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ev\ERAV2\"/>
    </mc:Choice>
  </mc:AlternateContent>
  <xr:revisionPtr revIDLastSave="0" documentId="8_{7835590E-DC84-48FD-AC21-A6EB024AEB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YO8/hMonfUhDzQLqKhS7kSjbPxkthpBBB9b9wkiu7k="/>
    </ext>
  </extLst>
</workbook>
</file>

<file path=xl/calcChain.xml><?xml version="1.0" encoding="utf-8"?>
<calcChain xmlns="http://schemas.openxmlformats.org/spreadsheetml/2006/main">
  <c r="D37" i="1" l="1"/>
  <c r="D38" i="1" s="1"/>
  <c r="C37" i="1"/>
  <c r="C38" i="1"/>
  <c r="C39" i="1" s="1"/>
  <c r="B37" i="1"/>
  <c r="B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B35" i="1"/>
  <c r="C35" i="1"/>
  <c r="D35" i="1"/>
  <c r="D36" i="1" s="1"/>
  <c r="B36" i="1"/>
  <c r="C36" i="1"/>
  <c r="A35" i="1"/>
  <c r="A36" i="1" s="1"/>
  <c r="D34" i="1"/>
  <c r="C34" i="1"/>
  <c r="B34" i="1"/>
  <c r="A34" i="1"/>
  <c r="K33" i="1"/>
  <c r="L33" i="1" s="1"/>
  <c r="I33" i="1"/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C40" i="1"/>
  <c r="B68" i="1"/>
  <c r="B69" i="1" s="1"/>
  <c r="A68" i="1"/>
  <c r="A69" i="1" s="1"/>
  <c r="A70" i="1" s="1"/>
  <c r="J33" i="1"/>
  <c r="S33" i="1" s="1"/>
  <c r="T33" i="1" s="1"/>
  <c r="C41" i="1" l="1"/>
  <c r="B70" i="1"/>
  <c r="A71" i="1"/>
  <c r="AE33" i="1"/>
  <c r="P34" i="1" s="1"/>
  <c r="AD33" i="1"/>
  <c r="O34" i="1" s="1"/>
  <c r="V33" i="1"/>
  <c r="Q33" i="1"/>
  <c r="R33" i="1" s="1"/>
  <c r="C42" i="1" l="1"/>
  <c r="B71" i="1"/>
  <c r="A72" i="1"/>
  <c r="U33" i="1"/>
  <c r="W33" i="1" s="1"/>
  <c r="AC33" i="1"/>
  <c r="N34" i="1" s="1"/>
  <c r="AB33" i="1"/>
  <c r="M34" i="1" s="1"/>
  <c r="X33" i="1"/>
  <c r="E34" i="1" s="1"/>
  <c r="AA33" i="1"/>
  <c r="H34" i="1" s="1"/>
  <c r="Z33" i="1"/>
  <c r="G34" i="1" s="1"/>
  <c r="Y33" i="1"/>
  <c r="F34" i="1" s="1"/>
  <c r="C43" i="1" l="1"/>
  <c r="B72" i="1"/>
  <c r="A73" i="1"/>
  <c r="K34" i="1"/>
  <c r="L34" i="1" s="1"/>
  <c r="I34" i="1"/>
  <c r="J34" i="1" s="1"/>
  <c r="C44" i="1" l="1"/>
  <c r="B73" i="1"/>
  <c r="A74" i="1"/>
  <c r="S34" i="1"/>
  <c r="T34" i="1" s="1"/>
  <c r="Q34" i="1"/>
  <c r="R34" i="1" s="1"/>
  <c r="C45" i="1" l="1"/>
  <c r="B74" i="1"/>
  <c r="A75" i="1"/>
  <c r="Z34" i="1"/>
  <c r="G35" i="1" s="1"/>
  <c r="X34" i="1"/>
  <c r="E35" i="1" s="1"/>
  <c r="AA34" i="1"/>
  <c r="H35" i="1" s="1"/>
  <c r="AC34" i="1"/>
  <c r="N35" i="1" s="1"/>
  <c r="AB34" i="1"/>
  <c r="M35" i="1" s="1"/>
  <c r="Y34" i="1"/>
  <c r="F35" i="1" s="1"/>
  <c r="U34" i="1"/>
  <c r="AE34" i="1"/>
  <c r="P35" i="1" s="1"/>
  <c r="AD34" i="1"/>
  <c r="O35" i="1" s="1"/>
  <c r="V34" i="1"/>
  <c r="K35" i="1" l="1"/>
  <c r="L35" i="1" s="1"/>
  <c r="I35" i="1"/>
  <c r="J35" i="1" s="1"/>
  <c r="C46" i="1"/>
  <c r="B75" i="1"/>
  <c r="A76" i="1"/>
  <c r="W34" i="1"/>
  <c r="Q35" i="1" l="1"/>
  <c r="R35" i="1" s="1"/>
  <c r="AC35" i="1" s="1"/>
  <c r="N36" i="1" s="1"/>
  <c r="S35" i="1"/>
  <c r="T35" i="1" s="1"/>
  <c r="AE35" i="1" s="1"/>
  <c r="P36" i="1" s="1"/>
  <c r="C47" i="1"/>
  <c r="B76" i="1"/>
  <c r="A77" i="1"/>
  <c r="U35" i="1" l="1"/>
  <c r="AB35" i="1"/>
  <c r="M36" i="1" s="1"/>
  <c r="X35" i="1"/>
  <c r="E36" i="1" s="1"/>
  <c r="Y35" i="1"/>
  <c r="F36" i="1" s="1"/>
  <c r="AA35" i="1"/>
  <c r="H36" i="1" s="1"/>
  <c r="Z35" i="1"/>
  <c r="G36" i="1" s="1"/>
  <c r="AD35" i="1"/>
  <c r="O36" i="1" s="1"/>
  <c r="V35" i="1"/>
  <c r="C48" i="1"/>
  <c r="B77" i="1"/>
  <c r="A78" i="1"/>
  <c r="I36" i="1" l="1"/>
  <c r="J36" i="1" s="1"/>
  <c r="W35" i="1"/>
  <c r="K36" i="1"/>
  <c r="L36" i="1" s="1"/>
  <c r="C49" i="1"/>
  <c r="B78" i="1"/>
  <c r="A79" i="1"/>
  <c r="Q36" i="1" l="1"/>
  <c r="R36" i="1" s="1"/>
  <c r="AC36" i="1" s="1"/>
  <c r="N37" i="1" s="1"/>
  <c r="S36" i="1"/>
  <c r="T36" i="1" s="1"/>
  <c r="V36" i="1" s="1"/>
  <c r="C50" i="1"/>
  <c r="B79" i="1"/>
  <c r="A80" i="1"/>
  <c r="U36" i="1" l="1"/>
  <c r="W36" i="1" s="1"/>
  <c r="X36" i="1"/>
  <c r="E37" i="1" s="1"/>
  <c r="AB36" i="1"/>
  <c r="M37" i="1" s="1"/>
  <c r="AA36" i="1"/>
  <c r="H37" i="1" s="1"/>
  <c r="Z36" i="1"/>
  <c r="G37" i="1" s="1"/>
  <c r="AE36" i="1"/>
  <c r="P37" i="1" s="1"/>
  <c r="Y36" i="1"/>
  <c r="F37" i="1" s="1"/>
  <c r="AD36" i="1"/>
  <c r="O37" i="1" s="1"/>
  <c r="C51" i="1"/>
  <c r="B80" i="1"/>
  <c r="A81" i="1"/>
  <c r="K37" i="1" l="1"/>
  <c r="L37" i="1" s="1"/>
  <c r="I37" i="1"/>
  <c r="J37" i="1" s="1"/>
  <c r="C52" i="1"/>
  <c r="B81" i="1"/>
  <c r="A82" i="1"/>
  <c r="S37" i="1" l="1"/>
  <c r="T37" i="1" s="1"/>
  <c r="AE37" i="1" s="1"/>
  <c r="P38" i="1" s="1"/>
  <c r="Q37" i="1"/>
  <c r="R37" i="1" s="1"/>
  <c r="C53" i="1"/>
  <c r="B82" i="1"/>
  <c r="A83" i="1"/>
  <c r="AD37" i="1" l="1"/>
  <c r="O38" i="1" s="1"/>
  <c r="V37" i="1"/>
  <c r="X37" i="1"/>
  <c r="E38" i="1" s="1"/>
  <c r="Y37" i="1"/>
  <c r="F38" i="1" s="1"/>
  <c r="AC37" i="1"/>
  <c r="N38" i="1" s="1"/>
  <c r="Z37" i="1"/>
  <c r="G38" i="1" s="1"/>
  <c r="AB37" i="1"/>
  <c r="M38" i="1" s="1"/>
  <c r="AA37" i="1"/>
  <c r="H38" i="1" s="1"/>
  <c r="U37" i="1"/>
  <c r="W37" i="1" s="1"/>
  <c r="C54" i="1"/>
  <c r="B83" i="1"/>
  <c r="A84" i="1"/>
  <c r="K38" i="1" l="1"/>
  <c r="L38" i="1" s="1"/>
  <c r="I38" i="1"/>
  <c r="J38" i="1" s="1"/>
  <c r="Q38" i="1" s="1"/>
  <c r="R38" i="1" s="1"/>
  <c r="AC38" i="1" s="1"/>
  <c r="N39" i="1" s="1"/>
  <c r="C55" i="1"/>
  <c r="B84" i="1"/>
  <c r="A85" i="1"/>
  <c r="S38" i="1" l="1"/>
  <c r="T38" i="1" s="1"/>
  <c r="AB38" i="1"/>
  <c r="M39" i="1" s="1"/>
  <c r="U38" i="1"/>
  <c r="Z38" i="1"/>
  <c r="G39" i="1" s="1"/>
  <c r="AD38" i="1"/>
  <c r="O39" i="1" s="1"/>
  <c r="X38" i="1"/>
  <c r="E39" i="1" s="1"/>
  <c r="Y38" i="1"/>
  <c r="F39" i="1" s="1"/>
  <c r="AA38" i="1"/>
  <c r="H39" i="1" s="1"/>
  <c r="K39" i="1" s="1"/>
  <c r="L39" i="1" s="1"/>
  <c r="V38" i="1"/>
  <c r="W38" i="1" s="1"/>
  <c r="AE38" i="1"/>
  <c r="P39" i="1" s="1"/>
  <c r="C56" i="1"/>
  <c r="B85" i="1"/>
  <c r="A86" i="1"/>
  <c r="I39" i="1" l="1"/>
  <c r="J39" i="1" s="1"/>
  <c r="S39" i="1" s="1"/>
  <c r="T39" i="1" s="1"/>
  <c r="C57" i="1"/>
  <c r="B86" i="1"/>
  <c r="A87" i="1"/>
  <c r="Q39" i="1" l="1"/>
  <c r="R39" i="1" s="1"/>
  <c r="Z39" i="1" s="1"/>
  <c r="G40" i="1" s="1"/>
  <c r="AE39" i="1"/>
  <c r="P40" i="1" s="1"/>
  <c r="V39" i="1"/>
  <c r="AD39" i="1"/>
  <c r="O40" i="1" s="1"/>
  <c r="C58" i="1"/>
  <c r="B87" i="1"/>
  <c r="A88" i="1"/>
  <c r="X39" i="1" l="1"/>
  <c r="E40" i="1" s="1"/>
  <c r="AC39" i="1"/>
  <c r="N40" i="1" s="1"/>
  <c r="AA39" i="1"/>
  <c r="H40" i="1" s="1"/>
  <c r="K40" i="1" s="1"/>
  <c r="L40" i="1" s="1"/>
  <c r="AB39" i="1"/>
  <c r="M40" i="1" s="1"/>
  <c r="U39" i="1"/>
  <c r="Y39" i="1"/>
  <c r="F40" i="1" s="1"/>
  <c r="W39" i="1"/>
  <c r="C59" i="1"/>
  <c r="B88" i="1"/>
  <c r="A89" i="1"/>
  <c r="I40" i="1" l="1"/>
  <c r="J40" i="1" s="1"/>
  <c r="C60" i="1"/>
  <c r="B89" i="1"/>
  <c r="A90" i="1"/>
  <c r="S40" i="1" l="1"/>
  <c r="T40" i="1" s="1"/>
  <c r="Q40" i="1"/>
  <c r="R40" i="1" s="1"/>
  <c r="C61" i="1"/>
  <c r="B90" i="1"/>
  <c r="A91" i="1"/>
  <c r="AA40" i="1" l="1"/>
  <c r="H41" i="1" s="1"/>
  <c r="AC40" i="1"/>
  <c r="N41" i="1" s="1"/>
  <c r="AB40" i="1"/>
  <c r="M41" i="1" s="1"/>
  <c r="U40" i="1"/>
  <c r="X40" i="1"/>
  <c r="Z40" i="1"/>
  <c r="G41" i="1" s="1"/>
  <c r="Y40" i="1"/>
  <c r="F41" i="1" s="1"/>
  <c r="V40" i="1"/>
  <c r="AE40" i="1"/>
  <c r="P41" i="1" s="1"/>
  <c r="AD40" i="1"/>
  <c r="O41" i="1" s="1"/>
  <c r="C62" i="1"/>
  <c r="B91" i="1"/>
  <c r="A92" i="1"/>
  <c r="K41" i="1" l="1"/>
  <c r="L41" i="1" s="1"/>
  <c r="W40" i="1"/>
  <c r="E41" i="1"/>
  <c r="I41" i="1" s="1"/>
  <c r="J41" i="1" s="1"/>
  <c r="C63" i="1"/>
  <c r="B92" i="1"/>
  <c r="A93" i="1"/>
  <c r="S41" i="1" l="1"/>
  <c r="T41" i="1" s="1"/>
  <c r="Q41" i="1"/>
  <c r="R41" i="1" s="1"/>
  <c r="C64" i="1"/>
  <c r="B93" i="1"/>
  <c r="A94" i="1"/>
  <c r="Y41" i="1" l="1"/>
  <c r="F42" i="1" s="1"/>
  <c r="AC41" i="1"/>
  <c r="N42" i="1" s="1"/>
  <c r="AB41" i="1"/>
  <c r="M42" i="1" s="1"/>
  <c r="U41" i="1"/>
  <c r="Z41" i="1"/>
  <c r="G42" i="1" s="1"/>
  <c r="AA41" i="1"/>
  <c r="H42" i="1" s="1"/>
  <c r="X41" i="1"/>
  <c r="E42" i="1" s="1"/>
  <c r="V41" i="1"/>
  <c r="AE41" i="1"/>
  <c r="P42" i="1" s="1"/>
  <c r="AD41" i="1"/>
  <c r="O42" i="1" s="1"/>
  <c r="C65" i="1"/>
  <c r="B94" i="1"/>
  <c r="A95" i="1"/>
  <c r="K42" i="1" l="1"/>
  <c r="L42" i="1" s="1"/>
  <c r="W41" i="1"/>
  <c r="I42" i="1"/>
  <c r="J42" i="1" s="1"/>
  <c r="C66" i="1"/>
  <c r="B95" i="1"/>
  <c r="A96" i="1"/>
  <c r="Q42" i="1" l="1"/>
  <c r="R42" i="1" s="1"/>
  <c r="S42" i="1"/>
  <c r="T42" i="1" s="1"/>
  <c r="C67" i="1"/>
  <c r="B96" i="1"/>
  <c r="A97" i="1"/>
  <c r="V42" i="1" l="1"/>
  <c r="AD42" i="1"/>
  <c r="O43" i="1" s="1"/>
  <c r="AE42" i="1"/>
  <c r="P43" i="1" s="1"/>
  <c r="AC42" i="1"/>
  <c r="N43" i="1" s="1"/>
  <c r="Z42" i="1"/>
  <c r="G43" i="1" s="1"/>
  <c r="Y42" i="1"/>
  <c r="F43" i="1" s="1"/>
  <c r="X42" i="1"/>
  <c r="AB42" i="1"/>
  <c r="M43" i="1" s="1"/>
  <c r="U42" i="1"/>
  <c r="AA42" i="1"/>
  <c r="H43" i="1" s="1"/>
  <c r="C68" i="1"/>
  <c r="B97" i="1"/>
  <c r="A98" i="1"/>
  <c r="K43" i="1" l="1"/>
  <c r="L43" i="1" s="1"/>
  <c r="W42" i="1"/>
  <c r="E43" i="1"/>
  <c r="C69" i="1"/>
  <c r="B98" i="1"/>
  <c r="A99" i="1"/>
  <c r="I43" i="1" l="1"/>
  <c r="J43" i="1" s="1"/>
  <c r="S43" i="1" s="1"/>
  <c r="T43" i="1" s="1"/>
  <c r="C70" i="1"/>
  <c r="B99" i="1"/>
  <c r="A100" i="1"/>
  <c r="Q43" i="1" l="1"/>
  <c r="R43" i="1" s="1"/>
  <c r="AC43" i="1" s="1"/>
  <c r="N44" i="1" s="1"/>
  <c r="AE43" i="1"/>
  <c r="P44" i="1" s="1"/>
  <c r="V43" i="1"/>
  <c r="AD43" i="1"/>
  <c r="O44" i="1" s="1"/>
  <c r="C71" i="1"/>
  <c r="B100" i="1"/>
  <c r="A101" i="1"/>
  <c r="U43" i="1" l="1"/>
  <c r="W43" i="1" s="1"/>
  <c r="X43" i="1"/>
  <c r="E44" i="1" s="1"/>
  <c r="Y43" i="1"/>
  <c r="F44" i="1" s="1"/>
  <c r="Z43" i="1"/>
  <c r="G44" i="1" s="1"/>
  <c r="AB43" i="1"/>
  <c r="M44" i="1" s="1"/>
  <c r="AA43" i="1"/>
  <c r="H44" i="1" s="1"/>
  <c r="C72" i="1"/>
  <c r="B101" i="1"/>
  <c r="A102" i="1"/>
  <c r="K44" i="1" l="1"/>
  <c r="L44" i="1" s="1"/>
  <c r="I44" i="1"/>
  <c r="J44" i="1" s="1"/>
  <c r="C73" i="1"/>
  <c r="B102" i="1"/>
  <c r="A103" i="1"/>
  <c r="S44" i="1" l="1"/>
  <c r="T44" i="1" s="1"/>
  <c r="AE44" i="1" s="1"/>
  <c r="P45" i="1" s="1"/>
  <c r="Q44" i="1"/>
  <c r="R44" i="1" s="1"/>
  <c r="AC44" i="1" s="1"/>
  <c r="N45" i="1" s="1"/>
  <c r="C74" i="1"/>
  <c r="B103" i="1"/>
  <c r="A104" i="1"/>
  <c r="U44" i="1" l="1"/>
  <c r="X44" i="1"/>
  <c r="E45" i="1" s="1"/>
  <c r="V44" i="1"/>
  <c r="W44" i="1" s="1"/>
  <c r="AD44" i="1"/>
  <c r="O45" i="1" s="1"/>
  <c r="Z44" i="1"/>
  <c r="G45" i="1" s="1"/>
  <c r="Y44" i="1"/>
  <c r="F45" i="1" s="1"/>
  <c r="I45" i="1" s="1"/>
  <c r="J45" i="1" s="1"/>
  <c r="AA44" i="1"/>
  <c r="H45" i="1" s="1"/>
  <c r="AB44" i="1"/>
  <c r="M45" i="1" s="1"/>
  <c r="C75" i="1"/>
  <c r="B104" i="1"/>
  <c r="A105" i="1"/>
  <c r="K45" i="1" l="1"/>
  <c r="L45" i="1" s="1"/>
  <c r="Q45" i="1" s="1"/>
  <c r="R45" i="1" s="1"/>
  <c r="AC45" i="1" s="1"/>
  <c r="N46" i="1" s="1"/>
  <c r="S45" i="1"/>
  <c r="T45" i="1" s="1"/>
  <c r="AD45" i="1" s="1"/>
  <c r="O46" i="1" s="1"/>
  <c r="C76" i="1"/>
  <c r="B105" i="1"/>
  <c r="A106" i="1"/>
  <c r="AE45" i="1" l="1"/>
  <c r="P46" i="1" s="1"/>
  <c r="Z45" i="1"/>
  <c r="G46" i="1" s="1"/>
  <c r="AA45" i="1"/>
  <c r="H46" i="1" s="1"/>
  <c r="AB45" i="1"/>
  <c r="M46" i="1" s="1"/>
  <c r="U45" i="1"/>
  <c r="Y45" i="1"/>
  <c r="F46" i="1" s="1"/>
  <c r="X45" i="1"/>
  <c r="E46" i="1" s="1"/>
  <c r="I46" i="1" s="1"/>
  <c r="J46" i="1" s="1"/>
  <c r="V45" i="1"/>
  <c r="W45" i="1" s="1"/>
  <c r="C77" i="1"/>
  <c r="B106" i="1"/>
  <c r="A107" i="1"/>
  <c r="K46" i="1" l="1"/>
  <c r="L46" i="1" s="1"/>
  <c r="S46" i="1" s="1"/>
  <c r="T46" i="1" s="1"/>
  <c r="AD46" i="1" s="1"/>
  <c r="O47" i="1" s="1"/>
  <c r="C78" i="1"/>
  <c r="B107" i="1"/>
  <c r="A108" i="1"/>
  <c r="Q46" i="1" l="1"/>
  <c r="R46" i="1" s="1"/>
  <c r="Z46" i="1" s="1"/>
  <c r="G47" i="1" s="1"/>
  <c r="V46" i="1"/>
  <c r="AE46" i="1"/>
  <c r="P47" i="1" s="1"/>
  <c r="C79" i="1"/>
  <c r="B108" i="1"/>
  <c r="A109" i="1"/>
  <c r="Y46" i="1" l="1"/>
  <c r="F47" i="1" s="1"/>
  <c r="U46" i="1"/>
  <c r="W46" i="1" s="1"/>
  <c r="AB46" i="1"/>
  <c r="M47" i="1" s="1"/>
  <c r="AC46" i="1"/>
  <c r="N47" i="1" s="1"/>
  <c r="X46" i="1"/>
  <c r="E47" i="1" s="1"/>
  <c r="I47" i="1" s="1"/>
  <c r="J47" i="1" s="1"/>
  <c r="AA46" i="1"/>
  <c r="H47" i="1" s="1"/>
  <c r="K47" i="1" s="1"/>
  <c r="L47" i="1" s="1"/>
  <c r="C80" i="1"/>
  <c r="B109" i="1"/>
  <c r="A110" i="1"/>
  <c r="S47" i="1" l="1"/>
  <c r="T47" i="1" s="1"/>
  <c r="Q47" i="1"/>
  <c r="R47" i="1" s="1"/>
  <c r="C81" i="1"/>
  <c r="B110" i="1"/>
  <c r="A111" i="1"/>
  <c r="U47" i="1" l="1"/>
  <c r="AC47" i="1"/>
  <c r="N48" i="1" s="1"/>
  <c r="X47" i="1"/>
  <c r="E48" i="1" s="1"/>
  <c r="AB47" i="1"/>
  <c r="M48" i="1" s="1"/>
  <c r="Y47" i="1"/>
  <c r="F48" i="1" s="1"/>
  <c r="Z47" i="1"/>
  <c r="G48" i="1" s="1"/>
  <c r="AA47" i="1"/>
  <c r="H48" i="1" s="1"/>
  <c r="AD47" i="1"/>
  <c r="O48" i="1" s="1"/>
  <c r="V47" i="1"/>
  <c r="AE47" i="1"/>
  <c r="P48" i="1" s="1"/>
  <c r="C82" i="1"/>
  <c r="B111" i="1"/>
  <c r="A112" i="1"/>
  <c r="I48" i="1" l="1"/>
  <c r="J48" i="1" s="1"/>
  <c r="K48" i="1"/>
  <c r="L48" i="1" s="1"/>
  <c r="Q48" i="1" s="1"/>
  <c r="R48" i="1" s="1"/>
  <c r="W47" i="1"/>
  <c r="C83" i="1"/>
  <c r="B112" i="1"/>
  <c r="A113" i="1"/>
  <c r="AC48" i="1" l="1"/>
  <c r="N49" i="1" s="1"/>
  <c r="AB48" i="1"/>
  <c r="M49" i="1" s="1"/>
  <c r="U48" i="1"/>
  <c r="S48" i="1"/>
  <c r="T48" i="1" s="1"/>
  <c r="C84" i="1"/>
  <c r="B113" i="1"/>
  <c r="A114" i="1"/>
  <c r="V48" i="1" l="1"/>
  <c r="AE48" i="1"/>
  <c r="P49" i="1" s="1"/>
  <c r="AD48" i="1"/>
  <c r="O49" i="1" s="1"/>
  <c r="Z48" i="1"/>
  <c r="G49" i="1" s="1"/>
  <c r="Y48" i="1"/>
  <c r="F49" i="1" s="1"/>
  <c r="W48" i="1"/>
  <c r="AA48" i="1"/>
  <c r="H49" i="1" s="1"/>
  <c r="X48" i="1"/>
  <c r="E49" i="1" s="1"/>
  <c r="I49" i="1" s="1"/>
  <c r="J49" i="1" s="1"/>
  <c r="C85" i="1"/>
  <c r="B114" i="1"/>
  <c r="A115" i="1"/>
  <c r="K49" i="1" l="1"/>
  <c r="L49" i="1" s="1"/>
  <c r="S49" i="1" s="1"/>
  <c r="T49" i="1" s="1"/>
  <c r="C86" i="1"/>
  <c r="B115" i="1"/>
  <c r="A116" i="1"/>
  <c r="Q49" i="1" l="1"/>
  <c r="R49" i="1" s="1"/>
  <c r="AC49" i="1" s="1"/>
  <c r="N50" i="1" s="1"/>
  <c r="X49" i="1"/>
  <c r="E50" i="1" s="1"/>
  <c r="AA49" i="1"/>
  <c r="H50" i="1" s="1"/>
  <c r="Y49" i="1"/>
  <c r="F50" i="1" s="1"/>
  <c r="U49" i="1"/>
  <c r="AB49" i="1"/>
  <c r="M50" i="1" s="1"/>
  <c r="V49" i="1"/>
  <c r="AE49" i="1"/>
  <c r="P50" i="1" s="1"/>
  <c r="AD49" i="1"/>
  <c r="O50" i="1" s="1"/>
  <c r="C87" i="1"/>
  <c r="B116" i="1"/>
  <c r="A117" i="1"/>
  <c r="Z49" i="1" l="1"/>
  <c r="G50" i="1" s="1"/>
  <c r="I50" i="1"/>
  <c r="J50" i="1" s="1"/>
  <c r="W49" i="1"/>
  <c r="K50" i="1"/>
  <c r="L50" i="1" s="1"/>
  <c r="C88" i="1"/>
  <c r="B117" i="1"/>
  <c r="A118" i="1"/>
  <c r="S50" i="1" l="1"/>
  <c r="T50" i="1" s="1"/>
  <c r="Q50" i="1"/>
  <c r="R50" i="1" s="1"/>
  <c r="C89" i="1"/>
  <c r="B118" i="1"/>
  <c r="A119" i="1"/>
  <c r="AB50" i="1" l="1"/>
  <c r="M51" i="1" s="1"/>
  <c r="Z50" i="1"/>
  <c r="G51" i="1" s="1"/>
  <c r="AA50" i="1"/>
  <c r="H51" i="1" s="1"/>
  <c r="U50" i="1"/>
  <c r="Y50" i="1"/>
  <c r="F51" i="1" s="1"/>
  <c r="AC50" i="1"/>
  <c r="N51" i="1" s="1"/>
  <c r="X50" i="1"/>
  <c r="E51" i="1" s="1"/>
  <c r="I51" i="1" s="1"/>
  <c r="J51" i="1" s="1"/>
  <c r="AD50" i="1"/>
  <c r="O51" i="1" s="1"/>
  <c r="AE50" i="1"/>
  <c r="P51" i="1" s="1"/>
  <c r="V50" i="1"/>
  <c r="C90" i="1"/>
  <c r="B119" i="1"/>
  <c r="A120" i="1"/>
  <c r="W50" i="1" l="1"/>
  <c r="K51" i="1"/>
  <c r="L51" i="1" s="1"/>
  <c r="S51" i="1" s="1"/>
  <c r="T51" i="1" s="1"/>
  <c r="C91" i="1"/>
  <c r="B120" i="1"/>
  <c r="A121" i="1"/>
  <c r="V51" i="1" l="1"/>
  <c r="AD51" i="1"/>
  <c r="O52" i="1" s="1"/>
  <c r="AE51" i="1"/>
  <c r="P52" i="1" s="1"/>
  <c r="Q51" i="1"/>
  <c r="R51" i="1" s="1"/>
  <c r="C92" i="1"/>
  <c r="B121" i="1"/>
  <c r="U51" i="1" l="1"/>
  <c r="W51" i="1" s="1"/>
  <c r="Y51" i="1"/>
  <c r="F52" i="1" s="1"/>
  <c r="Z51" i="1"/>
  <c r="G52" i="1" s="1"/>
  <c r="AC51" i="1"/>
  <c r="N52" i="1" s="1"/>
  <c r="AB51" i="1"/>
  <c r="M52" i="1" s="1"/>
  <c r="AA51" i="1"/>
  <c r="H52" i="1" s="1"/>
  <c r="X51" i="1"/>
  <c r="E52" i="1" s="1"/>
  <c r="I52" i="1" s="1"/>
  <c r="J52" i="1" s="1"/>
  <c r="C93" i="1"/>
  <c r="K52" i="1" l="1"/>
  <c r="L52" i="1" s="1"/>
  <c r="Q52" i="1" s="1"/>
  <c r="R52" i="1" s="1"/>
  <c r="C94" i="1"/>
  <c r="U52" i="1" l="1"/>
  <c r="AC52" i="1"/>
  <c r="N53" i="1" s="1"/>
  <c r="AB52" i="1"/>
  <c r="M53" i="1" s="1"/>
  <c r="S52" i="1"/>
  <c r="T52" i="1" s="1"/>
  <c r="AA52" i="1" s="1"/>
  <c r="H53" i="1" s="1"/>
  <c r="C95" i="1"/>
  <c r="V52" i="1" l="1"/>
  <c r="AE52" i="1"/>
  <c r="P53" i="1" s="1"/>
  <c r="AD52" i="1"/>
  <c r="O53" i="1" s="1"/>
  <c r="X52" i="1"/>
  <c r="E53" i="1" s="1"/>
  <c r="Z52" i="1"/>
  <c r="G53" i="1" s="1"/>
  <c r="K53" i="1" s="1"/>
  <c r="L53" i="1" s="1"/>
  <c r="W52" i="1"/>
  <c r="Y52" i="1"/>
  <c r="F53" i="1" s="1"/>
  <c r="C96" i="1"/>
  <c r="I53" i="1" l="1"/>
  <c r="J53" i="1" s="1"/>
  <c r="Q53" i="1" s="1"/>
  <c r="R53" i="1" s="1"/>
  <c r="C97" i="1"/>
  <c r="S53" i="1" l="1"/>
  <c r="T53" i="1" s="1"/>
  <c r="V53" i="1" s="1"/>
  <c r="U53" i="1"/>
  <c r="AC53" i="1"/>
  <c r="N54" i="1" s="1"/>
  <c r="AB53" i="1"/>
  <c r="M54" i="1" s="1"/>
  <c r="Z53" i="1"/>
  <c r="G54" i="1" s="1"/>
  <c r="Y53" i="1"/>
  <c r="F54" i="1" s="1"/>
  <c r="X53" i="1"/>
  <c r="E54" i="1" s="1"/>
  <c r="AA53" i="1"/>
  <c r="H54" i="1" s="1"/>
  <c r="C98" i="1"/>
  <c r="I54" i="1" l="1"/>
  <c r="J54" i="1" s="1"/>
  <c r="AD53" i="1"/>
  <c r="O54" i="1" s="1"/>
  <c r="AE53" i="1"/>
  <c r="P54" i="1" s="1"/>
  <c r="W53" i="1"/>
  <c r="K54" i="1"/>
  <c r="L54" i="1" s="1"/>
  <c r="Q54" i="1" s="1"/>
  <c r="R54" i="1" s="1"/>
  <c r="C99" i="1"/>
  <c r="U54" i="1" l="1"/>
  <c r="AB54" i="1"/>
  <c r="M55" i="1" s="1"/>
  <c r="AC54" i="1"/>
  <c r="N55" i="1" s="1"/>
  <c r="S54" i="1"/>
  <c r="T54" i="1" s="1"/>
  <c r="AA54" i="1" s="1"/>
  <c r="H55" i="1" s="1"/>
  <c r="C100" i="1"/>
  <c r="AE54" i="1" l="1"/>
  <c r="P55" i="1" s="1"/>
  <c r="V54" i="1"/>
  <c r="AD54" i="1"/>
  <c r="O55" i="1" s="1"/>
  <c r="Z54" i="1"/>
  <c r="G55" i="1" s="1"/>
  <c r="K55" i="1" s="1"/>
  <c r="L55" i="1" s="1"/>
  <c r="Y54" i="1"/>
  <c r="F55" i="1" s="1"/>
  <c r="W54" i="1"/>
  <c r="X54" i="1"/>
  <c r="E55" i="1" s="1"/>
  <c r="C101" i="1"/>
  <c r="I55" i="1" l="1"/>
  <c r="J55" i="1" s="1"/>
  <c r="S55" i="1" s="1"/>
  <c r="T55" i="1" s="1"/>
  <c r="C102" i="1"/>
  <c r="Q55" i="1" l="1"/>
  <c r="R55" i="1" s="1"/>
  <c r="Y55" i="1" s="1"/>
  <c r="F56" i="1" s="1"/>
  <c r="AA55" i="1"/>
  <c r="H56" i="1" s="1"/>
  <c r="AB55" i="1"/>
  <c r="M56" i="1" s="1"/>
  <c r="X55" i="1"/>
  <c r="E56" i="1" s="1"/>
  <c r="AC55" i="1"/>
  <c r="N56" i="1" s="1"/>
  <c r="U55" i="1"/>
  <c r="AE55" i="1"/>
  <c r="P56" i="1" s="1"/>
  <c r="V55" i="1"/>
  <c r="AD55" i="1"/>
  <c r="O56" i="1" s="1"/>
  <c r="C103" i="1"/>
  <c r="Z55" i="1" l="1"/>
  <c r="G56" i="1" s="1"/>
  <c r="K56" i="1" s="1"/>
  <c r="L56" i="1" s="1"/>
  <c r="I56" i="1"/>
  <c r="J56" i="1" s="1"/>
  <c r="W55" i="1"/>
  <c r="C104" i="1"/>
  <c r="Q56" i="1" l="1"/>
  <c r="R56" i="1" s="1"/>
  <c r="AB56" i="1"/>
  <c r="M57" i="1" s="1"/>
  <c r="AC56" i="1"/>
  <c r="N57" i="1" s="1"/>
  <c r="U56" i="1"/>
  <c r="S56" i="1"/>
  <c r="T56" i="1" s="1"/>
  <c r="Z56" i="1" s="1"/>
  <c r="G57" i="1" s="1"/>
  <c r="C105" i="1"/>
  <c r="AA56" i="1" l="1"/>
  <c r="H57" i="1" s="1"/>
  <c r="K57" i="1" s="1"/>
  <c r="L57" i="1" s="1"/>
  <c r="AD56" i="1"/>
  <c r="O57" i="1" s="1"/>
  <c r="V56" i="1"/>
  <c r="W56" i="1" s="1"/>
  <c r="Y56" i="1"/>
  <c r="F57" i="1" s="1"/>
  <c r="X56" i="1"/>
  <c r="E57" i="1" s="1"/>
  <c r="I57" i="1" s="1"/>
  <c r="J57" i="1" s="1"/>
  <c r="AE56" i="1"/>
  <c r="P57" i="1" s="1"/>
  <c r="C106" i="1"/>
  <c r="S57" i="1" l="1"/>
  <c r="T57" i="1" s="1"/>
  <c r="Q57" i="1"/>
  <c r="R57" i="1" s="1"/>
  <c r="AD57" i="1"/>
  <c r="O58" i="1" s="1"/>
  <c r="V57" i="1"/>
  <c r="AE57" i="1"/>
  <c r="P58" i="1" s="1"/>
  <c r="C107" i="1"/>
  <c r="AC57" i="1" l="1"/>
  <c r="N58" i="1" s="1"/>
  <c r="U57" i="1"/>
  <c r="W57" i="1" s="1"/>
  <c r="AB57" i="1"/>
  <c r="M58" i="1" s="1"/>
  <c r="Y57" i="1"/>
  <c r="F58" i="1" s="1"/>
  <c r="Z57" i="1"/>
  <c r="G58" i="1" s="1"/>
  <c r="AA57" i="1"/>
  <c r="H58" i="1" s="1"/>
  <c r="X57" i="1"/>
  <c r="E58" i="1" s="1"/>
  <c r="C108" i="1"/>
  <c r="K58" i="1" l="1"/>
  <c r="L58" i="1" s="1"/>
  <c r="I58" i="1"/>
  <c r="J58" i="1" s="1"/>
  <c r="C109" i="1"/>
  <c r="S58" i="1" l="1"/>
  <c r="T58" i="1" s="1"/>
  <c r="Q58" i="1"/>
  <c r="R58" i="1" s="1"/>
  <c r="C110" i="1"/>
  <c r="X58" i="1" l="1"/>
  <c r="E59" i="1" s="1"/>
  <c r="Z58" i="1"/>
  <c r="G59" i="1" s="1"/>
  <c r="Y58" i="1"/>
  <c r="F59" i="1" s="1"/>
  <c r="AB58" i="1"/>
  <c r="M59" i="1" s="1"/>
  <c r="AA58" i="1"/>
  <c r="H59" i="1" s="1"/>
  <c r="AC58" i="1"/>
  <c r="N59" i="1" s="1"/>
  <c r="U58" i="1"/>
  <c r="V58" i="1"/>
  <c r="AE58" i="1"/>
  <c r="P59" i="1" s="1"/>
  <c r="AD58" i="1"/>
  <c r="O59" i="1" s="1"/>
  <c r="C111" i="1"/>
  <c r="W58" i="1" l="1"/>
  <c r="K59" i="1"/>
  <c r="L59" i="1" s="1"/>
  <c r="I59" i="1"/>
  <c r="J59" i="1" s="1"/>
  <c r="C112" i="1"/>
  <c r="Q59" i="1" l="1"/>
  <c r="R59" i="1" s="1"/>
  <c r="S59" i="1"/>
  <c r="T59" i="1" s="1"/>
  <c r="C113" i="1"/>
  <c r="AD59" i="1" l="1"/>
  <c r="O60" i="1" s="1"/>
  <c r="AE59" i="1"/>
  <c r="P60" i="1" s="1"/>
  <c r="V59" i="1"/>
  <c r="AC59" i="1"/>
  <c r="N60" i="1" s="1"/>
  <c r="AB59" i="1"/>
  <c r="M60" i="1" s="1"/>
  <c r="Z59" i="1"/>
  <c r="G60" i="1" s="1"/>
  <c r="U59" i="1"/>
  <c r="AA59" i="1"/>
  <c r="H60" i="1" s="1"/>
  <c r="Y59" i="1"/>
  <c r="F60" i="1" s="1"/>
  <c r="X59" i="1"/>
  <c r="E60" i="1" s="1"/>
  <c r="I60" i="1" s="1"/>
  <c r="J60" i="1" s="1"/>
  <c r="C114" i="1"/>
  <c r="K60" i="1" l="1"/>
  <c r="L60" i="1" s="1"/>
  <c r="Q60" i="1" s="1"/>
  <c r="R60" i="1" s="1"/>
  <c r="W59" i="1"/>
  <c r="C115" i="1"/>
  <c r="AC60" i="1" l="1"/>
  <c r="N61" i="1" s="1"/>
  <c r="U60" i="1"/>
  <c r="AB60" i="1"/>
  <c r="M61" i="1" s="1"/>
  <c r="S60" i="1"/>
  <c r="T60" i="1" s="1"/>
  <c r="Y60" i="1" s="1"/>
  <c r="F61" i="1" s="1"/>
  <c r="C116" i="1"/>
  <c r="X60" i="1" l="1"/>
  <c r="E61" i="1" s="1"/>
  <c r="I61" i="1" s="1"/>
  <c r="J61" i="1" s="1"/>
  <c r="AD60" i="1"/>
  <c r="O61" i="1" s="1"/>
  <c r="V60" i="1"/>
  <c r="AE60" i="1"/>
  <c r="P61" i="1" s="1"/>
  <c r="Z60" i="1"/>
  <c r="G61" i="1" s="1"/>
  <c r="W60" i="1"/>
  <c r="AA60" i="1"/>
  <c r="H61" i="1" s="1"/>
  <c r="C117" i="1"/>
  <c r="K61" i="1" l="1"/>
  <c r="L61" i="1" s="1"/>
  <c r="Q61" i="1" s="1"/>
  <c r="R61" i="1" s="1"/>
  <c r="C118" i="1"/>
  <c r="S61" i="1" l="1"/>
  <c r="T61" i="1" s="1"/>
  <c r="V61" i="1" s="1"/>
  <c r="AE61" i="1"/>
  <c r="P62" i="1" s="1"/>
  <c r="AD61" i="1"/>
  <c r="O62" i="1" s="1"/>
  <c r="AB61" i="1"/>
  <c r="M62" i="1" s="1"/>
  <c r="Y61" i="1"/>
  <c r="F62" i="1" s="1"/>
  <c r="AA61" i="1"/>
  <c r="H62" i="1" s="1"/>
  <c r="AC61" i="1"/>
  <c r="N62" i="1" s="1"/>
  <c r="U61" i="1"/>
  <c r="X61" i="1"/>
  <c r="E62" i="1" s="1"/>
  <c r="I62" i="1" s="1"/>
  <c r="J62" i="1" s="1"/>
  <c r="Z61" i="1"/>
  <c r="G62" i="1" s="1"/>
  <c r="K62" i="1" s="1"/>
  <c r="L62" i="1" s="1"/>
  <c r="C119" i="1"/>
  <c r="W61" i="1" l="1"/>
  <c r="S62" i="1"/>
  <c r="T62" i="1" s="1"/>
  <c r="Q62" i="1"/>
  <c r="R62" i="1" s="1"/>
  <c r="C120" i="1"/>
  <c r="U62" i="1" l="1"/>
  <c r="AB62" i="1"/>
  <c r="M63" i="1" s="1"/>
  <c r="Z62" i="1"/>
  <c r="G63" i="1" s="1"/>
  <c r="AA62" i="1"/>
  <c r="H63" i="1" s="1"/>
  <c r="AC62" i="1"/>
  <c r="N63" i="1" s="1"/>
  <c r="Y62" i="1"/>
  <c r="F63" i="1" s="1"/>
  <c r="X62" i="1"/>
  <c r="E63" i="1" s="1"/>
  <c r="V62" i="1"/>
  <c r="AE62" i="1"/>
  <c r="P63" i="1" s="1"/>
  <c r="AD62" i="1"/>
  <c r="O63" i="1" s="1"/>
  <c r="C121" i="1"/>
  <c r="I63" i="1" l="1"/>
  <c r="J63" i="1" s="1"/>
  <c r="K63" i="1"/>
  <c r="L63" i="1" s="1"/>
  <c r="S63" i="1" s="1"/>
  <c r="T63" i="1" s="1"/>
  <c r="W62" i="1"/>
  <c r="Q63" i="1" l="1"/>
  <c r="R63" i="1" s="1"/>
  <c r="AC63" i="1" s="1"/>
  <c r="N64" i="1" s="1"/>
  <c r="AA63" i="1"/>
  <c r="H64" i="1" s="1"/>
  <c r="Y63" i="1"/>
  <c r="F64" i="1" s="1"/>
  <c r="Z63" i="1"/>
  <c r="G64" i="1" s="1"/>
  <c r="V63" i="1"/>
  <c r="AD63" i="1"/>
  <c r="O64" i="1" s="1"/>
  <c r="AE63" i="1"/>
  <c r="P64" i="1" s="1"/>
  <c r="AB63" i="1" l="1"/>
  <c r="M64" i="1" s="1"/>
  <c r="K64" i="1"/>
  <c r="L64" i="1" s="1"/>
  <c r="X63" i="1"/>
  <c r="E64" i="1" s="1"/>
  <c r="I64" i="1" s="1"/>
  <c r="J64" i="1" s="1"/>
  <c r="U63" i="1"/>
  <c r="W63" i="1" s="1"/>
  <c r="S64" i="1" l="1"/>
  <c r="T64" i="1" s="1"/>
  <c r="Q64" i="1"/>
  <c r="R64" i="1" s="1"/>
  <c r="X64" i="1" l="1"/>
  <c r="E65" i="1" s="1"/>
  <c r="AC64" i="1"/>
  <c r="N65" i="1" s="1"/>
  <c r="AA64" i="1"/>
  <c r="H65" i="1" s="1"/>
  <c r="Y64" i="1"/>
  <c r="F65" i="1" s="1"/>
  <c r="U64" i="1"/>
  <c r="Z64" i="1"/>
  <c r="G65" i="1" s="1"/>
  <c r="K65" i="1" s="1"/>
  <c r="L65" i="1" s="1"/>
  <c r="AB64" i="1"/>
  <c r="M65" i="1" s="1"/>
  <c r="V64" i="1"/>
  <c r="AD64" i="1"/>
  <c r="O65" i="1" s="1"/>
  <c r="AE64" i="1"/>
  <c r="P65" i="1" s="1"/>
  <c r="W64" i="1" l="1"/>
  <c r="I65" i="1"/>
  <c r="J65" i="1" s="1"/>
  <c r="S65" i="1" l="1"/>
  <c r="T65" i="1" s="1"/>
  <c r="Q65" i="1"/>
  <c r="R65" i="1" s="1"/>
  <c r="U65" i="1" l="1"/>
  <c r="AB65" i="1"/>
  <c r="M66" i="1" s="1"/>
  <c r="AC65" i="1"/>
  <c r="N66" i="1" s="1"/>
  <c r="AA65" i="1"/>
  <c r="H66" i="1" s="1"/>
  <c r="X65" i="1"/>
  <c r="E66" i="1" s="1"/>
  <c r="Y65" i="1"/>
  <c r="F66" i="1" s="1"/>
  <c r="Z65" i="1"/>
  <c r="G66" i="1" s="1"/>
  <c r="AD65" i="1"/>
  <c r="O66" i="1" s="1"/>
  <c r="AE65" i="1"/>
  <c r="P66" i="1" s="1"/>
  <c r="V65" i="1"/>
  <c r="K66" i="1" l="1"/>
  <c r="L66" i="1" s="1"/>
  <c r="I66" i="1"/>
  <c r="J66" i="1" s="1"/>
  <c r="Q66" i="1" s="1"/>
  <c r="R66" i="1" s="1"/>
  <c r="W65" i="1"/>
  <c r="S66" i="1" l="1"/>
  <c r="T66" i="1" s="1"/>
  <c r="AB66" i="1"/>
  <c r="M67" i="1" s="1"/>
  <c r="Z66" i="1"/>
  <c r="G67" i="1" s="1"/>
  <c r="Y66" i="1"/>
  <c r="F67" i="1" s="1"/>
  <c r="U66" i="1"/>
  <c r="AA66" i="1"/>
  <c r="H67" i="1" s="1"/>
  <c r="AC66" i="1"/>
  <c r="N67" i="1" s="1"/>
  <c r="X66" i="1"/>
  <c r="E67" i="1" s="1"/>
  <c r="I67" i="1" s="1"/>
  <c r="J67" i="1" s="1"/>
  <c r="K67" i="1" l="1"/>
  <c r="L67" i="1" s="1"/>
  <c r="AD66" i="1"/>
  <c r="O67" i="1" s="1"/>
  <c r="AE66" i="1"/>
  <c r="P67" i="1" s="1"/>
  <c r="V66" i="1"/>
  <c r="W66" i="1" s="1"/>
  <c r="S67" i="1" l="1"/>
  <c r="T67" i="1" s="1"/>
  <c r="Q67" i="1"/>
  <c r="R67" i="1" s="1"/>
  <c r="Y67" i="1" l="1"/>
  <c r="F68" i="1" s="1"/>
  <c r="AC67" i="1"/>
  <c r="N68" i="1" s="1"/>
  <c r="AB67" i="1"/>
  <c r="M68" i="1" s="1"/>
  <c r="U67" i="1"/>
  <c r="AA67" i="1"/>
  <c r="H68" i="1" s="1"/>
  <c r="X67" i="1"/>
  <c r="E68" i="1" s="1"/>
  <c r="I68" i="1" s="1"/>
  <c r="J68" i="1" s="1"/>
  <c r="Z67" i="1"/>
  <c r="G68" i="1" s="1"/>
  <c r="K68" i="1" s="1"/>
  <c r="L68" i="1" s="1"/>
  <c r="AD67" i="1"/>
  <c r="O68" i="1" s="1"/>
  <c r="AE67" i="1"/>
  <c r="P68" i="1" s="1"/>
  <c r="V67" i="1"/>
  <c r="Q68" i="1" l="1"/>
  <c r="R68" i="1" s="1"/>
  <c r="AC68" i="1" s="1"/>
  <c r="N69" i="1" s="1"/>
  <c r="S68" i="1"/>
  <c r="T68" i="1" s="1"/>
  <c r="Y68" i="1" s="1"/>
  <c r="F69" i="1" s="1"/>
  <c r="U68" i="1"/>
  <c r="AB68" i="1"/>
  <c r="M69" i="1" s="1"/>
  <c r="W67" i="1"/>
  <c r="AA68" i="1"/>
  <c r="H69" i="1" s="1"/>
  <c r="V68" i="1"/>
  <c r="W68" i="1" s="1"/>
  <c r="AE68" i="1"/>
  <c r="P69" i="1" s="1"/>
  <c r="AD68" i="1"/>
  <c r="O69" i="1" s="1"/>
  <c r="X68" i="1"/>
  <c r="E69" i="1" s="1"/>
  <c r="I69" i="1" s="1"/>
  <c r="J69" i="1" s="1"/>
  <c r="Z68" i="1" l="1"/>
  <c r="G69" i="1" s="1"/>
  <c r="K69" i="1" s="1"/>
  <c r="L69" i="1" s="1"/>
  <c r="S69" i="1" s="1"/>
  <c r="T69" i="1" s="1"/>
  <c r="AE69" i="1" s="1"/>
  <c r="P70" i="1" s="1"/>
  <c r="Q69" i="1" l="1"/>
  <c r="R69" i="1" s="1"/>
  <c r="AD69" i="1"/>
  <c r="O70" i="1" s="1"/>
  <c r="V69" i="1"/>
  <c r="X69" i="1"/>
  <c r="E70" i="1" s="1"/>
  <c r="AC69" i="1"/>
  <c r="N70" i="1" s="1"/>
  <c r="Y69" i="1"/>
  <c r="F70" i="1" s="1"/>
  <c r="Z69" i="1"/>
  <c r="G70" i="1" s="1"/>
  <c r="AA69" i="1"/>
  <c r="H70" i="1" s="1"/>
  <c r="AB69" i="1"/>
  <c r="M70" i="1" s="1"/>
  <c r="U69" i="1"/>
  <c r="W69" i="1" s="1"/>
  <c r="K70" i="1" l="1"/>
  <c r="L70" i="1" s="1"/>
  <c r="I70" i="1"/>
  <c r="J70" i="1" s="1"/>
  <c r="Q70" i="1" l="1"/>
  <c r="R70" i="1" s="1"/>
  <c r="S70" i="1"/>
  <c r="T70" i="1" s="1"/>
  <c r="AD70" i="1" l="1"/>
  <c r="O71" i="1" s="1"/>
  <c r="AE70" i="1"/>
  <c r="P71" i="1" s="1"/>
  <c r="V70" i="1"/>
  <c r="Y70" i="1"/>
  <c r="F71" i="1" s="1"/>
  <c r="AA70" i="1"/>
  <c r="H71" i="1" s="1"/>
  <c r="AC70" i="1"/>
  <c r="N71" i="1" s="1"/>
  <c r="AB70" i="1"/>
  <c r="M71" i="1" s="1"/>
  <c r="Z70" i="1"/>
  <c r="G71" i="1" s="1"/>
  <c r="K71" i="1" s="1"/>
  <c r="L71" i="1" s="1"/>
  <c r="X70" i="1"/>
  <c r="E71" i="1" s="1"/>
  <c r="I71" i="1" s="1"/>
  <c r="J71" i="1" s="1"/>
  <c r="U70" i="1"/>
  <c r="W70" i="1" s="1"/>
  <c r="Q71" i="1" l="1"/>
  <c r="R71" i="1" s="1"/>
  <c r="S71" i="1"/>
  <c r="T71" i="1" s="1"/>
  <c r="AD71" i="1" l="1"/>
  <c r="O72" i="1" s="1"/>
  <c r="AE71" i="1"/>
  <c r="P72" i="1" s="1"/>
  <c r="V71" i="1"/>
  <c r="AB71" i="1"/>
  <c r="M72" i="1" s="1"/>
  <c r="U71" i="1"/>
  <c r="W71" i="1" s="1"/>
  <c r="X71" i="1"/>
  <c r="E72" i="1" s="1"/>
  <c r="AA71" i="1"/>
  <c r="H72" i="1" s="1"/>
  <c r="Y71" i="1"/>
  <c r="F72" i="1" s="1"/>
  <c r="Z71" i="1"/>
  <c r="G72" i="1" s="1"/>
  <c r="AC71" i="1"/>
  <c r="N72" i="1" s="1"/>
  <c r="K72" i="1" l="1"/>
  <c r="L72" i="1" s="1"/>
  <c r="I72" i="1"/>
  <c r="J72" i="1" s="1"/>
  <c r="Q72" i="1" l="1"/>
  <c r="R72" i="1" s="1"/>
  <c r="S72" i="1"/>
  <c r="T72" i="1" s="1"/>
  <c r="AD72" i="1" l="1"/>
  <c r="O73" i="1" s="1"/>
  <c r="V72" i="1"/>
  <c r="AE72" i="1"/>
  <c r="P73" i="1" s="1"/>
  <c r="AC72" i="1"/>
  <c r="N73" i="1" s="1"/>
  <c r="U72" i="1"/>
  <c r="X72" i="1"/>
  <c r="E73" i="1" s="1"/>
  <c r="AB72" i="1"/>
  <c r="M73" i="1" s="1"/>
  <c r="AA72" i="1"/>
  <c r="H73" i="1" s="1"/>
  <c r="Y72" i="1"/>
  <c r="F73" i="1" s="1"/>
  <c r="Z72" i="1"/>
  <c r="G73" i="1" s="1"/>
  <c r="W72" i="1" l="1"/>
  <c r="K73" i="1"/>
  <c r="L73" i="1" s="1"/>
  <c r="I73" i="1"/>
  <c r="J73" i="1" s="1"/>
  <c r="Q73" i="1" l="1"/>
  <c r="R73" i="1" s="1"/>
  <c r="AC73" i="1" s="1"/>
  <c r="N74" i="1" s="1"/>
  <c r="S73" i="1"/>
  <c r="T73" i="1" s="1"/>
  <c r="X73" i="1" s="1"/>
  <c r="E74" i="1" s="1"/>
  <c r="AB73" i="1"/>
  <c r="M74" i="1" s="1"/>
  <c r="U73" i="1"/>
  <c r="Y73" i="1" l="1"/>
  <c r="F74" i="1" s="1"/>
  <c r="I74" i="1" s="1"/>
  <c r="J74" i="1" s="1"/>
  <c r="AE73" i="1"/>
  <c r="P74" i="1" s="1"/>
  <c r="V73" i="1"/>
  <c r="W73" i="1" s="1"/>
  <c r="AA73" i="1"/>
  <c r="H74" i="1" s="1"/>
  <c r="AD73" i="1"/>
  <c r="O74" i="1" s="1"/>
  <c r="Z73" i="1"/>
  <c r="G74" i="1" s="1"/>
  <c r="K74" i="1" l="1"/>
  <c r="L74" i="1" s="1"/>
  <c r="S74" i="1" s="1"/>
  <c r="T74" i="1" s="1"/>
  <c r="V74" i="1" s="1"/>
  <c r="Q74" i="1"/>
  <c r="R74" i="1" s="1"/>
  <c r="AD74" i="1" l="1"/>
  <c r="O75" i="1" s="1"/>
  <c r="AE74" i="1"/>
  <c r="P75" i="1" s="1"/>
  <c r="AC74" i="1"/>
  <c r="N75" i="1" s="1"/>
  <c r="AB74" i="1"/>
  <c r="M75" i="1" s="1"/>
  <c r="X74" i="1"/>
  <c r="E75" i="1" s="1"/>
  <c r="AA74" i="1"/>
  <c r="H75" i="1" s="1"/>
  <c r="U74" i="1"/>
  <c r="W74" i="1" s="1"/>
  <c r="Z74" i="1"/>
  <c r="G75" i="1" s="1"/>
  <c r="K75" i="1" s="1"/>
  <c r="L75" i="1" s="1"/>
  <c r="Y74" i="1"/>
  <c r="F75" i="1" s="1"/>
  <c r="I75" i="1" l="1"/>
  <c r="J75" i="1" s="1"/>
  <c r="Q75" i="1" s="1"/>
  <c r="R75" i="1" s="1"/>
  <c r="U75" i="1" s="1"/>
  <c r="AB75" i="1" l="1"/>
  <c r="M76" i="1" s="1"/>
  <c r="S75" i="1"/>
  <c r="T75" i="1" s="1"/>
  <c r="AD75" i="1" s="1"/>
  <c r="O76" i="1" s="1"/>
  <c r="AC75" i="1"/>
  <c r="N76" i="1" s="1"/>
  <c r="V75" i="1"/>
  <c r="W75" i="1" s="1"/>
  <c r="AA75" i="1"/>
  <c r="H76" i="1" s="1"/>
  <c r="X75" i="1"/>
  <c r="E76" i="1" s="1"/>
  <c r="Z75" i="1"/>
  <c r="G76" i="1" s="1"/>
  <c r="Y75" i="1"/>
  <c r="F76" i="1" s="1"/>
  <c r="K76" i="1" l="1"/>
  <c r="L76" i="1" s="1"/>
  <c r="AE75" i="1"/>
  <c r="P76" i="1" s="1"/>
  <c r="I76" i="1"/>
  <c r="J76" i="1" s="1"/>
  <c r="S76" i="1" l="1"/>
  <c r="T76" i="1" s="1"/>
  <c r="Q76" i="1"/>
  <c r="R76" i="1" s="1"/>
  <c r="AA76" i="1" l="1"/>
  <c r="H77" i="1" s="1"/>
  <c r="AC76" i="1"/>
  <c r="N77" i="1" s="1"/>
  <c r="Y76" i="1"/>
  <c r="F77" i="1" s="1"/>
  <c r="Z76" i="1"/>
  <c r="G77" i="1" s="1"/>
  <c r="AB76" i="1"/>
  <c r="M77" i="1" s="1"/>
  <c r="U76" i="1"/>
  <c r="X76" i="1"/>
  <c r="E77" i="1" s="1"/>
  <c r="I77" i="1" s="1"/>
  <c r="J77" i="1" s="1"/>
  <c r="V76" i="1"/>
  <c r="AE76" i="1"/>
  <c r="P77" i="1" s="1"/>
  <c r="AD76" i="1"/>
  <c r="O77" i="1" s="1"/>
  <c r="K77" i="1" l="1"/>
  <c r="L77" i="1" s="1"/>
  <c r="Q77" i="1" s="1"/>
  <c r="R77" i="1" s="1"/>
  <c r="AC77" i="1" s="1"/>
  <c r="N78" i="1" s="1"/>
  <c r="W76" i="1"/>
  <c r="S77" i="1" l="1"/>
  <c r="T77" i="1" s="1"/>
  <c r="Y77" i="1"/>
  <c r="F78" i="1" s="1"/>
  <c r="U77" i="1"/>
  <c r="AB77" i="1"/>
  <c r="M78" i="1" s="1"/>
  <c r="AA77" i="1"/>
  <c r="H78" i="1" s="1"/>
  <c r="AE77" i="1"/>
  <c r="P78" i="1" s="1"/>
  <c r="V77" i="1"/>
  <c r="W77" i="1" s="1"/>
  <c r="AD77" i="1"/>
  <c r="O78" i="1" s="1"/>
  <c r="Z77" i="1"/>
  <c r="G78" i="1" s="1"/>
  <c r="X77" i="1"/>
  <c r="E78" i="1" s="1"/>
  <c r="I78" i="1" s="1"/>
  <c r="J78" i="1" s="1"/>
  <c r="K78" i="1" l="1"/>
  <c r="L78" i="1" s="1"/>
  <c r="S78" i="1" s="1"/>
  <c r="T78" i="1" s="1"/>
  <c r="Q78" i="1" l="1"/>
  <c r="R78" i="1" s="1"/>
  <c r="AC78" i="1" s="1"/>
  <c r="N79" i="1" s="1"/>
  <c r="V78" i="1"/>
  <c r="AE78" i="1"/>
  <c r="P79" i="1" s="1"/>
  <c r="AD78" i="1"/>
  <c r="O79" i="1" s="1"/>
  <c r="Z78" i="1" l="1"/>
  <c r="G79" i="1" s="1"/>
  <c r="AB78" i="1"/>
  <c r="M79" i="1" s="1"/>
  <c r="U78" i="1"/>
  <c r="AA78" i="1"/>
  <c r="H79" i="1" s="1"/>
  <c r="Y78" i="1"/>
  <c r="F79" i="1" s="1"/>
  <c r="W78" i="1"/>
  <c r="X78" i="1"/>
  <c r="E79" i="1" s="1"/>
  <c r="I79" i="1" l="1"/>
  <c r="J79" i="1" s="1"/>
  <c r="Q79" i="1" s="1"/>
  <c r="R79" i="1" s="1"/>
  <c r="K79" i="1"/>
  <c r="L79" i="1" s="1"/>
  <c r="AC79" i="1" l="1"/>
  <c r="N80" i="1" s="1"/>
  <c r="U79" i="1"/>
  <c r="AB79" i="1"/>
  <c r="M80" i="1" s="1"/>
  <c r="S79" i="1"/>
  <c r="T79" i="1" s="1"/>
  <c r="Y79" i="1" s="1"/>
  <c r="F80" i="1" s="1"/>
  <c r="AA79" i="1" l="1"/>
  <c r="H80" i="1" s="1"/>
  <c r="AD79" i="1"/>
  <c r="O80" i="1" s="1"/>
  <c r="AE79" i="1"/>
  <c r="P80" i="1" s="1"/>
  <c r="V79" i="1"/>
  <c r="W79" i="1" s="1"/>
  <c r="X79" i="1"/>
  <c r="E80" i="1" s="1"/>
  <c r="I80" i="1" s="1"/>
  <c r="J80" i="1" s="1"/>
  <c r="Q80" i="1" s="1"/>
  <c r="R80" i="1" s="1"/>
  <c r="Z79" i="1"/>
  <c r="G80" i="1" s="1"/>
  <c r="K80" i="1" s="1"/>
  <c r="L80" i="1" s="1"/>
  <c r="S80" i="1" l="1"/>
  <c r="T80" i="1" s="1"/>
  <c r="Y80" i="1" s="1"/>
  <c r="F81" i="1" s="1"/>
  <c r="AB80" i="1"/>
  <c r="M81" i="1" s="1"/>
  <c r="U80" i="1"/>
  <c r="AC80" i="1"/>
  <c r="N81" i="1" s="1"/>
  <c r="Z80" i="1"/>
  <c r="G81" i="1" s="1"/>
  <c r="AA80" i="1"/>
  <c r="H81" i="1" s="1"/>
  <c r="X80" i="1"/>
  <c r="E81" i="1" s="1"/>
  <c r="K81" i="1" l="1"/>
  <c r="L81" i="1" s="1"/>
  <c r="I81" i="1"/>
  <c r="J81" i="1" s="1"/>
  <c r="AE80" i="1"/>
  <c r="P81" i="1" s="1"/>
  <c r="V80" i="1"/>
  <c r="W80" i="1" s="1"/>
  <c r="AD80" i="1"/>
  <c r="O81" i="1" s="1"/>
  <c r="S81" i="1" l="1"/>
  <c r="T81" i="1" s="1"/>
  <c r="AD81" i="1" s="1"/>
  <c r="O82" i="1" s="1"/>
  <c r="V81" i="1"/>
  <c r="AE81" i="1"/>
  <c r="P82" i="1" s="1"/>
  <c r="Q81" i="1"/>
  <c r="R81" i="1" s="1"/>
  <c r="X81" i="1" s="1"/>
  <c r="E82" i="1" s="1"/>
  <c r="U81" i="1" l="1"/>
  <c r="W81" i="1" s="1"/>
  <c r="AA81" i="1"/>
  <c r="H82" i="1" s="1"/>
  <c r="AB81" i="1"/>
  <c r="M82" i="1" s="1"/>
  <c r="AC81" i="1"/>
  <c r="N82" i="1" s="1"/>
  <c r="Y81" i="1"/>
  <c r="F82" i="1" s="1"/>
  <c r="I82" i="1" s="1"/>
  <c r="J82" i="1" s="1"/>
  <c r="Z81" i="1"/>
  <c r="G82" i="1" s="1"/>
  <c r="K82" i="1" s="1"/>
  <c r="L82" i="1" s="1"/>
  <c r="S82" i="1" s="1"/>
  <c r="T82" i="1" s="1"/>
  <c r="AD82" i="1" s="1"/>
  <c r="O83" i="1" s="1"/>
  <c r="Q82" i="1" l="1"/>
  <c r="R82" i="1" s="1"/>
  <c r="AC82" i="1" s="1"/>
  <c r="N83" i="1" s="1"/>
  <c r="AE82" i="1"/>
  <c r="P83" i="1" s="1"/>
  <c r="V82" i="1"/>
  <c r="AA82" i="1" l="1"/>
  <c r="H83" i="1" s="1"/>
  <c r="Y82" i="1"/>
  <c r="F83" i="1" s="1"/>
  <c r="AB82" i="1"/>
  <c r="M83" i="1" s="1"/>
  <c r="U82" i="1"/>
  <c r="W82" i="1" s="1"/>
  <c r="X82" i="1"/>
  <c r="E83" i="1" s="1"/>
  <c r="Z82" i="1"/>
  <c r="G83" i="1" s="1"/>
  <c r="K83" i="1" l="1"/>
  <c r="L83" i="1" s="1"/>
  <c r="I83" i="1"/>
  <c r="J83" i="1" s="1"/>
  <c r="S83" i="1" l="1"/>
  <c r="T83" i="1" s="1"/>
  <c r="Q83" i="1"/>
  <c r="R83" i="1" s="1"/>
  <c r="AD83" i="1" l="1"/>
  <c r="O84" i="1" s="1"/>
  <c r="V83" i="1"/>
  <c r="AE83" i="1"/>
  <c r="P84" i="1" s="1"/>
  <c r="AB83" i="1"/>
  <c r="M84" i="1" s="1"/>
  <c r="Y83" i="1"/>
  <c r="F84" i="1" s="1"/>
  <c r="AA83" i="1"/>
  <c r="H84" i="1" s="1"/>
  <c r="Z83" i="1"/>
  <c r="G84" i="1" s="1"/>
  <c r="K84" i="1" s="1"/>
  <c r="L84" i="1" s="1"/>
  <c r="AC83" i="1"/>
  <c r="N84" i="1" s="1"/>
  <c r="U83" i="1"/>
  <c r="W83" i="1" s="1"/>
  <c r="X83" i="1"/>
  <c r="E84" i="1" s="1"/>
  <c r="I84" i="1" s="1"/>
  <c r="J84" i="1" s="1"/>
  <c r="S84" i="1" s="1"/>
  <c r="T84" i="1" s="1"/>
  <c r="Q84" i="1" l="1"/>
  <c r="R84" i="1" s="1"/>
  <c r="Z84" i="1" s="1"/>
  <c r="G85" i="1" s="1"/>
  <c r="AD84" i="1"/>
  <c r="O85" i="1" s="1"/>
  <c r="V84" i="1"/>
  <c r="AE84" i="1"/>
  <c r="P85" i="1" s="1"/>
  <c r="X84" i="1" l="1"/>
  <c r="E85" i="1" s="1"/>
  <c r="Y84" i="1"/>
  <c r="F85" i="1" s="1"/>
  <c r="AA84" i="1"/>
  <c r="H85" i="1" s="1"/>
  <c r="K85" i="1" s="1"/>
  <c r="L85" i="1" s="1"/>
  <c r="AB84" i="1"/>
  <c r="M85" i="1" s="1"/>
  <c r="U84" i="1"/>
  <c r="W84" i="1" s="1"/>
  <c r="AC84" i="1"/>
  <c r="N85" i="1" s="1"/>
  <c r="I85" i="1"/>
  <c r="J85" i="1" s="1"/>
  <c r="Q85" i="1" l="1"/>
  <c r="R85" i="1" s="1"/>
  <c r="S85" i="1"/>
  <c r="T85" i="1" s="1"/>
  <c r="V85" i="1" l="1"/>
  <c r="AE85" i="1"/>
  <c r="P86" i="1" s="1"/>
  <c r="AD85" i="1"/>
  <c r="O86" i="1" s="1"/>
  <c r="AC85" i="1"/>
  <c r="N86" i="1" s="1"/>
  <c r="U85" i="1"/>
  <c r="Y85" i="1"/>
  <c r="F86" i="1" s="1"/>
  <c r="Z85" i="1"/>
  <c r="G86" i="1" s="1"/>
  <c r="AB85" i="1"/>
  <c r="M86" i="1" s="1"/>
  <c r="AA85" i="1"/>
  <c r="H86" i="1" s="1"/>
  <c r="X85" i="1"/>
  <c r="E86" i="1" s="1"/>
  <c r="I86" i="1" s="1"/>
  <c r="J86" i="1" s="1"/>
  <c r="W85" i="1" l="1"/>
  <c r="K86" i="1"/>
  <c r="L86" i="1" s="1"/>
  <c r="Q86" i="1" s="1"/>
  <c r="R86" i="1" s="1"/>
  <c r="S86" i="1" l="1"/>
  <c r="T86" i="1" s="1"/>
  <c r="AD86" i="1" s="1"/>
  <c r="O87" i="1" s="1"/>
  <c r="AA86" i="1"/>
  <c r="H87" i="1" s="1"/>
  <c r="AC86" i="1"/>
  <c r="N87" i="1" s="1"/>
  <c r="X86" i="1"/>
  <c r="E87" i="1" s="1"/>
  <c r="Y86" i="1"/>
  <c r="F87" i="1" s="1"/>
  <c r="Z86" i="1"/>
  <c r="G87" i="1" s="1"/>
  <c r="K87" i="1" s="1"/>
  <c r="L87" i="1" s="1"/>
  <c r="AB86" i="1"/>
  <c r="M87" i="1" s="1"/>
  <c r="U86" i="1"/>
  <c r="V86" i="1" l="1"/>
  <c r="W86" i="1" s="1"/>
  <c r="AE86" i="1"/>
  <c r="P87" i="1" s="1"/>
  <c r="I87" i="1"/>
  <c r="J87" i="1" s="1"/>
  <c r="Q87" i="1" s="1"/>
  <c r="R87" i="1" s="1"/>
  <c r="S87" i="1" l="1"/>
  <c r="T87" i="1" s="1"/>
  <c r="Z87" i="1" s="1"/>
  <c r="G88" i="1" s="1"/>
  <c r="AB87" i="1"/>
  <c r="M88" i="1" s="1"/>
  <c r="U87" i="1"/>
  <c r="AC87" i="1"/>
  <c r="N88" i="1" s="1"/>
  <c r="X87" i="1"/>
  <c r="E88" i="1" s="1"/>
  <c r="AA87" i="1" l="1"/>
  <c r="H88" i="1" s="1"/>
  <c r="K88" i="1" s="1"/>
  <c r="L88" i="1" s="1"/>
  <c r="Y87" i="1"/>
  <c r="F88" i="1" s="1"/>
  <c r="I88" i="1" s="1"/>
  <c r="J88" i="1" s="1"/>
  <c r="V87" i="1"/>
  <c r="W87" i="1" s="1"/>
  <c r="AD87" i="1"/>
  <c r="O88" i="1" s="1"/>
  <c r="AE87" i="1"/>
  <c r="P88" i="1" s="1"/>
  <c r="S88" i="1" l="1"/>
  <c r="T88" i="1" s="1"/>
  <c r="Q88" i="1"/>
  <c r="R88" i="1" s="1"/>
  <c r="AC88" i="1" l="1"/>
  <c r="N89" i="1" s="1"/>
  <c r="AB88" i="1"/>
  <c r="M89" i="1" s="1"/>
  <c r="Y88" i="1"/>
  <c r="F89" i="1" s="1"/>
  <c r="Z88" i="1"/>
  <c r="G89" i="1" s="1"/>
  <c r="X88" i="1"/>
  <c r="E89" i="1" s="1"/>
  <c r="I89" i="1" s="1"/>
  <c r="J89" i="1" s="1"/>
  <c r="U88" i="1"/>
  <c r="AA88" i="1"/>
  <c r="H89" i="1" s="1"/>
  <c r="AE88" i="1"/>
  <c r="P89" i="1" s="1"/>
  <c r="V88" i="1"/>
  <c r="AD88" i="1"/>
  <c r="O89" i="1" s="1"/>
  <c r="K89" i="1" l="1"/>
  <c r="L89" i="1" s="1"/>
  <c r="Q89" i="1" s="1"/>
  <c r="R89" i="1" s="1"/>
  <c r="U89" i="1" s="1"/>
  <c r="W88" i="1"/>
  <c r="AB89" i="1" l="1"/>
  <c r="M90" i="1" s="1"/>
  <c r="AC89" i="1"/>
  <c r="N90" i="1" s="1"/>
  <c r="S89" i="1"/>
  <c r="T89" i="1" s="1"/>
  <c r="V89" i="1" l="1"/>
  <c r="W89" i="1" s="1"/>
  <c r="AD89" i="1"/>
  <c r="O90" i="1" s="1"/>
  <c r="AA89" i="1"/>
  <c r="H90" i="1" s="1"/>
  <c r="Z89" i="1"/>
  <c r="G90" i="1" s="1"/>
  <c r="Y89" i="1"/>
  <c r="F90" i="1" s="1"/>
  <c r="AE89" i="1"/>
  <c r="P90" i="1" s="1"/>
  <c r="X89" i="1"/>
  <c r="E90" i="1" s="1"/>
  <c r="K90" i="1" l="1"/>
  <c r="L90" i="1" s="1"/>
  <c r="I90" i="1"/>
  <c r="J90" i="1" s="1"/>
  <c r="S90" i="1" s="1"/>
  <c r="T90" i="1" s="1"/>
  <c r="V90" i="1" s="1"/>
  <c r="AE90" i="1" l="1"/>
  <c r="P91" i="1" s="1"/>
  <c r="AD90" i="1"/>
  <c r="O91" i="1" s="1"/>
  <c r="Q90" i="1"/>
  <c r="R90" i="1" s="1"/>
  <c r="AC90" i="1" s="1"/>
  <c r="N91" i="1" s="1"/>
  <c r="AB90" i="1" l="1"/>
  <c r="M91" i="1" s="1"/>
  <c r="AA90" i="1"/>
  <c r="H91" i="1" s="1"/>
  <c r="Y90" i="1"/>
  <c r="F91" i="1" s="1"/>
  <c r="Z90" i="1"/>
  <c r="G91" i="1" s="1"/>
  <c r="K91" i="1" s="1"/>
  <c r="L91" i="1" s="1"/>
  <c r="U90" i="1"/>
  <c r="W90" i="1" s="1"/>
  <c r="X90" i="1"/>
  <c r="E91" i="1" s="1"/>
  <c r="I91" i="1" l="1"/>
  <c r="J91" i="1" s="1"/>
  <c r="Q91" i="1" s="1"/>
  <c r="R91" i="1" s="1"/>
  <c r="S91" i="1"/>
  <c r="T91" i="1" s="1"/>
  <c r="V91" i="1" s="1"/>
  <c r="AA91" i="1" l="1"/>
  <c r="H92" i="1" s="1"/>
  <c r="U91" i="1"/>
  <c r="Y91" i="1"/>
  <c r="F92" i="1" s="1"/>
  <c r="AC91" i="1"/>
  <c r="N92" i="1" s="1"/>
  <c r="AB91" i="1"/>
  <c r="M92" i="1" s="1"/>
  <c r="Z91" i="1"/>
  <c r="G92" i="1" s="1"/>
  <c r="X91" i="1"/>
  <c r="E92" i="1" s="1"/>
  <c r="I92" i="1" s="1"/>
  <c r="J92" i="1" s="1"/>
  <c r="AD91" i="1"/>
  <c r="O92" i="1" s="1"/>
  <c r="AE91" i="1"/>
  <c r="P92" i="1" s="1"/>
  <c r="W91" i="1"/>
  <c r="K92" i="1"/>
  <c r="L92" i="1" s="1"/>
  <c r="Q92" i="1" l="1"/>
  <c r="R92" i="1" s="1"/>
  <c r="AB92" i="1" s="1"/>
  <c r="M93" i="1" s="1"/>
  <c r="AC92" i="1"/>
  <c r="N93" i="1" s="1"/>
  <c r="U92" i="1"/>
  <c r="S92" i="1"/>
  <c r="T92" i="1" s="1"/>
  <c r="V92" i="1" l="1"/>
  <c r="W92" i="1" s="1"/>
  <c r="AE92" i="1"/>
  <c r="P93" i="1" s="1"/>
  <c r="AD92" i="1"/>
  <c r="O93" i="1" s="1"/>
  <c r="AA92" i="1"/>
  <c r="H93" i="1" s="1"/>
  <c r="X92" i="1"/>
  <c r="E93" i="1" s="1"/>
  <c r="Y92" i="1"/>
  <c r="F93" i="1" s="1"/>
  <c r="Z92" i="1"/>
  <c r="G93" i="1" s="1"/>
  <c r="I93" i="1" l="1"/>
  <c r="J93" i="1" s="1"/>
  <c r="K93" i="1"/>
  <c r="L93" i="1" s="1"/>
  <c r="Q93" i="1" l="1"/>
  <c r="R93" i="1" s="1"/>
  <c r="U93" i="1" s="1"/>
  <c r="S93" i="1"/>
  <c r="T93" i="1" s="1"/>
  <c r="AA93" i="1" l="1"/>
  <c r="H94" i="1" s="1"/>
  <c r="AC93" i="1"/>
  <c r="N94" i="1" s="1"/>
  <c r="AB93" i="1"/>
  <c r="M94" i="1" s="1"/>
  <c r="Y93" i="1"/>
  <c r="F94" i="1" s="1"/>
  <c r="AD93" i="1"/>
  <c r="O94" i="1" s="1"/>
  <c r="V93" i="1"/>
  <c r="W93" i="1" s="1"/>
  <c r="AE93" i="1"/>
  <c r="P94" i="1" s="1"/>
  <c r="Z93" i="1"/>
  <c r="G94" i="1" s="1"/>
  <c r="X93" i="1"/>
  <c r="E94" i="1" s="1"/>
  <c r="I94" i="1" s="1"/>
  <c r="J94" i="1" s="1"/>
  <c r="K94" i="1" l="1"/>
  <c r="L94" i="1" s="1"/>
  <c r="Q94" i="1" s="1"/>
  <c r="R94" i="1" s="1"/>
  <c r="AB94" i="1" s="1"/>
  <c r="M95" i="1" s="1"/>
  <c r="S94" i="1" l="1"/>
  <c r="T94" i="1" s="1"/>
  <c r="V94" i="1" s="1"/>
  <c r="Y94" i="1"/>
  <c r="F95" i="1" s="1"/>
  <c r="X94" i="1"/>
  <c r="E95" i="1" s="1"/>
  <c r="AC94" i="1"/>
  <c r="N95" i="1" s="1"/>
  <c r="U94" i="1"/>
  <c r="W94" i="1" s="1"/>
  <c r="Z94" i="1"/>
  <c r="G95" i="1" s="1"/>
  <c r="AD94" i="1"/>
  <c r="O95" i="1" s="1"/>
  <c r="AA94" i="1"/>
  <c r="H95" i="1" s="1"/>
  <c r="AE94" i="1"/>
  <c r="P95" i="1" s="1"/>
  <c r="K95" i="1" l="1"/>
  <c r="L95" i="1" s="1"/>
  <c r="I95" i="1"/>
  <c r="J95" i="1" s="1"/>
  <c r="S95" i="1" s="1"/>
  <c r="T95" i="1" s="1"/>
  <c r="Q95" i="1" l="1"/>
  <c r="R95" i="1" s="1"/>
  <c r="U95" i="1" s="1"/>
  <c r="AE95" i="1"/>
  <c r="P96" i="1" s="1"/>
  <c r="AD95" i="1"/>
  <c r="O96" i="1" s="1"/>
  <c r="V95" i="1"/>
  <c r="AA95" i="1" l="1"/>
  <c r="H96" i="1" s="1"/>
  <c r="W95" i="1"/>
  <c r="Y95" i="1"/>
  <c r="F96" i="1" s="1"/>
  <c r="X95" i="1"/>
  <c r="E96" i="1" s="1"/>
  <c r="AC95" i="1"/>
  <c r="N96" i="1" s="1"/>
  <c r="AB95" i="1"/>
  <c r="M96" i="1" s="1"/>
  <c r="Z95" i="1"/>
  <c r="G96" i="1" s="1"/>
  <c r="K96" i="1" s="1"/>
  <c r="L96" i="1" s="1"/>
  <c r="I96" i="1" l="1"/>
  <c r="J96" i="1" s="1"/>
  <c r="Q96" i="1" s="1"/>
  <c r="R96" i="1" s="1"/>
  <c r="S96" i="1"/>
  <c r="T96" i="1" s="1"/>
  <c r="AD96" i="1" l="1"/>
  <c r="O97" i="1" s="1"/>
  <c r="V96" i="1"/>
  <c r="AE96" i="1"/>
  <c r="P97" i="1" s="1"/>
  <c r="Y96" i="1"/>
  <c r="F97" i="1" s="1"/>
  <c r="AA96" i="1"/>
  <c r="H97" i="1" s="1"/>
  <c r="AC96" i="1"/>
  <c r="N97" i="1" s="1"/>
  <c r="Z96" i="1"/>
  <c r="G97" i="1" s="1"/>
  <c r="X96" i="1"/>
  <c r="E97" i="1" s="1"/>
  <c r="U96" i="1"/>
  <c r="W96" i="1" s="1"/>
  <c r="AB96" i="1"/>
  <c r="M97" i="1" s="1"/>
  <c r="K97" i="1" l="1"/>
  <c r="L97" i="1" s="1"/>
  <c r="I97" i="1"/>
  <c r="J97" i="1" s="1"/>
  <c r="S97" i="1" l="1"/>
  <c r="T97" i="1" s="1"/>
  <c r="Q97" i="1"/>
  <c r="R97" i="1" s="1"/>
  <c r="AC97" i="1" l="1"/>
  <c r="N98" i="1" s="1"/>
  <c r="Y97" i="1"/>
  <c r="F98" i="1" s="1"/>
  <c r="Z97" i="1"/>
  <c r="G98" i="1" s="1"/>
  <c r="U97" i="1"/>
  <c r="AA97" i="1"/>
  <c r="H98" i="1" s="1"/>
  <c r="X97" i="1"/>
  <c r="E98" i="1" s="1"/>
  <c r="AB97" i="1"/>
  <c r="M98" i="1" s="1"/>
  <c r="AD97" i="1"/>
  <c r="O98" i="1" s="1"/>
  <c r="V97" i="1"/>
  <c r="W97" i="1" s="1"/>
  <c r="AE97" i="1"/>
  <c r="P98" i="1" s="1"/>
  <c r="K98" i="1" l="1"/>
  <c r="L98" i="1" s="1"/>
  <c r="I98" i="1"/>
  <c r="J98" i="1" s="1"/>
  <c r="S98" i="1" l="1"/>
  <c r="T98" i="1" s="1"/>
  <c r="Q98" i="1"/>
  <c r="R98" i="1" s="1"/>
  <c r="U98" i="1" l="1"/>
  <c r="Z98" i="1"/>
  <c r="G99" i="1" s="1"/>
  <c r="AC98" i="1"/>
  <c r="N99" i="1" s="1"/>
  <c r="AA98" i="1"/>
  <c r="H99" i="1" s="1"/>
  <c r="Y98" i="1"/>
  <c r="F99" i="1" s="1"/>
  <c r="AB98" i="1"/>
  <c r="M99" i="1" s="1"/>
  <c r="X98" i="1"/>
  <c r="E99" i="1" s="1"/>
  <c r="AE98" i="1"/>
  <c r="P99" i="1" s="1"/>
  <c r="V98" i="1"/>
  <c r="AD98" i="1"/>
  <c r="O99" i="1" s="1"/>
  <c r="K99" i="1" l="1"/>
  <c r="L99" i="1" s="1"/>
  <c r="I99" i="1"/>
  <c r="J99" i="1" s="1"/>
  <c r="W98" i="1"/>
  <c r="S99" i="1" l="1"/>
  <c r="T99" i="1" s="1"/>
  <c r="Q99" i="1"/>
  <c r="R99" i="1" s="1"/>
  <c r="AC99" i="1" l="1"/>
  <c r="N100" i="1" s="1"/>
  <c r="Z99" i="1"/>
  <c r="G100" i="1" s="1"/>
  <c r="AA99" i="1"/>
  <c r="H100" i="1" s="1"/>
  <c r="X99" i="1"/>
  <c r="E100" i="1" s="1"/>
  <c r="Y99" i="1"/>
  <c r="F100" i="1" s="1"/>
  <c r="U99" i="1"/>
  <c r="AB99" i="1"/>
  <c r="M100" i="1" s="1"/>
  <c r="AE99" i="1"/>
  <c r="P100" i="1" s="1"/>
  <c r="V99" i="1"/>
  <c r="AD99" i="1"/>
  <c r="O100" i="1" s="1"/>
  <c r="K100" i="1" l="1"/>
  <c r="L100" i="1" s="1"/>
  <c r="I100" i="1"/>
  <c r="J100" i="1" s="1"/>
  <c r="W99" i="1"/>
  <c r="Q100" i="1" l="1"/>
  <c r="R100" i="1" s="1"/>
  <c r="S100" i="1"/>
  <c r="T100" i="1" s="1"/>
  <c r="AD100" i="1" l="1"/>
  <c r="O101" i="1" s="1"/>
  <c r="V100" i="1"/>
  <c r="AE100" i="1"/>
  <c r="P101" i="1" s="1"/>
  <c r="X100" i="1"/>
  <c r="E101" i="1" s="1"/>
  <c r="Z100" i="1"/>
  <c r="G101" i="1" s="1"/>
  <c r="U100" i="1"/>
  <c r="W100" i="1" s="1"/>
  <c r="Y100" i="1"/>
  <c r="F101" i="1" s="1"/>
  <c r="AB100" i="1"/>
  <c r="M101" i="1" s="1"/>
  <c r="AA100" i="1"/>
  <c r="H101" i="1" s="1"/>
  <c r="AC100" i="1"/>
  <c r="N101" i="1" s="1"/>
  <c r="K101" i="1" l="1"/>
  <c r="L101" i="1" s="1"/>
  <c r="I101" i="1"/>
  <c r="J101" i="1" s="1"/>
  <c r="Q101" i="1" l="1"/>
  <c r="R101" i="1" s="1"/>
  <c r="S101" i="1"/>
  <c r="T101" i="1" s="1"/>
  <c r="V101" i="1" l="1"/>
  <c r="AD101" i="1"/>
  <c r="O102" i="1" s="1"/>
  <c r="AE101" i="1"/>
  <c r="P102" i="1" s="1"/>
  <c r="AA101" i="1"/>
  <c r="H102" i="1" s="1"/>
  <c r="Y101" i="1"/>
  <c r="F102" i="1" s="1"/>
  <c r="Z101" i="1"/>
  <c r="G102" i="1" s="1"/>
  <c r="AC101" i="1"/>
  <c r="N102" i="1" s="1"/>
  <c r="AB101" i="1"/>
  <c r="M102" i="1" s="1"/>
  <c r="U101" i="1"/>
  <c r="W101" i="1" s="1"/>
  <c r="X101" i="1"/>
  <c r="E102" i="1" s="1"/>
  <c r="K102" i="1" l="1"/>
  <c r="L102" i="1" s="1"/>
  <c r="I102" i="1"/>
  <c r="J102" i="1" s="1"/>
  <c r="S102" i="1" l="1"/>
  <c r="T102" i="1" s="1"/>
  <c r="Q102" i="1"/>
  <c r="R102" i="1" s="1"/>
  <c r="AC102" i="1" l="1"/>
  <c r="N103" i="1" s="1"/>
  <c r="AB102" i="1"/>
  <c r="M103" i="1" s="1"/>
  <c r="X102" i="1"/>
  <c r="E103" i="1" s="1"/>
  <c r="U102" i="1"/>
  <c r="AA102" i="1"/>
  <c r="H103" i="1" s="1"/>
  <c r="Z102" i="1"/>
  <c r="G103" i="1" s="1"/>
  <c r="Y102" i="1"/>
  <c r="F103" i="1" s="1"/>
  <c r="V102" i="1"/>
  <c r="W102" i="1" s="1"/>
  <c r="AD102" i="1"/>
  <c r="O103" i="1" s="1"/>
  <c r="AE102" i="1"/>
  <c r="P103" i="1" s="1"/>
  <c r="K103" i="1" l="1"/>
  <c r="L103" i="1" s="1"/>
  <c r="I103" i="1"/>
  <c r="J103" i="1" s="1"/>
  <c r="S103" i="1" l="1"/>
  <c r="T103" i="1" s="1"/>
  <c r="Q103" i="1"/>
  <c r="R103" i="1" s="1"/>
  <c r="U103" i="1" l="1"/>
  <c r="Z103" i="1"/>
  <c r="G104" i="1" s="1"/>
  <c r="AA103" i="1"/>
  <c r="H104" i="1" s="1"/>
  <c r="AB103" i="1"/>
  <c r="M104" i="1" s="1"/>
  <c r="AC103" i="1"/>
  <c r="N104" i="1" s="1"/>
  <c r="Y103" i="1"/>
  <c r="F104" i="1" s="1"/>
  <c r="X103" i="1"/>
  <c r="E104" i="1" s="1"/>
  <c r="AD103" i="1"/>
  <c r="O104" i="1" s="1"/>
  <c r="V103" i="1"/>
  <c r="AE103" i="1"/>
  <c r="P104" i="1" s="1"/>
  <c r="K104" i="1" l="1"/>
  <c r="L104" i="1" s="1"/>
  <c r="I104" i="1"/>
  <c r="J104" i="1" s="1"/>
  <c r="W103" i="1"/>
  <c r="Q104" i="1" l="1"/>
  <c r="R104" i="1" s="1"/>
  <c r="S104" i="1"/>
  <c r="T104" i="1" s="1"/>
  <c r="AE104" i="1" l="1"/>
  <c r="P105" i="1" s="1"/>
  <c r="V104" i="1"/>
  <c r="AD104" i="1"/>
  <c r="O105" i="1" s="1"/>
  <c r="X104" i="1"/>
  <c r="E105" i="1" s="1"/>
  <c r="AC104" i="1"/>
  <c r="N105" i="1" s="1"/>
  <c r="AB104" i="1"/>
  <c r="M105" i="1" s="1"/>
  <c r="AA104" i="1"/>
  <c r="H105" i="1" s="1"/>
  <c r="U104" i="1"/>
  <c r="W104" i="1" s="1"/>
  <c r="Z104" i="1"/>
  <c r="G105" i="1" s="1"/>
  <c r="Y104" i="1"/>
  <c r="F105" i="1" s="1"/>
  <c r="K105" i="1" l="1"/>
  <c r="L105" i="1" s="1"/>
  <c r="I105" i="1"/>
  <c r="J105" i="1" s="1"/>
  <c r="S105" i="1" l="1"/>
  <c r="T105" i="1" s="1"/>
  <c r="Q105" i="1"/>
  <c r="R105" i="1" s="1"/>
  <c r="AB105" i="1" l="1"/>
  <c r="M106" i="1" s="1"/>
  <c r="Y105" i="1"/>
  <c r="F106" i="1" s="1"/>
  <c r="AA105" i="1"/>
  <c r="H106" i="1" s="1"/>
  <c r="Z105" i="1"/>
  <c r="G106" i="1" s="1"/>
  <c r="AC105" i="1"/>
  <c r="N106" i="1" s="1"/>
  <c r="X105" i="1"/>
  <c r="E106" i="1" s="1"/>
  <c r="U105" i="1"/>
  <c r="AE105" i="1"/>
  <c r="P106" i="1" s="1"/>
  <c r="AD105" i="1"/>
  <c r="O106" i="1" s="1"/>
  <c r="V105" i="1"/>
  <c r="K106" i="1" l="1"/>
  <c r="L106" i="1" s="1"/>
  <c r="W105" i="1"/>
  <c r="I106" i="1"/>
  <c r="J106" i="1" s="1"/>
  <c r="Q106" i="1" l="1"/>
  <c r="R106" i="1" s="1"/>
  <c r="S106" i="1"/>
  <c r="T106" i="1" s="1"/>
  <c r="AE106" i="1" l="1"/>
  <c r="P107" i="1" s="1"/>
  <c r="AD106" i="1"/>
  <c r="O107" i="1" s="1"/>
  <c r="V106" i="1"/>
  <c r="X106" i="1"/>
  <c r="E107" i="1" s="1"/>
  <c r="U106" i="1"/>
  <c r="AB106" i="1"/>
  <c r="M107" i="1" s="1"/>
  <c r="Y106" i="1"/>
  <c r="F107" i="1" s="1"/>
  <c r="AA106" i="1"/>
  <c r="H107" i="1" s="1"/>
  <c r="Z106" i="1"/>
  <c r="G107" i="1" s="1"/>
  <c r="AC106" i="1"/>
  <c r="N107" i="1" s="1"/>
  <c r="W106" i="1" l="1"/>
  <c r="K107" i="1"/>
  <c r="L107" i="1" s="1"/>
  <c r="I107" i="1"/>
  <c r="J107" i="1" s="1"/>
  <c r="S107" i="1" l="1"/>
  <c r="T107" i="1" s="1"/>
  <c r="Q107" i="1"/>
  <c r="R107" i="1" s="1"/>
  <c r="AA107" i="1" l="1"/>
  <c r="H108" i="1" s="1"/>
  <c r="X107" i="1"/>
  <c r="E108" i="1" s="1"/>
  <c r="Z107" i="1"/>
  <c r="G108" i="1" s="1"/>
  <c r="AC107" i="1"/>
  <c r="N108" i="1" s="1"/>
  <c r="Y107" i="1"/>
  <c r="F108" i="1" s="1"/>
  <c r="AB107" i="1"/>
  <c r="M108" i="1" s="1"/>
  <c r="U107" i="1"/>
  <c r="V107" i="1"/>
  <c r="AE107" i="1"/>
  <c r="P108" i="1" s="1"/>
  <c r="AD107" i="1"/>
  <c r="O108" i="1" s="1"/>
  <c r="K108" i="1" l="1"/>
  <c r="L108" i="1" s="1"/>
  <c r="W107" i="1"/>
  <c r="I108" i="1"/>
  <c r="J108" i="1" s="1"/>
  <c r="S108" i="1" l="1"/>
  <c r="T108" i="1" s="1"/>
  <c r="Q108" i="1"/>
  <c r="R108" i="1" s="1"/>
  <c r="AB108" i="1" l="1"/>
  <c r="M109" i="1" s="1"/>
  <c r="Z108" i="1"/>
  <c r="G109" i="1" s="1"/>
  <c r="AC108" i="1"/>
  <c r="N109" i="1" s="1"/>
  <c r="U108" i="1"/>
  <c r="Y108" i="1"/>
  <c r="F109" i="1" s="1"/>
  <c r="AA108" i="1"/>
  <c r="H109" i="1" s="1"/>
  <c r="X108" i="1"/>
  <c r="E109" i="1" s="1"/>
  <c r="AD108" i="1"/>
  <c r="O109" i="1" s="1"/>
  <c r="V108" i="1"/>
  <c r="AE108" i="1"/>
  <c r="P109" i="1" s="1"/>
  <c r="K109" i="1" l="1"/>
  <c r="L109" i="1" s="1"/>
  <c r="I109" i="1"/>
  <c r="J109" i="1" s="1"/>
  <c r="W108" i="1"/>
  <c r="S109" i="1" l="1"/>
  <c r="T109" i="1" s="1"/>
  <c r="Q109" i="1"/>
  <c r="R109" i="1" s="1"/>
  <c r="Z109" i="1" l="1"/>
  <c r="G110" i="1" s="1"/>
  <c r="AB109" i="1"/>
  <c r="M110" i="1" s="1"/>
  <c r="U109" i="1"/>
  <c r="Y109" i="1"/>
  <c r="F110" i="1" s="1"/>
  <c r="X109" i="1"/>
  <c r="E110" i="1" s="1"/>
  <c r="AA109" i="1"/>
  <c r="H110" i="1" s="1"/>
  <c r="AC109" i="1"/>
  <c r="N110" i="1" s="1"/>
  <c r="AD109" i="1"/>
  <c r="O110" i="1" s="1"/>
  <c r="V109" i="1"/>
  <c r="W109" i="1" s="1"/>
  <c r="AE109" i="1"/>
  <c r="P110" i="1" s="1"/>
  <c r="K110" i="1" l="1"/>
  <c r="L110" i="1" s="1"/>
  <c r="I110" i="1"/>
  <c r="J110" i="1" s="1"/>
  <c r="Q110" i="1" l="1"/>
  <c r="R110" i="1" s="1"/>
  <c r="S110" i="1"/>
  <c r="T110" i="1" s="1"/>
  <c r="AE110" i="1" l="1"/>
  <c r="P111" i="1" s="1"/>
  <c r="AD110" i="1"/>
  <c r="O111" i="1" s="1"/>
  <c r="V110" i="1"/>
  <c r="X110" i="1"/>
  <c r="E111" i="1" s="1"/>
  <c r="U110" i="1"/>
  <c r="Y110" i="1"/>
  <c r="F111" i="1" s="1"/>
  <c r="AC110" i="1"/>
  <c r="N111" i="1" s="1"/>
  <c r="AA110" i="1"/>
  <c r="H111" i="1" s="1"/>
  <c r="AB110" i="1"/>
  <c r="M111" i="1" s="1"/>
  <c r="Z110" i="1"/>
  <c r="G111" i="1" s="1"/>
  <c r="W110" i="1" l="1"/>
  <c r="K111" i="1"/>
  <c r="L111" i="1" s="1"/>
  <c r="I111" i="1"/>
  <c r="J111" i="1" s="1"/>
  <c r="Q111" i="1" l="1"/>
  <c r="R111" i="1" s="1"/>
  <c r="S111" i="1"/>
  <c r="T111" i="1" s="1"/>
  <c r="AE111" i="1" l="1"/>
  <c r="P112" i="1" s="1"/>
  <c r="AD111" i="1"/>
  <c r="O112" i="1" s="1"/>
  <c r="V111" i="1"/>
  <c r="AC111" i="1"/>
  <c r="N112" i="1" s="1"/>
  <c r="X111" i="1"/>
  <c r="E112" i="1" s="1"/>
  <c r="U111" i="1"/>
  <c r="AA111" i="1"/>
  <c r="H112" i="1" s="1"/>
  <c r="Z111" i="1"/>
  <c r="G112" i="1" s="1"/>
  <c r="AB111" i="1"/>
  <c r="M112" i="1" s="1"/>
  <c r="Y111" i="1"/>
  <c r="F112" i="1" s="1"/>
  <c r="K112" i="1" l="1"/>
  <c r="L112" i="1" s="1"/>
  <c r="I112" i="1"/>
  <c r="J112" i="1" s="1"/>
  <c r="W111" i="1"/>
  <c r="Q112" i="1" l="1"/>
  <c r="R112" i="1" s="1"/>
  <c r="S112" i="1"/>
  <c r="T112" i="1" s="1"/>
  <c r="AD112" i="1" l="1"/>
  <c r="O113" i="1" s="1"/>
  <c r="V112" i="1"/>
  <c r="AE112" i="1"/>
  <c r="P113" i="1" s="1"/>
  <c r="Y112" i="1"/>
  <c r="F113" i="1" s="1"/>
  <c r="U112" i="1"/>
  <c r="Z112" i="1"/>
  <c r="G113" i="1" s="1"/>
  <c r="AC112" i="1"/>
  <c r="N113" i="1" s="1"/>
  <c r="X112" i="1"/>
  <c r="E113" i="1" s="1"/>
  <c r="AB112" i="1"/>
  <c r="M113" i="1" s="1"/>
  <c r="AA112" i="1"/>
  <c r="H113" i="1" s="1"/>
  <c r="W112" i="1" l="1"/>
  <c r="K113" i="1"/>
  <c r="L113" i="1" s="1"/>
  <c r="I113" i="1"/>
  <c r="J113" i="1" s="1"/>
  <c r="S113" i="1" l="1"/>
  <c r="T113" i="1" s="1"/>
  <c r="Q113" i="1"/>
  <c r="R113" i="1" s="1"/>
  <c r="U113" i="1" l="1"/>
  <c r="X113" i="1"/>
  <c r="E114" i="1" s="1"/>
  <c r="AA113" i="1"/>
  <c r="H114" i="1" s="1"/>
  <c r="Y113" i="1"/>
  <c r="F114" i="1" s="1"/>
  <c r="AB113" i="1"/>
  <c r="M114" i="1" s="1"/>
  <c r="Z113" i="1"/>
  <c r="G114" i="1" s="1"/>
  <c r="AC113" i="1"/>
  <c r="N114" i="1" s="1"/>
  <c r="V113" i="1"/>
  <c r="AE113" i="1"/>
  <c r="P114" i="1" s="1"/>
  <c r="AD113" i="1"/>
  <c r="O114" i="1" s="1"/>
  <c r="K114" i="1" l="1"/>
  <c r="L114" i="1" s="1"/>
  <c r="I114" i="1"/>
  <c r="J114" i="1" s="1"/>
  <c r="W113" i="1"/>
  <c r="S114" i="1" l="1"/>
  <c r="T114" i="1" s="1"/>
  <c r="Q114" i="1"/>
  <c r="R114" i="1" s="1"/>
  <c r="AA114" i="1" l="1"/>
  <c r="H115" i="1" s="1"/>
  <c r="AB114" i="1"/>
  <c r="M115" i="1" s="1"/>
  <c r="U114" i="1"/>
  <c r="AC114" i="1"/>
  <c r="N115" i="1" s="1"/>
  <c r="Z114" i="1"/>
  <c r="G115" i="1" s="1"/>
  <c r="X114" i="1"/>
  <c r="E115" i="1" s="1"/>
  <c r="Y114" i="1"/>
  <c r="F115" i="1" s="1"/>
  <c r="V114" i="1"/>
  <c r="AD114" i="1"/>
  <c r="O115" i="1" s="1"/>
  <c r="AE114" i="1"/>
  <c r="P115" i="1" s="1"/>
  <c r="K115" i="1" l="1"/>
  <c r="L115" i="1" s="1"/>
  <c r="W114" i="1"/>
  <c r="I115" i="1"/>
  <c r="J115" i="1" s="1"/>
  <c r="S115" i="1" l="1"/>
  <c r="T115" i="1" s="1"/>
  <c r="Q115" i="1"/>
  <c r="R115" i="1" s="1"/>
  <c r="AC115" i="1" l="1"/>
  <c r="N116" i="1" s="1"/>
  <c r="X115" i="1"/>
  <c r="E116" i="1" s="1"/>
  <c r="U115" i="1"/>
  <c r="AB115" i="1"/>
  <c r="M116" i="1" s="1"/>
  <c r="Z115" i="1"/>
  <c r="G116" i="1" s="1"/>
  <c r="AA115" i="1"/>
  <c r="H116" i="1" s="1"/>
  <c r="Y115" i="1"/>
  <c r="F116" i="1" s="1"/>
  <c r="AE115" i="1"/>
  <c r="P116" i="1" s="1"/>
  <c r="V115" i="1"/>
  <c r="AD115" i="1"/>
  <c r="O116" i="1" s="1"/>
  <c r="K116" i="1" l="1"/>
  <c r="L116" i="1" s="1"/>
  <c r="I116" i="1"/>
  <c r="J116" i="1" s="1"/>
  <c r="W115" i="1"/>
  <c r="Q116" i="1" l="1"/>
  <c r="R116" i="1" s="1"/>
  <c r="S116" i="1"/>
  <c r="T116" i="1" s="1"/>
  <c r="AD116" i="1" l="1"/>
  <c r="O117" i="1" s="1"/>
  <c r="AE116" i="1"/>
  <c r="P117" i="1" s="1"/>
  <c r="V116" i="1"/>
  <c r="AC116" i="1"/>
  <c r="N117" i="1" s="1"/>
  <c r="AA116" i="1"/>
  <c r="H117" i="1" s="1"/>
  <c r="AB116" i="1"/>
  <c r="M117" i="1" s="1"/>
  <c r="U116" i="1"/>
  <c r="W116" i="1" s="1"/>
  <c r="X116" i="1"/>
  <c r="E117" i="1" s="1"/>
  <c r="Y116" i="1"/>
  <c r="F117" i="1" s="1"/>
  <c r="Z116" i="1"/>
  <c r="G117" i="1" s="1"/>
  <c r="K117" i="1" l="1"/>
  <c r="L117" i="1" s="1"/>
  <c r="I117" i="1"/>
  <c r="J117" i="1" s="1"/>
  <c r="S117" i="1" l="1"/>
  <c r="T117" i="1" s="1"/>
  <c r="Q117" i="1"/>
  <c r="R117" i="1" s="1"/>
  <c r="AA117" i="1" l="1"/>
  <c r="H118" i="1" s="1"/>
  <c r="U117" i="1"/>
  <c r="AB117" i="1"/>
  <c r="M118" i="1" s="1"/>
  <c r="Y117" i="1"/>
  <c r="F118" i="1" s="1"/>
  <c r="AC117" i="1"/>
  <c r="N118" i="1" s="1"/>
  <c r="X117" i="1"/>
  <c r="E118" i="1" s="1"/>
  <c r="Z117" i="1"/>
  <c r="G118" i="1" s="1"/>
  <c r="V117" i="1"/>
  <c r="AD117" i="1"/>
  <c r="O118" i="1" s="1"/>
  <c r="AE117" i="1"/>
  <c r="P118" i="1" s="1"/>
  <c r="K118" i="1" l="1"/>
  <c r="L118" i="1" s="1"/>
  <c r="I118" i="1"/>
  <c r="J118" i="1" s="1"/>
  <c r="W117" i="1"/>
  <c r="S118" i="1" l="1"/>
  <c r="T118" i="1" s="1"/>
  <c r="Q118" i="1"/>
  <c r="R118" i="1" s="1"/>
  <c r="U118" i="1" l="1"/>
  <c r="Z118" i="1"/>
  <c r="G119" i="1" s="1"/>
  <c r="Y118" i="1"/>
  <c r="F119" i="1" s="1"/>
  <c r="AC118" i="1"/>
  <c r="N119" i="1" s="1"/>
  <c r="AA118" i="1"/>
  <c r="H119" i="1" s="1"/>
  <c r="X118" i="1"/>
  <c r="E119" i="1" s="1"/>
  <c r="AB118" i="1"/>
  <c r="M119" i="1" s="1"/>
  <c r="V118" i="1"/>
  <c r="AD118" i="1"/>
  <c r="O119" i="1" s="1"/>
  <c r="AE118" i="1"/>
  <c r="P119" i="1" s="1"/>
  <c r="K119" i="1" l="1"/>
  <c r="L119" i="1" s="1"/>
  <c r="I119" i="1"/>
  <c r="J119" i="1" s="1"/>
  <c r="W118" i="1"/>
  <c r="S119" i="1" l="1"/>
  <c r="T119" i="1" s="1"/>
  <c r="Q119" i="1"/>
  <c r="R119" i="1" s="1"/>
  <c r="X119" i="1" l="1"/>
  <c r="E120" i="1" s="1"/>
  <c r="U119" i="1"/>
  <c r="Z119" i="1"/>
  <c r="G120" i="1" s="1"/>
  <c r="AC119" i="1"/>
  <c r="N120" i="1" s="1"/>
  <c r="AB119" i="1"/>
  <c r="M120" i="1" s="1"/>
  <c r="Y119" i="1"/>
  <c r="F120" i="1" s="1"/>
  <c r="AA119" i="1"/>
  <c r="H120" i="1" s="1"/>
  <c r="AE119" i="1"/>
  <c r="P120" i="1" s="1"/>
  <c r="AD119" i="1"/>
  <c r="O120" i="1" s="1"/>
  <c r="V119" i="1"/>
  <c r="K120" i="1" l="1"/>
  <c r="L120" i="1" s="1"/>
  <c r="W119" i="1"/>
  <c r="I120" i="1"/>
  <c r="J120" i="1" s="1"/>
  <c r="S120" i="1" l="1"/>
  <c r="T120" i="1" s="1"/>
  <c r="Q120" i="1"/>
  <c r="R120" i="1" s="1"/>
  <c r="U120" i="1" l="1"/>
  <c r="AC120" i="1"/>
  <c r="N121" i="1" s="1"/>
  <c r="AA120" i="1"/>
  <c r="H121" i="1" s="1"/>
  <c r="Y120" i="1"/>
  <c r="F121" i="1" s="1"/>
  <c r="AB120" i="1"/>
  <c r="M121" i="1" s="1"/>
  <c r="X120" i="1"/>
  <c r="E121" i="1" s="1"/>
  <c r="Z120" i="1"/>
  <c r="G121" i="1" s="1"/>
  <c r="K121" i="1" s="1"/>
  <c r="L121" i="1" s="1"/>
  <c r="AD120" i="1"/>
  <c r="O121" i="1" s="1"/>
  <c r="V120" i="1"/>
  <c r="AE120" i="1"/>
  <c r="P121" i="1" s="1"/>
  <c r="I121" i="1" l="1"/>
  <c r="J121" i="1" s="1"/>
  <c r="Q121" i="1" s="1"/>
  <c r="R121" i="1" s="1"/>
  <c r="W120" i="1"/>
  <c r="S121" i="1" l="1"/>
  <c r="T121" i="1" s="1"/>
  <c r="AD121" i="1" s="1"/>
  <c r="AC121" i="1"/>
  <c r="AB121" i="1"/>
  <c r="U121" i="1"/>
  <c r="Y121" i="1" l="1"/>
  <c r="X121" i="1"/>
  <c r="Z121" i="1"/>
  <c r="V121" i="1"/>
  <c r="W121" i="1" s="1"/>
  <c r="AA121" i="1"/>
  <c r="AE121" i="1"/>
</calcChain>
</file>

<file path=xl/sharedStrings.xml><?xml version="1.0" encoding="utf-8"?>
<sst xmlns="http://schemas.openxmlformats.org/spreadsheetml/2006/main" count="75" uniqueCount="75">
  <si>
    <t>BackPropagation</t>
  </si>
  <si>
    <t>σ</t>
  </si>
  <si>
    <t>Calculate HIdden layer Values</t>
  </si>
  <si>
    <t>∂E_Total/∂w5 = ∂(E1+E2)/∂w5</t>
  </si>
  <si>
    <t>h1=i1*w1+i2*w2</t>
  </si>
  <si>
    <t>∂E_Total/∂w5 = ∂(E1)/∂w5</t>
  </si>
  <si>
    <t>w5 has no effect on E2 since it is out of the path</t>
  </si>
  <si>
    <t>h2=i1*w3+i2*w4</t>
  </si>
  <si>
    <t xml:space="preserve">Split the derivatives </t>
  </si>
  <si>
    <t>a_h1=σ(h1)=1/1+exp(-h1)</t>
  </si>
  <si>
    <t>∂E_Total/∂w5 = ∂(E1)/∂w5 =  ∂E1/a_o1 * ∂a_o1/∂o1 * ∂o1/∂w5</t>
  </si>
  <si>
    <t>a_h1 = σ(h1) = exp(h1)/1+exp(h1)</t>
  </si>
  <si>
    <t>∂E1/a_o1 =  ∂(1/2 * (t1-a_o1)^2)/∂a_o1 = a_o1-t1</t>
  </si>
  <si>
    <t>a_h2 =σ(h2) = exp(h2)/1+exp(h2)</t>
  </si>
  <si>
    <t>∂a_o1/∂o1 = ∂( σ(o1))/∂o1 = σ(o1) * (1 - σ(o1)) = a_o1 * ( 1 - a_o1)</t>
  </si>
  <si>
    <t>∂o1/∂w5 = ∂(a_h1*w5 + a_h2*w6)/∂w5 = a_h1</t>
  </si>
  <si>
    <t>o1=a_h1*w5 +a_h2*w6</t>
  </si>
  <si>
    <t>o2=a_h1*w7+a_h2*w8</t>
  </si>
  <si>
    <t>∂E_Total/∂w5 = a_o1-t1 * a_o1*(1-a_o1) * a_h1</t>
  </si>
  <si>
    <t>a_o1=σ(o1)</t>
  </si>
  <si>
    <t>∂E_Total/∂w6 = a_o1-t1 * a_o1*(1-a_o1) * a_h2</t>
  </si>
  <si>
    <t>a_o2=σ(o2)</t>
  </si>
  <si>
    <t>∂E_Total/∂w7 = a_o2-t2 * a_o2*(1-a_o2) * a_h1</t>
  </si>
  <si>
    <t>E_Total = E1 + E2</t>
  </si>
  <si>
    <t>∂E_Total/∂w8 = a_o2-t2 * a_o2*(1-a_o2) * a_h2</t>
  </si>
  <si>
    <t>E1 = 1/2 * (t1-a_o1)^2</t>
  </si>
  <si>
    <t xml:space="preserve">∂E_total/∂w1 =∂E_total/∂a_h1 * ∂a_h1/∂h1 * ∂h1/∂w1 </t>
  </si>
  <si>
    <t>E2 = 1/2 * (t2-a_o2)^2</t>
  </si>
  <si>
    <t>∂E_total/∂w2 =∂E_total/∂a_h1 * ∂a_h1/∂h1 * ∂h1/∂w2</t>
  </si>
  <si>
    <t>∂E_total/∂w3 =∂E_total/∂a_h2 * ∂a_h2/∂h2 * ∂h2/∂w3</t>
  </si>
  <si>
    <t>∂E1/∂a_h1 = ∂E1/∂a_o1 * ∂a_o1/∂o1*∂o1/∂w5*∂w5/∂a_h1</t>
  </si>
  <si>
    <t>∂E_total/∂w4 =∂E_total/∂a_h2 * ∂a_h2/∂h2 * ∂h2/∂w4</t>
  </si>
  <si>
    <t>a_o1-t1 * a_o1*(1-a_o1)* w5</t>
  </si>
  <si>
    <t>∂E2/∂a_h1 = a_o2-t2 * a_o2*(1-a_o2)  * w7</t>
  </si>
  <si>
    <t xml:space="preserve">∂E_total/∂w1 =(a_o1-t1 * a_o1*(1-a_o1)* w5 + a_o2-t2 * a_o2*(1-a_o2)  * w7)* ∂a_h1/∂h1 * ∂h1/∂w1 </t>
  </si>
  <si>
    <t>∂E_total/∂a_h1 =∂E1/∂a_h1 +∂E2/∂a_h1</t>
  </si>
  <si>
    <t>∂E_total/∂w1 =(a_o1-t1 * a_o1*(1-a_o1)* w5 + a_o2-t2 * a_o2*(1-a_o2)  * w7)* a_h1(1-a_h1) * i1</t>
  </si>
  <si>
    <t>∂E_total/∂a_h1 = a_o1-t1 * a_o1*(1-a_o1)* w5 + a_o2-t2 * a_o2*(1-a_o2)  * w7</t>
  </si>
  <si>
    <t>∂E_total/∂w2 =(a_o1-t1 * a_o1*(1-a_o1)* w5 + a_o2-t2 * a_o2*(1-a_o2)  * w7)* a_h1(1-a_h1) * i2</t>
  </si>
  <si>
    <t>∂E_total/∂a_h2 = a_o1-t1 * a_o1*(1-a_o1)* w6 + a_o2-t2 * a_o2*(1-a_o2)  * w8</t>
  </si>
  <si>
    <t>∂E_total/∂w3 =(a_o1-t1 * a_o1*(1-a_o1)* w6 + a_o2-t2 * a_o2*(1-a_o2)  * w8)* a_h2(1-a_h2) * i1</t>
  </si>
  <si>
    <t>∂E_total/∂w4 =(a_o1-t1 * a_o1*(1-a_o1)* w6 + a_o2-t2 * a_o2*(1-a_o2)  * w8)* a_h2(1-a_h2)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</si>
  <si>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</si>
  <si>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</si>
  <si>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</si>
  <si>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</si>
  <si>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</si>
  <si>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</si>
  <si>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</si>
  <si>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</si>
  <si>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</si>
  <si>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</si>
  <si>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</si>
  <si>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</si>
  <si>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</si>
  <si>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</si>
  <si>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</si>
  <si>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</si>
  <si>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</si>
  <si>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</si>
  <si>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</si>
  <si>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</si>
  <si>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</si>
  <si>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</si>
  <si>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</si>
  <si>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</si>
  <si>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</si>
  <si>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</si>
  <si>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</si>
  <si>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</si>
  <si>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</si>
  <si>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</si>
  <si>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</si>
  <si>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LR=</t>
  </si>
  <si>
    <t>W5`=w5 - LR * dE/dw5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</si>
</sst>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0.000000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0"/>
      <name val="Calibri"/>
    </font>
    <font>
      <sz val="11"/>
      <color rgb="FFE7E6E6"/>
      <name val="Calibri"/>
    </font>
    <font>
      <sz val="9"/>
      <color theme="1"/>
      <name val="Calibri"/>
    </font>
    <font>
      <sz val="9"/>
      <color rgb="FF44546A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CD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165" fontId="6" fillId="5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left"/>
    </xf>
    <xf numFmtId="165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E7E6E6"/>
        <name val="Calibri"/>
        <scheme val="none"/>
      </font>
      <numFmt numFmtId="165" formatCode="0.000000"/>
      <fill>
        <patternFill patternType="solid">
          <fgColor rgb="FFFF0000"/>
          <bgColor rgb="FFFF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4546A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4546A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4546A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4546A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"/>
      <fill>
        <patternFill patternType="solid">
          <fgColor indexed="64"/>
          <bgColor rgb="FFFCDCDC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4546A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4546A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4546A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4546A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5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D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Sheet1!$W$33:$W$121</c:f>
              <c:numCache>
                <c:formatCode>0.000000</c:formatCode>
                <c:ptCount val="89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  <c:pt idx="68">
                  <c:v>1.8307042809687966E-6</c:v>
                </c:pt>
                <c:pt idx="69">
                  <c:v>1.6017671241423661E-6</c:v>
                </c:pt>
                <c:pt idx="70">
                  <c:v>1.4014591547249076E-6</c:v>
                </c:pt>
                <c:pt idx="71">
                  <c:v>1.2262003010200282E-6</c:v>
                </c:pt>
                <c:pt idx="72">
                  <c:v>1.0728581588796674E-6</c:v>
                </c:pt>
                <c:pt idx="73">
                  <c:v>9.3869201797682524E-7</c:v>
                </c:pt>
                <c:pt idx="74">
                  <c:v>8.2130388563947323E-7</c:v>
                </c:pt>
                <c:pt idx="75">
                  <c:v>7.1859563369491126E-7</c:v>
                </c:pt>
                <c:pt idx="76">
                  <c:v>6.2873150301482662E-7</c:v>
                </c:pt>
                <c:pt idx="77">
                  <c:v>5.5010529606366149E-7</c:v>
                </c:pt>
                <c:pt idx="78">
                  <c:v>4.8131167142765385E-7</c:v>
                </c:pt>
                <c:pt idx="79">
                  <c:v>4.2112102753237283E-7</c:v>
                </c:pt>
                <c:pt idx="80">
                  <c:v>3.6845752683882973E-7</c:v>
                </c:pt>
                <c:pt idx="81">
                  <c:v>3.2237986789274456E-7</c:v>
                </c:pt>
                <c:pt idx="82">
                  <c:v>2.8206446167256561E-7</c:v>
                </c:pt>
                <c:pt idx="83">
                  <c:v>2.4679071162806433E-7</c:v>
                </c:pt>
                <c:pt idx="84">
                  <c:v>2.1592813437910565E-7</c:v>
                </c:pt>
                <c:pt idx="85">
                  <c:v>1.8892509092660435E-7</c:v>
                </c:pt>
                <c:pt idx="86">
                  <c:v>1.6529892699946256E-7</c:v>
                </c:pt>
                <c:pt idx="87">
                  <c:v>1.4462734633766582E-7</c:v>
                </c:pt>
                <c:pt idx="88">
                  <c:v>1.2654086274439582E-7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D2-4CDF-869D-CEC6ADFD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7377456"/>
        <c:axId val="177378416"/>
      </c:lineChart>
      <c:catAx>
        <c:axId val="17737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416"/>
        <c:crosses val="autoZero"/>
        <c:auto val="1"/>
        <c:lblAlgn val="ctr"/>
        <c:lblOffset val="100"/>
        <c:noMultiLvlLbl val="0"/>
      </c:catAx>
      <c:valAx>
        <c:axId val="177378416"/>
        <c:scaling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2</xdr:row>
      <xdr:rowOff>66675</xdr:rowOff>
    </xdr:from>
    <xdr:ext cx="533400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88825" y="3541875"/>
          <a:ext cx="514350" cy="47625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266700</xdr:colOff>
      <xdr:row>8</xdr:row>
      <xdr:rowOff>142875</xdr:rowOff>
    </xdr:from>
    <xdr:ext cx="476250" cy="485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12638" y="3541875"/>
          <a:ext cx="466725" cy="47625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2</xdr:col>
      <xdr:colOff>190500</xdr:colOff>
      <xdr:row>2</xdr:row>
      <xdr:rowOff>66675</xdr:rowOff>
    </xdr:from>
    <xdr:ext cx="457200" cy="4857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22163" y="3541875"/>
          <a:ext cx="447675" cy="476250"/>
        </a:xfrm>
        <a:prstGeom prst="ellipse">
          <a:avLst/>
        </a:prstGeom>
        <a:solidFill>
          <a:srgbClr val="A8D08C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2</xdr:col>
      <xdr:colOff>190500</xdr:colOff>
      <xdr:row>8</xdr:row>
      <xdr:rowOff>133350</xdr:rowOff>
    </xdr:from>
    <xdr:ext cx="447675" cy="4857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26925" y="3541875"/>
          <a:ext cx="438150" cy="476250"/>
        </a:xfrm>
        <a:prstGeom prst="ellipse">
          <a:avLst/>
        </a:prstGeom>
        <a:solidFill>
          <a:srgbClr val="A8D08C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3</xdr:col>
      <xdr:colOff>19050</xdr:colOff>
      <xdr:row>2</xdr:row>
      <xdr:rowOff>66675</xdr:rowOff>
    </xdr:from>
    <xdr:ext cx="571500" cy="4857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069775" y="3541875"/>
          <a:ext cx="552450" cy="476250"/>
        </a:xfrm>
        <a:prstGeom prst="ellipse">
          <a:avLst/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3</xdr:col>
      <xdr:colOff>19050</xdr:colOff>
      <xdr:row>8</xdr:row>
      <xdr:rowOff>142875</xdr:rowOff>
    </xdr:from>
    <xdr:ext cx="561975" cy="4857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74538" y="3541875"/>
          <a:ext cx="542925" cy="476250"/>
        </a:xfrm>
        <a:prstGeom prst="ellipse">
          <a:avLst/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4</xdr:col>
      <xdr:colOff>476250</xdr:colOff>
      <xdr:row>8</xdr:row>
      <xdr:rowOff>152400</xdr:rowOff>
    </xdr:from>
    <xdr:ext cx="533400" cy="4857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088825" y="3541875"/>
          <a:ext cx="514350" cy="476250"/>
        </a:xfrm>
        <a:prstGeom prst="ellipse">
          <a:avLst/>
        </a:prstGeom>
        <a:solidFill>
          <a:srgbClr val="9CC2E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5</xdr:col>
      <xdr:colOff>352425</xdr:colOff>
      <xdr:row>2</xdr:row>
      <xdr:rowOff>85725</xdr:rowOff>
    </xdr:from>
    <xdr:ext cx="552450" cy="4857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074538" y="3541875"/>
          <a:ext cx="542925" cy="47625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5</xdr:col>
      <xdr:colOff>361950</xdr:colOff>
      <xdr:row>8</xdr:row>
      <xdr:rowOff>152400</xdr:rowOff>
    </xdr:from>
    <xdr:ext cx="552450" cy="48577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074538" y="3541875"/>
          <a:ext cx="542925" cy="47625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7</xdr:col>
      <xdr:colOff>228600</xdr:colOff>
      <xdr:row>5</xdr:row>
      <xdr:rowOff>47625</xdr:rowOff>
    </xdr:from>
    <xdr:ext cx="809625" cy="8382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950713" y="3365663"/>
          <a:ext cx="790575" cy="828675"/>
        </a:xfrm>
        <a:prstGeom prst="ellipse">
          <a:avLst/>
        </a:prstGeom>
        <a:solidFill>
          <a:srgbClr val="FF000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1</xdr:col>
      <xdr:colOff>114300</xdr:colOff>
      <xdr:row>3</xdr:row>
      <xdr:rowOff>123825</xdr:rowOff>
    </xdr:from>
    <xdr:ext cx="685800" cy="11620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39140" y="649605"/>
          <a:ext cx="685800" cy="1162050"/>
          <a:chOff x="5007863" y="3203663"/>
          <a:chExt cx="676200" cy="1152600"/>
        </a:xfrm>
      </xdr:grpSpPr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5007863" y="3203663"/>
            <a:ext cx="676200" cy="11526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571500</xdr:colOff>
      <xdr:row>3</xdr:row>
      <xdr:rowOff>133350</xdr:rowOff>
    </xdr:from>
    <xdr:ext cx="533400" cy="11525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2446020" y="659130"/>
          <a:ext cx="533400" cy="1152525"/>
          <a:chOff x="5084063" y="3208500"/>
          <a:chExt cx="523800" cy="1143000"/>
        </a:xfrm>
      </xdr:grpSpPr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stCxn id="8" idx="6"/>
          </xdr:cNvCxnSpPr>
        </xdr:nvCxnSpPr>
        <xdr:spPr>
          <a:xfrm rot="10800000" flipH="1">
            <a:off x="5084063" y="3208500"/>
            <a:ext cx="523800" cy="11430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123825</xdr:colOff>
      <xdr:row>11</xdr:row>
      <xdr:rowOff>66675</xdr:rowOff>
    </xdr:from>
    <xdr:ext cx="50482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3248025" y="1994535"/>
          <a:ext cx="504825" cy="38100"/>
          <a:chOff x="5093588" y="3780001"/>
          <a:chExt cx="504900" cy="600"/>
        </a:xfrm>
      </xdr:grpSpPr>
      <xdr:cxnSp macro="">
        <xdr:nvCxnSpPr>
          <xdr:cNvPr id="17" name="Shape 1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stCxn id="9" idx="4"/>
            <a:endCxn id="11" idx="4"/>
          </xdr:cNvCxnSpPr>
        </xdr:nvCxnSpPr>
        <xdr:spPr>
          <a:xfrm>
            <a:off x="5093588" y="3780001"/>
            <a:ext cx="504900" cy="600"/>
          </a:xfrm>
          <a:prstGeom prst="curvedConnector3">
            <a:avLst>
              <a:gd name="adj1" fmla="val 3999693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285750</xdr:colOff>
      <xdr:row>3</xdr:row>
      <xdr:rowOff>142875</xdr:rowOff>
    </xdr:from>
    <xdr:ext cx="571500" cy="695325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4034790" y="668655"/>
          <a:ext cx="571500" cy="695325"/>
          <a:chOff x="5065013" y="3437100"/>
          <a:chExt cx="561900" cy="685800"/>
        </a:xfrm>
      </xdr:grpSpPr>
      <xdr:cxnSp macro="">
        <xdr:nvCxnSpPr>
          <xdr:cNvPr id="19" name="Shape 16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>
            <a:stCxn id="10" idx="6"/>
            <a:endCxn id="12" idx="2"/>
          </xdr:cNvCxnSpPr>
        </xdr:nvCxnSpPr>
        <xdr:spPr>
          <a:xfrm>
            <a:off x="5065013" y="3437100"/>
            <a:ext cx="561900" cy="6858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295275</xdr:colOff>
      <xdr:row>7</xdr:row>
      <xdr:rowOff>95250</xdr:rowOff>
    </xdr:from>
    <xdr:ext cx="561975" cy="485775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4044315" y="1322070"/>
          <a:ext cx="561975" cy="485775"/>
          <a:chOff x="5069775" y="3542025"/>
          <a:chExt cx="552600" cy="476100"/>
        </a:xfrm>
      </xdr:grpSpPr>
      <xdr:cxnSp macro="">
        <xdr:nvCxnSpPr>
          <xdr:cNvPr id="21" name="Shape 17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11" idx="6"/>
            <a:endCxn id="12" idx="2"/>
          </xdr:cNvCxnSpPr>
        </xdr:nvCxnSpPr>
        <xdr:spPr>
          <a:xfrm rot="10800000" flipH="1">
            <a:off x="5069775" y="3542025"/>
            <a:ext cx="552600" cy="476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485775</xdr:colOff>
      <xdr:row>2</xdr:row>
      <xdr:rowOff>104775</xdr:rowOff>
    </xdr:from>
    <xdr:ext cx="819150" cy="266700"/>
    <xdr:sp macro="" textlink="">
      <xdr:nvSpPr>
        <xdr:cNvPr id="22" name="Shape 1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6</xdr:col>
      <xdr:colOff>238125</xdr:colOff>
      <xdr:row>4</xdr:row>
      <xdr:rowOff>0</xdr:rowOff>
    </xdr:from>
    <xdr:ext cx="1381125" cy="257175"/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3</xdr:row>
      <xdr:rowOff>123825</xdr:rowOff>
    </xdr:from>
    <xdr:ext cx="685800" cy="116205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758190" y="649605"/>
          <a:ext cx="685800" cy="1162050"/>
          <a:chOff x="5007863" y="3203738"/>
          <a:chExt cx="676275" cy="1152525"/>
        </a:xfrm>
      </xdr:grpSpPr>
      <xdr:cxnSp macro="">
        <xdr:nvCxnSpPr>
          <xdr:cNvPr id="25" name="Shape 20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>
            <a:off x="5007863" y="3203738"/>
            <a:ext cx="676275" cy="1152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409575</xdr:colOff>
      <xdr:row>2</xdr:row>
      <xdr:rowOff>57150</xdr:rowOff>
    </xdr:from>
    <xdr:ext cx="533400" cy="19050"/>
    <xdr:grpSp>
      <xdr:nvGrpSpPr>
        <xdr:cNvPr id="26" name="Shape 2" title="Drawi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1659255" y="407670"/>
          <a:ext cx="533400" cy="19050"/>
          <a:chOff x="5346075" y="3440925"/>
          <a:chExt cx="0" cy="514500"/>
        </a:xfrm>
      </xdr:grpSpPr>
      <xdr:cxnSp macro="">
        <xdr:nvCxnSpPr>
          <xdr:cNvPr id="27" name="Shape 21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 rot="10800000">
            <a:off x="5346075" y="3440925"/>
            <a:ext cx="0" cy="514500"/>
          </a:xfrm>
          <a:prstGeom prst="curvedConnector3">
            <a:avLst>
              <a:gd name="adj1" fmla="val -3899693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114300</xdr:colOff>
      <xdr:row>2</xdr:row>
      <xdr:rowOff>66675</xdr:rowOff>
    </xdr:from>
    <xdr:ext cx="514350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3238500" y="417195"/>
          <a:ext cx="514350" cy="38100"/>
          <a:chOff x="5346000" y="3522825"/>
          <a:chExt cx="0" cy="514350"/>
        </a:xfrm>
      </xdr:grpSpPr>
      <xdr:cxnSp macro="">
        <xdr:nvCxnSpPr>
          <xdr:cNvPr id="29" name="Shape 2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CxnSpPr/>
        </xdr:nvCxnSpPr>
        <xdr:spPr>
          <a:xfrm rot="10800000">
            <a:off x="5346000" y="3522825"/>
            <a:ext cx="0" cy="514350"/>
          </a:xfrm>
          <a:prstGeom prst="curvedConnector3">
            <a:avLst>
              <a:gd name="adj1" fmla="val -3899693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180975</xdr:colOff>
      <xdr:row>4</xdr:row>
      <xdr:rowOff>85725</xdr:rowOff>
    </xdr:from>
    <xdr:ext cx="819150" cy="266700"/>
    <xdr:sp macro="" textlink="">
      <xdr:nvSpPr>
        <xdr:cNvPr id="30" name="Shape 2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3</xdr:col>
      <xdr:colOff>466725</xdr:colOff>
      <xdr:row>10</xdr:row>
      <xdr:rowOff>47625</xdr:rowOff>
    </xdr:from>
    <xdr:ext cx="819150" cy="266700"/>
    <xdr:sp macro="" textlink="">
      <xdr:nvSpPr>
        <xdr:cNvPr id="31" name="Shape 2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1</xdr:col>
      <xdr:colOff>171450</xdr:colOff>
      <xdr:row>3</xdr:row>
      <xdr:rowOff>114300</xdr:rowOff>
    </xdr:from>
    <xdr:ext cx="628650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796290" y="640080"/>
          <a:ext cx="628650" cy="38100"/>
          <a:chOff x="5031675" y="3780000"/>
          <a:chExt cx="628800" cy="0"/>
        </a:xfrm>
      </xdr:grpSpPr>
      <xdr:cxnSp macro="">
        <xdr:nvCxnSpPr>
          <xdr:cNvPr id="33" name="Shape 24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5031675" y="3780000"/>
            <a:ext cx="6288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104775</xdr:colOff>
      <xdr:row>9</xdr:row>
      <xdr:rowOff>161925</xdr:rowOff>
    </xdr:from>
    <xdr:ext cx="819150" cy="266700"/>
    <xdr:sp macro="" textlink="">
      <xdr:nvSpPr>
        <xdr:cNvPr id="34" name="Shape 2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3</xdr:col>
      <xdr:colOff>590550</xdr:colOff>
      <xdr:row>3</xdr:row>
      <xdr:rowOff>114300</xdr:rowOff>
    </xdr:from>
    <xdr:ext cx="504825" cy="38100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2465070" y="640080"/>
          <a:ext cx="504825" cy="38100"/>
          <a:chOff x="5093588" y="3780000"/>
          <a:chExt cx="504900" cy="0"/>
        </a:xfrm>
      </xdr:grpSpPr>
      <xdr:cxnSp macro="">
        <xdr:nvCxnSpPr>
          <xdr:cNvPr id="36" name="Shape 2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CxnSpPr>
            <a:stCxn id="7" idx="6"/>
          </xdr:cNvCxnSpPr>
        </xdr:nvCxnSpPr>
        <xdr:spPr>
          <a:xfrm>
            <a:off x="5093588" y="3780000"/>
            <a:ext cx="5049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180975</xdr:colOff>
      <xdr:row>5</xdr:row>
      <xdr:rowOff>171450</xdr:rowOff>
    </xdr:from>
    <xdr:ext cx="819150" cy="266700"/>
    <xdr:sp macro="" textlink="">
      <xdr:nvSpPr>
        <xdr:cNvPr id="37" name="Shape 2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6</xdr:col>
      <xdr:colOff>180975</xdr:colOff>
      <xdr:row>7</xdr:row>
      <xdr:rowOff>0</xdr:rowOff>
    </xdr:from>
    <xdr:ext cx="819150" cy="266700"/>
    <xdr:sp macro="" textlink="">
      <xdr:nvSpPr>
        <xdr:cNvPr id="38" name="Shape 2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10</xdr:row>
      <xdr:rowOff>19050</xdr:rowOff>
    </xdr:from>
    <xdr:ext cx="1409700" cy="257175"/>
    <xdr:sp macro="" textlink="">
      <xdr:nvSpPr>
        <xdr:cNvPr id="39" name="Shape 2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  <xdr:oneCellAnchor>
    <xdr:from>
      <xdr:col>1</xdr:col>
      <xdr:colOff>123825</xdr:colOff>
      <xdr:row>3</xdr:row>
      <xdr:rowOff>47625</xdr:rowOff>
    </xdr:from>
    <xdr:ext cx="819150" cy="266700"/>
    <xdr:sp macro="" textlink="">
      <xdr:nvSpPr>
        <xdr:cNvPr id="40" name="Shape 3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1</xdr:col>
      <xdr:colOff>409575</xdr:colOff>
      <xdr:row>5</xdr:row>
      <xdr:rowOff>19050</xdr:rowOff>
    </xdr:from>
    <xdr:ext cx="819150" cy="266700"/>
    <xdr:sp macro="" textlink="">
      <xdr:nvSpPr>
        <xdr:cNvPr id="41" name="Shape 3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1</xdr:col>
      <xdr:colOff>371475</xdr:colOff>
      <xdr:row>7</xdr:row>
      <xdr:rowOff>9525</xdr:rowOff>
    </xdr:from>
    <xdr:ext cx="819150" cy="266700"/>
    <xdr:sp macro="" textlink="">
      <xdr:nvSpPr>
        <xdr:cNvPr id="42" name="Shape 3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2</xdr:col>
      <xdr:colOff>419100</xdr:colOff>
      <xdr:row>11</xdr:row>
      <xdr:rowOff>47625</xdr:rowOff>
    </xdr:from>
    <xdr:ext cx="504825" cy="3810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1668780" y="1975485"/>
          <a:ext cx="504825" cy="38100"/>
          <a:chOff x="5346000" y="3527588"/>
          <a:chExt cx="0" cy="504825"/>
        </a:xfrm>
      </xdr:grpSpPr>
      <xdr:cxnSp macro="">
        <xdr:nvCxnSpPr>
          <xdr:cNvPr id="44" name="Shape 3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name="adj1" fmla="val 3999693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581025</xdr:colOff>
      <xdr:row>3</xdr:row>
      <xdr:rowOff>133350</xdr:rowOff>
    </xdr:from>
    <xdr:ext cx="523875" cy="1171575"/>
    <xdr:grpSp>
      <xdr:nvGrpSpPr>
        <xdr:cNvPr id="45" name="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2455545" y="659130"/>
          <a:ext cx="523875" cy="1171575"/>
          <a:chOff x="5088825" y="3198975"/>
          <a:chExt cx="514350" cy="1162050"/>
        </a:xfrm>
      </xdr:grpSpPr>
      <xdr:cxnSp macro="">
        <xdr:nvCxnSpPr>
          <xdr:cNvPr id="46" name="Shape 34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/>
        </xdr:nvCxnSpPr>
        <xdr:spPr>
          <a:xfrm>
            <a:off x="5088825" y="3198975"/>
            <a:ext cx="514350" cy="11620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485775</xdr:colOff>
      <xdr:row>2</xdr:row>
      <xdr:rowOff>104775</xdr:rowOff>
    </xdr:from>
    <xdr:ext cx="819150" cy="266700"/>
    <xdr:sp macro="" textlink="">
      <xdr:nvSpPr>
        <xdr:cNvPr id="47" name="Shape 3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4</xdr:col>
      <xdr:colOff>476250</xdr:colOff>
      <xdr:row>2</xdr:row>
      <xdr:rowOff>85725</xdr:rowOff>
    </xdr:from>
    <xdr:ext cx="533400" cy="485775"/>
    <xdr:sp macro="" textlink="">
      <xdr:nvSpPr>
        <xdr:cNvPr id="48" name="Shape 3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084063" y="3541875"/>
          <a:ext cx="523875" cy="476250"/>
        </a:xfrm>
        <a:prstGeom prst="ellipse">
          <a:avLst/>
        </a:prstGeom>
        <a:solidFill>
          <a:srgbClr val="9CC2E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3</xdr:col>
      <xdr:colOff>571500</xdr:colOff>
      <xdr:row>10</xdr:row>
      <xdr:rowOff>-9525</xdr:rowOff>
    </xdr:from>
    <xdr:ext cx="533400" cy="38100"/>
    <xdr:grpSp>
      <xdr:nvGrpSpPr>
        <xdr:cNvPr id="49" name="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46020" y="1743075"/>
          <a:ext cx="533400" cy="38100"/>
          <a:chOff x="5079300" y="3780000"/>
          <a:chExt cx="533400" cy="0"/>
        </a:xfrm>
      </xdr:grpSpPr>
      <xdr:cxnSp macro="">
        <xdr:nvCxnSpPr>
          <xdr:cNvPr id="50" name="Shape 37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/>
        </xdr:nvCxnSpPr>
        <xdr:spPr>
          <a:xfrm>
            <a:off x="5079300" y="3780000"/>
            <a:ext cx="5334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333375</xdr:colOff>
      <xdr:row>7</xdr:row>
      <xdr:rowOff>114300</xdr:rowOff>
    </xdr:from>
    <xdr:ext cx="628650" cy="266700"/>
    <xdr:sp macro="" textlink="">
      <xdr:nvSpPr>
        <xdr:cNvPr id="51" name="Shape 39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3792700" y="2461750"/>
          <a:ext cx="610500" cy="25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/>
            <a:t>W7 = 0.5</a:t>
          </a:r>
          <a:endParaRPr sz="800"/>
        </a:p>
      </xdr:txBody>
    </xdr:sp>
    <xdr:clientData fLocksWithSheet="0"/>
  </xdr:oneCellAnchor>
  <xdr:twoCellAnchor>
    <xdr:from>
      <xdr:col>18</xdr:col>
      <xdr:colOff>661987</xdr:colOff>
      <xdr:row>12</xdr:row>
      <xdr:rowOff>90487</xdr:rowOff>
    </xdr:from>
    <xdr:to>
      <xdr:col>24</xdr:col>
      <xdr:colOff>576262</xdr:colOff>
      <xdr:row>28</xdr:row>
      <xdr:rowOff>90487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39E71E4-23A6-22B7-31A3-43CB007DA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rsh\Downloads\Class%20BP%20File.xlsx" TargetMode="External"/><Relationship Id="rId1" Type="http://schemas.openxmlformats.org/officeDocument/2006/relationships/externalLinkPath" Target="file:///C:\Users\darsh\Downloads\Class%20BP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2">
          <cell r="X32" t="str">
            <v>E_tot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C775C9-2866-44A2-9372-AA5714C7E391}" name="Table1" displayName="Table1" ref="A32:AE121" totalsRowShown="0" headerRowDxfId="32" dataDxfId="31">
  <autoFilter ref="A32:AE121" xr:uid="{E5C775C9-2866-44A2-9372-AA5714C7E391}"/>
  <tableColumns count="31">
    <tableColumn id="1" xr3:uid="{16BFD0AC-238E-4B35-997E-31271A9491F6}" name="t1" dataDxfId="30"/>
    <tableColumn id="2" xr3:uid="{FC9AD84D-8E7D-4FD5-95A2-AA31738D55E5}" name="t2" dataDxfId="29"/>
    <tableColumn id="3" xr3:uid="{230799E0-A907-4B2B-AF23-34CE2BA0D187}" name="i1" dataDxfId="28"/>
    <tableColumn id="4" xr3:uid="{1FB4B0D2-CEBC-4FDD-85C7-D6419A45BBF6}" name="i2" dataDxfId="27"/>
    <tableColumn id="5" xr3:uid="{B3FB8F2D-C13B-4861-AD32-E0E745C91ECF}" name="w1" dataDxfId="26"/>
    <tableColumn id="6" xr3:uid="{5190B8E9-933C-4CCF-BBD8-5D30BDC9DD95}" name="w2" dataDxfId="25"/>
    <tableColumn id="7" xr3:uid="{EDD23DC1-55B2-4E09-BC07-8F88F80CA512}" name="w3" dataDxfId="24"/>
    <tableColumn id="8" xr3:uid="{5D1C24F4-50EC-467E-9D10-9FC81DD58035}" name="w4" dataDxfId="23"/>
    <tableColumn id="9" xr3:uid="{1F1D3980-EB14-4653-B5E7-B3795563BF75}" name="h1" dataDxfId="22">
      <calculatedColumnFormula>Table1[[#This Row],[i1]]*Table1[[#This Row],[w1]]+Table1[[#This Row],[i2]]*Table1[[#This Row],[w2]]</calculatedColumnFormula>
    </tableColumn>
    <tableColumn id="10" xr3:uid="{31DD1F85-E3C1-4438-BDE5-1F7B5C89B4E3}" name="a_h1" dataDxfId="21">
      <calculatedColumnFormula>1/(1+EXP(-Table1[[#This Row],[h1]]))</calculatedColumnFormula>
    </tableColumn>
    <tableColumn id="11" xr3:uid="{C9B905C3-E98F-49A6-B71F-619DE6C8D025}" name="h2" dataDxfId="20">
      <calculatedColumnFormula>Table1[[#This Row],[i1]]*Table1[[#This Row],[w3]]+Table1[[#This Row],[i2]]*Table1[[#This Row],[w4]]</calculatedColumnFormula>
    </tableColumn>
    <tableColumn id="12" xr3:uid="{1F0ED978-A40B-4BA1-B276-DE64817DD60B}" name="a_h2" dataDxfId="19">
      <calculatedColumnFormula>1/(1+EXP(-Table1[[#This Row],[h2]]))</calculatedColumnFormula>
    </tableColumn>
    <tableColumn id="13" xr3:uid="{A3E1A272-5229-4FCB-A95C-39F0F1C87CC9}" name="w5" dataDxfId="18"/>
    <tableColumn id="14" xr3:uid="{314DF74C-2341-4C4C-A6DB-54F75CFAE7ED}" name="w6" dataDxfId="17"/>
    <tableColumn id="15" xr3:uid="{DD40E457-1A94-41A5-8D74-74015830F739}" name="w7" dataDxfId="16"/>
    <tableColumn id="16" xr3:uid="{61C9781A-9500-4DAF-ABB2-96E830645103}" name="w8" dataDxfId="15"/>
    <tableColumn id="17" xr3:uid="{9680585F-FBF8-49BE-850A-EB6F20BB7AD9}" name="o1" dataDxfId="14">
      <calculatedColumnFormula>Table1[[#This Row],[a_h1]]*Table1[[#This Row],[w5]]+Table1[[#This Row],[a_h2]]*Table1[[#This Row],[w6]]</calculatedColumnFormula>
    </tableColumn>
    <tableColumn id="18" xr3:uid="{C8381D5F-0462-4A7D-B6F0-79C884C7718D}" name="a_o1" dataDxfId="13">
      <calculatedColumnFormula>1/(1+EXP(-Table1[[#This Row],[o1]]))</calculatedColumnFormula>
    </tableColumn>
    <tableColumn id="19" xr3:uid="{0B71E8C7-07CE-4692-923D-9D1A0E3E6505}" name="o2" dataDxfId="12">
      <calculatedColumnFormula>Table1[[#This Row],[a_h1]]*Table1[[#This Row],[w7]]+Table1[[#This Row],[a_h2]]*Table1[[#This Row],[w8]]</calculatedColumnFormula>
    </tableColumn>
    <tableColumn id="20" xr3:uid="{A2D3D3A0-20B0-43D3-9468-EB59CEAD59A0}" name="a_o2" dataDxfId="11">
      <calculatedColumnFormula>1/(1+EXP(-Table1[[#This Row],[o2]]))</calculatedColumnFormula>
    </tableColumn>
    <tableColumn id="21" xr3:uid="{9743CB26-C29A-4C01-B1C2-9D733F899136}" name="E1" dataDxfId="10">
      <calculatedColumnFormula>(1/2)*(Table1[ [#This Row],[t1] ]-Table1[[#This Row],[a_o1]])^2</calculatedColumnFormula>
    </tableColumn>
    <tableColumn id="22" xr3:uid="{ED9A9B50-55FA-4E5B-9077-BE6E2E14034D}" name="E2" dataDxfId="9">
      <calculatedColumnFormula>(1/2)*(Table1[[#This Row],[t2]]-Table1[[#This Row],[a_o2]])^2</calculatedColumnFormula>
    </tableColumn>
    <tableColumn id="23" xr3:uid="{8A7A299B-577E-4DF4-B594-28CE061C1A11}" name="E_tot" dataDxfId="8">
      <calculatedColumnFormula>Table1[[#This Row],[E1]]+Table1[[#This Row],[E2]]</calculatedColumnFormula>
    </tableColumn>
    <tableColumn id="24" xr3:uid="{2EE2A920-7563-4641-9480-4D6650089AAB}" name="∂E/∂w1" dataDxfId="7">
      <calculatedColumnFormula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calculatedColumnFormula>
    </tableColumn>
    <tableColumn id="25" xr3:uid="{30380472-EE63-45F6-B8EF-D6B6195C111E}" name="∂E/∂w2" dataDxfId="6">
      <calculatedColumnFormula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calculatedColumnFormula>
    </tableColumn>
    <tableColumn id="26" xr3:uid="{88EDD380-01B7-4E21-B024-AD97EB5FFF8A}" name="∂E/∂w3" dataDxfId="5">
      <calculatedColumnFormula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calculatedColumnFormula>
    </tableColumn>
    <tableColumn id="27" xr3:uid="{CF5393E8-B7C1-4B50-806C-725EC9D5DAA3}" name="∂E/∂w4" dataDxfId="4">
      <calculatedColumnFormula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calculatedColumnFormula>
    </tableColumn>
    <tableColumn id="28" xr3:uid="{6DA55BED-9290-479B-A91C-2249470B7A83}" name="∂E/∂w5" dataDxfId="3">
      <calculatedColumnFormula>(Table1[[#This Row],[a_o1]]-Table1[[#This Row],[t1]]) * Table1[[#This Row],[a_o1]] * ( 1- Table1[[#This Row],[a_o1]]) * Table1[[#This Row],[a_h1]]</calculatedColumnFormula>
    </tableColumn>
    <tableColumn id="29" xr3:uid="{67780B14-55FE-4431-BE28-1E6BC286E302}" name="∂E/∂w6" dataDxfId="2">
      <calculatedColumnFormula>(Table1[[#This Row],[a_o1]]-Table1[[#This Row],[t1]]) * Table1[[#This Row],[a_o1]] * (1-Table1[[#This Row],[a_o1]]) * Table1[[#This Row],[a_h2]]</calculatedColumnFormula>
    </tableColumn>
    <tableColumn id="30" xr3:uid="{97F555AB-3BD2-4894-8C51-6A950E231583}" name="∂E/∂w7" dataDxfId="1">
      <calculatedColumnFormula>(Table1[[#This Row],[a_o2]]-Table1[[#This Row],[t2]]) * Table1[[#This Row],[a_o2]] * (1-Table1[[#This Row],[a_o2]]) * Table1[[#This Row],[a_h1]]</calculatedColumnFormula>
    </tableColumn>
    <tableColumn id="31" xr3:uid="{1B038925-8F44-4683-957B-7C84F6DD9C03}" name="∂E/∂w8" dataDxfId="0">
      <calculatedColumnFormula>(Table1[[#This Row],[a_o2]]-Table1[[#This Row],[t2]]) * Table1[[#This Row],[a_o2]] * (1-Table1[[#This Row],[a_o2]]) * Table1[[#This Row],[a_h2]]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topLeftCell="K1" workbookViewId="0">
      <selection activeCell="P34" sqref="P34:P121"/>
    </sheetView>
  </sheetViews>
  <sheetFormatPr defaultColWidth="14.44140625" defaultRowHeight="15" customHeight="1" x14ac:dyDescent="0.3"/>
  <cols>
    <col min="1" max="7" width="9.109375" customWidth="1"/>
    <col min="8" max="8" width="15.88671875" customWidth="1"/>
    <col min="9" max="9" width="10.6640625" customWidth="1"/>
    <col min="10" max="10" width="10.5546875" customWidth="1"/>
    <col min="11" max="12" width="9.33203125" customWidth="1"/>
    <col min="13" max="16" width="9.109375" customWidth="1"/>
    <col min="17" max="17" width="13" customWidth="1"/>
    <col min="18" max="18" width="9.33203125" customWidth="1"/>
    <col min="19" max="19" width="11.44140625" customWidth="1"/>
    <col min="20" max="20" width="9.33203125" bestFit="1" customWidth="1"/>
    <col min="21" max="21" width="14.44140625" customWidth="1"/>
    <col min="22" max="22" width="13" customWidth="1"/>
    <col min="23" max="23" width="9.33203125" customWidth="1"/>
    <col min="24" max="31" width="10.44140625" customWidth="1"/>
  </cols>
  <sheetData>
    <row r="1" spans="1:31" ht="14.25" customHeight="1" x14ac:dyDescent="0.3">
      <c r="A1" s="1"/>
      <c r="B1" s="1"/>
      <c r="C1" s="1"/>
      <c r="D1" s="1"/>
      <c r="E1" s="1"/>
      <c r="F1" s="1"/>
      <c r="G1" s="1"/>
      <c r="H1" s="1"/>
      <c r="I1" s="2"/>
      <c r="J1" s="3"/>
      <c r="L1" s="1"/>
      <c r="M1" s="4"/>
      <c r="N1" s="4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4.25" customHeight="1" x14ac:dyDescent="0.3">
      <c r="A2" s="1"/>
      <c r="B2" s="1"/>
      <c r="C2" s="1"/>
      <c r="D2" s="1" t="s">
        <v>1</v>
      </c>
      <c r="E2" s="1"/>
      <c r="F2" s="1"/>
      <c r="G2" s="1"/>
      <c r="H2" s="1"/>
      <c r="I2" s="2"/>
      <c r="J2" s="4" t="s">
        <v>2</v>
      </c>
      <c r="K2" s="1"/>
      <c r="L2" s="1"/>
      <c r="M2" s="2"/>
      <c r="N2" s="2" t="s">
        <v>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4.25" customHeight="1" x14ac:dyDescent="0.3">
      <c r="A3" s="1"/>
      <c r="B3" s="1"/>
      <c r="C3" s="1"/>
      <c r="D3" s="1"/>
      <c r="E3" s="1"/>
      <c r="F3" s="1"/>
      <c r="G3" s="1"/>
      <c r="H3" s="1"/>
      <c r="I3" s="2"/>
      <c r="J3" s="2" t="s">
        <v>4</v>
      </c>
      <c r="K3" s="1"/>
      <c r="L3" s="1"/>
      <c r="M3" s="2"/>
      <c r="N3" s="2" t="s">
        <v>5</v>
      </c>
      <c r="O3" s="1"/>
      <c r="Q3" s="2" t="s">
        <v>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4.25" customHeight="1" x14ac:dyDescent="0.3">
      <c r="A4" s="1"/>
      <c r="B4" s="1"/>
      <c r="C4" s="1"/>
      <c r="D4" s="1"/>
      <c r="E4" s="1"/>
      <c r="F4" s="1"/>
      <c r="G4" s="1"/>
      <c r="H4" s="1"/>
      <c r="I4" s="2"/>
      <c r="J4" s="2" t="s">
        <v>7</v>
      </c>
      <c r="K4" s="1"/>
      <c r="L4" s="1"/>
      <c r="M4" s="1"/>
      <c r="N4" s="1" t="s">
        <v>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3">
      <c r="A5" s="1"/>
      <c r="B5" s="1"/>
      <c r="C5" s="1"/>
      <c r="D5" s="1"/>
      <c r="E5" s="1"/>
      <c r="F5" s="1"/>
      <c r="G5" s="1"/>
      <c r="H5" s="1"/>
      <c r="I5" s="2"/>
      <c r="J5" s="5" t="s">
        <v>9</v>
      </c>
      <c r="K5" s="1"/>
      <c r="L5" s="1"/>
      <c r="M5" s="1"/>
      <c r="N5" s="2" t="s">
        <v>10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25" customHeight="1" x14ac:dyDescent="0.3">
      <c r="A6" s="1"/>
      <c r="B6" s="1"/>
      <c r="C6" s="1"/>
      <c r="D6" s="1"/>
      <c r="E6" s="1"/>
      <c r="F6" s="1"/>
      <c r="G6" s="1"/>
      <c r="H6" s="1"/>
      <c r="I6" s="6"/>
      <c r="J6" s="2" t="s">
        <v>11</v>
      </c>
      <c r="K6" s="1"/>
      <c r="L6" s="1"/>
      <c r="M6" s="1"/>
      <c r="N6" s="2" t="s">
        <v>12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 x14ac:dyDescent="0.3">
      <c r="A7" s="1"/>
      <c r="B7" s="1"/>
      <c r="C7" s="1"/>
      <c r="D7" s="1"/>
      <c r="E7" s="1"/>
      <c r="F7" s="1"/>
      <c r="G7" s="1"/>
      <c r="H7" s="1"/>
      <c r="I7" s="2"/>
      <c r="J7" s="2" t="s">
        <v>13</v>
      </c>
      <c r="K7" s="1"/>
      <c r="L7" s="1"/>
      <c r="M7" s="1"/>
      <c r="N7" s="2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 x14ac:dyDescent="0.3">
      <c r="A8" s="1"/>
      <c r="B8" s="1"/>
      <c r="C8" s="1"/>
      <c r="D8" s="1"/>
      <c r="E8" s="1"/>
      <c r="F8" s="1"/>
      <c r="G8" s="1"/>
      <c r="H8" s="1"/>
      <c r="I8" s="2"/>
      <c r="J8" s="2"/>
      <c r="K8" s="1"/>
      <c r="L8" s="1"/>
      <c r="M8" s="1"/>
      <c r="N8" s="2" t="s">
        <v>15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25" customHeight="1" x14ac:dyDescent="0.3">
      <c r="A9" s="1"/>
      <c r="B9" s="1"/>
      <c r="C9" s="1"/>
      <c r="D9" s="1"/>
      <c r="E9" s="1"/>
      <c r="F9" s="1"/>
      <c r="G9" s="1"/>
      <c r="H9" s="1"/>
      <c r="I9" s="2"/>
      <c r="J9" s="2" t="s"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 x14ac:dyDescent="0.3">
      <c r="A10" s="1"/>
      <c r="B10" s="1"/>
      <c r="C10" s="1"/>
      <c r="D10" s="1"/>
      <c r="E10" s="1"/>
      <c r="F10" s="1"/>
      <c r="G10" s="1"/>
      <c r="H10" s="1"/>
      <c r="I10" s="2"/>
      <c r="J10" s="2" t="s">
        <v>17</v>
      </c>
      <c r="K10" s="1"/>
      <c r="L10" s="1"/>
      <c r="M10" s="1"/>
      <c r="N10" s="2" t="s">
        <v>18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4.25" customHeight="1" x14ac:dyDescent="0.3">
      <c r="A11" s="1"/>
      <c r="B11" s="1"/>
      <c r="C11" s="1"/>
      <c r="D11" s="1"/>
      <c r="E11" s="1"/>
      <c r="F11" s="1"/>
      <c r="G11" s="1"/>
      <c r="H11" s="1"/>
      <c r="I11" s="2"/>
      <c r="J11" s="2" t="s">
        <v>19</v>
      </c>
      <c r="K11" s="1"/>
      <c r="L11" s="1"/>
      <c r="M11" s="1"/>
      <c r="N11" s="2" t="s">
        <v>20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 x14ac:dyDescent="0.3">
      <c r="A12" s="1"/>
      <c r="B12" s="1"/>
      <c r="C12" s="1"/>
      <c r="D12" s="1"/>
      <c r="E12" s="1"/>
      <c r="F12" s="1"/>
      <c r="G12" s="1"/>
      <c r="H12" s="1"/>
      <c r="I12" s="2"/>
      <c r="J12" s="2" t="s">
        <v>21</v>
      </c>
      <c r="K12" s="1"/>
      <c r="L12" s="1"/>
      <c r="M12" s="1"/>
      <c r="N12" s="2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4.25" customHeight="1" x14ac:dyDescent="0.3">
      <c r="A13" s="1"/>
      <c r="B13" s="1"/>
      <c r="C13" s="1"/>
      <c r="D13" s="1"/>
      <c r="E13" s="1"/>
      <c r="F13" s="1"/>
      <c r="G13" s="1"/>
      <c r="H13" s="1"/>
      <c r="I13" s="2"/>
      <c r="J13" s="2" t="s">
        <v>23</v>
      </c>
      <c r="K13" s="1"/>
      <c r="L13" s="1"/>
      <c r="M13" s="1"/>
      <c r="N13" s="2" t="s">
        <v>24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4.25" customHeight="1" x14ac:dyDescent="0.3">
      <c r="A14" s="1"/>
      <c r="B14" s="1"/>
      <c r="C14" s="1"/>
      <c r="D14" s="1"/>
      <c r="E14" s="1"/>
      <c r="F14" s="1"/>
      <c r="G14" s="1"/>
      <c r="H14" s="1"/>
      <c r="I14" s="2"/>
      <c r="J14" s="2" t="s">
        <v>25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4.25" customHeight="1" x14ac:dyDescent="0.3">
      <c r="A15" s="2" t="s">
        <v>26</v>
      </c>
      <c r="B15" s="1"/>
      <c r="C15" s="1"/>
      <c r="D15" s="1"/>
      <c r="E15" s="1"/>
      <c r="F15" s="1"/>
      <c r="G15" s="1"/>
      <c r="H15" s="1"/>
      <c r="I15" s="2"/>
      <c r="J15" s="2" t="s">
        <v>27</v>
      </c>
      <c r="K15" s="1"/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25" customHeight="1" x14ac:dyDescent="0.3">
      <c r="A16" s="2" t="s">
        <v>28</v>
      </c>
      <c r="B16" s="1"/>
      <c r="C16" s="1"/>
      <c r="D16" s="1"/>
      <c r="E16" s="1"/>
      <c r="F16" s="1"/>
      <c r="G16" s="1"/>
      <c r="H16" s="1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25" customHeight="1" x14ac:dyDescent="0.3">
      <c r="A17" s="2" t="s">
        <v>29</v>
      </c>
      <c r="B17" s="1"/>
      <c r="C17" s="1"/>
      <c r="D17" s="1"/>
      <c r="E17" s="1"/>
      <c r="F17" s="1"/>
      <c r="G17" s="1"/>
      <c r="H17" s="1"/>
      <c r="I17" s="2"/>
      <c r="J17" s="2" t="s">
        <v>30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25" customHeight="1" x14ac:dyDescent="0.3">
      <c r="A18" s="2" t="s">
        <v>31</v>
      </c>
      <c r="B18" s="1"/>
      <c r="C18" s="1"/>
      <c r="D18" s="1"/>
      <c r="E18" s="1"/>
      <c r="F18" s="1"/>
      <c r="G18" s="1"/>
      <c r="H18" s="1"/>
      <c r="I18" s="2"/>
      <c r="J18" s="2" t="s">
        <v>32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25" customHeight="1" x14ac:dyDescent="0.3">
      <c r="A19" s="1"/>
      <c r="B19" s="1"/>
      <c r="C19" s="1"/>
      <c r="D19" s="1"/>
      <c r="E19" s="1"/>
      <c r="F19" s="1"/>
      <c r="G19" s="1"/>
      <c r="H19" s="1"/>
      <c r="I19" s="2"/>
      <c r="J19" s="2" t="s">
        <v>33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4.25" customHeight="1" x14ac:dyDescent="0.3">
      <c r="A20" s="2" t="s">
        <v>34</v>
      </c>
      <c r="B20" s="1"/>
      <c r="C20" s="1"/>
      <c r="D20" s="1"/>
      <c r="E20" s="1"/>
      <c r="F20" s="1"/>
      <c r="G20" s="1"/>
      <c r="H20" s="1"/>
      <c r="I20" s="2"/>
      <c r="J20" s="2" t="s">
        <v>35</v>
      </c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4.25" customHeight="1" x14ac:dyDescent="0.3">
      <c r="A21" s="2" t="s">
        <v>36</v>
      </c>
      <c r="B21" s="1"/>
      <c r="C21" s="1"/>
      <c r="D21" s="1"/>
      <c r="E21" s="1"/>
      <c r="F21" s="1"/>
      <c r="G21" s="1"/>
      <c r="H21" s="1"/>
      <c r="I21" s="2"/>
      <c r="J21" s="2" t="s">
        <v>37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4.25" customHeight="1" x14ac:dyDescent="0.3">
      <c r="A22" s="2" t="s">
        <v>38</v>
      </c>
      <c r="B22" s="1"/>
      <c r="C22" s="1"/>
      <c r="D22" s="1"/>
      <c r="E22" s="1"/>
      <c r="F22" s="1"/>
      <c r="G22" s="1"/>
      <c r="H22" s="1"/>
      <c r="I22" s="2"/>
      <c r="J22" s="2" t="s">
        <v>39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4.25" customHeight="1" x14ac:dyDescent="0.3">
      <c r="A23" s="2" t="s">
        <v>40</v>
      </c>
      <c r="B23" s="1"/>
      <c r="C23" s="1"/>
      <c r="D23" s="1"/>
      <c r="E23" s="1"/>
      <c r="F23" s="1"/>
      <c r="G23" s="1"/>
      <c r="H23" s="1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4.25" customHeight="1" x14ac:dyDescent="0.3">
      <c r="A24" s="2" t="s">
        <v>41</v>
      </c>
      <c r="B24" s="1"/>
      <c r="C24" s="1"/>
      <c r="D24" s="1"/>
      <c r="E24" s="1"/>
      <c r="F24" s="1"/>
      <c r="G24" s="1"/>
      <c r="H24" s="1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4.25" customHeight="1" x14ac:dyDescent="0.3">
      <c r="A25" s="1"/>
      <c r="B25" s="1"/>
      <c r="C25" s="1"/>
      <c r="D25" s="1"/>
      <c r="E25" s="1"/>
      <c r="F25" s="1"/>
      <c r="G25" s="1"/>
      <c r="H25" s="1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4.25" customHeight="1" x14ac:dyDescent="0.3">
      <c r="A26" s="1"/>
      <c r="B26" s="1"/>
      <c r="C26" s="1"/>
      <c r="D26" s="1"/>
      <c r="E26" s="1"/>
      <c r="F26" s="1"/>
      <c r="G26" s="1"/>
      <c r="H26" s="1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4.25" customHeight="1" x14ac:dyDescent="0.3">
      <c r="A27" s="1"/>
      <c r="B27" s="1"/>
      <c r="C27" s="1"/>
      <c r="D27" s="1"/>
      <c r="E27" s="1"/>
      <c r="F27" s="1"/>
      <c r="G27" s="1"/>
      <c r="H27" s="1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4.25" customHeight="1" x14ac:dyDescent="0.3">
      <c r="A28" s="1"/>
      <c r="B28" s="1"/>
      <c r="C28" s="1"/>
      <c r="D28" s="1"/>
      <c r="E28" s="1"/>
      <c r="F28" s="1"/>
      <c r="G28" s="1"/>
      <c r="H28" s="1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4.25" customHeight="1" x14ac:dyDescent="0.3">
      <c r="A29" s="1"/>
      <c r="B29" s="1"/>
      <c r="C29" s="1"/>
      <c r="D29" s="1"/>
      <c r="E29" s="1"/>
      <c r="F29" s="1"/>
      <c r="G29" s="1"/>
      <c r="H29" s="1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4.25" customHeight="1" x14ac:dyDescent="0.3">
      <c r="A30" s="1"/>
      <c r="B30" s="1"/>
      <c r="C30" s="1"/>
      <c r="D30" s="1"/>
      <c r="E30" s="1"/>
      <c r="F30" s="1"/>
      <c r="G30" s="1"/>
      <c r="H30" s="1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4.25" customHeight="1" x14ac:dyDescent="0.3">
      <c r="A31" s="1"/>
      <c r="B31" s="1"/>
      <c r="C31" s="1"/>
      <c r="D31" s="1"/>
      <c r="E31" s="1"/>
      <c r="F31" s="1" t="s">
        <v>73</v>
      </c>
      <c r="G31" s="1">
        <v>2</v>
      </c>
      <c r="H31" s="1"/>
      <c r="I31" s="2"/>
      <c r="J31" s="2"/>
      <c r="K31" s="1"/>
      <c r="L31" s="1"/>
      <c r="M31" s="1" t="s">
        <v>74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4.25" customHeight="1" x14ac:dyDescent="0.3">
      <c r="A32" s="7" t="s">
        <v>42</v>
      </c>
      <c r="B32" s="7" t="s">
        <v>43</v>
      </c>
      <c r="C32" s="7" t="s">
        <v>44</v>
      </c>
      <c r="D32" s="7" t="s">
        <v>45</v>
      </c>
      <c r="E32" s="7" t="s">
        <v>46</v>
      </c>
      <c r="F32" s="7" t="s">
        <v>47</v>
      </c>
      <c r="G32" s="7" t="s">
        <v>48</v>
      </c>
      <c r="H32" s="7" t="s">
        <v>49</v>
      </c>
      <c r="I32" s="8" t="s">
        <v>50</v>
      </c>
      <c r="J32" s="8" t="s">
        <v>51</v>
      </c>
      <c r="K32" s="7" t="s">
        <v>52</v>
      </c>
      <c r="L32" s="7" t="s">
        <v>53</v>
      </c>
      <c r="M32" s="7" t="s">
        <v>54</v>
      </c>
      <c r="N32" s="7" t="s">
        <v>55</v>
      </c>
      <c r="O32" s="7" t="s">
        <v>56</v>
      </c>
      <c r="P32" s="7" t="s">
        <v>57</v>
      </c>
      <c r="Q32" s="7" t="s">
        <v>58</v>
      </c>
      <c r="R32" s="7" t="s">
        <v>59</v>
      </c>
      <c r="S32" s="7" t="s">
        <v>60</v>
      </c>
      <c r="T32" s="7" t="s">
        <v>61</v>
      </c>
      <c r="U32" s="7" t="s">
        <v>62</v>
      </c>
      <c r="V32" s="7" t="s">
        <v>63</v>
      </c>
      <c r="W32" s="9" t="s">
        <v>64</v>
      </c>
      <c r="X32" s="7" t="s">
        <v>65</v>
      </c>
      <c r="Y32" s="7" t="s">
        <v>66</v>
      </c>
      <c r="Z32" s="7" t="s">
        <v>67</v>
      </c>
      <c r="AA32" s="7" t="s">
        <v>68</v>
      </c>
      <c r="AB32" s="7" t="s">
        <v>69</v>
      </c>
      <c r="AC32" s="7" t="s">
        <v>70</v>
      </c>
      <c r="AD32" s="7" t="s">
        <v>71</v>
      </c>
      <c r="AE32" s="7" t="s">
        <v>72</v>
      </c>
    </row>
    <row r="33" spans="1:31" ht="14.25" customHeight="1" x14ac:dyDescent="0.3">
      <c r="A33" s="12">
        <v>0.5</v>
      </c>
      <c r="B33" s="12">
        <v>0.5</v>
      </c>
      <c r="C33" s="12">
        <v>0.05</v>
      </c>
      <c r="D33" s="12">
        <v>0.1</v>
      </c>
      <c r="E33" s="11">
        <v>0.15</v>
      </c>
      <c r="F33" s="11">
        <v>0.2</v>
      </c>
      <c r="G33" s="11">
        <v>0.25</v>
      </c>
      <c r="H33" s="11">
        <v>0.3</v>
      </c>
      <c r="I33" s="13">
        <f>Table1[[#This Row],[i1]]*Table1[[#This Row],[w1]]+Table1[[#This Row],[i2]]*Table1[[#This Row],[w2]]</f>
        <v>2.7500000000000004E-2</v>
      </c>
      <c r="J33" s="13">
        <f>1/(1+EXP(-Table1[[#This Row],[h1]]))</f>
        <v>0.50687456676453424</v>
      </c>
      <c r="K33" s="14">
        <f>Table1[[#This Row],[i1]]*Table1[[#This Row],[w3]]+Table1[[#This Row],[i2]]*Table1[[#This Row],[w4]]</f>
        <v>4.2499999999999996E-2</v>
      </c>
      <c r="L33" s="13">
        <f>1/(1+EXP(-Table1[[#This Row],[h2]]))</f>
        <v>0.51062340100496373</v>
      </c>
      <c r="M33" s="11">
        <v>0.4</v>
      </c>
      <c r="N33" s="11">
        <v>0.45</v>
      </c>
      <c r="O33" s="11">
        <v>0.5</v>
      </c>
      <c r="P33" s="11">
        <v>0.55000000000000004</v>
      </c>
      <c r="Q33" s="13">
        <f>Table1[[#This Row],[a_h1]]*Table1[[#This Row],[w5]]+Table1[[#This Row],[a_h2]]*Table1[[#This Row],[w6]]</f>
        <v>0.43253035715804738</v>
      </c>
      <c r="R33" s="13">
        <f>1/(1+EXP(-Table1[[#This Row],[o1]]))</f>
        <v>0.60647773220672796</v>
      </c>
      <c r="S33" s="14">
        <f>Table1[[#This Row],[a_h1]]*Table1[[#This Row],[w7]]+Table1[[#This Row],[a_h2]]*Table1[[#This Row],[w8]]</f>
        <v>0.53428015393499717</v>
      </c>
      <c r="T33" s="13">
        <f>1/(1+EXP(-Table1[[#This Row],[o2]]))</f>
        <v>0.63048083545063482</v>
      </c>
      <c r="U33" s="13">
        <f>(1/2)*(Table1[ [#This Row],[t1] ]-Table1[[#This Row],[a_o1]])^2</f>
        <v>5.6687537279438366E-3</v>
      </c>
      <c r="V33" s="13">
        <f>(1/2)*(Table1[[#This Row],[t2]]-Table1[[#This Row],[a_o2]])^2</f>
        <v>8.5126242099478212E-3</v>
      </c>
      <c r="W33" s="10">
        <f>Table1[[#This Row],[E1]]+Table1[[#This Row],[E2]]</f>
        <v>1.4181377937891659E-2</v>
      </c>
      <c r="X33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3.1699339591029018E-4</v>
      </c>
      <c r="Y33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6.3398679182058036E-4</v>
      </c>
      <c r="Z33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3.5177632159073217E-4</v>
      </c>
      <c r="AA33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7.0355264318146433E-4</v>
      </c>
      <c r="AB33" s="13">
        <f>(Table1[[#This Row],[a_o1]]-Table1[[#This Row],[t1]]) * Table1[[#This Row],[a_o1]] * ( 1- Table1[[#This Row],[a_o1]]) * Table1[[#This Row],[a_h1]]</f>
        <v>1.288081863162825E-2</v>
      </c>
      <c r="AC33" s="13">
        <f>(Table1[[#This Row],[a_o1]]-Table1[[#This Row],[t1]]) * Table1[[#This Row],[a_o1]] * (1-Table1[[#This Row],[a_o1]]) * Table1[[#This Row],[a_h2]]</f>
        <v>1.2976084910698517E-2</v>
      </c>
      <c r="AD33" s="13">
        <f>(Table1[[#This Row],[a_o2]]-Table1[[#This Row],[t2]]) * Table1[[#This Row],[a_o2]] * (1-Table1[[#This Row],[a_o2]]) * Table1[[#This Row],[a_h1]]</f>
        <v>1.5408348281773079E-2</v>
      </c>
      <c r="AE33" s="13">
        <f>(Table1[[#This Row],[a_o2]]-Table1[[#This Row],[t2]]) * Table1[[#This Row],[a_o2]] * (1-Table1[[#This Row],[a_o2]]) * Table1[[#This Row],[a_h2]]</f>
        <v>1.5522308119994766E-2</v>
      </c>
    </row>
    <row r="34" spans="1:31" ht="14.25" customHeight="1" x14ac:dyDescent="0.3">
      <c r="A34" s="12">
        <f>A33</f>
        <v>0.5</v>
      </c>
      <c r="B34" s="12">
        <f>B33</f>
        <v>0.5</v>
      </c>
      <c r="C34" s="12">
        <f>C33</f>
        <v>0.05</v>
      </c>
      <c r="D34" s="12">
        <f>D33</f>
        <v>0.1</v>
      </c>
      <c r="E34" s="11">
        <f>E33-$G$31*X33</f>
        <v>0.14936601320817941</v>
      </c>
      <c r="F34" s="11">
        <f>F33-$G$31*Y33</f>
        <v>0.19873202641635884</v>
      </c>
      <c r="G34" s="11">
        <f>G33-$G$31*Z33</f>
        <v>0.24929644735681852</v>
      </c>
      <c r="H34" s="11">
        <f>H33-$G$31*AA33</f>
        <v>0.29859289471363704</v>
      </c>
      <c r="I34" s="13">
        <f>Table1[[#This Row],[i1]]*Table1[[#This Row],[w1]]+Table1[[#This Row],[i2]]*Table1[[#This Row],[w2]]</f>
        <v>2.7341503302044858E-2</v>
      </c>
      <c r="J34" s="13">
        <f>1/(1+EXP(-Table1[[#This Row],[h1]]))</f>
        <v>0.50683495003746348</v>
      </c>
      <c r="K34" s="14">
        <f>Table1[[#This Row],[i1]]*Table1[[#This Row],[w3]]+Table1[[#This Row],[i2]]*Table1[[#This Row],[w4]]</f>
        <v>4.2324111839204634E-2</v>
      </c>
      <c r="L34" s="13">
        <f>1/(1+EXP(-Table1[[#This Row],[h2]]))</f>
        <v>0.5105794487329004</v>
      </c>
      <c r="M34" s="11">
        <f>M33-$G$31*AB33</f>
        <v>0.37423836273674355</v>
      </c>
      <c r="N34" s="11">
        <f t="shared" ref="N34:P49" si="0">N33-$G$31*AC33</f>
        <v>0.42404783017860298</v>
      </c>
      <c r="O34" s="11">
        <f t="shared" si="0"/>
        <v>0.46918330343645387</v>
      </c>
      <c r="P34" s="11">
        <f t="shared" si="0"/>
        <v>0.51895538376001049</v>
      </c>
      <c r="Q34" s="13">
        <f>Table1[[#This Row],[a_h1]]*Table1[[#This Row],[w5]]+Table1[[#This Row],[a_h2]]*Table1[[#This Row],[w6]]</f>
        <v>0.40618718924875319</v>
      </c>
      <c r="R34" s="13">
        <f>1/(1+EXP(-Table1[[#This Row],[o1]]))</f>
        <v>0.60017328695348782</v>
      </c>
      <c r="S34" s="14">
        <f>Table1[[#This Row],[a_h1]]*Table1[[#This Row],[w7]]+Table1[[#This Row],[a_h2]]*Table1[[#This Row],[w8]]</f>
        <v>0.50276644991278407</v>
      </c>
      <c r="T34" s="13">
        <f>1/(1+EXP(-Table1[[#This Row],[o2]]))</f>
        <v>0.62310923661308881</v>
      </c>
      <c r="U34" s="13">
        <f>(1/2)*(Table1[ [#This Row],[t1] ]-Table1[[#This Row],[a_o1]])^2</f>
        <v>5.017343709532906E-3</v>
      </c>
      <c r="V34" s="13">
        <f>(1/2)*(Table1[[#This Row],[t2]]-Table1[[#This Row],[a_o2]])^2</f>
        <v>7.5779420697287435E-3</v>
      </c>
      <c r="W34" s="10">
        <f>Table1[[#This Row],[E1]]+Table1[[#This Row],[E2]]</f>
        <v>1.2595285779261649E-2</v>
      </c>
      <c r="X34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2.8195690297628601E-4</v>
      </c>
      <c r="Y34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5.6391380595257202E-4</v>
      </c>
      <c r="Z34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3.1482246919683408E-4</v>
      </c>
      <c r="AA34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6.2964493839366817E-4</v>
      </c>
      <c r="AB34" s="13">
        <f>(Table1[[#This Row],[a_o1]]-Table1[[#This Row],[t1]]) * Table1[[#This Row],[a_o1]] * ( 1- Table1[[#This Row],[a_o1]]) * Table1[[#This Row],[a_h1]]</f>
        <v>1.218335636700473E-2</v>
      </c>
      <c r="AC34" s="13">
        <f>(Table1[[#This Row],[a_o1]]-Table1[[#This Row],[t1]]) * Table1[[#This Row],[a_o1]] * (1-Table1[[#This Row],[a_o1]]) * Table1[[#This Row],[a_h2]]</f>
        <v>1.2273367053953054E-2</v>
      </c>
      <c r="AD34" s="13">
        <f>(Table1[[#This Row],[a_o2]]-Table1[[#This Row],[t2]]) * Table1[[#This Row],[a_o2]] * (1-Table1[[#This Row],[a_o2]]) * Table1[[#This Row],[a_h1]]</f>
        <v>1.4653348433457988E-2</v>
      </c>
      <c r="AE34" s="13">
        <f>(Table1[[#This Row],[a_o2]]-Table1[[#This Row],[t2]]) * Table1[[#This Row],[a_o2]] * (1-Table1[[#This Row],[a_o2]]) * Table1[[#This Row],[a_h2]]</f>
        <v>1.4761607431952093E-2</v>
      </c>
    </row>
    <row r="35" spans="1:31" ht="14.25" customHeight="1" x14ac:dyDescent="0.3">
      <c r="A35" s="12">
        <f t="shared" ref="A35:A98" si="1">A34</f>
        <v>0.5</v>
      </c>
      <c r="B35" s="12">
        <f t="shared" ref="B35:B98" si="2">B34</f>
        <v>0.5</v>
      </c>
      <c r="C35" s="12">
        <f t="shared" ref="C35:C98" si="3">C34</f>
        <v>0.05</v>
      </c>
      <c r="D35" s="12">
        <f t="shared" ref="D35:D98" si="4">D34</f>
        <v>0.1</v>
      </c>
      <c r="E35" s="11">
        <f t="shared" ref="E35:E98" si="5">E34-$G$31*X34</f>
        <v>0.14880209940222683</v>
      </c>
      <c r="F35" s="11">
        <f t="shared" ref="F35:F98" si="6">F34-$G$31*Y34</f>
        <v>0.19760419880445371</v>
      </c>
      <c r="G35" s="11">
        <f t="shared" ref="G35:G98" si="7">G34-$G$31*Z34</f>
        <v>0.24866680241842484</v>
      </c>
      <c r="H35" s="11">
        <f t="shared" ref="H35:H98" si="8">H34-$G$31*AA34</f>
        <v>0.29733360483684967</v>
      </c>
      <c r="I35" s="13">
        <f>Table1[[#This Row],[i1]]*Table1[[#This Row],[w1]]+Table1[[#This Row],[i2]]*Table1[[#This Row],[w2]]</f>
        <v>2.7200524850556712E-2</v>
      </c>
      <c r="J35" s="13">
        <f>1/(1+EXP(-Table1[[#This Row],[h1]]))</f>
        <v>0.5067997119767208</v>
      </c>
      <c r="K35" s="14">
        <f>Table1[[#This Row],[i1]]*Table1[[#This Row],[w3]]+Table1[[#This Row],[i2]]*Table1[[#This Row],[w4]]</f>
        <v>4.2166700604606214E-2</v>
      </c>
      <c r="L35" s="13">
        <f>1/(1+EXP(-Table1[[#This Row],[h2]]))</f>
        <v>0.51054011347703687</v>
      </c>
      <c r="M35" s="11">
        <f t="shared" ref="M35:P98" si="9">M34-$G$31*AB34</f>
        <v>0.34987165000273407</v>
      </c>
      <c r="N35" s="11">
        <f t="shared" si="0"/>
        <v>0.39950109607069689</v>
      </c>
      <c r="O35" s="11">
        <f t="shared" si="0"/>
        <v>0.43987660656953786</v>
      </c>
      <c r="P35" s="11">
        <f t="shared" si="0"/>
        <v>0.4894321688961063</v>
      </c>
      <c r="Q35" s="13">
        <f>Table1[[#This Row],[a_h1]]*Table1[[#This Row],[w5]]+Table1[[#This Row],[a_h2]]*Table1[[#This Row],[w6]]</f>
        <v>0.3812761863723399</v>
      </c>
      <c r="R35" s="13">
        <f>1/(1+EXP(-Table1[[#This Row],[o1]]))</f>
        <v>0.59418086665768777</v>
      </c>
      <c r="S35" s="14">
        <f>Table1[[#This Row],[a_h1]]*Table1[[#This Row],[w7]]+Table1[[#This Row],[a_h2]]*Table1[[#This Row],[w8]]</f>
        <v>0.47280409256226952</v>
      </c>
      <c r="T35" s="13">
        <f>1/(1+EXP(-Table1[[#This Row],[o2]]))</f>
        <v>0.61604723239408377</v>
      </c>
      <c r="U35" s="13">
        <f>(1/2)*(Table1[ [#This Row],[t1] ]-Table1[[#This Row],[a_o1]])^2</f>
        <v>4.435017822196582E-3</v>
      </c>
      <c r="V35" s="13">
        <f>(1/2)*(Table1[[#This Row],[t2]]-Table1[[#This Row],[a_o2]])^2</f>
        <v>6.733480073163242E-3</v>
      </c>
      <c r="W35" s="10">
        <f>Table1[[#This Row],[E1]]+Table1[[#This Row],[E2]]</f>
        <v>1.1168497895359824E-2</v>
      </c>
      <c r="X35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2.501999729663409E-4</v>
      </c>
      <c r="Y35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5.003999459326818E-4</v>
      </c>
      <c r="Z35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2.8121282350419168E-4</v>
      </c>
      <c r="AA35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5.6242564700838336E-4</v>
      </c>
      <c r="AB35" s="13">
        <f>(Table1[[#This Row],[a_o1]]-Table1[[#This Row],[t1]]) * Table1[[#This Row],[a_o1]] * ( 1- Table1[[#This Row],[a_o1]]) * Table1[[#This Row],[a_h1]]</f>
        <v>1.150933480645179E-2</v>
      </c>
      <c r="AC35" s="13">
        <f>(Table1[[#This Row],[a_o1]]-Table1[[#This Row],[t1]]) * Table1[[#This Row],[a_o1]] * (1-Table1[[#This Row],[a_o1]]) * Table1[[#This Row],[a_h2]]</f>
        <v>1.1594278684990675E-2</v>
      </c>
      <c r="AD35" s="13">
        <f>(Table1[[#This Row],[a_o2]]-Table1[[#This Row],[t2]]) * Table1[[#This Row],[a_o2]] * (1-Table1[[#This Row],[a_o2]]) * Table1[[#This Row],[a_h1]]</f>
        <v>1.3911147648021328E-2</v>
      </c>
      <c r="AE35" s="13">
        <f>(Table1[[#This Row],[a_o2]]-Table1[[#This Row],[t2]]) * Table1[[#This Row],[a_o2]] * (1-Table1[[#This Row],[a_o2]]) * Table1[[#This Row],[a_h2]]</f>
        <v>1.401381794617684E-2</v>
      </c>
    </row>
    <row r="36" spans="1:31" ht="14.25" customHeight="1" x14ac:dyDescent="0.3">
      <c r="A36" s="12">
        <f t="shared" si="1"/>
        <v>0.5</v>
      </c>
      <c r="B36" s="12">
        <f t="shared" si="2"/>
        <v>0.5</v>
      </c>
      <c r="C36" s="12">
        <f t="shared" si="3"/>
        <v>0.05</v>
      </c>
      <c r="D36" s="12">
        <f t="shared" si="4"/>
        <v>0.1</v>
      </c>
      <c r="E36" s="11">
        <f t="shared" si="5"/>
        <v>0.14830169945629415</v>
      </c>
      <c r="F36" s="11">
        <f t="shared" si="6"/>
        <v>0.19660339891258835</v>
      </c>
      <c r="G36" s="11">
        <f t="shared" si="7"/>
        <v>0.24810437677141645</v>
      </c>
      <c r="H36" s="11">
        <f t="shared" si="8"/>
        <v>0.29620875354283288</v>
      </c>
      <c r="I36" s="13">
        <f>Table1[[#This Row],[i1]]*Table1[[#This Row],[w1]]+Table1[[#This Row],[i2]]*Table1[[#This Row],[w2]]</f>
        <v>2.7075424864073543E-2</v>
      </c>
      <c r="J36" s="13">
        <f>1/(1+EXP(-Table1[[#This Row],[h1]]))</f>
        <v>0.50676844273767518</v>
      </c>
      <c r="K36" s="14">
        <f>Table1[[#This Row],[i1]]*Table1[[#This Row],[w3]]+Table1[[#This Row],[i2]]*Table1[[#This Row],[w4]]</f>
        <v>4.2026094192854108E-2</v>
      </c>
      <c r="L36" s="13">
        <f>1/(1+EXP(-Table1[[#This Row],[h2]]))</f>
        <v>0.51050497744261247</v>
      </c>
      <c r="M36" s="11">
        <f t="shared" si="9"/>
        <v>0.32685298038983046</v>
      </c>
      <c r="N36" s="11">
        <f t="shared" si="0"/>
        <v>0.37631253870071557</v>
      </c>
      <c r="O36" s="11">
        <f t="shared" si="0"/>
        <v>0.41205431127349523</v>
      </c>
      <c r="P36" s="11">
        <f t="shared" si="0"/>
        <v>0.46140453300375261</v>
      </c>
      <c r="Q36" s="13">
        <f>Table1[[#This Row],[a_h1]]*Table1[[#This Row],[w5]]+Table1[[#This Row],[a_h2]]*Table1[[#This Row],[w6]]</f>
        <v>0.35774819995710333</v>
      </c>
      <c r="R36" s="13">
        <f>1/(1+EXP(-Table1[[#This Row],[o1]]))</f>
        <v>0.58849522768237339</v>
      </c>
      <c r="S36" s="14">
        <f>Table1[[#This Row],[a_h1]]*Table1[[#This Row],[w7]]+Table1[[#This Row],[a_h2]]*Table1[[#This Row],[w8]]</f>
        <v>0.44436543236041431</v>
      </c>
      <c r="T36" s="13">
        <f>1/(1+EXP(-Table1[[#This Row],[o2]]))</f>
        <v>0.60929873288018177</v>
      </c>
      <c r="U36" s="13">
        <f>(1/2)*(Table1[ [#This Row],[t1] ]-Table1[[#This Row],[a_o1]])^2</f>
        <v>3.9157026612775528E-3</v>
      </c>
      <c r="V36" s="13">
        <f>(1/2)*(Table1[[#This Row],[t2]]-Table1[[#This Row],[a_o2]])^2</f>
        <v>5.9731065046066635E-3</v>
      </c>
      <c r="W36" s="10">
        <f>Table1[[#This Row],[E1]]+Table1[[#This Row],[E2]]</f>
        <v>9.8888091658842162E-3</v>
      </c>
      <c r="X36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2.2153366147812379E-4</v>
      </c>
      <c r="Y36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4.4306732295624758E-4</v>
      </c>
      <c r="Z36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2.5076350471197256E-4</v>
      </c>
      <c r="AA36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5.0152700942394512E-4</v>
      </c>
      <c r="AB36" s="13">
        <f>(Table1[[#This Row],[a_o1]]-Table1[[#This Row],[t1]]) * Table1[[#This Row],[a_o1]] * ( 1- Table1[[#This Row],[a_o1]]) * Table1[[#This Row],[a_h1]]</f>
        <v>1.0860435366959737E-2</v>
      </c>
      <c r="AC36" s="13">
        <f>(Table1[[#This Row],[a_o1]]-Table1[[#This Row],[t1]]) * Table1[[#This Row],[a_o1]] * (1-Table1[[#This Row],[a_o1]]) * Table1[[#This Row],[a_h2]]</f>
        <v>1.0940512163849749E-2</v>
      </c>
      <c r="AD36" s="13">
        <f>(Table1[[#This Row],[a_o2]]-Table1[[#This Row],[t2]]) * Table1[[#This Row],[a_o2]] * (1-Table1[[#This Row],[a_o2]]) * Table1[[#This Row],[a_h1]]</f>
        <v>1.3185596595492404E-2</v>
      </c>
      <c r="AE36" s="13">
        <f>(Table1[[#This Row],[a_o2]]-Table1[[#This Row],[t2]]) * Table1[[#This Row],[a_o2]] * (1-Table1[[#This Row],[a_o2]]) * Table1[[#This Row],[a_h2]]</f>
        <v>1.3282817407068992E-2</v>
      </c>
    </row>
    <row r="37" spans="1:31" ht="14.25" customHeight="1" x14ac:dyDescent="0.3">
      <c r="A37" s="12">
        <f t="shared" si="1"/>
        <v>0.5</v>
      </c>
      <c r="B37" s="12">
        <f t="shared" si="2"/>
        <v>0.5</v>
      </c>
      <c r="C37" s="12">
        <f t="shared" si="3"/>
        <v>0.05</v>
      </c>
      <c r="D37" s="12">
        <f t="shared" si="4"/>
        <v>0.1</v>
      </c>
      <c r="E37" s="11">
        <f t="shared" si="5"/>
        <v>0.14785863213333791</v>
      </c>
      <c r="F37" s="11">
        <f t="shared" si="6"/>
        <v>0.19571726426667585</v>
      </c>
      <c r="G37" s="11">
        <f t="shared" si="7"/>
        <v>0.24760284976199251</v>
      </c>
      <c r="H37" s="11">
        <f t="shared" si="8"/>
        <v>0.29520569952398501</v>
      </c>
      <c r="I37" s="13">
        <f>Table1[[#This Row],[i1]]*Table1[[#This Row],[w1]]+Table1[[#This Row],[i2]]*Table1[[#This Row],[w2]]</f>
        <v>2.6964658033334483E-2</v>
      </c>
      <c r="J37" s="13">
        <f>1/(1+EXP(-Table1[[#This Row],[h1]]))</f>
        <v>0.5067407560836914</v>
      </c>
      <c r="K37" s="14">
        <f>Table1[[#This Row],[i1]]*Table1[[#This Row],[w3]]+Table1[[#This Row],[i2]]*Table1[[#This Row],[w4]]</f>
        <v>4.1900712440498131E-2</v>
      </c>
      <c r="L37" s="13">
        <f>1/(1+EXP(-Table1[[#This Row],[h2]]))</f>
        <v>0.51047364579974364</v>
      </c>
      <c r="M37" s="11">
        <f t="shared" si="9"/>
        <v>0.30513210965591098</v>
      </c>
      <c r="N37" s="11">
        <f t="shared" si="0"/>
        <v>0.35443151437301607</v>
      </c>
      <c r="O37" s="11">
        <f t="shared" si="0"/>
        <v>0.38568311808251043</v>
      </c>
      <c r="P37" s="11">
        <f t="shared" si="0"/>
        <v>0.43483889818961463</v>
      </c>
      <c r="Q37" s="13">
        <f>Table1[[#This Row],[a_h1]]*Table1[[#This Row],[w5]]+Table1[[#This Row],[a_h2]]*Table1[[#This Row],[w6]]</f>
        <v>0.33555082328076591</v>
      </c>
      <c r="R37" s="13">
        <f>1/(1+EXP(-Table1[[#This Row],[o1]]))</f>
        <v>0.58310936152026938</v>
      </c>
      <c r="S37" s="14">
        <f>Table1[[#This Row],[a_h1]]*Table1[[#This Row],[w7]]+Table1[[#This Row],[a_h2]]*Table1[[#This Row],[w8]]</f>
        <v>0.41741515256024309</v>
      </c>
      <c r="T37" s="13">
        <f>1/(1+EXP(-Table1[[#This Row],[o2]]))</f>
        <v>0.60286455342546685</v>
      </c>
      <c r="U37" s="13">
        <f>(1/2)*(Table1[ [#This Row],[t1] ]-Table1[[#This Row],[a_o1]])^2</f>
        <v>3.4535829861534161E-3</v>
      </c>
      <c r="V37" s="13">
        <f>(1/2)*(Table1[[#This Row],[t2]]-Table1[[#This Row],[a_o2]])^2</f>
        <v>5.290558175710362E-3</v>
      </c>
      <c r="W37" s="10">
        <f>Table1[[#This Row],[E1]]+Table1[[#This Row],[E2]]</f>
        <v>8.744141161863778E-3</v>
      </c>
      <c r="X37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1.9575400349123597E-4</v>
      </c>
      <c r="Y37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3.9150800698247194E-4</v>
      </c>
      <c r="Z37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2.23274135238984E-4</v>
      </c>
      <c r="AA37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4.4654827047796799E-4</v>
      </c>
      <c r="AB37" s="13">
        <f>(Table1[[#This Row],[a_o1]]-Table1[[#This Row],[t1]]) * Table1[[#This Row],[a_o1]] * ( 1- Table1[[#This Row],[a_o1]]) * Table1[[#This Row],[a_h1]]</f>
        <v>1.0237830564599999E-2</v>
      </c>
      <c r="AC37" s="13">
        <f>(Table1[[#This Row],[a_o1]]-Table1[[#This Row],[t1]]) * Table1[[#This Row],[a_o1]] * (1-Table1[[#This Row],[a_o1]]) * Table1[[#This Row],[a_h2]]</f>
        <v>1.0313247218915779E-2</v>
      </c>
      <c r="AD37" s="13">
        <f>(Table1[[#This Row],[a_o2]]-Table1[[#This Row],[t2]]) * Table1[[#This Row],[a_o2]] * (1-Table1[[#This Row],[a_o2]]) * Table1[[#This Row],[a_h1]]</f>
        <v>1.2479867704216727E-2</v>
      </c>
      <c r="AE37" s="13">
        <f>(Table1[[#This Row],[a_o2]]-Table1[[#This Row],[t2]]) * Table1[[#This Row],[a_o2]] * (1-Table1[[#This Row],[a_o2]]) * Table1[[#This Row],[a_h2]]</f>
        <v>1.2571800254049109E-2</v>
      </c>
    </row>
    <row r="38" spans="1:31" ht="14.25" customHeight="1" x14ac:dyDescent="0.3">
      <c r="A38" s="12">
        <f t="shared" si="1"/>
        <v>0.5</v>
      </c>
      <c r="B38" s="12">
        <f t="shared" si="2"/>
        <v>0.5</v>
      </c>
      <c r="C38" s="12">
        <f t="shared" si="3"/>
        <v>0.05</v>
      </c>
      <c r="D38" s="12">
        <f t="shared" si="4"/>
        <v>0.1</v>
      </c>
      <c r="E38" s="11">
        <f t="shared" si="5"/>
        <v>0.14746712412635543</v>
      </c>
      <c r="F38" s="11">
        <f t="shared" si="6"/>
        <v>0.19493424825271091</v>
      </c>
      <c r="G38" s="11">
        <f t="shared" si="7"/>
        <v>0.24715630149151455</v>
      </c>
      <c r="H38" s="11">
        <f t="shared" si="8"/>
        <v>0.29431260298302908</v>
      </c>
      <c r="I38" s="13">
        <f>Table1[[#This Row],[i1]]*Table1[[#This Row],[w1]]+Table1[[#This Row],[i2]]*Table1[[#This Row],[w2]]</f>
        <v>2.6866781031588866E-2</v>
      </c>
      <c r="J38" s="13">
        <f>1/(1+EXP(-Table1[[#This Row],[h1]]))</f>
        <v>0.50671629126444828</v>
      </c>
      <c r="K38" s="14">
        <f>Table1[[#This Row],[i1]]*Table1[[#This Row],[w3]]+Table1[[#This Row],[i2]]*Table1[[#This Row],[w4]]</f>
        <v>4.178907537287864E-2</v>
      </c>
      <c r="L38" s="13">
        <f>1/(1+EXP(-Table1[[#This Row],[h2]]))</f>
        <v>0.51044574874652915</v>
      </c>
      <c r="M38" s="11">
        <f t="shared" si="9"/>
        <v>0.28465644852671096</v>
      </c>
      <c r="N38" s="11">
        <f t="shared" si="0"/>
        <v>0.33380501993518452</v>
      </c>
      <c r="O38" s="11">
        <f t="shared" si="0"/>
        <v>0.360723382674077</v>
      </c>
      <c r="P38" s="11">
        <f t="shared" si="0"/>
        <v>0.40969529768151641</v>
      </c>
      <c r="Q38" s="13">
        <f>Table1[[#This Row],[a_h1]]*Table1[[#This Row],[w5]]+Table1[[#This Row],[a_h2]]*Table1[[#This Row],[w6]]</f>
        <v>0.31462941321812965</v>
      </c>
      <c r="R38" s="13">
        <f>1/(1+EXP(-Table1[[#This Row],[o1]]))</f>
        <v>0.57801484431135941</v>
      </c>
      <c r="S38" s="14">
        <f>Table1[[#This Row],[a_h1]]*Table1[[#This Row],[w7]]+Table1[[#This Row],[a_h2]]*Table1[[#This Row],[w8]]</f>
        <v>0.39191163762394843</v>
      </c>
      <c r="T38" s="13">
        <f>1/(1+EXP(-Table1[[#This Row],[o2]]))</f>
        <v>0.5967428023116973</v>
      </c>
      <c r="U38" s="13">
        <f>(1/2)*(Table1[ [#This Row],[t1] ]-Table1[[#This Row],[a_o1]])^2</f>
        <v>3.0431579664628237E-3</v>
      </c>
      <c r="V38" s="13">
        <f>(1/2)*(Table1[[#This Row],[t2]]-Table1[[#This Row],[a_o2]])^2</f>
        <v>4.6795848995600719E-3</v>
      </c>
      <c r="W38" s="10">
        <f>Table1[[#This Row],[E1]]+Table1[[#This Row],[E2]]</f>
        <v>7.7227428660228952E-3</v>
      </c>
      <c r="X38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1.7264925279006631E-4</v>
      </c>
      <c r="Y38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3.4529850558013262E-4</v>
      </c>
      <c r="Z38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1.9853524558128863E-4</v>
      </c>
      <c r="AA38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3.9707049116257726E-4</v>
      </c>
      <c r="AB38" s="13">
        <f>(Table1[[#This Row],[a_o1]]-Table1[[#This Row],[t1]]) * Table1[[#This Row],[a_o1]] * ( 1- Table1[[#This Row],[a_o1]]) * Table1[[#This Row],[a_h1]]</f>
        <v>9.6422475987884022E-3</v>
      </c>
      <c r="AC38" s="13">
        <f>(Table1[[#This Row],[a_o1]]-Table1[[#This Row],[t1]]) * Table1[[#This Row],[a_o1]] * (1-Table1[[#This Row],[a_o1]]) * Table1[[#This Row],[a_h2]]</f>
        <v>9.7132150278435112E-3</v>
      </c>
      <c r="AD38" s="13">
        <f>(Table1[[#This Row],[a_o2]]-Table1[[#This Row],[t2]]) * Table1[[#This Row],[a_o2]] * (1-Table1[[#This Row],[a_o2]]) * Table1[[#This Row],[a_h1]]</f>
        <v>1.1796491194500389E-2</v>
      </c>
      <c r="AE38" s="13">
        <f>(Table1[[#This Row],[a_o2]]-Table1[[#This Row],[t2]]) * Table1[[#This Row],[a_o2]] * (1-Table1[[#This Row],[a_o2]]) * Table1[[#This Row],[a_h2]]</f>
        <v>1.1883313965163332E-2</v>
      </c>
    </row>
    <row r="39" spans="1:31" ht="14.25" customHeight="1" x14ac:dyDescent="0.3">
      <c r="A39" s="12">
        <f t="shared" si="1"/>
        <v>0.5</v>
      </c>
      <c r="B39" s="12">
        <f t="shared" si="2"/>
        <v>0.5</v>
      </c>
      <c r="C39" s="12">
        <f t="shared" si="3"/>
        <v>0.05</v>
      </c>
      <c r="D39" s="12">
        <f t="shared" si="4"/>
        <v>0.1</v>
      </c>
      <c r="E39" s="11">
        <f t="shared" si="5"/>
        <v>0.1471218256207753</v>
      </c>
      <c r="F39" s="11">
        <f t="shared" si="6"/>
        <v>0.19424365124155066</v>
      </c>
      <c r="G39" s="11">
        <f t="shared" si="7"/>
        <v>0.24675923100035196</v>
      </c>
      <c r="H39" s="11">
        <f t="shared" si="8"/>
        <v>0.29351846200070392</v>
      </c>
      <c r="I39" s="13">
        <f>Table1[[#This Row],[i1]]*Table1[[#This Row],[w1]]+Table1[[#This Row],[i2]]*Table1[[#This Row],[w2]]</f>
        <v>2.6780456405193831E-2</v>
      </c>
      <c r="J39" s="13">
        <f>1/(1+EXP(-Table1[[#This Row],[h1]]))</f>
        <v>0.50669471398933319</v>
      </c>
      <c r="K39" s="14">
        <f>Table1[[#This Row],[i1]]*Table1[[#This Row],[w3]]+Table1[[#This Row],[i2]]*Table1[[#This Row],[w4]]</f>
        <v>4.1689807750087987E-2</v>
      </c>
      <c r="L39" s="13">
        <f>1/(1+EXP(-Table1[[#This Row],[h2]]))</f>
        <v>0.51042094264658411</v>
      </c>
      <c r="M39" s="11">
        <f t="shared" si="9"/>
        <v>0.26537195332913416</v>
      </c>
      <c r="N39" s="11">
        <f t="shared" si="0"/>
        <v>0.31437858987949752</v>
      </c>
      <c r="O39" s="11">
        <f t="shared" si="0"/>
        <v>0.33713040028507624</v>
      </c>
      <c r="P39" s="11">
        <f t="shared" si="0"/>
        <v>0.38592866975118972</v>
      </c>
      <c r="Q39" s="13">
        <f>Table1[[#This Row],[a_h1]]*Table1[[#This Row],[w5]]+Table1[[#This Row],[a_h2]]*Table1[[#This Row],[w6]]</f>
        <v>0.29492798218709326</v>
      </c>
      <c r="R39" s="13">
        <f>1/(1+EXP(-Table1[[#This Row],[o1]]))</f>
        <v>0.5732021542309369</v>
      </c>
      <c r="S39" s="14">
        <f>Table1[[#This Row],[a_h1]]*Table1[[#This Row],[w7]]+Table1[[#This Row],[a_h2]]*Table1[[#This Row],[w8]]</f>
        <v>0.36780826715830062</v>
      </c>
      <c r="T39" s="13">
        <f>1/(1+EXP(-Table1[[#This Row],[o2]]))</f>
        <v>0.59092927253867267</v>
      </c>
      <c r="U39" s="13">
        <f>(1/2)*(Table1[ [#This Row],[t1] ]-Table1[[#This Row],[a_o1]])^2</f>
        <v>2.6792776920249364E-3</v>
      </c>
      <c r="V39" s="13">
        <f>(1/2)*(Table1[[#This Row],[t2]]-Table1[[#This Row],[a_o2]])^2</f>
        <v>4.1340663022061052E-3</v>
      </c>
      <c r="W39" s="10">
        <f>Table1[[#This Row],[E1]]+Table1[[#This Row],[E2]]</f>
        <v>6.8133439942310416E-3</v>
      </c>
      <c r="X39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1.520058836245555E-4</v>
      </c>
      <c r="Y39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3.0401176724911101E-4</v>
      </c>
      <c r="Z39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1.7633444829949792E-4</v>
      </c>
      <c r="AA39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3.5266889659899583E-4</v>
      </c>
      <c r="AB39" s="13">
        <f>(Table1[[#This Row],[a_o1]]-Table1[[#This Row],[t1]]) * Table1[[#This Row],[a_o1]] * ( 1- Table1[[#This Row],[a_o1]]) * Table1[[#This Row],[a_h1]]</f>
        <v>9.0740311977572478E-3</v>
      </c>
      <c r="AC39" s="13">
        <f>(Table1[[#This Row],[a_o1]]-Table1[[#This Row],[t1]]) * Table1[[#This Row],[a_o1]] * (1-Table1[[#This Row],[a_o1]]) * Table1[[#This Row],[a_h2]]</f>
        <v>9.1407615467274644E-3</v>
      </c>
      <c r="AD39" s="13">
        <f>(Table1[[#This Row],[a_o2]]-Table1[[#This Row],[t2]]) * Table1[[#This Row],[a_o2]] * (1-Table1[[#This Row],[a_o2]]) * Table1[[#This Row],[a_h1]]</f>
        <v>1.1137404605781668E-2</v>
      </c>
      <c r="AE39" s="13">
        <f>(Table1[[#This Row],[a_o2]]-Table1[[#This Row],[t2]]) * Table1[[#This Row],[a_o2]] * (1-Table1[[#This Row],[a_o2]]) * Table1[[#This Row],[a_h2]]</f>
        <v>1.1219308985408441E-2</v>
      </c>
    </row>
    <row r="40" spans="1:31" ht="14.25" customHeight="1" x14ac:dyDescent="0.3">
      <c r="A40" s="12">
        <f t="shared" si="1"/>
        <v>0.5</v>
      </c>
      <c r="B40" s="12">
        <f t="shared" si="2"/>
        <v>0.5</v>
      </c>
      <c r="C40" s="12">
        <f t="shared" si="3"/>
        <v>0.05</v>
      </c>
      <c r="D40" s="12">
        <f t="shared" si="4"/>
        <v>0.1</v>
      </c>
      <c r="E40" s="11">
        <f t="shared" si="5"/>
        <v>0.14681781385352619</v>
      </c>
      <c r="F40" s="11">
        <f t="shared" si="6"/>
        <v>0.19363562770705245</v>
      </c>
      <c r="G40" s="11">
        <f t="shared" si="7"/>
        <v>0.24640656210375297</v>
      </c>
      <c r="H40" s="11">
        <f t="shared" si="8"/>
        <v>0.29281312420750594</v>
      </c>
      <c r="I40" s="13">
        <f>Table1[[#This Row],[i1]]*Table1[[#This Row],[w1]]+Table1[[#This Row],[i2]]*Table1[[#This Row],[w2]]</f>
        <v>2.6704453463381558E-2</v>
      </c>
      <c r="J40" s="13">
        <f>1/(1+EXP(-Table1[[#This Row],[h1]]))</f>
        <v>0.50667571665061373</v>
      </c>
      <c r="K40" s="14">
        <f>Table1[[#This Row],[i1]]*Table1[[#This Row],[w3]]+Table1[[#This Row],[i2]]*Table1[[#This Row],[w4]]</f>
        <v>4.1601640525938247E-2</v>
      </c>
      <c r="L40" s="13">
        <f>1/(1+EXP(-Table1[[#This Row],[h2]]))</f>
        <v>0.51039891039492991</v>
      </c>
      <c r="M40" s="11">
        <f t="shared" si="9"/>
        <v>0.24722389093361966</v>
      </c>
      <c r="N40" s="11">
        <f t="shared" si="0"/>
        <v>0.29609706678604258</v>
      </c>
      <c r="O40" s="11">
        <f t="shared" si="0"/>
        <v>0.31485559107351291</v>
      </c>
      <c r="P40" s="11">
        <f t="shared" si="0"/>
        <v>0.36349005178037286</v>
      </c>
      <c r="Q40" s="13">
        <f>Table1[[#This Row],[a_h1]]*Table1[[#This Row],[w5]]+Table1[[#This Row],[a_h2]]*Table1[[#This Row],[w6]]</f>
        <v>0.27638996237067581</v>
      </c>
      <c r="R40" s="13">
        <f>1/(1+EXP(-Table1[[#This Row],[o1]]))</f>
        <v>0.56866095382036641</v>
      </c>
      <c r="S40" s="14">
        <f>Table1[[#This Row],[a_h1]]*Table1[[#This Row],[w7]]+Table1[[#This Row],[a_h2]]*Table1[[#This Row],[w8]]</f>
        <v>0.34505460861672366</v>
      </c>
      <c r="T40" s="13">
        <f>1/(1+EXP(-Table1[[#This Row],[o2]]))</f>
        <v>0.58541782290983213</v>
      </c>
      <c r="U40" s="13">
        <f>(1/2)*(Table1[ [#This Row],[t1] ]-Table1[[#This Row],[a_o1]])^2</f>
        <v>2.3571632897612443E-3</v>
      </c>
      <c r="V40" s="13">
        <f>(1/2)*(Table1[[#This Row],[t2]]-Table1[[#This Row],[a_o2]])^2</f>
        <v>3.6481022353277216E-3</v>
      </c>
      <c r="W40" s="10">
        <f>Table1[[#This Row],[E1]]+Table1[[#This Row],[E2]]</f>
        <v>6.0052655250889663E-3</v>
      </c>
      <c r="X40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1.3361338672222841E-4</v>
      </c>
      <c r="Y40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2.6722677344445683E-4</v>
      </c>
      <c r="Z40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1.5646140410233728E-4</v>
      </c>
      <c r="AA40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3.1292280820467455E-4</v>
      </c>
      <c r="AB40" s="13">
        <f>(Table1[[#This Row],[a_o1]]-Table1[[#This Row],[t1]]) * Table1[[#This Row],[a_o1]] * ( 1- Table1[[#This Row],[a_o1]]) * Table1[[#This Row],[a_h1]]</f>
        <v>8.5332035521389661E-3</v>
      </c>
      <c r="AC40" s="13">
        <f>(Table1[[#This Row],[a_o1]]-Table1[[#This Row],[t1]]) * Table1[[#This Row],[a_o1]] * (1-Table1[[#This Row],[a_o1]]) * Table1[[#This Row],[a_h2]]</f>
        <v>8.595907899397447E-3</v>
      </c>
      <c r="AD40" s="13">
        <f>(Table1[[#This Row],[a_o2]]-Table1[[#This Row],[t2]]) * Table1[[#This Row],[a_o2]] * (1-Table1[[#This Row],[a_o2]]) * Table1[[#This Row],[a_h1]]</f>
        <v>1.0504010729172423E-2</v>
      </c>
      <c r="AE40" s="13">
        <f>(Table1[[#This Row],[a_o2]]-Table1[[#This Row],[t2]]) * Table1[[#This Row],[a_o2]] * (1-Table1[[#This Row],[a_o2]]) * Table1[[#This Row],[a_h2]]</f>
        <v>1.0581197114372828E-2</v>
      </c>
    </row>
    <row r="41" spans="1:31" ht="14.25" customHeight="1" x14ac:dyDescent="0.3">
      <c r="A41" s="12">
        <f t="shared" si="1"/>
        <v>0.5</v>
      </c>
      <c r="B41" s="12">
        <f t="shared" si="2"/>
        <v>0.5</v>
      </c>
      <c r="C41" s="12">
        <f t="shared" si="3"/>
        <v>0.05</v>
      </c>
      <c r="D41" s="12">
        <f t="shared" si="4"/>
        <v>0.1</v>
      </c>
      <c r="E41" s="11">
        <f t="shared" si="5"/>
        <v>0.14655058708008173</v>
      </c>
      <c r="F41" s="11">
        <f t="shared" si="6"/>
        <v>0.19310117416016354</v>
      </c>
      <c r="G41" s="11">
        <f t="shared" si="7"/>
        <v>0.24609363929554831</v>
      </c>
      <c r="H41" s="11">
        <f t="shared" si="8"/>
        <v>0.29218727859109661</v>
      </c>
      <c r="I41" s="13">
        <f>Table1[[#This Row],[i1]]*Table1[[#This Row],[w1]]+Table1[[#This Row],[i2]]*Table1[[#This Row],[w2]]</f>
        <v>2.6637646770020441E-2</v>
      </c>
      <c r="J41" s="13">
        <f>1/(1+EXP(-Table1[[#This Row],[h1]]))</f>
        <v>0.50665901794708557</v>
      </c>
      <c r="K41" s="14">
        <f>Table1[[#This Row],[i1]]*Table1[[#This Row],[w3]]+Table1[[#This Row],[i2]]*Table1[[#This Row],[w4]]</f>
        <v>4.1523409823887081E-2</v>
      </c>
      <c r="L41" s="13">
        <f>1/(1+EXP(-Table1[[#This Row],[h2]]))</f>
        <v>0.51037936116318339</v>
      </c>
      <c r="M41" s="11">
        <f t="shared" si="9"/>
        <v>0.23015748382934173</v>
      </c>
      <c r="N41" s="11">
        <f t="shared" si="0"/>
        <v>0.27890525098724767</v>
      </c>
      <c r="O41" s="11">
        <f t="shared" si="0"/>
        <v>0.29384756961516806</v>
      </c>
      <c r="P41" s="11">
        <f t="shared" si="0"/>
        <v>0.3423276575516272</v>
      </c>
      <c r="Q41" s="13">
        <f>Table1[[#This Row],[a_h1]]*Table1[[#This Row],[w5]]+Table1[[#This Row],[a_h2]]*Table1[[#This Row],[w6]]</f>
        <v>0.2589588485540753</v>
      </c>
      <c r="R41" s="13">
        <f>1/(1+EXP(-Table1[[#This Row],[o1]]))</f>
        <v>0.56438033651465436</v>
      </c>
      <c r="S41" s="14">
        <f>Table1[[#This Row],[a_h1]]*Table1[[#This Row],[w7]]+Table1[[#This Row],[a_h2]]*Table1[[#This Row],[w8]]</f>
        <v>0.32359749221704742</v>
      </c>
      <c r="T41" s="13">
        <f>1/(1+EXP(-Table1[[#This Row],[o2]]))</f>
        <v>0.58020073750321144</v>
      </c>
      <c r="U41" s="13">
        <f>(1/2)*(Table1[ [#This Row],[t1] ]-Table1[[#This Row],[a_o1]])^2</f>
        <v>2.0724138648700687E-3</v>
      </c>
      <c r="V41" s="13">
        <f>(1/2)*(Table1[[#This Row],[t2]]-Table1[[#This Row],[a_o2]])^2</f>
        <v>3.2160791480295129E-3</v>
      </c>
      <c r="W41" s="10">
        <f>Table1[[#This Row],[E1]]+Table1[[#This Row],[E2]]</f>
        <v>5.2884930128995816E-3</v>
      </c>
      <c r="X41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1.1726794913592162E-4</v>
      </c>
      <c r="Y41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2.3453589827184324E-4</v>
      </c>
      <c r="Z41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1.3871166353635636E-4</v>
      </c>
      <c r="AA41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2.7742332707271272E-4</v>
      </c>
      <c r="AB41" s="13">
        <f>(Table1[[#This Row],[a_o1]]-Table1[[#This Row],[t1]]) * Table1[[#This Row],[a_o1]] * ( 1- Table1[[#This Row],[a_o1]]) * Table1[[#This Row],[a_h1]]</f>
        <v>8.0195198880518761E-3</v>
      </c>
      <c r="AC41" s="13">
        <f>(Table1[[#This Row],[a_o1]]-Table1[[#This Row],[t1]]) * Table1[[#This Row],[a_o1]] * (1-Table1[[#This Row],[a_o1]]) * Table1[[#This Row],[a_h2]]</f>
        <v>8.0784063686138215E-3</v>
      </c>
      <c r="AD41" s="13">
        <f>(Table1[[#This Row],[a_o2]]-Table1[[#This Row],[t2]]) * Table1[[#This Row],[a_o2]] * (1-Table1[[#This Row],[a_o2]]) * Table1[[#This Row],[a_h1]]</f>
        <v>9.8972396593989143E-3</v>
      </c>
      <c r="AE41" s="13">
        <f>(Table1[[#This Row],[a_o2]]-Table1[[#This Row],[t2]]) * Table1[[#This Row],[a_o2]] * (1-Table1[[#This Row],[a_o2]]) * Table1[[#This Row],[a_h2]]</f>
        <v>9.9699140362887861E-3</v>
      </c>
    </row>
    <row r="42" spans="1:31" ht="14.25" customHeight="1" x14ac:dyDescent="0.3">
      <c r="A42" s="12">
        <f t="shared" si="1"/>
        <v>0.5</v>
      </c>
      <c r="B42" s="12">
        <f t="shared" si="2"/>
        <v>0.5</v>
      </c>
      <c r="C42" s="12">
        <f t="shared" si="3"/>
        <v>0.05</v>
      </c>
      <c r="D42" s="12">
        <f t="shared" si="4"/>
        <v>0.1</v>
      </c>
      <c r="E42" s="11">
        <f t="shared" si="5"/>
        <v>0.14631605118180988</v>
      </c>
      <c r="F42" s="11">
        <f t="shared" si="6"/>
        <v>0.19263210236361986</v>
      </c>
      <c r="G42" s="11">
        <f t="shared" si="7"/>
        <v>0.24581621596847561</v>
      </c>
      <c r="H42" s="11">
        <f t="shared" si="8"/>
        <v>0.29163243193695121</v>
      </c>
      <c r="I42" s="13">
        <f>Table1[[#This Row],[i1]]*Table1[[#This Row],[w1]]+Table1[[#This Row],[i2]]*Table1[[#This Row],[w2]]</f>
        <v>2.6579012795452481E-2</v>
      </c>
      <c r="J42" s="13">
        <f>1/(1+EXP(-Table1[[#This Row],[h1]]))</f>
        <v>0.50664436204770358</v>
      </c>
      <c r="K42" s="14">
        <f>Table1[[#This Row],[i1]]*Table1[[#This Row],[w3]]+Table1[[#This Row],[i2]]*Table1[[#This Row],[w4]]</f>
        <v>4.1454053992118906E-2</v>
      </c>
      <c r="L42" s="13">
        <f>1/(1+EXP(-Table1[[#This Row],[h2]]))</f>
        <v>0.51036202966455457</v>
      </c>
      <c r="M42" s="11">
        <f t="shared" si="9"/>
        <v>0.21411844405323799</v>
      </c>
      <c r="N42" s="11">
        <f t="shared" si="0"/>
        <v>0.26274843825002003</v>
      </c>
      <c r="O42" s="11">
        <f t="shared" si="0"/>
        <v>0.27405309029637021</v>
      </c>
      <c r="P42" s="11">
        <f t="shared" si="0"/>
        <v>0.32238782947904965</v>
      </c>
      <c r="Q42" s="13">
        <f>Table1[[#This Row],[a_h1]]*Table1[[#This Row],[w5]]+Table1[[#This Row],[a_h2]]*Table1[[#This Row],[w6]]</f>
        <v>0.24257872872647179</v>
      </c>
      <c r="R42" s="13">
        <f>1/(1+EXP(-Table1[[#This Row],[o1]]))</f>
        <v>0.56034903823178639</v>
      </c>
      <c r="S42" s="14">
        <f>Table1[[#This Row],[a_h1]]*Table1[[#This Row],[w7]]+Table1[[#This Row],[a_h2]]*Table1[[#This Row],[w8]]</f>
        <v>0.3033819600924843</v>
      </c>
      <c r="T42" s="13">
        <f>1/(1+EXP(-Table1[[#This Row],[o2]]))</f>
        <v>0.57526905618737434</v>
      </c>
      <c r="U42" s="13">
        <f>(1/2)*(Table1[ [#This Row],[t1] ]-Table1[[#This Row],[a_o1]])^2</f>
        <v>1.8210032077508077E-3</v>
      </c>
      <c r="V42" s="13">
        <f>(1/2)*(Table1[[#This Row],[t2]]-Table1[[#This Row],[a_o2]])^2</f>
        <v>2.8327154096690578E-3</v>
      </c>
      <c r="W42" s="10">
        <f>Table1[[#This Row],[E1]]+Table1[[#This Row],[E2]]</f>
        <v>4.6537186174198655E-3</v>
      </c>
      <c r="X42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1.0277514229129054E-4</v>
      </c>
      <c r="Y42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2.0555028458258109E-4</v>
      </c>
      <c r="Z42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1.228895046191802E-4</v>
      </c>
      <c r="AA42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2.4577900923836041E-4</v>
      </c>
      <c r="AB42" s="13">
        <f>(Table1[[#This Row],[a_o1]]-Table1[[#This Row],[t1]]) * Table1[[#This Row],[a_o1]] * ( 1- Table1[[#This Row],[a_o1]]) * Table1[[#This Row],[a_h1]]</f>
        <v>7.532518826717358E-3</v>
      </c>
      <c r="AC42" s="13">
        <f>(Table1[[#This Row],[a_o1]]-Table1[[#This Row],[t1]]) * Table1[[#This Row],[a_o1]] * (1-Table1[[#This Row],[a_o1]]) * Table1[[#This Row],[a_h2]]</f>
        <v>7.5877911309471463E-3</v>
      </c>
      <c r="AD42" s="13">
        <f>(Table1[[#This Row],[a_o2]]-Table1[[#This Row],[t2]]) * Table1[[#This Row],[a_o2]] * (1-Table1[[#This Row],[a_o2]]) * Table1[[#This Row],[a_h1]]</f>
        <v>9.3176115570202962E-3</v>
      </c>
      <c r="AE42" s="13">
        <f>(Table1[[#This Row],[a_o2]]-Table1[[#This Row],[t2]]) * Table1[[#This Row],[a_o2]] * (1-Table1[[#This Row],[a_o2]]) * Table1[[#This Row],[a_h2]]</f>
        <v>9.385982559140851E-3</v>
      </c>
    </row>
    <row r="43" spans="1:31" ht="14.25" customHeight="1" x14ac:dyDescent="0.3">
      <c r="A43" s="12">
        <f t="shared" si="1"/>
        <v>0.5</v>
      </c>
      <c r="B43" s="12">
        <f t="shared" si="2"/>
        <v>0.5</v>
      </c>
      <c r="C43" s="12">
        <f t="shared" si="3"/>
        <v>0.05</v>
      </c>
      <c r="D43" s="12">
        <f t="shared" si="4"/>
        <v>0.1</v>
      </c>
      <c r="E43" s="11">
        <f t="shared" si="5"/>
        <v>0.1461105008972273</v>
      </c>
      <c r="F43" s="11">
        <f t="shared" si="6"/>
        <v>0.1922210017944547</v>
      </c>
      <c r="G43" s="11">
        <f t="shared" si="7"/>
        <v>0.24557043695923725</v>
      </c>
      <c r="H43" s="11">
        <f t="shared" si="8"/>
        <v>0.29114087391847449</v>
      </c>
      <c r="I43" s="13">
        <f>Table1[[#This Row],[i1]]*Table1[[#This Row],[w1]]+Table1[[#This Row],[i2]]*Table1[[#This Row],[w2]]</f>
        <v>2.6527625224306836E-2</v>
      </c>
      <c r="J43" s="13">
        <f>1/(1+EXP(-Table1[[#This Row],[h1]]))</f>
        <v>0.50663151741916967</v>
      </c>
      <c r="K43" s="14">
        <f>Table1[[#This Row],[i1]]*Table1[[#This Row],[w3]]+Table1[[#This Row],[i2]]*Table1[[#This Row],[w4]]</f>
        <v>4.1392609239809315E-2</v>
      </c>
      <c r="L43" s="13">
        <f>1/(1+EXP(-Table1[[#This Row],[h2]]))</f>
        <v>0.51034667506413078</v>
      </c>
      <c r="M43" s="11">
        <f t="shared" si="9"/>
        <v>0.19905340639980326</v>
      </c>
      <c r="N43" s="11">
        <f t="shared" si="0"/>
        <v>0.24757285598812573</v>
      </c>
      <c r="O43" s="11">
        <f t="shared" si="0"/>
        <v>0.25541786718232962</v>
      </c>
      <c r="P43" s="11">
        <f t="shared" si="0"/>
        <v>0.30361586436076793</v>
      </c>
      <c r="Q43" s="13">
        <f>Table1[[#This Row],[a_h1]]*Table1[[#This Row],[w5]]+Table1[[#This Row],[a_h2]]*Table1[[#This Row],[w6]]</f>
        <v>0.22719471322145782</v>
      </c>
      <c r="R43" s="13">
        <f>1/(1+EXP(-Table1[[#This Row],[o1]]))</f>
        <v>0.55655561600033798</v>
      </c>
      <c r="S43" s="14">
        <f>Table1[[#This Row],[a_h1]]*Table1[[#This Row],[w7]]+Table1[[#This Row],[a_h2]]*Table1[[#This Row],[w8]]</f>
        <v>0.28435208849979166</v>
      </c>
      <c r="T43" s="13">
        <f>1/(1+EXP(-Table1[[#This Row],[o2]]))</f>
        <v>0.57061287188934817</v>
      </c>
      <c r="U43" s="13">
        <f>(1/2)*(Table1[ [#This Row],[t1] ]-Table1[[#This Row],[a_o1]])^2</f>
        <v>1.5992688505888429E-3</v>
      </c>
      <c r="V43" s="13">
        <f>(1/2)*(Table1[[#This Row],[t2]]-Table1[[#This Row],[a_o2]])^2</f>
        <v>2.4930888382307488E-3</v>
      </c>
      <c r="W43" s="10">
        <f>Table1[[#This Row],[E1]]+Table1[[#This Row],[E2]]</f>
        <v>4.0923576888195912E-3</v>
      </c>
      <c r="X43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8.9951759205229181E-5</v>
      </c>
      <c r="Y43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1.7990351841045836E-4</v>
      </c>
      <c r="Z43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1.0880990500112334E-4</v>
      </c>
      <c r="AA43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2.1761981000224668E-4</v>
      </c>
      <c r="AB43" s="13">
        <f>(Table1[[#This Row],[a_o1]]-Table1[[#This Row],[t1]]) * Table1[[#This Row],[a_o1]] * ( 1- Table1[[#This Row],[a_o1]]) * Table1[[#This Row],[a_h1]]</f>
        <v>7.0715671430775845E-3</v>
      </c>
      <c r="AC43" s="13">
        <f>(Table1[[#This Row],[a_o1]]-Table1[[#This Row],[t1]]) * Table1[[#This Row],[a_o1]] * (1-Table1[[#This Row],[a_o1]]) * Table1[[#This Row],[a_h2]]</f>
        <v>7.1234233459196274E-3</v>
      </c>
      <c r="AD43" s="13">
        <f>(Table1[[#This Row],[a_o2]]-Table1[[#This Row],[t2]]) * Table1[[#This Row],[a_o2]] * (1-Table1[[#This Row],[a_o2]]) * Table1[[#This Row],[a_h1]]</f>
        <v>8.765297566050179E-3</v>
      </c>
      <c r="AE43" s="13">
        <f>(Table1[[#This Row],[a_o2]]-Table1[[#This Row],[t2]]) * Table1[[#This Row],[a_o2]] * (1-Table1[[#This Row],[a_o2]]) * Table1[[#This Row],[a_h2]]</f>
        <v>8.8295739901241427E-3</v>
      </c>
    </row>
    <row r="44" spans="1:31" ht="14.25" customHeight="1" x14ac:dyDescent="0.3">
      <c r="A44" s="12">
        <f t="shared" si="1"/>
        <v>0.5</v>
      </c>
      <c r="B44" s="12">
        <f t="shared" si="2"/>
        <v>0.5</v>
      </c>
      <c r="C44" s="12">
        <f t="shared" si="3"/>
        <v>0.05</v>
      </c>
      <c r="D44" s="12">
        <f t="shared" si="4"/>
        <v>0.1</v>
      </c>
      <c r="E44" s="11">
        <f t="shared" si="5"/>
        <v>0.14593059737881683</v>
      </c>
      <c r="F44" s="11">
        <f t="shared" si="6"/>
        <v>0.19186119475763377</v>
      </c>
      <c r="G44" s="11">
        <f t="shared" si="7"/>
        <v>0.24535281714923501</v>
      </c>
      <c r="H44" s="11">
        <f t="shared" si="8"/>
        <v>0.29070563429847002</v>
      </c>
      <c r="I44" s="13">
        <f>Table1[[#This Row],[i1]]*Table1[[#This Row],[w1]]+Table1[[#This Row],[i2]]*Table1[[#This Row],[w2]]</f>
        <v>2.648264934470422E-2</v>
      </c>
      <c r="J44" s="13">
        <f>1/(1+EXP(-Table1[[#This Row],[h1]]))</f>
        <v>0.50662027542382315</v>
      </c>
      <c r="K44" s="14">
        <f>Table1[[#This Row],[i1]]*Table1[[#This Row],[w3]]+Table1[[#This Row],[i2]]*Table1[[#This Row],[w4]]</f>
        <v>4.133820428730875E-2</v>
      </c>
      <c r="L44" s="13">
        <f>1/(1+EXP(-Table1[[#This Row],[h2]]))</f>
        <v>0.51033307964260666</v>
      </c>
      <c r="M44" s="11">
        <f t="shared" si="9"/>
        <v>0.18491027211364811</v>
      </c>
      <c r="N44" s="11">
        <f t="shared" si="0"/>
        <v>0.23332600929628647</v>
      </c>
      <c r="O44" s="11">
        <f t="shared" si="0"/>
        <v>0.23788727205022925</v>
      </c>
      <c r="P44" s="11">
        <f t="shared" si="0"/>
        <v>0.28595671638051967</v>
      </c>
      <c r="Q44" s="13">
        <f>Table1[[#This Row],[a_h1]]*Table1[[#This Row],[w5]]+Table1[[#This Row],[a_h2]]*Table1[[#This Row],[w6]]</f>
        <v>0.21275327387180384</v>
      </c>
      <c r="R44" s="13">
        <f>1/(1+EXP(-Table1[[#This Row],[o1]]))</f>
        <v>0.55298859630057962</v>
      </c>
      <c r="S44" s="14">
        <f>Table1[[#This Row],[a_h1]]*Table1[[#This Row],[w7]]+Table1[[#This Row],[a_h2]]*Table1[[#This Row],[w8]]</f>
        <v>0.26645168700086713</v>
      </c>
      <c r="T44" s="13">
        <f>1/(1+EXP(-Table1[[#This Row],[o2]]))</f>
        <v>0.56622159278107809</v>
      </c>
      <c r="U44" s="13">
        <f>(1/2)*(Table1[ [#This Row],[t1] ]-Table1[[#This Row],[a_o1]])^2</f>
        <v>1.4038956689528999E-3</v>
      </c>
      <c r="V44" s="13">
        <f>(1/2)*(Table1[[#This Row],[t2]]-Table1[[#This Row],[a_o2]])^2</f>
        <v>2.1926496752314667E-3</v>
      </c>
      <c r="W44" s="10">
        <f>Table1[[#This Row],[E1]]+Table1[[#This Row],[E2]]</f>
        <v>3.5965453441843664E-3</v>
      </c>
      <c r="X44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7.8626944713712331E-5</v>
      </c>
      <c r="Y44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1.5725388942742466E-4</v>
      </c>
      <c r="Z44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9.6299791413263341E-5</v>
      </c>
      <c r="AA44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1.9259958282652668E-4</v>
      </c>
      <c r="AB44" s="13">
        <f>(Table1[[#This Row],[a_o1]]-Table1[[#This Row],[t1]]) * Table1[[#This Row],[a_o1]] * ( 1- Table1[[#This Row],[a_o1]]) * Table1[[#This Row],[a_h1]]</f>
        <v>6.6358988815006107E-3</v>
      </c>
      <c r="AC44" s="13">
        <f>(Table1[[#This Row],[a_o1]]-Table1[[#This Row],[t1]]) * Table1[[#This Row],[a_o1]] * (1-Table1[[#This Row],[a_o1]]) * Table1[[#This Row],[a_h2]]</f>
        <v>6.6845305580398983E-3</v>
      </c>
      <c r="AD44" s="13">
        <f>(Table1[[#This Row],[a_o2]]-Table1[[#This Row],[t2]]) * Table1[[#This Row],[a_o2]] * (1-Table1[[#This Row],[a_o2]]) * Table1[[#This Row],[a_h1]]</f>
        <v>8.240177101568576E-3</v>
      </c>
      <c r="AE44" s="13">
        <f>(Table1[[#This Row],[a_o2]]-Table1[[#This Row],[t2]]) * Table1[[#This Row],[a_o2]] * (1-Table1[[#This Row],[a_o2]]) * Table1[[#This Row],[a_h2]]</f>
        <v>8.3005658498882771E-3</v>
      </c>
    </row>
    <row r="45" spans="1:31" ht="14.25" customHeight="1" x14ac:dyDescent="0.3">
      <c r="A45" s="12">
        <f t="shared" si="1"/>
        <v>0.5</v>
      </c>
      <c r="B45" s="12">
        <f t="shared" si="2"/>
        <v>0.5</v>
      </c>
      <c r="C45" s="12">
        <f t="shared" si="3"/>
        <v>0.05</v>
      </c>
      <c r="D45" s="12">
        <f t="shared" si="4"/>
        <v>0.1</v>
      </c>
      <c r="E45" s="11">
        <f t="shared" si="5"/>
        <v>0.14577334348938942</v>
      </c>
      <c r="F45" s="11">
        <f t="shared" si="6"/>
        <v>0.19154668697877891</v>
      </c>
      <c r="G45" s="11">
        <f t="shared" si="7"/>
        <v>0.24516021756640849</v>
      </c>
      <c r="H45" s="11">
        <f t="shared" si="8"/>
        <v>0.29032043513281697</v>
      </c>
      <c r="I45" s="13">
        <f>Table1[[#This Row],[i1]]*Table1[[#This Row],[w1]]+Table1[[#This Row],[i2]]*Table1[[#This Row],[w2]]</f>
        <v>2.6443335872347366E-2</v>
      </c>
      <c r="J45" s="13">
        <f>1/(1+EXP(-Table1[[#This Row],[h1]]))</f>
        <v>0.50661044877621042</v>
      </c>
      <c r="K45" s="14">
        <f>Table1[[#This Row],[i1]]*Table1[[#This Row],[w3]]+Table1[[#This Row],[i2]]*Table1[[#This Row],[w4]]</f>
        <v>4.1290054391602125E-2</v>
      </c>
      <c r="L45" s="13">
        <f>1/(1+EXP(-Table1[[#This Row],[h2]]))</f>
        <v>0.51032104730378225</v>
      </c>
      <c r="M45" s="11">
        <f t="shared" si="9"/>
        <v>0.17163847435064689</v>
      </c>
      <c r="N45" s="11">
        <f t="shared" si="0"/>
        <v>0.21995694818020667</v>
      </c>
      <c r="O45" s="11">
        <f t="shared" si="0"/>
        <v>0.2214069178470921</v>
      </c>
      <c r="P45" s="11">
        <f t="shared" si="0"/>
        <v>0.26935558468074311</v>
      </c>
      <c r="Q45" s="13">
        <f>Table1[[#This Row],[a_h1]]*Table1[[#This Row],[w5]]+Table1[[#This Row],[a_h2]]*Table1[[#This Row],[w6]]</f>
        <v>0.19920250467511214</v>
      </c>
      <c r="R45" s="13">
        <f>1/(1+EXP(-Table1[[#This Row],[o1]]))</f>
        <v>0.54963659616817895</v>
      </c>
      <c r="S45" s="14">
        <f>Table1[[#This Row],[a_h1]]*Table1[[#This Row],[w7]]+Table1[[#This Row],[a_h2]]*Table1[[#This Row],[w8]]</f>
        <v>0.2496248820840723</v>
      </c>
      <c r="T45" s="13">
        <f>1/(1+EXP(-Table1[[#This Row],[o2]]))</f>
        <v>0.5620841694292309</v>
      </c>
      <c r="U45" s="13">
        <f>(1/2)*(Table1[ [#This Row],[t1] ]-Table1[[#This Row],[a_o1]])^2</f>
        <v>1.2318958395814384E-3</v>
      </c>
      <c r="V45" s="13">
        <f>(1/2)*(Table1[[#This Row],[t2]]-Table1[[#This Row],[a_o2]])^2</f>
        <v>1.9272220468587241E-3</v>
      </c>
      <c r="W45" s="10">
        <f>Table1[[#This Row],[E1]]+Table1[[#This Row],[E2]]</f>
        <v>3.1591178864401625E-3</v>
      </c>
      <c r="X45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6.8642755908043541E-5</v>
      </c>
      <c r="Y45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1.3728551181608708E-4</v>
      </c>
      <c r="Z45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8.5198703503893845E-5</v>
      </c>
      <c r="AA45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1.7039740700778769E-4</v>
      </c>
      <c r="AB45" s="13">
        <f>(Table1[[#This Row],[a_o1]]-Table1[[#This Row],[t1]]) * Table1[[#This Row],[a_o1]] * ( 1- Table1[[#This Row],[a_o1]]) * Table1[[#This Row],[a_h1]]</f>
        <v>6.2246490290502349E-3</v>
      </c>
      <c r="AC45" s="13">
        <f>(Table1[[#This Row],[a_o1]]-Table1[[#This Row],[t1]]) * Table1[[#This Row],[a_o1]] * (1-Table1[[#This Row],[a_o1]]) * Table1[[#This Row],[a_h2]]</f>
        <v>6.2702406144145711E-3</v>
      </c>
      <c r="AD45" s="13">
        <f>(Table1[[#This Row],[a_o2]]-Table1[[#This Row],[t2]]) * Table1[[#This Row],[a_o2]] * (1-Table1[[#This Row],[a_o2]]) * Table1[[#This Row],[a_h1]]</f>
        <v>7.7418903738964593E-3</v>
      </c>
      <c r="AE45" s="13">
        <f>(Table1[[#This Row],[a_o2]]-Table1[[#This Row],[t2]]) * Table1[[#This Row],[a_o2]] * (1-Table1[[#This Row],[a_o2]]) * Table1[[#This Row],[a_h2]]</f>
        <v>7.7985947847340111E-3</v>
      </c>
    </row>
    <row r="46" spans="1:31" ht="14.25" customHeight="1" x14ac:dyDescent="0.3">
      <c r="A46" s="12">
        <f t="shared" si="1"/>
        <v>0.5</v>
      </c>
      <c r="B46" s="12">
        <f t="shared" si="2"/>
        <v>0.5</v>
      </c>
      <c r="C46" s="12">
        <f t="shared" si="3"/>
        <v>0.05</v>
      </c>
      <c r="D46" s="12">
        <f t="shared" si="4"/>
        <v>0.1</v>
      </c>
      <c r="E46" s="11">
        <f t="shared" si="5"/>
        <v>0.14563605797757334</v>
      </c>
      <c r="F46" s="11">
        <f t="shared" si="6"/>
        <v>0.19127211595514673</v>
      </c>
      <c r="G46" s="11">
        <f t="shared" si="7"/>
        <v>0.24498982015940071</v>
      </c>
      <c r="H46" s="11">
        <f t="shared" si="8"/>
        <v>0.28997964031880141</v>
      </c>
      <c r="I46" s="13">
        <f>Table1[[#This Row],[i1]]*Table1[[#This Row],[w1]]+Table1[[#This Row],[i2]]*Table1[[#This Row],[w2]]</f>
        <v>2.640901449439334E-2</v>
      </c>
      <c r="J46" s="13">
        <f>1/(1+EXP(-Table1[[#This Row],[h1]]))</f>
        <v>0.50660186992955303</v>
      </c>
      <c r="K46" s="14">
        <f>Table1[[#This Row],[i1]]*Table1[[#This Row],[w3]]+Table1[[#This Row],[i2]]*Table1[[#This Row],[w4]]</f>
        <v>4.1247455039850181E-2</v>
      </c>
      <c r="L46" s="13">
        <f>1/(1+EXP(-Table1[[#This Row],[h2]]))</f>
        <v>0.51031040199901956</v>
      </c>
      <c r="M46" s="11">
        <f t="shared" si="9"/>
        <v>0.15918917629254642</v>
      </c>
      <c r="N46" s="11">
        <f t="shared" si="0"/>
        <v>0.20741646695137753</v>
      </c>
      <c r="O46" s="11">
        <f t="shared" si="0"/>
        <v>0.20592313709929919</v>
      </c>
      <c r="P46" s="11">
        <f t="shared" si="0"/>
        <v>0.25375839511127507</v>
      </c>
      <c r="Q46" s="13">
        <f>Table1[[#This Row],[a_h1]]*Table1[[#This Row],[w5]]+Table1[[#This Row],[a_h2]]*Table1[[#This Row],[w6]]</f>
        <v>0.18649231501352309</v>
      </c>
      <c r="R46" s="13">
        <f>1/(1+EXP(-Table1[[#This Row],[o1]]))</f>
        <v>0.54648842023978428</v>
      </c>
      <c r="S46" s="14">
        <f>Table1[[#This Row],[a_h1]]*Table1[[#This Row],[w7]]+Table1[[#This Row],[a_h2]]*Table1[[#This Row],[w8]]</f>
        <v>0.2338165949361255</v>
      </c>
      <c r="T46" s="13">
        <f>1/(1+EXP(-Table1[[#This Row],[o2]]))</f>
        <v>0.55818928830328274</v>
      </c>
      <c r="U46" s="13">
        <f>(1/2)*(Table1[ [#This Row],[t1] ]-Table1[[#This Row],[a_o1]])^2</f>
        <v>1.0805866081953922E-3</v>
      </c>
      <c r="V46" s="13">
        <f>(1/2)*(Table1[[#This Row],[t2]]-Table1[[#This Row],[a_o2]])^2</f>
        <v>1.6929966366212787E-3</v>
      </c>
      <c r="W46" s="10">
        <f>Table1[[#This Row],[E1]]+Table1[[#This Row],[E2]]</f>
        <v>2.7735832448166709E-3</v>
      </c>
      <c r="X46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5.985427742588941E-5</v>
      </c>
      <c r="Y46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1.1970855485177882E-4</v>
      </c>
      <c r="Z46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7.5358997308914928E-5</v>
      </c>
      <c r="AA46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1.5071799461782986E-4</v>
      </c>
      <c r="AB46" s="13">
        <f>(Table1[[#This Row],[a_o1]]-Table1[[#This Row],[t1]]) * Table1[[#This Row],[a_o1]] * ( 1- Table1[[#This Row],[a_o1]]) * Table1[[#This Row],[a_h1]]</f>
        <v>5.8368821047788035E-3</v>
      </c>
      <c r="AC46" s="13">
        <f>(Table1[[#This Row],[a_o1]]-Table1[[#This Row],[t1]]) * Table1[[#This Row],[a_o1]] * (1-Table1[[#This Row],[a_o1]]) * Table1[[#This Row],[a_h2]]</f>
        <v>5.8796104596391553E-3</v>
      </c>
      <c r="AD46" s="13">
        <f>(Table1[[#This Row],[a_o2]]-Table1[[#This Row],[t2]]) * Table1[[#This Row],[a_o2]] * (1-Table1[[#This Row],[a_o2]]) * Table1[[#This Row],[a_h1]]</f>
        <v>7.2698855399080152E-3</v>
      </c>
      <c r="AE46" s="13">
        <f>(Table1[[#This Row],[a_o2]]-Table1[[#This Row],[t2]]) * Table1[[#This Row],[a_o2]] * (1-Table1[[#This Row],[a_o2]]) * Table1[[#This Row],[a_h2]]</f>
        <v>7.323104063696427E-3</v>
      </c>
    </row>
    <row r="47" spans="1:31" ht="14.25" customHeight="1" x14ac:dyDescent="0.3">
      <c r="A47" s="12">
        <f t="shared" si="1"/>
        <v>0.5</v>
      </c>
      <c r="B47" s="12">
        <f t="shared" si="2"/>
        <v>0.5</v>
      </c>
      <c r="C47" s="12">
        <f t="shared" si="3"/>
        <v>0.05</v>
      </c>
      <c r="D47" s="12">
        <f t="shared" si="4"/>
        <v>0.1</v>
      </c>
      <c r="E47" s="11">
        <f t="shared" si="5"/>
        <v>0.14551634942272157</v>
      </c>
      <c r="F47" s="11">
        <f t="shared" si="6"/>
        <v>0.19103269884544316</v>
      </c>
      <c r="G47" s="11">
        <f t="shared" si="7"/>
        <v>0.24483910216478288</v>
      </c>
      <c r="H47" s="11">
        <f t="shared" si="8"/>
        <v>0.28967820432956576</v>
      </c>
      <c r="I47" s="13">
        <f>Table1[[#This Row],[i1]]*Table1[[#This Row],[w1]]+Table1[[#This Row],[i2]]*Table1[[#This Row],[w2]]</f>
        <v>2.6379087355680397E-2</v>
      </c>
      <c r="J47" s="13">
        <f>1/(1+EXP(-Table1[[#This Row],[h1]]))</f>
        <v>0.50659438944776236</v>
      </c>
      <c r="K47" s="14">
        <f>Table1[[#This Row],[i1]]*Table1[[#This Row],[w3]]+Table1[[#This Row],[i2]]*Table1[[#This Row],[w4]]</f>
        <v>4.1209775541195724E-2</v>
      </c>
      <c r="L47" s="13">
        <f>1/(1+EXP(-Table1[[#This Row],[h2]]))</f>
        <v>0.51030098612619512</v>
      </c>
      <c r="M47" s="11">
        <f t="shared" si="9"/>
        <v>0.14751541208298882</v>
      </c>
      <c r="N47" s="11">
        <f t="shared" si="0"/>
        <v>0.19565724603209922</v>
      </c>
      <c r="O47" s="11">
        <f t="shared" si="0"/>
        <v>0.19138336601948316</v>
      </c>
      <c r="P47" s="11">
        <f t="shared" si="0"/>
        <v>0.2391121869838822</v>
      </c>
      <c r="Q47" s="13">
        <f>Table1[[#This Row],[a_h1]]*Table1[[#This Row],[w5]]+Table1[[#This Row],[a_h2]]*Table1[[#This Row],[w6]]</f>
        <v>0.17457456571123259</v>
      </c>
      <c r="R47" s="13">
        <f>1/(1+EXP(-Table1[[#This Row],[o1]]))</f>
        <v>0.54353313687631144</v>
      </c>
      <c r="S47" s="14">
        <f>Table1[[#This Row],[a_h1]]*Table1[[#This Row],[w7]]+Table1[[#This Row],[a_h2]]*Table1[[#This Row],[w8]]</f>
        <v>0.21897292427176396</v>
      </c>
      <c r="T47" s="13">
        <f>1/(1+EXP(-Table1[[#This Row],[o2]]))</f>
        <v>0.55452553393610104</v>
      </c>
      <c r="U47" s="13">
        <f>(1/2)*(Table1[ [#This Row],[t1] ]-Table1[[#This Row],[a_o1]])^2</f>
        <v>9.4756700314583349E-4</v>
      </c>
      <c r="V47" s="13">
        <f>(1/2)*(Table1[[#This Row],[t2]]-Table1[[#This Row],[a_o2]])^2</f>
        <v>1.4865169255084533E-3</v>
      </c>
      <c r="W47" s="10">
        <f>Table1[[#This Row],[E1]]+Table1[[#This Row],[E2]]</f>
        <v>2.4340839286542868E-3</v>
      </c>
      <c r="X47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5.2129400604631948E-5</v>
      </c>
      <c r="Y47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1.042588012092639E-4</v>
      </c>
      <c r="Z47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6.6645698418724801E-5</v>
      </c>
      <c r="AA47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1.332913968374496E-4</v>
      </c>
      <c r="AB47" s="13">
        <f>(Table1[[#This Row],[a_o1]]-Table1[[#This Row],[t1]]) * Table1[[#This Row],[a_o1]] * ( 1- Table1[[#This Row],[a_o1]]) * Table1[[#This Row],[a_h1]]</f>
        <v>5.4716161155342544E-3</v>
      </c>
      <c r="AC47" s="13">
        <f>(Table1[[#This Row],[a_o1]]-Table1[[#This Row],[t1]]) * Table1[[#This Row],[a_o1]] * (1-Table1[[#This Row],[a_o1]]) * Table1[[#This Row],[a_h2]]</f>
        <v>5.5116502622637653E-3</v>
      </c>
      <c r="AD47" s="13">
        <f>(Table1[[#This Row],[a_o2]]-Table1[[#This Row],[t2]]) * Table1[[#This Row],[a_o2]] * (1-Table1[[#This Row],[a_o2]]) * Table1[[#This Row],[a_h1]]</f>
        <v>6.8234602725516149E-3</v>
      </c>
      <c r="AE47" s="13">
        <f>(Table1[[#This Row],[a_o2]]-Table1[[#This Row],[t2]]) * Table1[[#This Row],[a_o2]] * (1-Table1[[#This Row],[a_o2]]) * Table1[[#This Row],[a_h2]]</f>
        <v>6.8733854507779836E-3</v>
      </c>
    </row>
    <row r="48" spans="1:31" ht="14.25" customHeight="1" x14ac:dyDescent="0.3">
      <c r="A48" s="12">
        <f t="shared" si="1"/>
        <v>0.5</v>
      </c>
      <c r="B48" s="12">
        <f t="shared" si="2"/>
        <v>0.5</v>
      </c>
      <c r="C48" s="12">
        <f t="shared" si="3"/>
        <v>0.05</v>
      </c>
      <c r="D48" s="12">
        <f t="shared" si="4"/>
        <v>0.1</v>
      </c>
      <c r="E48" s="11">
        <f t="shared" si="5"/>
        <v>0.14541209062151231</v>
      </c>
      <c r="F48" s="11">
        <f t="shared" si="6"/>
        <v>0.19082418124302464</v>
      </c>
      <c r="G48" s="11">
        <f t="shared" si="7"/>
        <v>0.24470581076794543</v>
      </c>
      <c r="H48" s="11">
        <f t="shared" si="8"/>
        <v>0.28941162153589084</v>
      </c>
      <c r="I48" s="13">
        <f>Table1[[#This Row],[i1]]*Table1[[#This Row],[w1]]+Table1[[#This Row],[i2]]*Table1[[#This Row],[w2]]</f>
        <v>2.6353022655378082E-2</v>
      </c>
      <c r="J48" s="13">
        <f>1/(1+EXP(-Table1[[#This Row],[h1]]))</f>
        <v>0.50658787440501618</v>
      </c>
      <c r="K48" s="14">
        <f>Table1[[#This Row],[i1]]*Table1[[#This Row],[w3]]+Table1[[#This Row],[i2]]*Table1[[#This Row],[w4]]</f>
        <v>4.1176452691986359E-2</v>
      </c>
      <c r="L48" s="13">
        <f>1/(1+EXP(-Table1[[#This Row],[h2]]))</f>
        <v>0.51029265894693321</v>
      </c>
      <c r="M48" s="11">
        <f t="shared" si="9"/>
        <v>0.13657217985192033</v>
      </c>
      <c r="N48" s="11">
        <f t="shared" si="0"/>
        <v>0.1846339455075717</v>
      </c>
      <c r="O48" s="11">
        <f t="shared" si="0"/>
        <v>0.17773644547437994</v>
      </c>
      <c r="P48" s="11">
        <f t="shared" si="0"/>
        <v>0.22536541608232624</v>
      </c>
      <c r="Q48" s="13">
        <f>Table1[[#This Row],[a_h1]]*Table1[[#This Row],[w5]]+Table1[[#This Row],[a_h2]]*Table1[[#This Row],[w6]]</f>
        <v>0.16340315727896584</v>
      </c>
      <c r="R48" s="13">
        <f>1/(1+EXP(-Table1[[#This Row],[o1]]))</f>
        <v>0.54076013633997988</v>
      </c>
      <c r="S48" s="14">
        <f>Table1[[#This Row],[a_h1]]*Table1[[#This Row],[w7]]+Table1[[#This Row],[a_h2]]*Table1[[#This Row],[w8]]</f>
        <v>0.2050414455245014</v>
      </c>
      <c r="T48" s="13">
        <f>1/(1+EXP(-Table1[[#This Row],[o2]]))</f>
        <v>0.55108152256545628</v>
      </c>
      <c r="U48" s="13">
        <f>(1/2)*(Table1[ [#This Row],[t1] ]-Table1[[#This Row],[a_o1]])^2</f>
        <v>8.3069435722687415E-4</v>
      </c>
      <c r="V48" s="13">
        <f>(1/2)*(Table1[[#This Row],[t2]]-Table1[[#This Row],[a_o2]])^2</f>
        <v>1.3046609738026098E-3</v>
      </c>
      <c r="W48" s="10">
        <f>Table1[[#This Row],[E1]]+Table1[[#This Row],[E2]]</f>
        <v>2.135355331029484E-3</v>
      </c>
      <c r="X48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4.534835885144567E-5</v>
      </c>
      <c r="Y48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9.069671770289134E-5</v>
      </c>
      <c r="Z48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5.8936098515870618E-5</v>
      </c>
      <c r="AA48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1.1787219703174124E-4</v>
      </c>
      <c r="AB48" s="13">
        <f>(Table1[[#This Row],[a_o1]]-Table1[[#This Row],[t1]]) * Table1[[#This Row],[a_o1]] * ( 1- Table1[[#This Row],[a_o1]]) * Table1[[#This Row],[a_h1]]</f>
        <v>5.1278423714597099E-3</v>
      </c>
      <c r="AC48" s="13">
        <f>(Table1[[#This Row],[a_o1]]-Table1[[#This Row],[t1]]) * Table1[[#This Row],[a_o1]] * (1-Table1[[#This Row],[a_o1]]) * Table1[[#This Row],[a_h2]]</f>
        <v>5.165343370024833E-3</v>
      </c>
      <c r="AD48" s="13">
        <f>(Table1[[#This Row],[a_o2]]-Table1[[#This Row],[t2]]) * Table1[[#This Row],[a_o2]] * (1-Table1[[#This Row],[a_o2]]) * Table1[[#This Row],[a_h1]]</f>
        <v>6.4017978299655493E-3</v>
      </c>
      <c r="AE48" s="13">
        <f>(Table1[[#This Row],[a_o2]]-Table1[[#This Row],[t2]]) * Table1[[#This Row],[a_o2]] * (1-Table1[[#This Row],[a_o2]]) * Table1[[#This Row],[a_h2]]</f>
        <v>6.4486155349269842E-3</v>
      </c>
    </row>
    <row r="49" spans="1:31" ht="14.25" customHeight="1" x14ac:dyDescent="0.3">
      <c r="A49" s="12">
        <f t="shared" si="1"/>
        <v>0.5</v>
      </c>
      <c r="B49" s="12">
        <f t="shared" si="2"/>
        <v>0.5</v>
      </c>
      <c r="C49" s="12">
        <f t="shared" si="3"/>
        <v>0.05</v>
      </c>
      <c r="D49" s="12">
        <f t="shared" si="4"/>
        <v>0.1</v>
      </c>
      <c r="E49" s="11">
        <f t="shared" si="5"/>
        <v>0.14532139390380941</v>
      </c>
      <c r="F49" s="11">
        <f t="shared" si="6"/>
        <v>0.19064278780761887</v>
      </c>
      <c r="G49" s="11">
        <f t="shared" si="7"/>
        <v>0.24458793857091368</v>
      </c>
      <c r="H49" s="11">
        <f t="shared" si="8"/>
        <v>0.28917587714182735</v>
      </c>
      <c r="I49" s="13">
        <f>Table1[[#This Row],[i1]]*Table1[[#This Row],[w1]]+Table1[[#This Row],[i2]]*Table1[[#This Row],[w2]]</f>
        <v>2.6330348475952361E-2</v>
      </c>
      <c r="J49" s="13">
        <f>1/(1+EXP(-Table1[[#This Row],[h1]]))</f>
        <v>0.50658220684337485</v>
      </c>
      <c r="K49" s="14">
        <f>Table1[[#This Row],[i1]]*Table1[[#This Row],[w3]]+Table1[[#This Row],[i2]]*Table1[[#This Row],[w4]]</f>
        <v>4.1146984642728424E-2</v>
      </c>
      <c r="L49" s="13">
        <f>1/(1+EXP(-Table1[[#This Row],[h2]]))</f>
        <v>0.5102852950541964</v>
      </c>
      <c r="M49" s="11">
        <f t="shared" si="9"/>
        <v>0.12631649510900092</v>
      </c>
      <c r="N49" s="11">
        <f t="shared" si="0"/>
        <v>0.17430325876752203</v>
      </c>
      <c r="O49" s="11">
        <f t="shared" si="0"/>
        <v>0.16493284981444883</v>
      </c>
      <c r="P49" s="11">
        <f t="shared" si="0"/>
        <v>0.21246818501247228</v>
      </c>
      <c r="Q49" s="13">
        <f>Table1[[#This Row],[a_h1]]*Table1[[#This Row],[w5]]+Table1[[#This Row],[a_h2]]*Table1[[#This Row],[w6]]</f>
        <v>0.15293407868213099</v>
      </c>
      <c r="R49" s="13">
        <f>1/(1+EXP(-Table1[[#This Row],[o1]]))</f>
        <v>0.5381591737700322</v>
      </c>
      <c r="S49" s="14">
        <f>Table1[[#This Row],[a_h1]]*Table1[[#This Row],[w7]]+Table1[[#This Row],[a_h2]]*Table1[[#This Row],[w8]]</f>
        <v>0.19197143751868939</v>
      </c>
      <c r="T49" s="13">
        <f>1/(1+EXP(-Table1[[#This Row],[o2]]))</f>
        <v>0.54784601033736424</v>
      </c>
      <c r="U49" s="13">
        <f>(1/2)*(Table1[ [#This Row],[t1] ]-Table1[[#This Row],[a_o1]])^2</f>
        <v>7.280612714057566E-4</v>
      </c>
      <c r="V49" s="13">
        <f>(1/2)*(Table1[[#This Row],[t2]]-Table1[[#This Row],[a_o2]])^2</f>
        <v>1.144620352601583E-3</v>
      </c>
      <c r="W49" s="10">
        <f>Table1[[#This Row],[E1]]+Table1[[#This Row],[E2]]</f>
        <v>1.8726816240073395E-3</v>
      </c>
      <c r="X49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3.9403095325998419E-5</v>
      </c>
      <c r="Y49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7.8806190651996839E-5</v>
      </c>
      <c r="Z49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5.2119172819430031E-5</v>
      </c>
      <c r="AA49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1.0423834563886006E-4</v>
      </c>
      <c r="AB49" s="13">
        <f>(Table1[[#This Row],[a_o1]]-Table1[[#This Row],[t1]]) * Table1[[#This Row],[a_o1]] * ( 1- Table1[[#This Row],[a_o1]]) * Table1[[#This Row],[a_h1]]</f>
        <v>4.8045416617728074E-3</v>
      </c>
      <c r="AC49" s="13">
        <f>(Table1[[#This Row],[a_o1]]-Table1[[#This Row],[t1]]) * Table1[[#This Row],[a_o1]] * (1-Table1[[#This Row],[a_o1]]) * Table1[[#This Row],[a_h2]]</f>
        <v>4.8396625984061239E-3</v>
      </c>
      <c r="AD49" s="13">
        <f>(Table1[[#This Row],[a_o2]]-Table1[[#This Row],[t2]]) * Table1[[#This Row],[a_o2]] * (1-Table1[[#This Row],[a_o2]]) * Table1[[#This Row],[a_h1]]</f>
        <v>6.0039979031908013E-3</v>
      </c>
      <c r="AE49" s="13">
        <f>(Table1[[#This Row],[a_o2]]-Table1[[#This Row],[t2]]) * Table1[[#This Row],[a_o2]] * (1-Table1[[#This Row],[a_o2]]) * Table1[[#This Row],[a_h2]]</f>
        <v>6.0478867993122108E-3</v>
      </c>
    </row>
    <row r="50" spans="1:31" ht="14.25" customHeight="1" x14ac:dyDescent="0.3">
      <c r="A50" s="12">
        <f t="shared" si="1"/>
        <v>0.5</v>
      </c>
      <c r="B50" s="12">
        <f t="shared" si="2"/>
        <v>0.5</v>
      </c>
      <c r="C50" s="12">
        <f t="shared" si="3"/>
        <v>0.05</v>
      </c>
      <c r="D50" s="12">
        <f t="shared" si="4"/>
        <v>0.1</v>
      </c>
      <c r="E50" s="11">
        <f t="shared" si="5"/>
        <v>0.1452425877131574</v>
      </c>
      <c r="F50" s="11">
        <f t="shared" si="6"/>
        <v>0.19048517542631488</v>
      </c>
      <c r="G50" s="11">
        <f t="shared" si="7"/>
        <v>0.24448370022527482</v>
      </c>
      <c r="H50" s="11">
        <f t="shared" si="8"/>
        <v>0.28896740045054964</v>
      </c>
      <c r="I50" s="13">
        <f>Table1[[#This Row],[i1]]*Table1[[#This Row],[w1]]+Table1[[#This Row],[i2]]*Table1[[#This Row],[w2]]</f>
        <v>2.6310646928289359E-2</v>
      </c>
      <c r="J50" s="13">
        <f>1/(1+EXP(-Table1[[#This Row],[h1]]))</f>
        <v>0.50657728230939902</v>
      </c>
      <c r="K50" s="14">
        <f>Table1[[#This Row],[i1]]*Table1[[#This Row],[w3]]+Table1[[#This Row],[i2]]*Table1[[#This Row],[w4]]</f>
        <v>4.1120925056318702E-2</v>
      </c>
      <c r="L50" s="13">
        <f>1/(1+EXP(-Table1[[#This Row],[h2]]))</f>
        <v>0.51027878291262208</v>
      </c>
      <c r="M50" s="11">
        <f t="shared" si="9"/>
        <v>0.11670741178545531</v>
      </c>
      <c r="N50" s="11">
        <f t="shared" si="9"/>
        <v>0.16462393357070979</v>
      </c>
      <c r="O50" s="11">
        <f t="shared" si="9"/>
        <v>0.15292485400806724</v>
      </c>
      <c r="P50" s="11">
        <f t="shared" si="9"/>
        <v>0.20037241141384785</v>
      </c>
      <c r="Q50" s="13">
        <f>Table1[[#This Row],[a_h1]]*Table1[[#This Row],[w5]]+Table1[[#This Row],[a_h2]]*Table1[[#This Row],[w6]]</f>
        <v>0.14312542394839001</v>
      </c>
      <c r="R50" s="13">
        <f>1/(1+EXP(-Table1[[#This Row],[o1]]))</f>
        <v>0.53572039943341421</v>
      </c>
      <c r="S50" s="14">
        <f>Table1[[#This Row],[a_h1]]*Table1[[#This Row],[w7]]+Table1[[#This Row],[a_h2]]*Table1[[#This Row],[w8]]</f>
        <v>0.17971404716649375</v>
      </c>
      <c r="T50" s="13">
        <f>1/(1+EXP(-Table1[[#This Row],[o2]]))</f>
        <v>0.5448079791975261</v>
      </c>
      <c r="U50" s="13">
        <f>(1/2)*(Table1[ [#This Row],[t1] ]-Table1[[#This Row],[a_o1]])^2</f>
        <v>6.3797346784132906E-4</v>
      </c>
      <c r="V50" s="13">
        <f>(1/2)*(Table1[[#This Row],[t2]]-Table1[[#This Row],[a_o2]])^2</f>
        <v>1.003877499882966E-3</v>
      </c>
      <c r="W50" s="10">
        <f>Table1[[#This Row],[E1]]+Table1[[#This Row],[E2]]</f>
        <v>1.641850967724295E-3</v>
      </c>
      <c r="X50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3.4196524039663947E-5</v>
      </c>
      <c r="Y50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6.8393048079327893E-5</v>
      </c>
      <c r="Z50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4.6094880996241179E-5</v>
      </c>
      <c r="AA50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9.2189761992482358E-5</v>
      </c>
      <c r="AB50" s="13">
        <f>(Table1[[#This Row],[a_o1]]-Table1[[#This Row],[t1]]) * Table1[[#This Row],[a_o1]] * ( 1- Table1[[#This Row],[a_o1]]) * Table1[[#This Row],[a_h1]]</f>
        <v>4.5006972749031459E-3</v>
      </c>
      <c r="AC50" s="13">
        <f>(Table1[[#This Row],[a_o1]]-Table1[[#This Row],[t1]]) * Table1[[#This Row],[a_o1]] * (1-Table1[[#This Row],[a_o1]]) * Table1[[#This Row],[a_h2]]</f>
        <v>4.5335833403856544E-3</v>
      </c>
      <c r="AD50" s="13">
        <f>(Table1[[#This Row],[a_o2]]-Table1[[#This Row],[t2]]) * Table1[[#This Row],[a_o2]] * (1-Table1[[#This Row],[a_o2]]) * Table1[[#This Row],[a_h1]]</f>
        <v>5.629102644812649E-3</v>
      </c>
      <c r="AE50" s="13">
        <f>(Table1[[#This Row],[a_o2]]-Table1[[#This Row],[t2]]) * Table1[[#This Row],[a_o2]] * (1-Table1[[#This Row],[a_o2]]) * Table1[[#This Row],[a_h2]]</f>
        <v>5.6702338355766532E-3</v>
      </c>
    </row>
    <row r="51" spans="1:31" ht="14.25" customHeight="1" x14ac:dyDescent="0.3">
      <c r="A51" s="12">
        <f t="shared" si="1"/>
        <v>0.5</v>
      </c>
      <c r="B51" s="12">
        <f t="shared" si="2"/>
        <v>0.5</v>
      </c>
      <c r="C51" s="12">
        <f t="shared" si="3"/>
        <v>0.05</v>
      </c>
      <c r="D51" s="12">
        <f t="shared" si="4"/>
        <v>0.1</v>
      </c>
      <c r="E51" s="11">
        <f t="shared" si="5"/>
        <v>0.14517419466507808</v>
      </c>
      <c r="F51" s="11">
        <f t="shared" si="6"/>
        <v>0.19034838933015621</v>
      </c>
      <c r="G51" s="11">
        <f t="shared" si="7"/>
        <v>0.24439151046328234</v>
      </c>
      <c r="H51" s="11">
        <f t="shared" si="8"/>
        <v>0.28878302092656466</v>
      </c>
      <c r="I51" s="13">
        <f>Table1[[#This Row],[i1]]*Table1[[#This Row],[w1]]+Table1[[#This Row],[i2]]*Table1[[#This Row],[w2]]</f>
        <v>2.6293548666269526E-2</v>
      </c>
      <c r="J51" s="13">
        <f>1/(1+EXP(-Table1[[#This Row],[h1]]))</f>
        <v>0.50657300848309528</v>
      </c>
      <c r="K51" s="14">
        <f>Table1[[#This Row],[i1]]*Table1[[#This Row],[w3]]+Table1[[#This Row],[i2]]*Table1[[#This Row],[w4]]</f>
        <v>4.1097877615820587E-2</v>
      </c>
      <c r="L51" s="13">
        <f>1/(1+EXP(-Table1[[#This Row],[h2]]))</f>
        <v>0.51027302348617332</v>
      </c>
      <c r="M51" s="11">
        <f t="shared" si="9"/>
        <v>0.10770601723564902</v>
      </c>
      <c r="N51" s="11">
        <f t="shared" si="9"/>
        <v>0.15555676688993847</v>
      </c>
      <c r="O51" s="11">
        <f t="shared" si="9"/>
        <v>0.14166664871844195</v>
      </c>
      <c r="P51" s="11">
        <f t="shared" si="9"/>
        <v>0.18903194374269455</v>
      </c>
      <c r="Q51" s="13">
        <f>Table1[[#This Row],[a_h1]]*Table1[[#This Row],[w5]]+Table1[[#This Row],[a_h2]]*Table1[[#This Row],[w6]]</f>
        <v>0.13393738294745761</v>
      </c>
      <c r="R51" s="13">
        <f>1/(1+EXP(-Table1[[#This Row],[o1]]))</f>
        <v>0.53343437844487573</v>
      </c>
      <c r="S51" s="14">
        <f>Table1[[#This Row],[a_h1]]*Table1[[#This Row],[w7]]+Table1[[#This Row],[a_h2]]*Table1[[#This Row],[w8]]</f>
        <v>0.16822240191207194</v>
      </c>
      <c r="T51" s="13">
        <f>1/(1+EXP(-Table1[[#This Row],[o2]]))</f>
        <v>0.54195670349838543</v>
      </c>
      <c r="U51" s="13">
        <f>(1/2)*(Table1[ [#This Row],[t1] ]-Table1[[#This Row],[a_o1]])^2</f>
        <v>5.5892883099758551E-4</v>
      </c>
      <c r="V51" s="13">
        <f>(1/2)*(Table1[[#This Row],[t2]]-Table1[[#This Row],[a_o2]])^2</f>
        <v>8.8018248422571397E-4</v>
      </c>
      <c r="W51" s="10">
        <f>Table1[[#This Row],[E1]]+Table1[[#This Row],[E2]]</f>
        <v>1.4391113152232996E-3</v>
      </c>
      <c r="X51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2.9641732214814124E-5</v>
      </c>
      <c r="Y51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5.9283464429628247E-5</v>
      </c>
      <c r="Z51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4.0773400784302085E-5</v>
      </c>
      <c r="AA51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8.1546801568604171E-5</v>
      </c>
      <c r="AB51" s="13">
        <f>(Table1[[#This Row],[a_o1]]-Table1[[#This Row],[t1]]) * Table1[[#This Row],[a_o1]] * ( 1- Table1[[#This Row],[a_o1]]) * Table1[[#This Row],[a_h1]]</f>
        <v>4.2153053154586548E-3</v>
      </c>
      <c r="AC51" s="13">
        <f>(Table1[[#This Row],[a_o1]]-Table1[[#This Row],[t1]]) * Table1[[#This Row],[a_o1]] * (1-Table1[[#This Row],[a_o1]]) * Table1[[#This Row],[a_h2]]</f>
        <v>4.2460939533224351E-3</v>
      </c>
      <c r="AD51" s="13">
        <f>(Table1[[#This Row],[a_o2]]-Table1[[#This Row],[t2]]) * Table1[[#This Row],[a_o2]] * (1-Table1[[#This Row],[a_o2]]) * Table1[[#This Row],[a_h1]]</f>
        <v>5.2761183472240921E-3</v>
      </c>
      <c r="AE51" s="13">
        <f>(Table1[[#This Row],[a_o2]]-Table1[[#This Row],[t2]]) * Table1[[#This Row],[a_o2]] * (1-Table1[[#This Row],[a_o2]]) * Table1[[#This Row],[a_h2]]</f>
        <v>5.3146551755110967E-3</v>
      </c>
    </row>
    <row r="52" spans="1:31" ht="14.25" customHeight="1" x14ac:dyDescent="0.3">
      <c r="A52" s="12">
        <f t="shared" si="1"/>
        <v>0.5</v>
      </c>
      <c r="B52" s="12">
        <f t="shared" si="2"/>
        <v>0.5</v>
      </c>
      <c r="C52" s="12">
        <f t="shared" si="3"/>
        <v>0.05</v>
      </c>
      <c r="D52" s="12">
        <f t="shared" si="4"/>
        <v>0.1</v>
      </c>
      <c r="E52" s="11">
        <f t="shared" si="5"/>
        <v>0.14511491120064846</v>
      </c>
      <c r="F52" s="11">
        <f t="shared" si="6"/>
        <v>0.19022982240129696</v>
      </c>
      <c r="G52" s="11">
        <f t="shared" si="7"/>
        <v>0.24430996366171373</v>
      </c>
      <c r="H52" s="11">
        <f t="shared" si="8"/>
        <v>0.28861992732342745</v>
      </c>
      <c r="I52" s="13">
        <f>Table1[[#This Row],[i1]]*Table1[[#This Row],[w1]]+Table1[[#This Row],[i2]]*Table1[[#This Row],[w2]]</f>
        <v>2.6278727800162122E-2</v>
      </c>
      <c r="J52" s="13">
        <f>1/(1+EXP(-Table1[[#This Row],[h1]]))</f>
        <v>0.50656930390653487</v>
      </c>
      <c r="K52" s="14">
        <f>Table1[[#This Row],[i1]]*Table1[[#This Row],[w3]]+Table1[[#This Row],[i2]]*Table1[[#This Row],[w4]]</f>
        <v>4.1077490915428436E-2</v>
      </c>
      <c r="L52" s="13">
        <f>1/(1+EXP(-Table1[[#This Row],[h2]]))</f>
        <v>0.51026792896151918</v>
      </c>
      <c r="M52" s="11">
        <f t="shared" si="9"/>
        <v>9.9275406604731706E-2</v>
      </c>
      <c r="N52" s="11">
        <f t="shared" si="9"/>
        <v>0.14706457898329359</v>
      </c>
      <c r="O52" s="11">
        <f t="shared" si="9"/>
        <v>0.13111441202399376</v>
      </c>
      <c r="P52" s="11">
        <f t="shared" si="9"/>
        <v>0.17840263339167237</v>
      </c>
      <c r="Q52" s="13">
        <f>Table1[[#This Row],[a_h1]]*Table1[[#This Row],[w5]]+Table1[[#This Row],[a_h2]]*Table1[[#This Row],[w6]]</f>
        <v>0.12533221176020012</v>
      </c>
      <c r="R52" s="13">
        <f>1/(1+EXP(-Table1[[#This Row],[o1]]))</f>
        <v>0.53129210187275111</v>
      </c>
      <c r="S52" s="14">
        <f>Table1[[#This Row],[a_h1]]*Table1[[#This Row],[w7]]+Table1[[#This Row],[a_h2]]*Table1[[#This Row],[w8]]</f>
        <v>0.15745167869315896</v>
      </c>
      <c r="T52" s="13">
        <f>1/(1+EXP(-Table1[[#This Row],[o2]]))</f>
        <v>0.53928180015710747</v>
      </c>
      <c r="U52" s="13">
        <f>(1/2)*(Table1[ [#This Row],[t1] ]-Table1[[#This Row],[a_o1]])^2</f>
        <v>4.8959781980731679E-4</v>
      </c>
      <c r="V52" s="13">
        <f>(1/2)*(Table1[[#This Row],[t2]]-Table1[[#This Row],[a_o2]])^2</f>
        <v>7.7152991179146424E-4</v>
      </c>
      <c r="W52" s="10">
        <f>Table1[[#This Row],[E1]]+Table1[[#This Row],[E2]]</f>
        <v>1.261127731598781E-3</v>
      </c>
      <c r="X52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2.5661160395276431E-5</v>
      </c>
      <c r="Y52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5.1322320790552861E-5</v>
      </c>
      <c r="Z52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3.6074332122364428E-5</v>
      </c>
      <c r="AA52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7.2148664244728856E-5</v>
      </c>
      <c r="AB52" s="13">
        <f>(Table1[[#This Row],[a_o1]]-Table1[[#This Row],[t1]]) * Table1[[#This Row],[a_o1]] * ( 1- Table1[[#This Row],[a_o1]]) * Table1[[#This Row],[a_h1]]</f>
        <v>3.9473827303785685E-3</v>
      </c>
      <c r="AC52" s="13">
        <f>(Table1[[#This Row],[a_o1]]-Table1[[#This Row],[t1]]) * Table1[[#This Row],[a_o1]] * (1-Table1[[#This Row],[a_o1]]) * Table1[[#This Row],[a_h2]]</f>
        <v>3.976203838478882E-3</v>
      </c>
      <c r="AD52" s="13">
        <f>(Table1[[#This Row],[a_o2]]-Table1[[#This Row],[t2]]) * Table1[[#This Row],[a_o2]] * (1-Table1[[#This Row],[a_o2]]) * Table1[[#This Row],[a_h1]]</f>
        <v>4.9440332637470221E-3</v>
      </c>
      <c r="AE52" s="13">
        <f>(Table1[[#This Row],[a_o2]]-Table1[[#This Row],[t2]]) * Table1[[#This Row],[a_o2]] * (1-Table1[[#This Row],[a_o2]]) * Table1[[#This Row],[a_h2]]</f>
        <v>4.9801312372344652E-3</v>
      </c>
    </row>
    <row r="53" spans="1:31" ht="14.25" customHeight="1" x14ac:dyDescent="0.3">
      <c r="A53" s="12">
        <f t="shared" si="1"/>
        <v>0.5</v>
      </c>
      <c r="B53" s="12">
        <f t="shared" si="2"/>
        <v>0.5</v>
      </c>
      <c r="C53" s="12">
        <f t="shared" si="3"/>
        <v>0.05</v>
      </c>
      <c r="D53" s="12">
        <f t="shared" si="4"/>
        <v>0.1</v>
      </c>
      <c r="E53" s="11">
        <f t="shared" si="5"/>
        <v>0.1450635888798579</v>
      </c>
      <c r="F53" s="11">
        <f t="shared" si="6"/>
        <v>0.19012717775971585</v>
      </c>
      <c r="G53" s="11">
        <f t="shared" si="7"/>
        <v>0.24423781499746899</v>
      </c>
      <c r="H53" s="11">
        <f t="shared" si="8"/>
        <v>0.28847562999493798</v>
      </c>
      <c r="I53" s="13">
        <f>Table1[[#This Row],[i1]]*Table1[[#This Row],[w1]]+Table1[[#This Row],[i2]]*Table1[[#This Row],[w2]]</f>
        <v>2.6265897219964484E-2</v>
      </c>
      <c r="J53" s="13">
        <f>1/(1+EXP(-Table1[[#This Row],[h1]]))</f>
        <v>0.50656609681492848</v>
      </c>
      <c r="K53" s="14">
        <f>Table1[[#This Row],[i1]]*Table1[[#This Row],[w3]]+Table1[[#This Row],[i2]]*Table1[[#This Row],[w4]]</f>
        <v>4.1059453749367252E-2</v>
      </c>
      <c r="L53" s="13">
        <f>1/(1+EXP(-Table1[[#This Row],[h2]]))</f>
        <v>0.51026342157083415</v>
      </c>
      <c r="M53" s="11">
        <f t="shared" si="9"/>
        <v>9.1380641143974567E-2</v>
      </c>
      <c r="N53" s="11">
        <f t="shared" si="9"/>
        <v>0.13911217130633582</v>
      </c>
      <c r="O53" s="11">
        <f t="shared" si="9"/>
        <v>0.12122634549649972</v>
      </c>
      <c r="P53" s="11">
        <f t="shared" si="9"/>
        <v>0.16844237091720343</v>
      </c>
      <c r="Q53" s="13">
        <f>Table1[[#This Row],[a_h1]]*Table1[[#This Row],[w5]]+Table1[[#This Row],[a_h2]]*Table1[[#This Row],[w6]]</f>
        <v>0.1172741872216678</v>
      </c>
      <c r="R53" s="13">
        <f>1/(1+EXP(-Table1[[#This Row],[o1]]))</f>
        <v>0.52928499088293224</v>
      </c>
      <c r="S53" s="14">
        <f>Table1[[#This Row],[a_h1]]*Table1[[#This Row],[w7]]+Table1[[#This Row],[a_h2]]*Table1[[#This Row],[w8]]</f>
        <v>0.14735913719101562</v>
      </c>
      <c r="T53" s="13">
        <f>1/(1+EXP(-Table1[[#This Row],[o2]]))</f>
        <v>0.53677326495319688</v>
      </c>
      <c r="U53" s="13">
        <f>(1/2)*(Table1[ [#This Row],[t1] ]-Table1[[#This Row],[a_o1]])^2</f>
        <v>4.2880534550671215E-4</v>
      </c>
      <c r="V53" s="13">
        <f>(1/2)*(Table1[[#This Row],[t2]]-Table1[[#This Row],[a_o2]])^2</f>
        <v>6.7613650765900905E-4</v>
      </c>
      <c r="W53" s="10">
        <f>Table1[[#This Row],[E1]]+Table1[[#This Row],[E2]]</f>
        <v>1.1049418531657211E-3</v>
      </c>
      <c r="X53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2.2185787338736036E-5</v>
      </c>
      <c r="Y53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4.4371574677472072E-5</v>
      </c>
      <c r="Z53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3.1925899996110295E-5</v>
      </c>
      <c r="AA53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6.3851799992220589E-5</v>
      </c>
      <c r="AB53" s="13">
        <f>(Table1[[#This Row],[a_o1]]-Table1[[#This Row],[t1]]) * Table1[[#This Row],[a_o1]] * ( 1- Table1[[#This Row],[a_o1]]) * Table1[[#This Row],[a_h1]]</f>
        <v>3.69597341275546E-3</v>
      </c>
      <c r="AC53" s="13">
        <f>(Table1[[#This Row],[a_o1]]-Table1[[#This Row],[t1]]) * Table1[[#This Row],[a_o1]] * (1-Table1[[#This Row],[a_o1]]) * Table1[[#This Row],[a_h2]]</f>
        <v>3.7229495844378346E-3</v>
      </c>
      <c r="AD53" s="13">
        <f>(Table1[[#This Row],[a_o2]]-Table1[[#This Row],[t2]]) * Table1[[#This Row],[a_o2]] * (1-Table1[[#This Row],[a_o2]]) * Table1[[#This Row],[a_h1]]</f>
        <v>4.6318320611406739E-3</v>
      </c>
      <c r="AE53" s="13">
        <f>(Table1[[#This Row],[a_o2]]-Table1[[#This Row],[t2]]) * Table1[[#This Row],[a_o2]] * (1-Table1[[#This Row],[a_o2]]) * Table1[[#This Row],[a_h2]]</f>
        <v>4.6656388781632311E-3</v>
      </c>
    </row>
    <row r="54" spans="1:31" ht="14.25" customHeight="1" x14ac:dyDescent="0.3">
      <c r="A54" s="12">
        <f t="shared" si="1"/>
        <v>0.5</v>
      </c>
      <c r="B54" s="12">
        <f t="shared" si="2"/>
        <v>0.5</v>
      </c>
      <c r="C54" s="12">
        <f t="shared" si="3"/>
        <v>0.05</v>
      </c>
      <c r="D54" s="12">
        <f t="shared" si="4"/>
        <v>0.1</v>
      </c>
      <c r="E54" s="11">
        <f t="shared" si="5"/>
        <v>0.14501921730518044</v>
      </c>
      <c r="F54" s="11">
        <f t="shared" si="6"/>
        <v>0.19003843461036091</v>
      </c>
      <c r="G54" s="11">
        <f t="shared" si="7"/>
        <v>0.24417396319747678</v>
      </c>
      <c r="H54" s="11">
        <f t="shared" si="8"/>
        <v>0.28834792639495355</v>
      </c>
      <c r="I54" s="13">
        <f>Table1[[#This Row],[i1]]*Table1[[#This Row],[w1]]+Table1[[#This Row],[i2]]*Table1[[#This Row],[w2]]</f>
        <v>2.6254804326295112E-2</v>
      </c>
      <c r="J54" s="13">
        <f>1/(1+EXP(-Table1[[#This Row],[h1]]))</f>
        <v>0.50656332406956406</v>
      </c>
      <c r="K54" s="14">
        <f>Table1[[#This Row],[i1]]*Table1[[#This Row],[w3]]+Table1[[#This Row],[i2]]*Table1[[#This Row],[w4]]</f>
        <v>4.1043490799369198E-2</v>
      </c>
      <c r="L54" s="13">
        <f>1/(1+EXP(-Table1[[#This Row],[h2]]))</f>
        <v>0.5102594325141836</v>
      </c>
      <c r="M54" s="11">
        <f t="shared" si="9"/>
        <v>8.3988694318463647E-2</v>
      </c>
      <c r="N54" s="11">
        <f t="shared" si="9"/>
        <v>0.13166627213746016</v>
      </c>
      <c r="O54" s="11">
        <f t="shared" si="9"/>
        <v>0.11196268137421837</v>
      </c>
      <c r="P54" s="11">
        <f t="shared" si="9"/>
        <v>0.15911109316087696</v>
      </c>
      <c r="Q54" s="13">
        <f>Table1[[#This Row],[a_h1]]*Table1[[#This Row],[w5]]+Table1[[#This Row],[a_h2]]*Table1[[#This Row],[w6]]</f>
        <v>0.10972954948034194</v>
      </c>
      <c r="R54" s="13">
        <f>1/(1+EXP(-Table1[[#This Row],[o1]]))</f>
        <v>0.52740489533069412</v>
      </c>
      <c r="S54" s="14">
        <f>Table1[[#This Row],[a_h1]]*Table1[[#This Row],[w7]]+Table1[[#This Row],[a_h2]]*Table1[[#This Row],[w8]]</f>
        <v>0.13790412415164599</v>
      </c>
      <c r="T54" s="13">
        <f>1/(1+EXP(-Table1[[#This Row],[o2]]))</f>
        <v>0.53442149728235677</v>
      </c>
      <c r="U54" s="13">
        <f>(1/2)*(Table1[ [#This Row],[t1] ]-Table1[[#This Row],[a_o1]])^2</f>
        <v>3.7551414404315026E-4</v>
      </c>
      <c r="V54" s="13">
        <f>(1/2)*(Table1[[#This Row],[t2]]-Table1[[#This Row],[a_o2]])^2</f>
        <v>5.9241973757964738E-4</v>
      </c>
      <c r="W54" s="10">
        <f>Table1[[#This Row],[E1]]+Table1[[#This Row],[E2]]</f>
        <v>9.6793388162279758E-4</v>
      </c>
      <c r="X54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1.9154339021347901E-5</v>
      </c>
      <c r="Y54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3.8308678042695801E-5</v>
      </c>
      <c r="Z54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2.8264176377246947E-5</v>
      </c>
      <c r="AA54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5.6528352754493894E-5</v>
      </c>
      <c r="AB54" s="13">
        <f>(Table1[[#This Row],[a_o1]]-Table1[[#This Row],[t1]]) * Table1[[#This Row],[a_o1]] * ( 1- Table1[[#This Row],[a_o1]]) * Table1[[#This Row],[a_h1]]</f>
        <v>3.4601527074488558E-3</v>
      </c>
      <c r="AC54" s="13">
        <f>(Table1[[#This Row],[a_o1]]-Table1[[#This Row],[t1]]) * Table1[[#This Row],[a_o1]] * (1-Table1[[#This Row],[a_o1]]) * Table1[[#This Row],[a_h2]]</f>
        <v>3.4853995009571804E-3</v>
      </c>
      <c r="AD54" s="13">
        <f>(Table1[[#This Row],[a_o2]]-Table1[[#This Row],[t2]]) * Table1[[#This Row],[a_o2]] * (1-Table1[[#This Row],[a_o2]]) * Table1[[#This Row],[a_h1]]</f>
        <v>4.3385073680407742E-3</v>
      </c>
      <c r="AE54" s="13">
        <f>(Table1[[#This Row],[a_o2]]-Table1[[#This Row],[t2]]) * Table1[[#This Row],[a_o2]] * (1-Table1[[#This Row],[a_o2]]) * Table1[[#This Row],[a_h2]]</f>
        <v>4.3701630228387463E-3</v>
      </c>
    </row>
    <row r="55" spans="1:31" ht="14.25" customHeight="1" x14ac:dyDescent="0.3">
      <c r="A55" s="12">
        <f t="shared" si="1"/>
        <v>0.5</v>
      </c>
      <c r="B55" s="12">
        <f t="shared" si="2"/>
        <v>0.5</v>
      </c>
      <c r="C55" s="12">
        <f t="shared" si="3"/>
        <v>0.05</v>
      </c>
      <c r="D55" s="12">
        <f t="shared" si="4"/>
        <v>0.1</v>
      </c>
      <c r="E55" s="11">
        <f t="shared" si="5"/>
        <v>0.14498090862713775</v>
      </c>
      <c r="F55" s="11">
        <f t="shared" si="6"/>
        <v>0.18996181725427552</v>
      </c>
      <c r="G55" s="11">
        <f t="shared" si="7"/>
        <v>0.24411743484472229</v>
      </c>
      <c r="H55" s="11">
        <f t="shared" si="8"/>
        <v>0.28823486968944456</v>
      </c>
      <c r="I55" s="13">
        <f>Table1[[#This Row],[i1]]*Table1[[#This Row],[w1]]+Table1[[#This Row],[i2]]*Table1[[#This Row],[w2]]</f>
        <v>2.6245227156784439E-2</v>
      </c>
      <c r="J55" s="13">
        <f>1/(1+EXP(-Table1[[#This Row],[h1]]))</f>
        <v>0.50656093018959381</v>
      </c>
      <c r="K55" s="14">
        <f>Table1[[#This Row],[i1]]*Table1[[#This Row],[w3]]+Table1[[#This Row],[i2]]*Table1[[#This Row],[w4]]</f>
        <v>4.1029358711180575E-2</v>
      </c>
      <c r="L55" s="13">
        <f>1/(1+EXP(-Table1[[#This Row],[h2]]))</f>
        <v>0.51025590097911089</v>
      </c>
      <c r="M55" s="11">
        <f t="shared" si="9"/>
        <v>7.7068388903565932E-2</v>
      </c>
      <c r="N55" s="11">
        <f t="shared" si="9"/>
        <v>0.1246954731355458</v>
      </c>
      <c r="O55" s="11">
        <f t="shared" si="9"/>
        <v>0.10328566663813682</v>
      </c>
      <c r="P55" s="11">
        <f t="shared" si="9"/>
        <v>0.15037076711519948</v>
      </c>
      <c r="Q55" s="13">
        <f>Table1[[#This Row],[a_h1]]*Table1[[#This Row],[w5]]+Table1[[#This Row],[a_h2]]*Table1[[#This Row],[w6]]</f>
        <v>0.10266643576399817</v>
      </c>
      <c r="R55" s="13">
        <f>1/(1+EXP(-Table1[[#This Row],[o1]]))</f>
        <v>0.52564408799128393</v>
      </c>
      <c r="S55" s="14">
        <f>Table1[[#This Row],[a_h1]]*Table1[[#This Row],[w7]]+Table1[[#This Row],[a_h2]]*Table1[[#This Row],[w8]]</f>
        <v>0.12904805462275304</v>
      </c>
      <c r="T55" s="13">
        <f>1/(1+EXP(-Table1[[#This Row],[o2]]))</f>
        <v>0.53221731540606587</v>
      </c>
      <c r="U55" s="13">
        <f>(1/2)*(Table1[ [#This Row],[t1] ]-Table1[[#This Row],[a_o1]])^2</f>
        <v>3.2880962445235625E-4</v>
      </c>
      <c r="V55" s="13">
        <f>(1/2)*(Table1[[#This Row],[t2]]-Table1[[#This Row],[a_o2]])^2</f>
        <v>5.1897770598696464E-4</v>
      </c>
      <c r="W55" s="10">
        <f>Table1[[#This Row],[E1]]+Table1[[#This Row],[E2]]</f>
        <v>8.4778733043932089E-4</v>
      </c>
      <c r="X55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1.6512534949829568E-5</v>
      </c>
      <c r="Y55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3.3025069899659137E-5</v>
      </c>
      <c r="Z55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2.5032335362969217E-5</v>
      </c>
      <c r="AA55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5.0064670725938434E-5</v>
      </c>
      <c r="AB55" s="13">
        <f>(Table1[[#This Row],[a_o1]]-Table1[[#This Row],[t1]]) * Table1[[#This Row],[a_o1]] * ( 1- Table1[[#This Row],[a_o1]]) * Table1[[#This Row],[a_h1]]</f>
        <v>3.2390305999125501E-3</v>
      </c>
      <c r="AC55" s="13">
        <f>(Table1[[#This Row],[a_o1]]-Table1[[#This Row],[t1]]) * Table1[[#This Row],[a_o1]] * (1-Table1[[#This Row],[a_o1]]) * Table1[[#This Row],[a_h2]]</f>
        <v>3.262656826768517E-3</v>
      </c>
      <c r="AD55" s="13">
        <f>(Table1[[#This Row],[a_o2]]-Table1[[#This Row],[t2]]) * Table1[[#This Row],[a_o2]] * (1-Table1[[#This Row],[a_o2]]) * Table1[[#This Row],[a_h1]]</f>
        <v>4.063068848230933E-3</v>
      </c>
      <c r="AE55" s="13">
        <f>(Table1[[#This Row],[a_o2]]-Table1[[#This Row],[t2]]) * Table1[[#This Row],[a_o2]] * (1-Table1[[#This Row],[a_o2]]) * Table1[[#This Row],[a_h2]]</f>
        <v>4.0927057977374641E-3</v>
      </c>
    </row>
    <row r="56" spans="1:31" ht="14.25" customHeight="1" x14ac:dyDescent="0.3">
      <c r="A56" s="12">
        <f t="shared" si="1"/>
        <v>0.5</v>
      </c>
      <c r="B56" s="12">
        <f t="shared" si="2"/>
        <v>0.5</v>
      </c>
      <c r="C56" s="12">
        <f t="shared" si="3"/>
        <v>0.05</v>
      </c>
      <c r="D56" s="12">
        <f t="shared" si="4"/>
        <v>0.1</v>
      </c>
      <c r="E56" s="11">
        <f t="shared" si="5"/>
        <v>0.14494788355723809</v>
      </c>
      <c r="F56" s="11">
        <f t="shared" si="6"/>
        <v>0.1898957671144762</v>
      </c>
      <c r="G56" s="11">
        <f t="shared" si="7"/>
        <v>0.24406737017399635</v>
      </c>
      <c r="H56" s="11">
        <f t="shared" si="8"/>
        <v>0.28813474034799269</v>
      </c>
      <c r="I56" s="13">
        <f>Table1[[#This Row],[i1]]*Table1[[#This Row],[w1]]+Table1[[#This Row],[i2]]*Table1[[#This Row],[w2]]</f>
        <v>2.6236970889309527E-2</v>
      </c>
      <c r="J56" s="13">
        <f>1/(1+EXP(-Table1[[#This Row],[h1]]))</f>
        <v>0.50655886647801096</v>
      </c>
      <c r="K56" s="14">
        <f>Table1[[#This Row],[i1]]*Table1[[#This Row],[w3]]+Table1[[#This Row],[i2]]*Table1[[#This Row],[w4]]</f>
        <v>4.1016842543499091E-2</v>
      </c>
      <c r="L56" s="13">
        <f>1/(1+EXP(-Table1[[#This Row],[h2]]))</f>
        <v>0.51025277325328344</v>
      </c>
      <c r="M56" s="11">
        <f t="shared" si="9"/>
        <v>7.0590327703740838E-2</v>
      </c>
      <c r="N56" s="11">
        <f t="shared" si="9"/>
        <v>0.11817015948200876</v>
      </c>
      <c r="O56" s="11">
        <f t="shared" si="9"/>
        <v>9.5159528941674953E-2</v>
      </c>
      <c r="P56" s="11">
        <f t="shared" si="9"/>
        <v>0.14218535551972455</v>
      </c>
      <c r="Q56" s="13">
        <f>Table1[[#This Row],[a_h1]]*Table1[[#This Row],[w5]]+Table1[[#This Row],[a_h2]]*Table1[[#This Row],[w6]]</f>
        <v>9.6054807977396045E-2</v>
      </c>
      <c r="R56" s="13">
        <f>1/(1+EXP(-Table1[[#This Row],[o1]]))</f>
        <v>0.52399525542651426</v>
      </c>
      <c r="S56" s="14">
        <f>Table1[[#This Row],[a_h1]]*Table1[[#This Row],[w7]]+Table1[[#This Row],[a_h2]]*Table1[[#This Row],[w8]]</f>
        <v>0.12075437508521986</v>
      </c>
      <c r="T56" s="13">
        <f>1/(1+EXP(-Table1[[#This Row],[o2]]))</f>
        <v>0.5301519639679283</v>
      </c>
      <c r="U56" s="13">
        <f>(1/2)*(Table1[ [#This Row],[t1] ]-Table1[[#This Row],[a_o1]])^2</f>
        <v>2.8788614149183106E-4</v>
      </c>
      <c r="V56" s="13">
        <f>(1/2)*(Table1[[#This Row],[t2]]-Table1[[#This Row],[a_o2]])^2</f>
        <v>4.5457046556162317E-4</v>
      </c>
      <c r="W56" s="10">
        <f>Table1[[#This Row],[E1]]+Table1[[#This Row],[E2]]</f>
        <v>7.4245660705345422E-4</v>
      </c>
      <c r="X56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1.4212380188325999E-5</v>
      </c>
      <c r="Y56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2.8424760376651997E-5</v>
      </c>
      <c r="Z56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2.217995070740575E-5</v>
      </c>
      <c r="AA56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4.43599014148115E-5</v>
      </c>
      <c r="AB56" s="13">
        <f>(Table1[[#This Row],[a_o1]]-Table1[[#This Row],[t1]]) * Table1[[#This Row],[a_o1]] * ( 1- Table1[[#This Row],[a_o1]]) * Table1[[#This Row],[a_h1]]</f>
        <v>3.0317538299203528E-3</v>
      </c>
      <c r="AC56" s="13">
        <f>(Table1[[#This Row],[a_o1]]-Table1[[#This Row],[t1]]) * Table1[[#This Row],[a_o1]] * (1-Table1[[#This Row],[a_o1]]) * Table1[[#This Row],[a_h2]]</f>
        <v>3.0538618547806522E-3</v>
      </c>
      <c r="AD56" s="13">
        <f>(Table1[[#This Row],[a_o2]]-Table1[[#This Row],[t2]]) * Table1[[#This Row],[a_o2]] * (1-Table1[[#This Row],[a_o2]]) * Table1[[#This Row],[a_h1]]</f>
        <v>3.8045501859509832E-3</v>
      </c>
      <c r="AE56" s="13">
        <f>(Table1[[#This Row],[a_o2]]-Table1[[#This Row],[t2]]) * Table1[[#This Row],[a_o2]] * (1-Table1[[#This Row],[a_o2]]) * Table1[[#This Row],[a_h2]]</f>
        <v>3.8322935631550192E-3</v>
      </c>
    </row>
    <row r="57" spans="1:31" ht="14.25" customHeight="1" x14ac:dyDescent="0.3">
      <c r="A57" s="12">
        <f t="shared" si="1"/>
        <v>0.5</v>
      </c>
      <c r="B57" s="12">
        <f t="shared" si="2"/>
        <v>0.5</v>
      </c>
      <c r="C57" s="12">
        <f t="shared" si="3"/>
        <v>0.05</v>
      </c>
      <c r="D57" s="12">
        <f t="shared" si="4"/>
        <v>0.1</v>
      </c>
      <c r="E57" s="11">
        <f t="shared" si="5"/>
        <v>0.14491945879686144</v>
      </c>
      <c r="F57" s="11">
        <f t="shared" si="6"/>
        <v>0.1898389175937229</v>
      </c>
      <c r="G57" s="11">
        <f t="shared" si="7"/>
        <v>0.24402301027258155</v>
      </c>
      <c r="H57" s="11">
        <f t="shared" si="8"/>
        <v>0.2880460205451631</v>
      </c>
      <c r="I57" s="13">
        <f>Table1[[#This Row],[i1]]*Table1[[#This Row],[w1]]+Table1[[#This Row],[i2]]*Table1[[#This Row],[w2]]</f>
        <v>2.6229864699215361E-2</v>
      </c>
      <c r="J57" s="13">
        <f>1/(1+EXP(-Table1[[#This Row],[h1]]))</f>
        <v>0.50655709023610396</v>
      </c>
      <c r="K57" s="14">
        <f>Table1[[#This Row],[i1]]*Table1[[#This Row],[w3]]+Table1[[#This Row],[i2]]*Table1[[#This Row],[w4]]</f>
        <v>4.1005752568145384E-2</v>
      </c>
      <c r="L57" s="13">
        <f>1/(1+EXP(-Table1[[#This Row],[h2]]))</f>
        <v>0.510250001924901</v>
      </c>
      <c r="M57" s="11">
        <f t="shared" si="9"/>
        <v>6.4526820043900132E-2</v>
      </c>
      <c r="N57" s="11">
        <f t="shared" si="9"/>
        <v>0.11206243577244746</v>
      </c>
      <c r="O57" s="11">
        <f t="shared" si="9"/>
        <v>8.7550428569772992E-2</v>
      </c>
      <c r="P57" s="11">
        <f t="shared" si="9"/>
        <v>0.13452076839341451</v>
      </c>
      <c r="Q57" s="13">
        <f>Table1[[#This Row],[a_h1]]*Table1[[#This Row],[w5]]+Table1[[#This Row],[a_h2]]*Table1[[#This Row],[w6]]</f>
        <v>8.9866376272227169E-2</v>
      </c>
      <c r="R57" s="13">
        <f>1/(1+EXP(-Table1[[#This Row],[o1]]))</f>
        <v>0.52245148631553429</v>
      </c>
      <c r="S57" s="14">
        <f>Table1[[#This Row],[a_h1]]*Table1[[#This Row],[w7]]+Table1[[#This Row],[a_h2]]*Table1[[#This Row],[w8]]</f>
        <v>0.11298851267690699</v>
      </c>
      <c r="T57" s="13">
        <f>1/(1+EXP(-Table1[[#This Row],[o2]]))</f>
        <v>0.52821711529679316</v>
      </c>
      <c r="U57" s="13">
        <f>(1/2)*(Table1[ [#This Row],[t1] ]-Table1[[#This Row],[a_o1]])^2</f>
        <v>2.5203461888831163E-4</v>
      </c>
      <c r="V57" s="13">
        <f>(1/2)*(Table1[[#This Row],[t2]]-Table1[[#This Row],[a_o2]])^2</f>
        <v>3.981027978362593E-4</v>
      </c>
      <c r="W57" s="10">
        <f>Table1[[#This Row],[E1]]+Table1[[#This Row],[E2]]</f>
        <v>6.5013741672457093E-4</v>
      </c>
      <c r="X57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1.2211507848097047E-5</v>
      </c>
      <c r="Y57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2.4423015696194093E-5</v>
      </c>
      <c r="Z57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1.9662341159429638E-5</v>
      </c>
      <c r="AA57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3.9324682318859275E-5</v>
      </c>
      <c r="AB57" s="13">
        <f>(Table1[[#This Row],[a_o1]]-Table1[[#This Row],[t1]]) * Table1[[#This Row],[a_o1]] * ( 1- Table1[[#This Row],[a_o1]]) * Table1[[#This Row],[a_h1]]</f>
        <v>2.8375071358016997E-3</v>
      </c>
      <c r="AC57" s="13">
        <f>(Table1[[#This Row],[a_o1]]-Table1[[#This Row],[t1]]) * Table1[[#This Row],[a_o1]] * (1-Table1[[#This Row],[a_o1]]) * Table1[[#This Row],[a_h2]]</f>
        <v>2.8581931817989298E-3</v>
      </c>
      <c r="AD57" s="13">
        <f>(Table1[[#This Row],[a_o2]]-Table1[[#This Row],[t2]]) * Table1[[#This Row],[a_o2]] * (1-Table1[[#This Row],[a_o2]]) * Table1[[#This Row],[a_h1]]</f>
        <v>3.5620143266654929E-3</v>
      </c>
      <c r="AE57" s="13">
        <f>(Table1[[#This Row],[a_o2]]-Table1[[#This Row],[t2]]) * Table1[[#This Row],[a_o2]] * (1-Table1[[#This Row],[a_o2]]) * Table1[[#This Row],[a_h2]]</f>
        <v>3.5879821881289941E-3</v>
      </c>
    </row>
    <row r="58" spans="1:31" ht="14.25" customHeight="1" x14ac:dyDescent="0.3">
      <c r="A58" s="12">
        <f t="shared" si="1"/>
        <v>0.5</v>
      </c>
      <c r="B58" s="12">
        <f t="shared" si="2"/>
        <v>0.5</v>
      </c>
      <c r="C58" s="12">
        <f t="shared" si="3"/>
        <v>0.05</v>
      </c>
      <c r="D58" s="12">
        <f t="shared" si="4"/>
        <v>0.1</v>
      </c>
      <c r="E58" s="11">
        <f t="shared" si="5"/>
        <v>0.14489503578116525</v>
      </c>
      <c r="F58" s="11">
        <f t="shared" si="6"/>
        <v>0.18979007156233052</v>
      </c>
      <c r="G58" s="11">
        <f t="shared" si="7"/>
        <v>0.24398368559026271</v>
      </c>
      <c r="H58" s="11">
        <f t="shared" si="8"/>
        <v>0.2879673711805254</v>
      </c>
      <c r="I58" s="13">
        <f>Table1[[#This Row],[i1]]*Table1[[#This Row],[w1]]+Table1[[#This Row],[i2]]*Table1[[#This Row],[w2]]</f>
        <v>2.6223758945291317E-2</v>
      </c>
      <c r="J58" s="13">
        <f>1/(1+EXP(-Table1[[#This Row],[h1]]))</f>
        <v>0.5065555640600814</v>
      </c>
      <c r="K58" s="14">
        <f>Table1[[#This Row],[i1]]*Table1[[#This Row],[w3]]+Table1[[#This Row],[i2]]*Table1[[#This Row],[w4]]</f>
        <v>4.0995921397565679E-2</v>
      </c>
      <c r="L58" s="13">
        <f>1/(1+EXP(-Table1[[#This Row],[h2]]))</f>
        <v>0.51024754516489634</v>
      </c>
      <c r="M58" s="11">
        <f t="shared" si="9"/>
        <v>5.8851805772296734E-2</v>
      </c>
      <c r="N58" s="11">
        <f t="shared" si="9"/>
        <v>0.10634604940884959</v>
      </c>
      <c r="O58" s="11">
        <f t="shared" si="9"/>
        <v>8.0426399916442001E-2</v>
      </c>
      <c r="P58" s="11">
        <f t="shared" si="9"/>
        <v>0.12734480401715653</v>
      </c>
      <c r="Q58" s="13">
        <f>Table1[[#This Row],[a_h1]]*Table1[[#This Row],[w5]]+Table1[[#This Row],[a_h2]]*Table1[[#This Row],[w6]]</f>
        <v>8.4074520317790405E-2</v>
      </c>
      <c r="R58" s="13">
        <f>1/(1+EXP(-Table1[[#This Row],[o1]]))</f>
        <v>0.52100625793203392</v>
      </c>
      <c r="S58" s="14">
        <f>Table1[[#This Row],[a_h1]]*Table1[[#This Row],[w7]]+Table1[[#This Row],[a_h2]]*Table1[[#This Row],[w8]]</f>
        <v>0.10571781401425392</v>
      </c>
      <c r="T58" s="13">
        <f>1/(1+EXP(-Table1[[#This Row],[o2]]))</f>
        <v>0.52640486578776058</v>
      </c>
      <c r="U58" s="13">
        <f>(1/2)*(Table1[ [#This Row],[t1] ]-Table1[[#This Row],[a_o1]])^2</f>
        <v>2.2063143615356904E-4</v>
      </c>
      <c r="V58" s="13">
        <f>(1/2)*(Table1[[#This Row],[t2]]-Table1[[#This Row],[a_o2]])^2</f>
        <v>3.4860846863482456E-4</v>
      </c>
      <c r="W58" s="10">
        <f>Table1[[#This Row],[E1]]+Table1[[#This Row],[E2]]</f>
        <v>5.6923990478839354E-4</v>
      </c>
      <c r="X58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1.0472574053948957E-5</v>
      </c>
      <c r="Y58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2.0945148107897915E-5</v>
      </c>
      <c r="Z58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1.7439966180892261E-5</v>
      </c>
      <c r="AA58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3.4879932361784521E-5</v>
      </c>
      <c r="AB58" s="13">
        <f>(Table1[[#This Row],[a_o1]]-Table1[[#This Row],[t1]]) * Table1[[#This Row],[a_o1]] * ( 1- Table1[[#This Row],[a_o1]]) * Table1[[#This Row],[a_h1]]</f>
        <v>2.6555138026624426E-3</v>
      </c>
      <c r="AC58" s="13">
        <f>(Table1[[#This Row],[a_o1]]-Table1[[#This Row],[t1]]) * Table1[[#This Row],[a_o1]] * (1-Table1[[#This Row],[a_o1]]) * Table1[[#This Row],[a_h2]]</f>
        <v>2.6748682574914929E-3</v>
      </c>
      <c r="AD58" s="13">
        <f>(Table1[[#This Row],[a_o2]]-Table1[[#This Row],[t2]]) * Table1[[#This Row],[a_o2]] * (1-Table1[[#This Row],[a_o2]]) * Table1[[#This Row],[a_h1]]</f>
        <v>3.3345572735280424E-3</v>
      </c>
      <c r="AE58" s="13">
        <f>(Table1[[#This Row],[a_o2]]-Table1[[#This Row],[t2]]) * Table1[[#This Row],[a_o2]] * (1-Table1[[#This Row],[a_o2]]) * Table1[[#This Row],[a_h2]]</f>
        <v>3.3588608708434368E-3</v>
      </c>
    </row>
    <row r="59" spans="1:31" ht="14.25" customHeight="1" x14ac:dyDescent="0.3">
      <c r="A59" s="12">
        <f t="shared" si="1"/>
        <v>0.5</v>
      </c>
      <c r="B59" s="12">
        <f t="shared" si="2"/>
        <v>0.5</v>
      </c>
      <c r="C59" s="12">
        <f t="shared" si="3"/>
        <v>0.05</v>
      </c>
      <c r="D59" s="12">
        <f t="shared" si="4"/>
        <v>0.1</v>
      </c>
      <c r="E59" s="11">
        <f t="shared" si="5"/>
        <v>0.14487409063305734</v>
      </c>
      <c r="F59" s="11">
        <f t="shared" si="6"/>
        <v>0.18974818126611473</v>
      </c>
      <c r="G59" s="11">
        <f t="shared" si="7"/>
        <v>0.24394880565790092</v>
      </c>
      <c r="H59" s="11">
        <f t="shared" si="8"/>
        <v>0.28789761131580183</v>
      </c>
      <c r="I59" s="13">
        <f>Table1[[#This Row],[i1]]*Table1[[#This Row],[w1]]+Table1[[#This Row],[i2]]*Table1[[#This Row],[w2]]</f>
        <v>2.6218522658264343E-2</v>
      </c>
      <c r="J59" s="13">
        <f>1/(1+EXP(-Table1[[#This Row],[h1]]))</f>
        <v>0.50655425521331143</v>
      </c>
      <c r="K59" s="14">
        <f>Table1[[#This Row],[i1]]*Table1[[#This Row],[w3]]+Table1[[#This Row],[i2]]*Table1[[#This Row],[w4]]</f>
        <v>4.0987201414475233E-2</v>
      </c>
      <c r="L59" s="13">
        <f>1/(1+EXP(-Table1[[#This Row],[h2]]))</f>
        <v>0.51024536608463344</v>
      </c>
      <c r="M59" s="11">
        <f t="shared" si="9"/>
        <v>5.354077816697185E-2</v>
      </c>
      <c r="N59" s="11">
        <f t="shared" si="9"/>
        <v>0.10099631289386661</v>
      </c>
      <c r="O59" s="11">
        <f t="shared" si="9"/>
        <v>7.3757285369385917E-2</v>
      </c>
      <c r="P59" s="11">
        <f t="shared" si="9"/>
        <v>0.12062708227546966</v>
      </c>
      <c r="Q59" s="13">
        <f>Table1[[#This Row],[a_h1]]*Table1[[#This Row],[w5]]+Table1[[#This Row],[a_h2]]*Table1[[#This Row],[w6]]</f>
        <v>7.86542096536407E-2</v>
      </c>
      <c r="R59" s="13">
        <f>1/(1+EXP(-Table1[[#This Row],[o1]]))</f>
        <v>0.51965342132543946</v>
      </c>
      <c r="S59" s="14">
        <f>Table1[[#This Row],[a_h1]]*Table1[[#This Row],[w7]]+Table1[[#This Row],[a_h2]]*Table1[[#This Row],[w8]]</f>
        <v>9.8911476512213159E-2</v>
      </c>
      <c r="T59" s="13">
        <f>1/(1+EXP(-Table1[[#This Row],[o2]]))</f>
        <v>0.52470772844761426</v>
      </c>
      <c r="U59" s="13">
        <f>(1/2)*(Table1[ [#This Row],[t1] ]-Table1[[#This Row],[a_o1]])^2</f>
        <v>1.9312848489761922E-4</v>
      </c>
      <c r="V59" s="13">
        <f>(1/2)*(Table1[[#This Row],[t2]]-Table1[[#This Row],[a_o2]])^2</f>
        <v>3.0523592252052357E-4</v>
      </c>
      <c r="W59" s="10">
        <f>Table1[[#This Row],[E1]]+Table1[[#This Row],[E2]]</f>
        <v>4.9836440741814279E-4</v>
      </c>
      <c r="X59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8.9627054109341991E-6</v>
      </c>
      <c r="Y59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1.7925410821868398E-5</v>
      </c>
      <c r="Z59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1.547787253522201E-5</v>
      </c>
      <c r="AA59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3.0955745070444019E-5</v>
      </c>
      <c r="AB59" s="13">
        <f>(Table1[[#This Row],[a_o1]]-Table1[[#This Row],[t1]]) * Table1[[#This Row],[a_o1]] * ( 1- Table1[[#This Row],[a_o1]]) * Table1[[#This Row],[a_h1]]</f>
        <v>2.4850356598643997E-3</v>
      </c>
      <c r="AC59" s="13">
        <f>(Table1[[#This Row],[a_o1]]-Table1[[#This Row],[t1]]) * Table1[[#This Row],[a_o1]] * (1-Table1[[#This Row],[a_o1]]) * Table1[[#This Row],[a_h2]]</f>
        <v>2.5031433789198553E-3</v>
      </c>
      <c r="AD59" s="13">
        <f>(Table1[[#This Row],[a_o2]]-Table1[[#This Row],[t2]]) * Table1[[#This Row],[a_o2]] * (1-Table1[[#This Row],[a_o2]]) * Table1[[#This Row],[a_h1]]</f>
        <v>3.1213106988890881E-3</v>
      </c>
      <c r="AE59" s="13">
        <f>(Table1[[#This Row],[a_o2]]-Table1[[#This Row],[t2]]) * Table1[[#This Row],[a_o2]] * (1-Table1[[#This Row],[a_o2]]) * Table1[[#This Row],[a_h2]]</f>
        <v>3.1440547657582757E-3</v>
      </c>
    </row>
    <row r="60" spans="1:31" ht="14.25" customHeight="1" x14ac:dyDescent="0.3">
      <c r="A60" s="12">
        <f t="shared" si="1"/>
        <v>0.5</v>
      </c>
      <c r="B60" s="12">
        <f t="shared" si="2"/>
        <v>0.5</v>
      </c>
      <c r="C60" s="12">
        <f t="shared" si="3"/>
        <v>0.05</v>
      </c>
      <c r="D60" s="12">
        <f t="shared" si="4"/>
        <v>0.1</v>
      </c>
      <c r="E60" s="11">
        <f t="shared" si="5"/>
        <v>0.14485616522223546</v>
      </c>
      <c r="F60" s="11">
        <f t="shared" si="6"/>
        <v>0.189712330444471</v>
      </c>
      <c r="G60" s="11">
        <f t="shared" si="7"/>
        <v>0.24391784991283047</v>
      </c>
      <c r="H60" s="11">
        <f t="shared" si="8"/>
        <v>0.28783569982566093</v>
      </c>
      <c r="I60" s="13">
        <f>Table1[[#This Row],[i1]]*Table1[[#This Row],[w1]]+Table1[[#This Row],[i2]]*Table1[[#This Row],[w2]]</f>
        <v>2.6214041305558877E-2</v>
      </c>
      <c r="J60" s="13">
        <f>1/(1+EXP(-Table1[[#This Row],[h1]]))</f>
        <v>0.50655313506761324</v>
      </c>
      <c r="K60" s="14">
        <f>Table1[[#This Row],[i1]]*Table1[[#This Row],[w3]]+Table1[[#This Row],[i2]]*Table1[[#This Row],[w4]]</f>
        <v>4.0979462478207621E-2</v>
      </c>
      <c r="L60" s="13">
        <f>1/(1+EXP(-Table1[[#This Row],[h2]]))</f>
        <v>0.51024343216275025</v>
      </c>
      <c r="M60" s="11">
        <f t="shared" si="9"/>
        <v>4.8570706847243052E-2</v>
      </c>
      <c r="N60" s="11">
        <f t="shared" si="9"/>
        <v>9.5990026136026904E-2</v>
      </c>
      <c r="O60" s="11">
        <f t="shared" si="9"/>
        <v>6.7514663971607741E-2</v>
      </c>
      <c r="P60" s="11">
        <f t="shared" si="9"/>
        <v>0.1143389727439531</v>
      </c>
      <c r="Q60" s="13">
        <f>Table1[[#This Row],[a_h1]]*Table1[[#This Row],[w5]]+Table1[[#This Row],[a_h2]]*Table1[[#This Row],[w6]]</f>
        <v>7.3581924214959432E-2</v>
      </c>
      <c r="R60" s="13">
        <f>1/(1+EXP(-Table1[[#This Row],[o1]]))</f>
        <v>0.51838718565798825</v>
      </c>
      <c r="S60" s="14">
        <f>Table1[[#This Row],[a_h1]]*Table1[[#This Row],[w7]]+Table1[[#This Row],[a_h2]]*Table1[[#This Row],[w8]]</f>
        <v>9.2540474580692117E-2</v>
      </c>
      <c r="T60" s="13">
        <f>1/(1+EXP(-Table1[[#This Row],[o2]]))</f>
        <v>0.52311862251123087</v>
      </c>
      <c r="U60" s="13">
        <f>(1/2)*(Table1[ [#This Row],[t1] ]-Table1[[#This Row],[a_o1]])^2</f>
        <v>1.6904429821066436E-4</v>
      </c>
      <c r="V60" s="13">
        <f>(1/2)*(Table1[[#This Row],[t2]]-Table1[[#This Row],[a_o2]])^2</f>
        <v>2.6723535340839532E-4</v>
      </c>
      <c r="W60" s="10">
        <f>Table1[[#This Row],[E1]]+Table1[[#This Row],[E2]]</f>
        <v>4.3627965161905968E-4</v>
      </c>
      <c r="X60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7.6529975919047291E-6</v>
      </c>
      <c r="Y60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1.5305995183809458E-5</v>
      </c>
      <c r="Z60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1.3745190751956831E-5</v>
      </c>
      <c r="AA60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2.7490381503913661E-5</v>
      </c>
      <c r="AB60" s="13">
        <f>(Table1[[#This Row],[a_o1]]-Table1[[#This Row],[t1]]) * Table1[[#This Row],[a_o1]] * ( 1- Table1[[#This Row],[a_o1]]) * Table1[[#This Row],[a_h1]]</f>
        <v>2.3253726485857533E-3</v>
      </c>
      <c r="AC60" s="13">
        <f>(Table1[[#This Row],[a_o1]]-Table1[[#This Row],[t1]]) * Table1[[#This Row],[a_o1]] * (1-Table1[[#This Row],[a_o1]]) * Table1[[#This Row],[a_h2]]</f>
        <v>2.342313252317367E-3</v>
      </c>
      <c r="AD60" s="13">
        <f>(Table1[[#This Row],[a_o2]]-Table1[[#This Row],[t2]]) * Table1[[#This Row],[a_o2]] * (1-Table1[[#This Row],[a_o2]]) * Table1[[#This Row],[a_h1]]</f>
        <v>2.9214435925987957E-3</v>
      </c>
      <c r="AE60" s="13">
        <f>(Table1[[#This Row],[a_o2]]-Table1[[#This Row],[t2]]) * Table1[[#This Row],[a_o2]] * (1-Table1[[#This Row],[a_o2]]) * Table1[[#This Row],[a_h2]]</f>
        <v>2.9427266408261748E-3</v>
      </c>
    </row>
    <row r="61" spans="1:31" ht="14.25" customHeight="1" x14ac:dyDescent="0.3">
      <c r="A61" s="12">
        <f t="shared" si="1"/>
        <v>0.5</v>
      </c>
      <c r="B61" s="12">
        <f t="shared" si="2"/>
        <v>0.5</v>
      </c>
      <c r="C61" s="12">
        <f t="shared" si="3"/>
        <v>0.05</v>
      </c>
      <c r="D61" s="12">
        <f t="shared" si="4"/>
        <v>0.1</v>
      </c>
      <c r="E61" s="11">
        <f t="shared" si="5"/>
        <v>0.14484085922705164</v>
      </c>
      <c r="F61" s="11">
        <f t="shared" si="6"/>
        <v>0.18968171845410339</v>
      </c>
      <c r="G61" s="11">
        <f t="shared" si="7"/>
        <v>0.24389035953132657</v>
      </c>
      <c r="H61" s="11">
        <f t="shared" si="8"/>
        <v>0.28778071906265312</v>
      </c>
      <c r="I61" s="13">
        <f>Table1[[#This Row],[i1]]*Table1[[#This Row],[w1]]+Table1[[#This Row],[i2]]*Table1[[#This Row],[w2]]</f>
        <v>2.6210214806762923E-2</v>
      </c>
      <c r="J61" s="13">
        <f>1/(1+EXP(-Table1[[#This Row],[h1]]))</f>
        <v>0.5065521786072138</v>
      </c>
      <c r="K61" s="14">
        <f>Table1[[#This Row],[i1]]*Table1[[#This Row],[w3]]+Table1[[#This Row],[i2]]*Table1[[#This Row],[w4]]</f>
        <v>4.0972589882831645E-2</v>
      </c>
      <c r="L61" s="13">
        <f>1/(1+EXP(-Table1[[#This Row],[h2]]))</f>
        <v>0.51024171473491231</v>
      </c>
      <c r="M61" s="11">
        <f t="shared" si="9"/>
        <v>4.3919961550071544E-2</v>
      </c>
      <c r="N61" s="11">
        <f t="shared" si="9"/>
        <v>9.130539963139217E-2</v>
      </c>
      <c r="O61" s="11">
        <f t="shared" si="9"/>
        <v>6.167177678641015E-2</v>
      </c>
      <c r="P61" s="11">
        <f t="shared" si="9"/>
        <v>0.10845351946230075</v>
      </c>
      <c r="Q61" s="13">
        <f>Table1[[#This Row],[a_h1]]*Table1[[#This Row],[w5]]+Table1[[#This Row],[a_h2]]*Table1[[#This Row],[w6]]</f>
        <v>6.8835575880011768E-2</v>
      </c>
      <c r="R61" s="13">
        <f>1/(1+EXP(-Table1[[#This Row],[o1]]))</f>
        <v>0.51720210206067507</v>
      </c>
      <c r="S61" s="14">
        <f>Table1[[#This Row],[a_h1]]*Table1[[#This Row],[w7]]+Table1[[#This Row],[a_h2]]*Table1[[#This Row],[w8]]</f>
        <v>8.6577482629214372E-2</v>
      </c>
      <c r="T61" s="13">
        <f>1/(1+EXP(-Table1[[#This Row],[o2]]))</f>
        <v>0.52163086087917188</v>
      </c>
      <c r="U61" s="13">
        <f>(1/2)*(Table1[ [#This Row],[t1] ]-Table1[[#This Row],[a_o1]])^2</f>
        <v>1.4795615765294078E-4</v>
      </c>
      <c r="V61" s="13">
        <f>(1/2)*(Table1[[#This Row],[t2]]-Table1[[#This Row],[a_o2]])^2</f>
        <v>2.3394707118704416E-4</v>
      </c>
      <c r="W61" s="10">
        <f>Table1[[#This Row],[E1]]+Table1[[#This Row],[E2]]</f>
        <v>3.8190322883998494E-4</v>
      </c>
      <c r="X61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6.5180627198155431E-6</v>
      </c>
      <c r="Y61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1.3036125439631086E-5</v>
      </c>
      <c r="Z61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1.2214679456231269E-5</v>
      </c>
      <c r="AA61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2.4429358912462538E-5</v>
      </c>
      <c r="AB61" s="13">
        <f>(Table1[[#This Row],[a_o1]]-Table1[[#This Row],[t1]]) * Table1[[#This Row],[a_o1]] * ( 1- Table1[[#This Row],[a_o1]]) * Table1[[#This Row],[a_h1]]</f>
        <v>2.1758620592946939E-3</v>
      </c>
      <c r="AC61" s="13">
        <f>(Table1[[#This Row],[a_o1]]-Table1[[#This Row],[t1]]) * Table1[[#This Row],[a_o1]] * (1-Table1[[#This Row],[a_o1]]) * Table1[[#This Row],[a_h2]]</f>
        <v>2.1917102226541516E-3</v>
      </c>
      <c r="AD61" s="13">
        <f>(Table1[[#This Row],[a_o2]]-Table1[[#This Row],[t2]]) * Table1[[#This Row],[a_o2]] * (1-Table1[[#This Row],[a_o2]]) * Table1[[#This Row],[a_h1]]</f>
        <v>2.7341631350311945E-3</v>
      </c>
      <c r="AE61" s="13">
        <f>(Table1[[#This Row],[a_o2]]-Table1[[#This Row],[t2]]) * Table1[[#This Row],[a_o2]] * (1-Table1[[#This Row],[a_o2]]) * Table1[[#This Row],[a_h2]]</f>
        <v>2.7540777540808166E-3</v>
      </c>
    </row>
    <row r="62" spans="1:31" ht="14.25" customHeight="1" x14ac:dyDescent="0.3">
      <c r="A62" s="12">
        <f t="shared" si="1"/>
        <v>0.5</v>
      </c>
      <c r="B62" s="12">
        <f t="shared" si="2"/>
        <v>0.5</v>
      </c>
      <c r="C62" s="12">
        <f t="shared" si="3"/>
        <v>0.05</v>
      </c>
      <c r="D62" s="12">
        <f t="shared" si="4"/>
        <v>0.1</v>
      </c>
      <c r="E62" s="11">
        <f t="shared" si="5"/>
        <v>0.14482782310161202</v>
      </c>
      <c r="F62" s="11">
        <f t="shared" si="6"/>
        <v>0.18965564620322414</v>
      </c>
      <c r="G62" s="11">
        <f t="shared" si="7"/>
        <v>0.24386593017241409</v>
      </c>
      <c r="H62" s="11">
        <f t="shared" si="8"/>
        <v>0.28773186034482817</v>
      </c>
      <c r="I62" s="13">
        <f>Table1[[#This Row],[i1]]*Table1[[#This Row],[w1]]+Table1[[#This Row],[i2]]*Table1[[#This Row],[w2]]</f>
        <v>2.6206955775403017E-2</v>
      </c>
      <c r="J62" s="13">
        <f>1/(1+EXP(-Table1[[#This Row],[h1]]))</f>
        <v>0.50655136398927003</v>
      </c>
      <c r="K62" s="14">
        <f>Table1[[#This Row],[i1]]*Table1[[#This Row],[w3]]+Table1[[#This Row],[i2]]*Table1[[#This Row],[w4]]</f>
        <v>4.0966482543103526E-2</v>
      </c>
      <c r="L62" s="13">
        <f>1/(1+EXP(-Table1[[#This Row],[h2]]))</f>
        <v>0.51024018854050035</v>
      </c>
      <c r="M62" s="11">
        <f t="shared" si="9"/>
        <v>3.9568237431482155E-2</v>
      </c>
      <c r="N62" s="11">
        <f t="shared" si="9"/>
        <v>8.6921979186083867E-2</v>
      </c>
      <c r="O62" s="11">
        <f t="shared" si="9"/>
        <v>5.6203450516347758E-2</v>
      </c>
      <c r="P62" s="11">
        <f t="shared" si="9"/>
        <v>0.10294536395413911</v>
      </c>
      <c r="Q62" s="13">
        <f>Table1[[#This Row],[a_h1]]*Table1[[#This Row],[w5]]+Table1[[#This Row],[a_h2]]*Table1[[#This Row],[w6]]</f>
        <v>6.439443168978945E-2</v>
      </c>
      <c r="R62" s="13">
        <f>1/(1+EXP(-Table1[[#This Row],[o1]]))</f>
        <v>0.51609304729679906</v>
      </c>
      <c r="S62" s="14">
        <f>Table1[[#This Row],[a_h1]]*Table1[[#This Row],[w7]]+Table1[[#This Row],[a_h2]]*Table1[[#This Row],[w8]]</f>
        <v>8.0996796433289775E-2</v>
      </c>
      <c r="T62" s="13">
        <f>1/(1+EXP(-Table1[[#This Row],[o2]]))</f>
        <v>0.52023813599231261</v>
      </c>
      <c r="U62" s="13">
        <f>(1/2)*(Table1[ [#This Row],[t1] ]-Table1[[#This Row],[a_o1]])^2</f>
        <v>1.294930856485057E-4</v>
      </c>
      <c r="V62" s="13">
        <f>(1/2)*(Table1[[#This Row],[t2]]-Table1[[#This Row],[a_o2]])^2</f>
        <v>2.0479107422166959E-4</v>
      </c>
      <c r="W62" s="10">
        <f>Table1[[#This Row],[E1]]+Table1[[#This Row],[E2]]</f>
        <v>3.3428415987017527E-4</v>
      </c>
      <c r="X62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5.5356226203826254E-6</v>
      </c>
      <c r="Y62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1.1071245240765251E-5</v>
      </c>
      <c r="Z62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1.0862314894659178E-5</v>
      </c>
      <c r="AA62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2.1724629789318356E-5</v>
      </c>
      <c r="AB62" s="13">
        <f>(Table1[[#This Row],[a_o1]]-Table1[[#This Row],[t1]]) * Table1[[#This Row],[a_o1]] * ( 1- Table1[[#This Row],[a_o1]]) * Table1[[#This Row],[a_h1]]</f>
        <v>2.0358775211050503E-3</v>
      </c>
      <c r="AC62" s="13">
        <f>(Table1[[#This Row],[a_o1]]-Table1[[#This Row],[t1]]) * Table1[[#This Row],[a_o1]] * (1-Table1[[#This Row],[a_o1]]) * Table1[[#This Row],[a_h2]]</f>
        <v>2.0507032535322742E-3</v>
      </c>
      <c r="AD62" s="13">
        <f>(Table1[[#This Row],[a_o2]]-Table1[[#This Row],[t2]]) * Table1[[#This Row],[a_o2]] * (1-Table1[[#This Row],[a_o2]]) * Table1[[#This Row],[a_h1]]</f>
        <v>2.5587149528362193E-3</v>
      </c>
      <c r="AE62" s="13">
        <f>(Table1[[#This Row],[a_o2]]-Table1[[#This Row],[t2]]) * Table1[[#This Row],[a_o2]] * (1-Table1[[#This Row],[a_o2]]) * Table1[[#This Row],[a_h2]]</f>
        <v>2.5773481087382976E-3</v>
      </c>
    </row>
    <row r="63" spans="1:31" ht="14.25" customHeight="1" x14ac:dyDescent="0.3">
      <c r="A63" s="12">
        <f t="shared" si="1"/>
        <v>0.5</v>
      </c>
      <c r="B63" s="12">
        <f t="shared" si="2"/>
        <v>0.5</v>
      </c>
      <c r="C63" s="12">
        <f t="shared" si="3"/>
        <v>0.05</v>
      </c>
      <c r="D63" s="12">
        <f t="shared" si="4"/>
        <v>0.1</v>
      </c>
      <c r="E63" s="11">
        <f t="shared" si="5"/>
        <v>0.14481675185637125</v>
      </c>
      <c r="F63" s="11">
        <f t="shared" si="6"/>
        <v>0.18963350371274262</v>
      </c>
      <c r="G63" s="11">
        <f t="shared" si="7"/>
        <v>0.24384420554262479</v>
      </c>
      <c r="H63" s="11">
        <f t="shared" si="8"/>
        <v>0.28768841108524956</v>
      </c>
      <c r="I63" s="13">
        <f>Table1[[#This Row],[i1]]*Table1[[#This Row],[w1]]+Table1[[#This Row],[i2]]*Table1[[#This Row],[w2]]</f>
        <v>2.6204187964092827E-2</v>
      </c>
      <c r="J63" s="13">
        <f>1/(1+EXP(-Table1[[#This Row],[h1]]))</f>
        <v>0.50655067215522542</v>
      </c>
      <c r="K63" s="14">
        <f>Table1[[#This Row],[i1]]*Table1[[#This Row],[w3]]+Table1[[#This Row],[i2]]*Table1[[#This Row],[w4]]</f>
        <v>4.09610513856562E-2</v>
      </c>
      <c r="L63" s="13">
        <f>1/(1+EXP(-Table1[[#This Row],[h2]]))</f>
        <v>0.51023883132058212</v>
      </c>
      <c r="M63" s="11">
        <f t="shared" si="9"/>
        <v>3.5496482389272055E-2</v>
      </c>
      <c r="N63" s="11">
        <f t="shared" si="9"/>
        <v>8.2820572679019322E-2</v>
      </c>
      <c r="O63" s="11">
        <f t="shared" si="9"/>
        <v>5.1086020610675319E-2</v>
      </c>
      <c r="P63" s="11">
        <f t="shared" si="9"/>
        <v>9.779066773666252E-2</v>
      </c>
      <c r="Q63" s="13">
        <f>Table1[[#This Row],[a_h1]]*Table1[[#This Row],[w5]]+Table1[[#This Row],[a_h2]]*Table1[[#This Row],[w6]]</f>
        <v>6.0239039226476034E-2</v>
      </c>
      <c r="R63" s="13">
        <f>1/(1+EXP(-Table1[[#This Row],[o1]]))</f>
        <v>0.51505520746015632</v>
      </c>
      <c r="S63" s="14">
        <f>Table1[[#This Row],[a_h1]]*Table1[[#This Row],[w7]]+Table1[[#This Row],[a_h2]]*Table1[[#This Row],[w8]]</f>
        <v>7.5774254098087329E-2</v>
      </c>
      <c r="T63" s="13">
        <f>1/(1+EXP(-Table1[[#This Row],[o2]]))</f>
        <v>0.51893450464496838</v>
      </c>
      <c r="U63" s="13">
        <f>(1/2)*(Table1[ [#This Row],[t1] ]-Table1[[#This Row],[a_o1]])^2</f>
        <v>1.1332963583417321E-4</v>
      </c>
      <c r="V63" s="13">
        <f>(1/2)*(Table1[[#This Row],[t2]]-Table1[[#This Row],[a_o2]])^2</f>
        <v>1.7925773307516448E-4</v>
      </c>
      <c r="W63" s="10">
        <f>Table1[[#This Row],[E1]]+Table1[[#This Row],[E2]]</f>
        <v>2.9258736890933767E-4</v>
      </c>
      <c r="X63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4.6861446836871151E-6</v>
      </c>
      <c r="Y63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9.3722893673742303E-6</v>
      </c>
      <c r="Z63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9.6669226021861687E-6</v>
      </c>
      <c r="AA63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1.9333845204372337E-5</v>
      </c>
      <c r="AB63" s="13">
        <f>(Table1[[#This Row],[a_o1]]-Table1[[#This Row],[t1]]) * Table1[[#This Row],[a_o1]] * ( 1- Table1[[#This Row],[a_o1]]) * Table1[[#This Row],[a_h1]]</f>
        <v>1.9048278098866621E-3</v>
      </c>
      <c r="AC63" s="13">
        <f>(Table1[[#This Row],[a_o1]]-Table1[[#This Row],[t1]]) * Table1[[#This Row],[a_o1]] * (1-Table1[[#This Row],[a_o1]]) * Table1[[#This Row],[a_h2]]</f>
        <v>1.9186967247487609E-3</v>
      </c>
      <c r="AD63" s="13">
        <f>(Table1[[#This Row],[a_o2]]-Table1[[#This Row],[t2]]) * Table1[[#This Row],[a_o2]] * (1-Table1[[#This Row],[a_o2]]) * Table1[[#This Row],[a_h1]]</f>
        <v>2.3943828893178117E-3</v>
      </c>
      <c r="AE63" s="13">
        <f>(Table1[[#This Row],[a_o2]]-Table1[[#This Row],[t2]]) * Table1[[#This Row],[a_o2]] * (1-Table1[[#This Row],[a_o2]]) * Table1[[#This Row],[a_h2]]</f>
        <v>2.411816219651849E-3</v>
      </c>
    </row>
    <row r="64" spans="1:31" ht="14.25" customHeight="1" x14ac:dyDescent="0.3">
      <c r="A64" s="12">
        <f t="shared" si="1"/>
        <v>0.5</v>
      </c>
      <c r="B64" s="12">
        <f t="shared" si="2"/>
        <v>0.5</v>
      </c>
      <c r="C64" s="12">
        <f t="shared" si="3"/>
        <v>0.05</v>
      </c>
      <c r="D64" s="12">
        <f t="shared" si="4"/>
        <v>0.1</v>
      </c>
      <c r="E64" s="11">
        <f t="shared" si="5"/>
        <v>0.14480737956700387</v>
      </c>
      <c r="F64" s="11">
        <f t="shared" si="6"/>
        <v>0.18961475913400788</v>
      </c>
      <c r="G64" s="11">
        <f t="shared" si="7"/>
        <v>0.24382487169742043</v>
      </c>
      <c r="H64" s="11">
        <f t="shared" si="8"/>
        <v>0.28764974339484084</v>
      </c>
      <c r="I64" s="13">
        <f>Table1[[#This Row],[i1]]*Table1[[#This Row],[w1]]+Table1[[#This Row],[i2]]*Table1[[#This Row],[w2]]</f>
        <v>2.6201844891750984E-2</v>
      </c>
      <c r="J64" s="13">
        <f>1/(1+EXP(-Table1[[#This Row],[h1]]))</f>
        <v>0.5065500864876753</v>
      </c>
      <c r="K64" s="14">
        <f>Table1[[#This Row],[i1]]*Table1[[#This Row],[w3]]+Table1[[#This Row],[i2]]*Table1[[#This Row],[w4]]</f>
        <v>4.0956217924355109E-2</v>
      </c>
      <c r="L64" s="13">
        <f>1/(1+EXP(-Table1[[#This Row],[h2]]))</f>
        <v>0.5102376234619066</v>
      </c>
      <c r="M64" s="11">
        <f t="shared" si="9"/>
        <v>3.168682676949873E-2</v>
      </c>
      <c r="N64" s="11">
        <f t="shared" si="9"/>
        <v>7.8983179229521805E-2</v>
      </c>
      <c r="O64" s="11">
        <f t="shared" si="9"/>
        <v>4.6297254832039697E-2</v>
      </c>
      <c r="P64" s="11">
        <f t="shared" si="9"/>
        <v>9.2967035297358822E-2</v>
      </c>
      <c r="Q64" s="13">
        <f>Table1[[#This Row],[a_h1]]*Table1[[#This Row],[w5]]+Table1[[#This Row],[a_h2]]*Table1[[#This Row],[w6]]</f>
        <v>5.63511545041466E-2</v>
      </c>
      <c r="R64" s="13">
        <f>1/(1+EXP(-Table1[[#This Row],[o1]]))</f>
        <v>0.51408406188400668</v>
      </c>
      <c r="S64" s="14">
        <f>Table1[[#This Row],[a_h1]]*Table1[[#This Row],[w7]]+Table1[[#This Row],[a_h2]]*Table1[[#This Row],[w8]]</f>
        <v>7.0887157589735211E-2</v>
      </c>
      <c r="T64" s="13">
        <f>1/(1+EXP(-Table1[[#This Row],[o2]]))</f>
        <v>0.51771437214134519</v>
      </c>
      <c r="U64" s="13">
        <f>(1/2)*(Table1[ [#This Row],[t1] ]-Table1[[#This Row],[a_o1]])^2</f>
        <v>9.9180399576264934E-5</v>
      </c>
      <c r="V64" s="13">
        <f>(1/2)*(Table1[[#This Row],[t2]]-Table1[[#This Row],[a_o2]])^2</f>
        <v>1.5689949018103333E-4</v>
      </c>
      <c r="W64" s="10">
        <f>Table1[[#This Row],[E1]]+Table1[[#This Row],[E2]]</f>
        <v>2.5607988975729826E-4</v>
      </c>
      <c r="X64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3.9525169283318483E-6</v>
      </c>
      <c r="Y64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7.9050338566636966E-6</v>
      </c>
      <c r="Z64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8.6098479679178917E-6</v>
      </c>
      <c r="AA64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1.7219695935835783E-5</v>
      </c>
      <c r="AB64" s="13">
        <f>(Table1[[#This Row],[a_o1]]-Table1[[#This Row],[t1]]) * Table1[[#This Row],[a_o1]] * ( 1- Table1[[#This Row],[a_o1]]) * Table1[[#This Row],[a_h1]]</f>
        <v>1.7821555293296059E-3</v>
      </c>
      <c r="AC64" s="13">
        <f>(Table1[[#This Row],[a_o1]]-Table1[[#This Row],[t1]]) * Table1[[#This Row],[a_o1]] * (1-Table1[[#This Row],[a_o1]]) * Table1[[#This Row],[a_h2]]</f>
        <v>1.7951291020986899E-3</v>
      </c>
      <c r="AD64" s="13">
        <f>(Table1[[#This Row],[a_o2]]-Table1[[#This Row],[t2]]) * Table1[[#This Row],[a_o2]] * (1-Table1[[#This Row],[a_o2]]) * Table1[[#This Row],[a_h1]]</f>
        <v>2.2404883988046526E-3</v>
      </c>
      <c r="AE64" s="13">
        <f>(Table1[[#This Row],[a_o2]]-Table1[[#This Row],[t2]]) * Table1[[#This Row],[a_o2]] * (1-Table1[[#This Row],[a_o2]]) * Table1[[#This Row],[a_h2]]</f>
        <v>2.2567985012630584E-3</v>
      </c>
    </row>
    <row r="65" spans="1:31" ht="14.25" customHeight="1" x14ac:dyDescent="0.3">
      <c r="A65" s="12">
        <f t="shared" si="1"/>
        <v>0.5</v>
      </c>
      <c r="B65" s="12">
        <f t="shared" si="2"/>
        <v>0.5</v>
      </c>
      <c r="C65" s="12">
        <f t="shared" si="3"/>
        <v>0.05</v>
      </c>
      <c r="D65" s="12">
        <f t="shared" si="4"/>
        <v>0.1</v>
      </c>
      <c r="E65" s="11">
        <f t="shared" si="5"/>
        <v>0.1447994745331472</v>
      </c>
      <c r="F65" s="11">
        <f t="shared" si="6"/>
        <v>0.18959894906629454</v>
      </c>
      <c r="G65" s="11">
        <f t="shared" si="7"/>
        <v>0.24380765200148458</v>
      </c>
      <c r="H65" s="11">
        <f t="shared" si="8"/>
        <v>0.28761530400296914</v>
      </c>
      <c r="I65" s="13">
        <f>Table1[[#This Row],[i1]]*Table1[[#This Row],[w1]]+Table1[[#This Row],[i2]]*Table1[[#This Row],[w2]]</f>
        <v>2.6199868633286817E-2</v>
      </c>
      <c r="J65" s="13">
        <f>1/(1+EXP(-Table1[[#This Row],[h1]]))</f>
        <v>0.5065495925078416</v>
      </c>
      <c r="K65" s="14">
        <f>Table1[[#This Row],[i1]]*Table1[[#This Row],[w3]]+Table1[[#This Row],[i2]]*Table1[[#This Row],[w4]]</f>
        <v>4.095191300037114E-2</v>
      </c>
      <c r="L65" s="13">
        <f>1/(1+EXP(-Table1[[#This Row],[h2]]))</f>
        <v>0.51023654768205762</v>
      </c>
      <c r="M65" s="11">
        <f t="shared" si="9"/>
        <v>2.812251571083952E-2</v>
      </c>
      <c r="N65" s="11">
        <f t="shared" si="9"/>
        <v>7.5392921025324425E-2</v>
      </c>
      <c r="O65" s="11">
        <f t="shared" si="9"/>
        <v>4.1816278034430394E-2</v>
      </c>
      <c r="P65" s="11">
        <f t="shared" si="9"/>
        <v>8.8453438294832709E-2</v>
      </c>
      <c r="Q65" s="13">
        <f>Table1[[#This Row],[a_h1]]*Table1[[#This Row],[w5]]+Table1[[#This Row],[a_h2]]*Table1[[#This Row],[w6]]</f>
        <v>5.2713672617248686E-2</v>
      </c>
      <c r="R65" s="13">
        <f>1/(1+EXP(-Table1[[#This Row],[o1]]))</f>
        <v>0.51317536739513692</v>
      </c>
      <c r="S65" s="14">
        <f>Table1[[#This Row],[a_h1]]*Table1[[#This Row],[w7]]+Table1[[#This Row],[a_h2]]*Table1[[#This Row],[w8]]</f>
        <v>6.6314195584698671E-2</v>
      </c>
      <c r="T65" s="13">
        <f>1/(1+EXP(-Table1[[#This Row],[o2]]))</f>
        <v>0.51657247611909907</v>
      </c>
      <c r="U65" s="13">
        <f>(1/2)*(Table1[ [#This Row],[t1] ]-Table1[[#This Row],[a_o1]])^2</f>
        <v>8.6795152998418471E-5</v>
      </c>
      <c r="V65" s="13">
        <f>(1/2)*(Table1[[#This Row],[t2]]-Table1[[#This Row],[a_o2]])^2</f>
        <v>1.3732348235905443E-4</v>
      </c>
      <c r="W65" s="10">
        <f>Table1[[#This Row],[E1]]+Table1[[#This Row],[E2]]</f>
        <v>2.2411863535747289E-4</v>
      </c>
      <c r="X65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3.3197588545215927E-6</v>
      </c>
      <c r="Y65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6.6395177090431854E-6</v>
      </c>
      <c r="Z65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7.6746624162627433E-6</v>
      </c>
      <c r="AA65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1.5349324832525487E-5</v>
      </c>
      <c r="AB65" s="13">
        <f>(Table1[[#This Row],[a_o1]]-Table1[[#This Row],[t1]]) * Table1[[#This Row],[a_o1]] * ( 1- Table1[[#This Row],[a_o1]]) * Table1[[#This Row],[a_h1]]</f>
        <v>1.6673357085798593E-3</v>
      </c>
      <c r="AC65" s="13">
        <f>(Table1[[#This Row],[a_o1]]-Table1[[#This Row],[t1]]) * Table1[[#This Row],[a_o1]] * (1-Table1[[#This Row],[a_o1]]) * Table1[[#This Row],[a_h2]]</f>
        <v>1.6794715233329003E-3</v>
      </c>
      <c r="AD65" s="13">
        <f>(Table1[[#This Row],[a_o2]]-Table1[[#This Row],[t2]]) * Table1[[#This Row],[a_o2]] * (1-Table1[[#This Row],[a_o2]]) * Table1[[#This Row],[a_h1]]</f>
        <v>2.0963896551159096E-3</v>
      </c>
      <c r="AE65" s="13">
        <f>(Table1[[#This Row],[a_o2]]-Table1[[#This Row],[t2]]) * Table1[[#This Row],[a_o2]] * (1-Table1[[#This Row],[a_o2]]) * Table1[[#This Row],[a_h2]]</f>
        <v>2.1116483677877254E-3</v>
      </c>
    </row>
    <row r="66" spans="1:31" ht="14.25" customHeight="1" x14ac:dyDescent="0.3">
      <c r="A66" s="12">
        <f t="shared" si="1"/>
        <v>0.5</v>
      </c>
      <c r="B66" s="12">
        <f t="shared" si="2"/>
        <v>0.5</v>
      </c>
      <c r="C66" s="12">
        <f t="shared" si="3"/>
        <v>0.05</v>
      </c>
      <c r="D66" s="12">
        <f t="shared" si="4"/>
        <v>0.1</v>
      </c>
      <c r="E66" s="11">
        <f t="shared" si="5"/>
        <v>0.14479283501543816</v>
      </c>
      <c r="F66" s="11">
        <f t="shared" si="6"/>
        <v>0.18958567003087645</v>
      </c>
      <c r="G66" s="11">
        <f t="shared" si="7"/>
        <v>0.24379230267665206</v>
      </c>
      <c r="H66" s="11">
        <f t="shared" si="8"/>
        <v>0.2875846053533041</v>
      </c>
      <c r="I66" s="13">
        <f>Table1[[#This Row],[i1]]*Table1[[#This Row],[w1]]+Table1[[#This Row],[i2]]*Table1[[#This Row],[w2]]</f>
        <v>2.6198208753859555E-2</v>
      </c>
      <c r="J66" s="13">
        <f>1/(1+EXP(-Table1[[#This Row],[h1]]))</f>
        <v>0.50654917760918428</v>
      </c>
      <c r="K66" s="14">
        <f>Table1[[#This Row],[i1]]*Table1[[#This Row],[w3]]+Table1[[#This Row],[i2]]*Table1[[#This Row],[w4]]</f>
        <v>4.0948075669163017E-2</v>
      </c>
      <c r="L66" s="13">
        <f>1/(1+EXP(-Table1[[#This Row],[h2]]))</f>
        <v>0.51023558875132002</v>
      </c>
      <c r="M66" s="11">
        <f t="shared" si="9"/>
        <v>2.4787844293679803E-2</v>
      </c>
      <c r="N66" s="11">
        <f t="shared" si="9"/>
        <v>7.2033977978658625E-2</v>
      </c>
      <c r="O66" s="11">
        <f t="shared" si="9"/>
        <v>3.7623498724198574E-2</v>
      </c>
      <c r="P66" s="11">
        <f t="shared" si="9"/>
        <v>8.423014155925726E-2</v>
      </c>
      <c r="Q66" s="13">
        <f>Table1[[#This Row],[a_h1]]*Table1[[#This Row],[w5]]+Table1[[#This Row],[a_h2]]*Table1[[#This Row],[w6]]</f>
        <v>4.9310561305708524E-2</v>
      </c>
      <c r="R66" s="13">
        <f>1/(1+EXP(-Table1[[#This Row],[o1]]))</f>
        <v>0.51232514301321863</v>
      </c>
      <c r="S66" s="14">
        <f>Table1[[#This Row],[a_h1]]*Table1[[#This Row],[w7]]+Table1[[#This Row],[a_h2]]*Table1[[#This Row],[w8]]</f>
        <v>6.2035368206617633E-2</v>
      </c>
      <c r="T66" s="13">
        <f>1/(1+EXP(-Table1[[#This Row],[o2]]))</f>
        <v>0.51550387029624301</v>
      </c>
      <c r="U66" s="13">
        <f>(1/2)*(Table1[ [#This Row],[t1] ]-Table1[[#This Row],[a_o1]])^2</f>
        <v>7.5954575148146026E-5</v>
      </c>
      <c r="V66" s="13">
        <f>(1/2)*(Table1[[#This Row],[t2]]-Table1[[#This Row],[a_o2]])^2</f>
        <v>1.2018499708136309E-4</v>
      </c>
      <c r="W66" s="10">
        <f>Table1[[#This Row],[E1]]+Table1[[#This Row],[E2]]</f>
        <v>1.9613957222950913E-4</v>
      </c>
      <c r="X66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2.7747647610030451E-6</v>
      </c>
      <c r="Y66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5.5495295220060903E-6</v>
      </c>
      <c r="Z66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6.8469019799691591E-6</v>
      </c>
      <c r="AA66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1.3693803959938318E-5</v>
      </c>
      <c r="AB66" s="13">
        <f>(Table1[[#This Row],[a_o1]]-Table1[[#This Row],[t1]]) * Table1[[#This Row],[a_o1]] * ( 1- Table1[[#This Row],[a_o1]]) * Table1[[#This Row],[a_h1]]</f>
        <v>1.5598743512758092E-3</v>
      </c>
      <c r="AC66" s="13">
        <f>(Table1[[#This Row],[a_o1]]-Table1[[#This Row],[t1]]) * Table1[[#This Row],[a_o1]] * (1-Table1[[#This Row],[a_o1]]) * Table1[[#This Row],[a_h2]]</f>
        <v>1.5712263353339325E-3</v>
      </c>
      <c r="AD66" s="13">
        <f>(Table1[[#This Row],[a_o2]]-Table1[[#This Row],[t2]]) * Table1[[#This Row],[a_o2]] * (1-Table1[[#This Row],[a_o2]]) * Table1[[#This Row],[a_h1]]</f>
        <v>1.9614804478816678E-3</v>
      </c>
      <c r="AE66" s="13">
        <f>(Table1[[#This Row],[a_o2]]-Table1[[#This Row],[t2]]) * Table1[[#This Row],[a_o2]] * (1-Table1[[#This Row],[a_o2]]) * Table1[[#This Row],[a_h2]]</f>
        <v>1.9757551199130795E-3</v>
      </c>
    </row>
    <row r="67" spans="1:31" ht="14.25" customHeight="1" x14ac:dyDescent="0.3">
      <c r="A67" s="12">
        <f t="shared" si="1"/>
        <v>0.5</v>
      </c>
      <c r="B67" s="12">
        <f t="shared" si="2"/>
        <v>0.5</v>
      </c>
      <c r="C67" s="12">
        <f t="shared" si="3"/>
        <v>0.05</v>
      </c>
      <c r="D67" s="12">
        <f t="shared" si="4"/>
        <v>0.1</v>
      </c>
      <c r="E67" s="11">
        <f t="shared" si="5"/>
        <v>0.14478728548591616</v>
      </c>
      <c r="F67" s="11">
        <f t="shared" si="6"/>
        <v>0.18957457097183245</v>
      </c>
      <c r="G67" s="11">
        <f t="shared" si="7"/>
        <v>0.24377860887269212</v>
      </c>
      <c r="H67" s="11">
        <f t="shared" si="8"/>
        <v>0.28755721774538423</v>
      </c>
      <c r="I67" s="13">
        <f>Table1[[#This Row],[i1]]*Table1[[#This Row],[w1]]+Table1[[#This Row],[i2]]*Table1[[#This Row],[w2]]</f>
        <v>2.6196821371479051E-2</v>
      </c>
      <c r="J67" s="13">
        <f>1/(1+EXP(-Table1[[#This Row],[h1]]))</f>
        <v>0.50654883082309332</v>
      </c>
      <c r="K67" s="14">
        <f>Table1[[#This Row],[i1]]*Table1[[#This Row],[w3]]+Table1[[#This Row],[i2]]*Table1[[#This Row],[w4]]</f>
        <v>4.0944652218173033E-2</v>
      </c>
      <c r="L67" s="13">
        <f>1/(1+EXP(-Table1[[#This Row],[h2]]))</f>
        <v>0.51023473324720825</v>
      </c>
      <c r="M67" s="11">
        <f t="shared" si="9"/>
        <v>2.1668095591128183E-2</v>
      </c>
      <c r="N67" s="11">
        <f t="shared" si="9"/>
        <v>6.8891525307990767E-2</v>
      </c>
      <c r="O67" s="11">
        <f t="shared" si="9"/>
        <v>3.370053782843524E-2</v>
      </c>
      <c r="P67" s="11">
        <f t="shared" si="9"/>
        <v>8.0278631319431096E-2</v>
      </c>
      <c r="Q67" s="13">
        <f>Table1[[#This Row],[a_h1]]*Table1[[#This Row],[w5]]+Table1[[#This Row],[a_h2]]*Table1[[#This Row],[w6]]</f>
        <v>4.612679752636497E-2</v>
      </c>
      <c r="R67" s="13">
        <f>1/(1+EXP(-Table1[[#This Row],[o1]]))</f>
        <v>0.51152965516796189</v>
      </c>
      <c r="S67" s="14">
        <f>Table1[[#This Row],[a_h1]]*Table1[[#This Row],[w7]]+Table1[[#This Row],[a_h2]]*Table1[[#This Row],[w8]]</f>
        <v>5.8031914071824203E-2</v>
      </c>
      <c r="T67" s="13">
        <f>1/(1+EXP(-Table1[[#This Row],[o2]]))</f>
        <v>0.51450390834170534</v>
      </c>
      <c r="U67" s="13">
        <f>(1/2)*(Table1[ [#This Row],[t1] ]-Table1[[#This Row],[a_o1]])^2</f>
        <v>6.6466474146055206E-5</v>
      </c>
      <c r="V67" s="13">
        <f>(1/2)*(Table1[[#This Row],[t2]]-Table1[[#This Row],[a_o2]])^2</f>
        <v>1.0518167859229489E-4</v>
      </c>
      <c r="W67" s="10">
        <f>Table1[[#This Row],[E1]]+Table1[[#This Row],[E2]]</f>
        <v>1.7164815273835009E-4</v>
      </c>
      <c r="X67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2.3060763531903867E-6</v>
      </c>
      <c r="Y67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4.6121527063807733E-6</v>
      </c>
      <c r="Z67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6.113835170877827E-6</v>
      </c>
      <c r="AA67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1.2227670341755654E-5</v>
      </c>
      <c r="AB67" s="13">
        <f>(Table1[[#This Row],[a_o1]]-Table1[[#This Row],[t1]]) * Table1[[#This Row],[a_o1]] * ( 1- Table1[[#This Row],[a_o1]]) * Table1[[#This Row],[a_h1]]</f>
        <v>1.4593069635505573E-3</v>
      </c>
      <c r="AC67" s="13">
        <f>(Table1[[#This Row],[a_o1]]-Table1[[#This Row],[t1]]) * Table1[[#This Row],[a_o1]] * (1-Table1[[#This Row],[a_o1]]) * Table1[[#This Row],[a_h2]]</f>
        <v>1.4699256102578028E-3</v>
      </c>
      <c r="AD67" s="13">
        <f>(Table1[[#This Row],[a_o2]]-Table1[[#This Row],[t2]]) * Table1[[#This Row],[a_o2]] * (1-Table1[[#This Row],[a_o2]]) * Table1[[#This Row],[a_h1]]</f>
        <v>1.835188926710699E-3</v>
      </c>
      <c r="AE67" s="13">
        <f>(Table1[[#This Row],[a_o2]]-Table1[[#This Row],[t2]]) * Table1[[#This Row],[a_o2]] * (1-Table1[[#This Row],[a_o2]]) * Table1[[#This Row],[a_h2]]</f>
        <v>1.848542678416493E-3</v>
      </c>
    </row>
    <row r="68" spans="1:31" ht="14.25" customHeight="1" x14ac:dyDescent="0.3">
      <c r="A68" s="12">
        <f t="shared" si="1"/>
        <v>0.5</v>
      </c>
      <c r="B68" s="12">
        <f t="shared" si="2"/>
        <v>0.5</v>
      </c>
      <c r="C68" s="12">
        <f t="shared" si="3"/>
        <v>0.05</v>
      </c>
      <c r="D68" s="12">
        <f t="shared" si="4"/>
        <v>0.1</v>
      </c>
      <c r="E68" s="11">
        <f t="shared" si="5"/>
        <v>0.14478267333320977</v>
      </c>
      <c r="F68" s="11">
        <f t="shared" si="6"/>
        <v>0.18956534666641969</v>
      </c>
      <c r="G68" s="11">
        <f t="shared" si="7"/>
        <v>0.24376638120235036</v>
      </c>
      <c r="H68" s="11">
        <f t="shared" si="8"/>
        <v>0.28753276240470071</v>
      </c>
      <c r="I68" s="13">
        <f>Table1[[#This Row],[i1]]*Table1[[#This Row],[w1]]+Table1[[#This Row],[i2]]*Table1[[#This Row],[w2]]</f>
        <v>2.619566833330246E-2</v>
      </c>
      <c r="J68" s="13">
        <f>1/(1+EXP(-Table1[[#This Row],[h1]]))</f>
        <v>0.50654854261299753</v>
      </c>
      <c r="K68" s="14">
        <f>Table1[[#This Row],[i1]]*Table1[[#This Row],[w3]]+Table1[[#This Row],[i2]]*Table1[[#This Row],[w4]]</f>
        <v>4.0941595300587594E-2</v>
      </c>
      <c r="L68" s="13">
        <f>1/(1+EXP(-Table1[[#This Row],[h2]]))</f>
        <v>0.51023396933799936</v>
      </c>
      <c r="M68" s="11">
        <f t="shared" si="9"/>
        <v>1.8749481664027068E-2</v>
      </c>
      <c r="N68" s="11">
        <f t="shared" si="9"/>
        <v>6.5951674087475168E-2</v>
      </c>
      <c r="O68" s="11">
        <f t="shared" si="9"/>
        <v>3.0030159975013841E-2</v>
      </c>
      <c r="P68" s="11">
        <f t="shared" si="9"/>
        <v>7.6581545962598113E-2</v>
      </c>
      <c r="Q68" s="13">
        <f>Table1[[#This Row],[a_h1]]*Table1[[#This Row],[w5]]+Table1[[#This Row],[a_h2]]*Table1[[#This Row],[w6]]</f>
        <v>4.3148307065800556E-2</v>
      </c>
      <c r="R68" s="13">
        <f>1/(1+EXP(-Table1[[#This Row],[o1]]))</f>
        <v>0.51078540348422907</v>
      </c>
      <c r="S68" s="14">
        <f>Table1[[#This Row],[a_h1]]*Table1[[#This Row],[w7]]+Table1[[#This Row],[a_h2]]*Table1[[#This Row],[w8]]</f>
        <v>5.4286239944315307E-2</v>
      </c>
      <c r="T68" s="13">
        <f>1/(1+EXP(-Table1[[#This Row],[o2]]))</f>
        <v>0.51356822802376001</v>
      </c>
      <c r="U68" s="13">
        <f>(1/2)*(Table1[ [#This Row],[t1] ]-Table1[[#This Row],[a_o1]])^2</f>
        <v>5.8162464158810308E-5</v>
      </c>
      <c r="V68" s="13">
        <f>(1/2)*(Table1[[#This Row],[t2]]-Table1[[#This Row],[a_o2]])^2</f>
        <v>9.2048405852373231E-5</v>
      </c>
      <c r="W68" s="10">
        <f>Table1[[#This Row],[E1]]+Table1[[#This Row],[E2]]</f>
        <v>1.5021087001118355E-4</v>
      </c>
      <c r="X68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1.903681661990284E-6</v>
      </c>
      <c r="Y68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3.8073633239805679E-6</v>
      </c>
      <c r="Z68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5.4642572275883579E-6</v>
      </c>
      <c r="AA68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1.0928514455176716E-5</v>
      </c>
      <c r="AB68" s="13">
        <f>(Table1[[#This Row],[a_o1]]-Table1[[#This Row],[t1]]) * Table1[[#This Row],[a_o1]] * ( 1- Table1[[#This Row],[a_o1]]) * Table1[[#This Row],[a_h1]]</f>
        <v>1.3651970825882792E-3</v>
      </c>
      <c r="AC68" s="13">
        <f>(Table1[[#This Row],[a_o1]]-Table1[[#This Row],[t1]]) * Table1[[#This Row],[a_o1]] * (1-Table1[[#This Row],[a_o1]]) * Table1[[#This Row],[a_h2]]</f>
        <v>1.3751296623704882E-3</v>
      </c>
      <c r="AD68" s="13">
        <f>(Table1[[#This Row],[a_o2]]-Table1[[#This Row],[t2]]) * Table1[[#This Row],[a_o2]] * (1-Table1[[#This Row],[a_o2]]) * Table1[[#This Row],[a_h1]]</f>
        <v>1.7169762416673936E-3</v>
      </c>
      <c r="AE68" s="13">
        <f>(Table1[[#This Row],[a_o2]]-Table1[[#This Row],[t2]]) * Table1[[#This Row],[a_o2]] * (1-Table1[[#This Row],[a_o2]]) * Table1[[#This Row],[a_h2]]</f>
        <v>1.7294682135021021E-3</v>
      </c>
    </row>
    <row r="69" spans="1:31" ht="14.25" customHeight="1" x14ac:dyDescent="0.3">
      <c r="A69" s="12">
        <f t="shared" si="1"/>
        <v>0.5</v>
      </c>
      <c r="B69" s="12">
        <f t="shared" si="2"/>
        <v>0.5</v>
      </c>
      <c r="C69" s="12">
        <f t="shared" si="3"/>
        <v>0.05</v>
      </c>
      <c r="D69" s="12">
        <f t="shared" si="4"/>
        <v>0.1</v>
      </c>
      <c r="E69" s="11">
        <f t="shared" si="5"/>
        <v>0.14477886596988579</v>
      </c>
      <c r="F69" s="11">
        <f t="shared" si="6"/>
        <v>0.18955773193977174</v>
      </c>
      <c r="G69" s="11">
        <f t="shared" si="7"/>
        <v>0.2437554526878952</v>
      </c>
      <c r="H69" s="11">
        <f t="shared" si="8"/>
        <v>0.28751090537579038</v>
      </c>
      <c r="I69" s="13">
        <f>Table1[[#This Row],[i1]]*Table1[[#This Row],[w1]]+Table1[[#This Row],[i2]]*Table1[[#This Row],[w2]]</f>
        <v>2.6194716492471466E-2</v>
      </c>
      <c r="J69" s="13">
        <f>1/(1+EXP(-Table1[[#This Row],[h1]]))</f>
        <v>0.50654830469360645</v>
      </c>
      <c r="K69" s="14">
        <f>Table1[[#This Row],[i1]]*Table1[[#This Row],[w3]]+Table1[[#This Row],[i2]]*Table1[[#This Row],[w4]]</f>
        <v>4.0938863171973802E-2</v>
      </c>
      <c r="L69" s="13">
        <f>1/(1+EXP(-Table1[[#This Row],[h2]]))</f>
        <v>0.51023328659197387</v>
      </c>
      <c r="M69" s="11">
        <f t="shared" si="9"/>
        <v>1.6019087498850511E-2</v>
      </c>
      <c r="N69" s="11">
        <f t="shared" si="9"/>
        <v>6.3201414762734193E-2</v>
      </c>
      <c r="O69" s="11">
        <f t="shared" si="9"/>
        <v>2.6596207491679055E-2</v>
      </c>
      <c r="P69" s="11">
        <f t="shared" si="9"/>
        <v>7.3122609535593908E-2</v>
      </c>
      <c r="Q69" s="13">
        <f>Table1[[#This Row],[a_h1]]*Table1[[#This Row],[w5]]+Table1[[#This Row],[a_h2]]*Table1[[#This Row],[w6]]</f>
        <v>4.0361907186933631E-2</v>
      </c>
      <c r="R69" s="13">
        <f>1/(1+EXP(-Table1[[#This Row],[o1]]))</f>
        <v>0.51008910716737543</v>
      </c>
      <c r="S69" s="14">
        <f>Table1[[#This Row],[a_h1]]*Table1[[#This Row],[w7]]+Table1[[#This Row],[a_h2]]*Table1[[#This Row],[w8]]</f>
        <v>5.0781853203717107E-2</v>
      </c>
      <c r="T69" s="13">
        <f>1/(1+EXP(-Table1[[#This Row],[o2]]))</f>
        <v>0.51269273575282437</v>
      </c>
      <c r="U69" s="13">
        <f>(1/2)*(Table1[ [#This Row],[t1] ]-Table1[[#This Row],[a_o1]])^2</f>
        <v>5.0895041717393164E-5</v>
      </c>
      <c r="V69" s="13">
        <f>(1/2)*(Table1[[#This Row],[t2]]-Table1[[#This Row],[a_o2]])^2</f>
        <v>8.0552770445512995E-5</v>
      </c>
      <c r="W69" s="10">
        <f>Table1[[#This Row],[E1]]+Table1[[#This Row],[E2]]</f>
        <v>1.3144781216290616E-4</v>
      </c>
      <c r="X69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1.5588375070748142E-6</v>
      </c>
      <c r="Y69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3.1176750141496284E-6</v>
      </c>
      <c r="Z69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4.8883080182877163E-6</v>
      </c>
      <c r="AA69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9.7766160365754325E-6</v>
      </c>
      <c r="AB69" s="13">
        <f>(Table1[[#This Row],[a_o1]]-Table1[[#This Row],[t1]]) * Table1[[#This Row],[a_o1]] * ( 1- Table1[[#This Row],[a_o1]]) * Table1[[#This Row],[a_h1]]</f>
        <v>1.2771348224269454E-3</v>
      </c>
      <c r="AC69" s="13">
        <f>(Table1[[#This Row],[a_o1]]-Table1[[#This Row],[t1]]) * Table1[[#This Row],[a_o1]] * (1-Table1[[#This Row],[a_o1]]) * Table1[[#This Row],[a_h2]]</f>
        <v>1.2864255823777948E-3</v>
      </c>
      <c r="AD69" s="13">
        <f>(Table1[[#This Row],[a_o2]]-Table1[[#This Row],[t2]]) * Table1[[#This Row],[a_o2]] * (1-Table1[[#This Row],[a_o2]]) * Table1[[#This Row],[a_h1]]</f>
        <v>1.6063351189176509E-3</v>
      </c>
      <c r="AE69" s="13">
        <f>(Table1[[#This Row],[a_o2]]-Table1[[#This Row],[t2]]) * Table1[[#This Row],[a_o2]] * (1-Table1[[#This Row],[a_o2]]) * Table1[[#This Row],[a_h2]]</f>
        <v>1.6180207089809791E-3</v>
      </c>
    </row>
    <row r="70" spans="1:31" ht="14.25" customHeight="1" x14ac:dyDescent="0.3">
      <c r="A70" s="12">
        <f t="shared" si="1"/>
        <v>0.5</v>
      </c>
      <c r="B70" s="12">
        <f t="shared" si="2"/>
        <v>0.5</v>
      </c>
      <c r="C70" s="12">
        <f t="shared" si="3"/>
        <v>0.05</v>
      </c>
      <c r="D70" s="12">
        <f t="shared" si="4"/>
        <v>0.1</v>
      </c>
      <c r="E70" s="11">
        <f t="shared" si="5"/>
        <v>0.14477574829487164</v>
      </c>
      <c r="F70" s="11">
        <f t="shared" si="6"/>
        <v>0.18955149658974343</v>
      </c>
      <c r="G70" s="11">
        <f t="shared" si="7"/>
        <v>0.24374567607185862</v>
      </c>
      <c r="H70" s="11">
        <f t="shared" si="8"/>
        <v>0.28749135214371724</v>
      </c>
      <c r="I70" s="13">
        <f>Table1[[#This Row],[i1]]*Table1[[#This Row],[w1]]+Table1[[#This Row],[i2]]*Table1[[#This Row],[w2]]</f>
        <v>2.6193937073717928E-2</v>
      </c>
      <c r="J70" s="13">
        <f>1/(1+EXP(-Table1[[#This Row],[h1]]))</f>
        <v>0.50654810987233878</v>
      </c>
      <c r="K70" s="14">
        <f>Table1[[#This Row],[i1]]*Table1[[#This Row],[w3]]+Table1[[#This Row],[i2]]*Table1[[#This Row],[w4]]</f>
        <v>4.0936419017964659E-2</v>
      </c>
      <c r="L70" s="13">
        <f>1/(1+EXP(-Table1[[#This Row],[h2]]))</f>
        <v>0.51023267580940856</v>
      </c>
      <c r="M70" s="11">
        <f t="shared" si="9"/>
        <v>1.346481785399662E-2</v>
      </c>
      <c r="N70" s="11">
        <f t="shared" si="9"/>
        <v>6.0628563597978601E-2</v>
      </c>
      <c r="O70" s="11">
        <f t="shared" si="9"/>
        <v>2.3383537253843754E-2</v>
      </c>
      <c r="P70" s="11">
        <f t="shared" si="9"/>
        <v>6.9886568117631956E-2</v>
      </c>
      <c r="Q70" s="13">
        <f>Table1[[#This Row],[a_h1]]*Table1[[#This Row],[w5]]+Table1[[#This Row],[a_h2]]*Table1[[#This Row],[w6]]</f>
        <v>3.7755252268794837E-2</v>
      </c>
      <c r="R70" s="13">
        <f>1/(1+EXP(-Table1[[#This Row],[o1]]))</f>
        <v>0.50943769200685662</v>
      </c>
      <c r="S70" s="14">
        <f>Table1[[#This Row],[a_h1]]*Table1[[#This Row],[w7]]+Table1[[#This Row],[a_h2]]*Table1[[#This Row],[w8]]</f>
        <v>4.7503297251859825E-2</v>
      </c>
      <c r="T70" s="13">
        <f>1/(1+EXP(-Table1[[#This Row],[o2]]))</f>
        <v>0.51187359160439627</v>
      </c>
      <c r="U70" s="13">
        <f>(1/2)*(Table1[ [#This Row],[t1] ]-Table1[[#This Row],[a_o1]])^2</f>
        <v>4.4535015208142708E-5</v>
      </c>
      <c r="V70" s="13">
        <f>(1/2)*(Table1[[#This Row],[t2]]-Table1[[#This Row],[a_o2]])^2</f>
        <v>7.0491088793994821E-5</v>
      </c>
      <c r="W70" s="10">
        <f>Table1[[#This Row],[E1]]+Table1[[#This Row],[E2]]</f>
        <v>1.1502610400213753E-4</v>
      </c>
      <c r="X70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1.2639129617510455E-6</v>
      </c>
      <c r="Y70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2.5278259235020909E-6</v>
      </c>
      <c r="Z70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4.3773110882005367E-6</v>
      </c>
      <c r="AA70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8.7546221764010735E-6</v>
      </c>
      <c r="AB70" s="13">
        <f>(Table1[[#This Row],[a_o1]]-Table1[[#This Row],[t1]]) * Table1[[#This Row],[a_o1]] * ( 1- Table1[[#This Row],[a_o1]]) * Table1[[#This Row],[a_h1]]</f>
        <v>1.1947354497078237E-3</v>
      </c>
      <c r="AC70" s="13">
        <f>(Table1[[#This Row],[a_o1]]-Table1[[#This Row],[t1]]) * Table1[[#This Row],[a_o1]] * (1-Table1[[#This Row],[a_o1]]) * Table1[[#This Row],[a_h2]]</f>
        <v>1.2034258020277892E-3</v>
      </c>
      <c r="AD70" s="13">
        <f>(Table1[[#This Row],[a_o2]]-Table1[[#This Row],[t2]]) * Table1[[#This Row],[a_o2]] * (1-Table1[[#This Row],[a_o2]]) * Table1[[#This Row],[a_h1]]</f>
        <v>1.5027884024452274E-3</v>
      </c>
      <c r="AE70" s="13">
        <f>(Table1[[#This Row],[a_o2]]-Table1[[#This Row],[t2]]) * Table1[[#This Row],[a_o2]] * (1-Table1[[#This Row],[a_o2]]) * Table1[[#This Row],[a_h2]]</f>
        <v>1.5137194924056039E-3</v>
      </c>
    </row>
    <row r="71" spans="1:31" ht="14.25" customHeight="1" x14ac:dyDescent="0.3">
      <c r="A71" s="12">
        <f t="shared" si="1"/>
        <v>0.5</v>
      </c>
      <c r="B71" s="12">
        <f t="shared" si="2"/>
        <v>0.5</v>
      </c>
      <c r="C71" s="12">
        <f t="shared" si="3"/>
        <v>0.05</v>
      </c>
      <c r="D71" s="12">
        <f t="shared" si="4"/>
        <v>0.1</v>
      </c>
      <c r="E71" s="11">
        <f t="shared" si="5"/>
        <v>0.14477322046894814</v>
      </c>
      <c r="F71" s="11">
        <f t="shared" si="6"/>
        <v>0.18954644093789644</v>
      </c>
      <c r="G71" s="11">
        <f t="shared" si="7"/>
        <v>0.24373692144968223</v>
      </c>
      <c r="H71" s="11">
        <f t="shared" si="8"/>
        <v>0.28747384289936445</v>
      </c>
      <c r="I71" s="13">
        <f>Table1[[#This Row],[i1]]*Table1[[#This Row],[w1]]+Table1[[#This Row],[i2]]*Table1[[#This Row],[w2]]</f>
        <v>2.6193305117237053E-2</v>
      </c>
      <c r="J71" s="13">
        <f>1/(1+EXP(-Table1[[#This Row],[h1]]))</f>
        <v>0.50654795191031488</v>
      </c>
      <c r="K71" s="14">
        <f>Table1[[#This Row],[i1]]*Table1[[#This Row],[w3]]+Table1[[#This Row],[i2]]*Table1[[#This Row],[w4]]</f>
        <v>4.0934230362420561E-2</v>
      </c>
      <c r="L71" s="13">
        <f>1/(1+EXP(-Table1[[#This Row],[h2]]))</f>
        <v>0.51023212887467928</v>
      </c>
      <c r="M71" s="11">
        <f t="shared" si="9"/>
        <v>1.1075346954580973E-2</v>
      </c>
      <c r="N71" s="11">
        <f t="shared" si="9"/>
        <v>5.8221711993923023E-2</v>
      </c>
      <c r="O71" s="11">
        <f t="shared" si="9"/>
        <v>2.0377960448953299E-2</v>
      </c>
      <c r="P71" s="11">
        <f t="shared" si="9"/>
        <v>6.6859129132820744E-2</v>
      </c>
      <c r="Q71" s="13">
        <f>Table1[[#This Row],[a_h1]]*Table1[[#This Row],[w5]]+Table1[[#This Row],[a_h2]]*Table1[[#This Row],[w6]]</f>
        <v>3.5316782373926929E-2</v>
      </c>
      <c r="R71" s="13">
        <f>1/(1+EXP(-Table1[[#This Row],[o1]]))</f>
        <v>0.50882827800493269</v>
      </c>
      <c r="S71" s="14">
        <f>Table1[[#This Row],[a_h1]]*Table1[[#This Row],[w7]]+Table1[[#This Row],[a_h2]]*Table1[[#This Row],[w8]]</f>
        <v>4.4436089921672917E-2</v>
      </c>
      <c r="T71" s="13">
        <f>1/(1+EXP(-Table1[[#This Row],[o2]]))</f>
        <v>0.51110719488303402</v>
      </c>
      <c r="U71" s="13">
        <f>(1/2)*(Table1[ [#This Row],[t1] ]-Table1[[#This Row],[a_o1]])^2</f>
        <v>3.8969246266189142E-5</v>
      </c>
      <c r="V71" s="13">
        <f>(1/2)*(Table1[[#This Row],[t2]]-Table1[[#This Row],[a_o2]])^2</f>
        <v>6.1684889084848577E-5</v>
      </c>
      <c r="W71" s="10">
        <f>Table1[[#This Row],[E1]]+Table1[[#This Row],[E2]]</f>
        <v>1.0065413535103771E-4</v>
      </c>
      <c r="X71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1.0122515000195941E-6</v>
      </c>
      <c r="Y71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2.0245030000391881E-6</v>
      </c>
      <c r="Z71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3.9236315548493774E-6</v>
      </c>
      <c r="AA71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7.8472631096987549E-6</v>
      </c>
      <c r="AB71" s="13">
        <f>(Table1[[#This Row],[a_o1]]-Table1[[#This Row],[t1]]) * Table1[[#This Row],[a_o1]] * ( 1- Table1[[#This Row],[a_o1]]) * Table1[[#This Row],[a_h1]]</f>
        <v>1.1176379988323672E-3</v>
      </c>
      <c r="AC71" s="13">
        <f>(Table1[[#This Row],[a_o1]]-Table1[[#This Row],[t1]]) * Table1[[#This Row],[a_o1]] * (1-Table1[[#This Row],[a_o1]]) * Table1[[#This Row],[a_h2]]</f>
        <v>1.1257666985028882E-3</v>
      </c>
      <c r="AD71" s="13">
        <f>(Table1[[#This Row],[a_o2]]-Table1[[#This Row],[t2]]) * Table1[[#This Row],[a_o2]] * (1-Table1[[#This Row],[a_o2]]) * Table1[[#This Row],[a_h1]]</f>
        <v>1.405887586175775E-3</v>
      </c>
      <c r="AE71" s="13">
        <f>(Table1[[#This Row],[a_o2]]-Table1[[#This Row],[t2]]) * Table1[[#This Row],[a_o2]] * (1-Table1[[#This Row],[a_o2]]) * Table1[[#This Row],[a_h2]]</f>
        <v>1.4161127556586274E-3</v>
      </c>
    </row>
    <row r="72" spans="1:31" ht="14.25" customHeight="1" x14ac:dyDescent="0.3">
      <c r="A72" s="12">
        <f t="shared" si="1"/>
        <v>0.5</v>
      </c>
      <c r="B72" s="12">
        <f t="shared" si="2"/>
        <v>0.5</v>
      </c>
      <c r="C72" s="12">
        <f t="shared" si="3"/>
        <v>0.05</v>
      </c>
      <c r="D72" s="12">
        <f t="shared" si="4"/>
        <v>0.1</v>
      </c>
      <c r="E72" s="11">
        <f t="shared" si="5"/>
        <v>0.14477119596594809</v>
      </c>
      <c r="F72" s="11">
        <f t="shared" si="6"/>
        <v>0.18954239193189637</v>
      </c>
      <c r="G72" s="11">
        <f t="shared" si="7"/>
        <v>0.24372907418657253</v>
      </c>
      <c r="H72" s="11">
        <f t="shared" si="8"/>
        <v>0.28745814837314504</v>
      </c>
      <c r="I72" s="13">
        <f>Table1[[#This Row],[i1]]*Table1[[#This Row],[w1]]+Table1[[#This Row],[i2]]*Table1[[#This Row],[w2]]</f>
        <v>2.6192798991487045E-2</v>
      </c>
      <c r="J72" s="13">
        <f>1/(1+EXP(-Table1[[#This Row],[h1]]))</f>
        <v>0.50654782540057741</v>
      </c>
      <c r="K72" s="14">
        <f>Table1[[#This Row],[i1]]*Table1[[#This Row],[w3]]+Table1[[#This Row],[i2]]*Table1[[#This Row],[w4]]</f>
        <v>4.0932268546643127E-2</v>
      </c>
      <c r="L72" s="13">
        <f>1/(1+EXP(-Table1[[#This Row],[h2]]))</f>
        <v>0.51023163862612031</v>
      </c>
      <c r="M72" s="11">
        <f t="shared" si="9"/>
        <v>8.8400709569162392E-3</v>
      </c>
      <c r="N72" s="11">
        <f t="shared" si="9"/>
        <v>5.5970178596917247E-2</v>
      </c>
      <c r="O72" s="11">
        <f t="shared" si="9"/>
        <v>1.756618527660175E-2</v>
      </c>
      <c r="P72" s="11">
        <f t="shared" si="9"/>
        <v>6.4026903621503484E-2</v>
      </c>
      <c r="Q72" s="13">
        <f>Table1[[#This Row],[a_h1]]*Table1[[#This Row],[w5]]+Table1[[#This Row],[a_h2]]*Table1[[#This Row],[w6]]</f>
        <v>3.3035674659314417E-2</v>
      </c>
      <c r="R72" s="13">
        <f>1/(1+EXP(-Table1[[#This Row],[o1]]))</f>
        <v>0.50825816762856091</v>
      </c>
      <c r="S72" s="14">
        <f>Table1[[#This Row],[a_h1]]*Table1[[#This Row],[w7]]+Table1[[#This Row],[a_h2]]*Table1[[#This Row],[w8]]</f>
        <v>4.1566664903402661E-2</v>
      </c>
      <c r="T72" s="13">
        <f>1/(1+EXP(-Table1[[#This Row],[o2]]))</f>
        <v>0.51039017026828881</v>
      </c>
      <c r="U72" s="13">
        <f>(1/2)*(Table1[ [#This Row],[t1] ]-Table1[[#This Row],[a_o1]])^2</f>
        <v>3.4098666290705651E-5</v>
      </c>
      <c r="V72" s="13">
        <f>(1/2)*(Table1[[#This Row],[t2]]-Table1[[#This Row],[a_o2]])^2</f>
        <v>5.39778191020164E-5</v>
      </c>
      <c r="W72" s="10">
        <f>Table1[[#This Row],[E1]]+Table1[[#This Row],[E2]]</f>
        <v>8.8076485392722057E-5</v>
      </c>
      <c r="X72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7.9804972363557782E-7</v>
      </c>
      <c r="Y72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1.5960994472711556E-6</v>
      </c>
      <c r="Z72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3.5205507638461406E-6</v>
      </c>
      <c r="AA72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7.0411015276922812E-6</v>
      </c>
      <c r="AB72" s="13">
        <f>(Table1[[#This Row],[a_o1]]-Table1[[#This Row],[t1]]) * Table1[[#This Row],[a_o1]] * ( 1- Table1[[#This Row],[a_o1]]) * Table1[[#This Row],[a_h1]]</f>
        <v>1.0455039333710275E-3</v>
      </c>
      <c r="AC72" s="13">
        <f>(Table1[[#This Row],[a_o1]]-Table1[[#This Row],[t1]]) * Table1[[#This Row],[a_o1]] * (1-Table1[[#This Row],[a_o1]]) * Table1[[#This Row],[a_h2]]</f>
        <v>1.0531072454848711E-3</v>
      </c>
      <c r="AD72" s="13">
        <f>(Table1[[#This Row],[a_o2]]-Table1[[#This Row],[t2]]) * Table1[[#This Row],[a_o2]] * (1-Table1[[#This Row],[a_o2]]) * Table1[[#This Row],[a_h1]]</f>
        <v>1.3152113554564977E-3</v>
      </c>
      <c r="AE72" s="13">
        <f>(Table1[[#This Row],[a_o2]]-Table1[[#This Row],[t2]]) * Table1[[#This Row],[a_o2]] * (1-Table1[[#This Row],[a_o2]]) * Table1[[#This Row],[a_h2]]</f>
        <v>1.3247760850687185E-3</v>
      </c>
    </row>
    <row r="73" spans="1:31" ht="14.25" customHeight="1" x14ac:dyDescent="0.3">
      <c r="A73" s="12">
        <f t="shared" si="1"/>
        <v>0.5</v>
      </c>
      <c r="B73" s="12">
        <f t="shared" si="2"/>
        <v>0.5</v>
      </c>
      <c r="C73" s="12">
        <f t="shared" si="3"/>
        <v>0.05</v>
      </c>
      <c r="D73" s="12">
        <f t="shared" si="4"/>
        <v>0.1</v>
      </c>
      <c r="E73" s="11">
        <f t="shared" si="5"/>
        <v>0.14476959986650081</v>
      </c>
      <c r="F73" s="11">
        <f t="shared" si="6"/>
        <v>0.18953919973300182</v>
      </c>
      <c r="G73" s="11">
        <f t="shared" si="7"/>
        <v>0.24372203308504484</v>
      </c>
      <c r="H73" s="11">
        <f t="shared" si="8"/>
        <v>0.28744406617008966</v>
      </c>
      <c r="I73" s="13">
        <f>Table1[[#This Row],[i1]]*Table1[[#This Row],[w1]]+Table1[[#This Row],[i2]]*Table1[[#This Row],[w2]]</f>
        <v>2.6192399966625222E-2</v>
      </c>
      <c r="J73" s="13">
        <f>1/(1+EXP(-Table1[[#This Row],[h1]]))</f>
        <v>0.50654772566146944</v>
      </c>
      <c r="K73" s="14">
        <f>Table1[[#This Row],[i1]]*Table1[[#This Row],[w3]]+Table1[[#This Row],[i2]]*Table1[[#This Row],[w4]]</f>
        <v>4.0930508271261212E-2</v>
      </c>
      <c r="L73" s="13">
        <f>1/(1+EXP(-Table1[[#This Row],[h2]]))</f>
        <v>0.51023119874154377</v>
      </c>
      <c r="M73" s="11">
        <f t="shared" si="9"/>
        <v>6.7490630901741837E-3</v>
      </c>
      <c r="N73" s="11">
        <f t="shared" si="9"/>
        <v>5.3863964105947508E-2</v>
      </c>
      <c r="O73" s="11">
        <f t="shared" si="9"/>
        <v>1.4935762565688755E-2</v>
      </c>
      <c r="P73" s="11">
        <f t="shared" si="9"/>
        <v>6.1377351451366045E-2</v>
      </c>
      <c r="Q73" s="13">
        <f>Table1[[#This Row],[a_h1]]*Table1[[#This Row],[w5]]+Table1[[#This Row],[a_h2]]*Table1[[#This Row],[w6]]</f>
        <v>3.0901797533422586E-2</v>
      </c>
      <c r="R73" s="13">
        <f>1/(1+EXP(-Table1[[#This Row],[o1]]))</f>
        <v>0.50772483467584262</v>
      </c>
      <c r="S73" s="14">
        <f>Table1[[#This Row],[a_h1]]*Table1[[#This Row],[w7]]+Table1[[#This Row],[a_h2]]*Table1[[#This Row],[w8]]</f>
        <v>3.8882316165280879E-2</v>
      </c>
      <c r="T73" s="13">
        <f>1/(1+EXP(-Table1[[#This Row],[o2]]))</f>
        <v>0.50971935456753548</v>
      </c>
      <c r="U73" s="13">
        <f>(1/2)*(Table1[ [#This Row],[t1] ]-Table1[[#This Row],[a_o1]])^2</f>
        <v>2.9836535384550262E-5</v>
      </c>
      <c r="V73" s="13">
        <f>(1/2)*(Table1[[#This Row],[t2]]-Table1[[#This Row],[a_o2]])^2</f>
        <v>4.7232926604736365E-5</v>
      </c>
      <c r="W73" s="10">
        <f>Table1[[#This Row],[E1]]+Table1[[#This Row],[E2]]</f>
        <v>7.706946198928662E-5</v>
      </c>
      <c r="X73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6.162507738648096E-7</v>
      </c>
      <c r="Y73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1.2325015477296192E-6</v>
      </c>
      <c r="Z73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3.1621558187799772E-6</v>
      </c>
      <c r="AA73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6.3243116375599543E-6</v>
      </c>
      <c r="AB73" s="13">
        <f>(Table1[[#This Row],[a_o1]]-Table1[[#This Row],[t1]]) * Table1[[#This Row],[a_o1]] * ( 1- Table1[[#This Row],[a_o1]]) * Table1[[#This Row],[a_h1]]</f>
        <v>9.7801585846680594E-4</v>
      </c>
      <c r="AC73" s="13">
        <f>(Table1[[#This Row],[a_o1]]-Table1[[#This Row],[t1]]) * Table1[[#This Row],[a_o1]] * (1-Table1[[#This Row],[a_o1]]) * Table1[[#This Row],[a_h2]]</f>
        <v>9.8512771566021048E-4</v>
      </c>
      <c r="AD73" s="13">
        <f>(Table1[[#This Row],[a_o2]]-Table1[[#This Row],[t2]]) * Table1[[#This Row],[a_o2]] * (1-Table1[[#This Row],[a_o2]]) * Table1[[#This Row],[a_h1]]</f>
        <v>1.2303641524342231E-3</v>
      </c>
      <c r="AE73" s="13">
        <f>(Table1[[#This Row],[a_o2]]-Table1[[#This Row],[t2]]) * Table1[[#This Row],[a_o2]] * (1-Table1[[#This Row],[a_o2]]) * Table1[[#This Row],[a_h2]]</f>
        <v>1.2393110156903196E-3</v>
      </c>
    </row>
    <row r="74" spans="1:31" ht="14.25" customHeight="1" x14ac:dyDescent="0.3">
      <c r="A74" s="12">
        <f t="shared" si="1"/>
        <v>0.5</v>
      </c>
      <c r="B74" s="12">
        <f t="shared" si="2"/>
        <v>0.5</v>
      </c>
      <c r="C74" s="12">
        <f t="shared" si="3"/>
        <v>0.05</v>
      </c>
      <c r="D74" s="12">
        <f t="shared" si="4"/>
        <v>0.1</v>
      </c>
      <c r="E74" s="11">
        <f t="shared" si="5"/>
        <v>0.14476836736495308</v>
      </c>
      <c r="F74" s="11">
        <f t="shared" si="6"/>
        <v>0.18953673472990637</v>
      </c>
      <c r="G74" s="11">
        <f t="shared" si="7"/>
        <v>0.24371570877340729</v>
      </c>
      <c r="H74" s="11">
        <f t="shared" si="8"/>
        <v>0.28743141754681456</v>
      </c>
      <c r="I74" s="13">
        <f>Table1[[#This Row],[i1]]*Table1[[#This Row],[w1]]+Table1[[#This Row],[i2]]*Table1[[#This Row],[w2]]</f>
        <v>2.6192091841238292E-2</v>
      </c>
      <c r="J74" s="13">
        <f>1/(1+EXP(-Table1[[#This Row],[h1]]))</f>
        <v>0.50654764864333279</v>
      </c>
      <c r="K74" s="14">
        <f>Table1[[#This Row],[i1]]*Table1[[#This Row],[w3]]+Table1[[#This Row],[i2]]*Table1[[#This Row],[w4]]</f>
        <v>4.0928927193351824E-2</v>
      </c>
      <c r="L74" s="13">
        <f>1/(1+EXP(-Table1[[#This Row],[h2]]))</f>
        <v>0.51023080363756323</v>
      </c>
      <c r="M74" s="11">
        <f t="shared" si="9"/>
        <v>4.7930313732405718E-3</v>
      </c>
      <c r="N74" s="11">
        <f t="shared" si="9"/>
        <v>5.1893708674627087E-2</v>
      </c>
      <c r="O74" s="11">
        <f t="shared" si="9"/>
        <v>1.2475034260820309E-2</v>
      </c>
      <c r="P74" s="11">
        <f t="shared" si="9"/>
        <v>5.8898729419985404E-2</v>
      </c>
      <c r="Q74" s="13">
        <f>Table1[[#This Row],[a_h1]]*Table1[[#This Row],[w5]]+Table1[[#This Row],[a_h2]]*Table1[[#This Row],[w6]]</f>
        <v>2.8905667452777301E-2</v>
      </c>
      <c r="R74" s="13">
        <f>1/(1+EXP(-Table1[[#This Row],[o1]]))</f>
        <v>0.50722591374330839</v>
      </c>
      <c r="S74" s="14">
        <f>Table1[[#This Row],[a_h1]]*Table1[[#This Row],[w7]]+Table1[[#This Row],[a_h2]]*Table1[[#This Row],[w8]]</f>
        <v>3.6371145316754089E-2</v>
      </c>
      <c r="T74" s="13">
        <f>1/(1+EXP(-Table1[[#This Row],[o2]]))</f>
        <v>0.50909178408800015</v>
      </c>
      <c r="U74" s="13">
        <f>(1/2)*(Table1[ [#This Row],[t1] ]-Table1[[#This Row],[a_o1]])^2</f>
        <v>2.6106914712866517E-5</v>
      </c>
      <c r="V74" s="13">
        <f>(1/2)*(Table1[[#This Row],[t2]]-Table1[[#This Row],[a_o2]])^2</f>
        <v>4.1330268951406399E-5</v>
      </c>
      <c r="W74" s="10">
        <f>Table1[[#This Row],[E1]]+Table1[[#This Row],[E2]]</f>
        <v>6.7437183664272916E-5</v>
      </c>
      <c r="X74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4.6245072664207745E-7</v>
      </c>
      <c r="Y74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9.2490145328415489E-7</v>
      </c>
      <c r="Z74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2.8432422880890624E-6</v>
      </c>
      <c r="AA74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5.6864845761781247E-6</v>
      </c>
      <c r="AB74" s="13">
        <f>(Table1[[#This Row],[a_o1]]-Table1[[#This Row],[t1]]) * Table1[[#This Row],[a_o1]] * ( 1- Table1[[#This Row],[a_o1]]) * Table1[[#This Row],[a_h1]]</f>
        <v>9.1487628729972114E-4</v>
      </c>
      <c r="AC74" s="13">
        <f>(Table1[[#This Row],[a_o1]]-Table1[[#This Row],[t1]]) * Table1[[#This Row],[a_o1]] * (1-Table1[[#This Row],[a_o1]]) * Table1[[#This Row],[a_h2]]</f>
        <v>9.2152843774538152E-4</v>
      </c>
      <c r="AD74" s="13">
        <f>(Table1[[#This Row],[a_o2]]-Table1[[#This Row],[t2]]) * Table1[[#This Row],[a_o2]] * (1-Table1[[#This Row],[a_o2]]) * Table1[[#This Row],[a_h1]]</f>
        <v>1.1509747762898015E-3</v>
      </c>
      <c r="AE74" s="13">
        <f>(Table1[[#This Row],[a_o2]]-Table1[[#This Row],[t2]]) * Table1[[#This Row],[a_o2]] * (1-Table1[[#This Row],[a_o2]]) * Table1[[#This Row],[a_h2]]</f>
        <v>1.1593436207743802E-3</v>
      </c>
    </row>
    <row r="75" spans="1:31" ht="14.25" customHeight="1" x14ac:dyDescent="0.3">
      <c r="A75" s="12">
        <f t="shared" si="1"/>
        <v>0.5</v>
      </c>
      <c r="B75" s="12">
        <f t="shared" si="2"/>
        <v>0.5</v>
      </c>
      <c r="C75" s="12">
        <f t="shared" si="3"/>
        <v>0.05</v>
      </c>
      <c r="D75" s="12">
        <f t="shared" si="4"/>
        <v>0.1</v>
      </c>
      <c r="E75" s="11">
        <f t="shared" si="5"/>
        <v>0.14476744246349979</v>
      </c>
      <c r="F75" s="11">
        <f t="shared" si="6"/>
        <v>0.1895348849269998</v>
      </c>
      <c r="G75" s="11">
        <f t="shared" si="7"/>
        <v>0.2437100222888311</v>
      </c>
      <c r="H75" s="11">
        <f t="shared" si="8"/>
        <v>0.28742004457766218</v>
      </c>
      <c r="I75" s="13">
        <f>Table1[[#This Row],[i1]]*Table1[[#This Row],[w1]]+Table1[[#This Row],[i2]]*Table1[[#This Row],[w2]]</f>
        <v>2.6191860615874973E-2</v>
      </c>
      <c r="J75" s="13">
        <f>1/(1+EXP(-Table1[[#This Row],[h1]]))</f>
        <v>0.50654759084690482</v>
      </c>
      <c r="K75" s="14">
        <f>Table1[[#This Row],[i1]]*Table1[[#This Row],[w3]]+Table1[[#This Row],[i2]]*Table1[[#This Row],[w4]]</f>
        <v>4.092750557220777E-2</v>
      </c>
      <c r="L75" s="13">
        <f>1/(1+EXP(-Table1[[#This Row],[h2]]))</f>
        <v>0.51023044838107212</v>
      </c>
      <c r="M75" s="11">
        <f t="shared" si="9"/>
        <v>2.9632787986411295E-3</v>
      </c>
      <c r="N75" s="11">
        <f t="shared" si="9"/>
        <v>5.0050651799136321E-2</v>
      </c>
      <c r="O75" s="11">
        <f t="shared" si="9"/>
        <v>1.0173084708240706E-2</v>
      </c>
      <c r="P75" s="11">
        <f t="shared" si="9"/>
        <v>5.6580042178436644E-2</v>
      </c>
      <c r="Q75" s="13">
        <f>Table1[[#This Row],[a_h1]]*Table1[[#This Row],[w5]]+Table1[[#This Row],[a_h2]]*Table1[[#This Row],[w6]]</f>
        <v>2.7038408245697615E-2</v>
      </c>
      <c r="R75" s="13">
        <f>1/(1+EXP(-Table1[[#This Row],[o1]]))</f>
        <v>0.50675919027656269</v>
      </c>
      <c r="S75" s="14">
        <f>Table1[[#This Row],[a_h1]]*Table1[[#This Row],[w7]]+Table1[[#This Row],[a_h2]]*Table1[[#This Row],[w8]]</f>
        <v>3.4022011840564519E-2</v>
      </c>
      <c r="T75" s="13">
        <f>1/(1+EXP(-Table1[[#This Row],[o2]]))</f>
        <v>0.50850468263037529</v>
      </c>
      <c r="U75" s="13">
        <f>(1/2)*(Table1[ [#This Row],[t1] ]-Table1[[#This Row],[a_o1]])^2</f>
        <v>2.2843326597389789E-5</v>
      </c>
      <c r="V75" s="13">
        <f>(1/2)*(Table1[[#This Row],[t2]]-Table1[[#This Row],[a_o2]])^2</f>
        <v>3.6164813321703607E-5</v>
      </c>
      <c r="W75" s="10">
        <f>Table1[[#This Row],[E1]]+Table1[[#This Row],[E2]]</f>
        <v>5.9008139919093396E-5</v>
      </c>
      <c r="X75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3.3281644962768071E-7</v>
      </c>
      <c r="Y75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6.6563289925536142E-7</v>
      </c>
      <c r="Z75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2.5592285679873592E-6</v>
      </c>
      <c r="AA75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5.1184571359747183E-6</v>
      </c>
      <c r="AB75" s="13">
        <f>(Table1[[#This Row],[a_o1]]-Table1[[#This Row],[t1]]) * Table1[[#This Row],[a_o1]] * ( 1- Table1[[#This Row],[a_o1]]) * Table1[[#This Row],[a_h1]]</f>
        <v>8.5580646334877772E-4</v>
      </c>
      <c r="AC75" s="13">
        <f>(Table1[[#This Row],[a_o1]]-Table1[[#This Row],[t1]]) * Table1[[#This Row],[a_o1]] * (1-Table1[[#This Row],[a_o1]]) * Table1[[#This Row],[a_h2]]</f>
        <v>8.6202860977348684E-4</v>
      </c>
      <c r="AD75" s="13">
        <f>(Table1[[#This Row],[a_o2]]-Table1[[#This Row],[t2]]) * Table1[[#This Row],[a_o2]] * (1-Table1[[#This Row],[a_o2]]) * Table1[[#This Row],[a_h1]]</f>
        <v>1.0766950263854085E-3</v>
      </c>
      <c r="AE75" s="13">
        <f>(Table1[[#This Row],[a_o2]]-Table1[[#This Row],[t2]]) * Table1[[#This Row],[a_o2]] * (1-Table1[[#This Row],[a_o2]]) * Table1[[#This Row],[a_h2]]</f>
        <v>1.0845231445357571E-3</v>
      </c>
    </row>
    <row r="76" spans="1:31" ht="14.25" customHeight="1" x14ac:dyDescent="0.3">
      <c r="A76" s="12">
        <f t="shared" si="1"/>
        <v>0.5</v>
      </c>
      <c r="B76" s="12">
        <f t="shared" si="2"/>
        <v>0.5</v>
      </c>
      <c r="C76" s="12">
        <f t="shared" si="3"/>
        <v>0.05</v>
      </c>
      <c r="D76" s="12">
        <f t="shared" si="4"/>
        <v>0.1</v>
      </c>
      <c r="E76" s="11">
        <f t="shared" si="5"/>
        <v>0.14476677683060055</v>
      </c>
      <c r="F76" s="11">
        <f t="shared" si="6"/>
        <v>0.18953355366120128</v>
      </c>
      <c r="G76" s="11">
        <f t="shared" si="7"/>
        <v>0.24370490383169513</v>
      </c>
      <c r="H76" s="11">
        <f t="shared" si="8"/>
        <v>0.28740980766339025</v>
      </c>
      <c r="I76" s="13">
        <f>Table1[[#This Row],[i1]]*Table1[[#This Row],[w1]]+Table1[[#This Row],[i2]]*Table1[[#This Row],[w2]]</f>
        <v>2.6191694207650155E-2</v>
      </c>
      <c r="J76" s="13">
        <f>1/(1+EXP(-Table1[[#This Row],[h1]]))</f>
        <v>0.50654754925198264</v>
      </c>
      <c r="K76" s="14">
        <f>Table1[[#This Row],[i1]]*Table1[[#This Row],[w3]]+Table1[[#This Row],[i2]]*Table1[[#This Row],[w4]]</f>
        <v>4.0926225957923786E-2</v>
      </c>
      <c r="L76" s="13">
        <f>1/(1+EXP(-Table1[[#This Row],[h2]]))</f>
        <v>0.51023012861142414</v>
      </c>
      <c r="M76" s="11">
        <f t="shared" si="9"/>
        <v>1.2516658719435741E-3</v>
      </c>
      <c r="N76" s="11">
        <f t="shared" si="9"/>
        <v>4.8326594579589349E-2</v>
      </c>
      <c r="O76" s="11">
        <f t="shared" si="9"/>
        <v>8.0196946554698893E-3</v>
      </c>
      <c r="P76" s="11">
        <f t="shared" si="9"/>
        <v>5.4410995889365127E-2</v>
      </c>
      <c r="Q76" s="13">
        <f>Table1[[#This Row],[a_h1]]*Table1[[#This Row],[w5]]+Table1[[#This Row],[a_h2]]*Table1[[#This Row],[w6]]</f>
        <v>2.5291712847611388E-2</v>
      </c>
      <c r="R76" s="13">
        <f>1/(1+EXP(-Table1[[#This Row],[o1]]))</f>
        <v>0.50632259118411482</v>
      </c>
      <c r="S76" s="14">
        <f>Table1[[#This Row],[a_h1]]*Table1[[#This Row],[w7]]+Table1[[#This Row],[a_h2]]*Table1[[#This Row],[w8]]</f>
        <v>3.1824486103983932E-2</v>
      </c>
      <c r="T76" s="13">
        <f>1/(1+EXP(-Table1[[#This Row],[o2]]))</f>
        <v>0.507955450098723</v>
      </c>
      <c r="U76" s="13">
        <f>(1/2)*(Table1[ [#This Row],[t1] ]-Table1[[#This Row],[a_o1]])^2</f>
        <v>1.998757964072324E-5</v>
      </c>
      <c r="V76" s="13">
        <f>(1/2)*(Table1[[#This Row],[t2]]-Table1[[#This Row],[a_o2]])^2</f>
        <v>3.1644593136635934E-5</v>
      </c>
      <c r="W76" s="10">
        <f>Table1[[#This Row],[E1]]+Table1[[#This Row],[E2]]</f>
        <v>5.1632172777359175E-5</v>
      </c>
      <c r="X76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2.2401356469811764E-7</v>
      </c>
      <c r="Y76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4.4802712939623527E-7</v>
      </c>
      <c r="Z76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2.3060805428239892E-6</v>
      </c>
      <c r="AA76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4.6121610856479783E-6</v>
      </c>
      <c r="AB76" s="13">
        <f>(Table1[[#This Row],[a_o1]]-Table1[[#This Row],[t1]]) * Table1[[#This Row],[a_o1]] * ( 1- Table1[[#This Row],[a_o1]]) * Table1[[#This Row],[a_h1]]</f>
        <v>8.0054523914331632E-4</v>
      </c>
      <c r="AC76" s="13">
        <f>(Table1[[#This Row],[a_o1]]-Table1[[#This Row],[t1]]) * Table1[[#This Row],[a_o1]] * (1-Table1[[#This Row],[a_o1]]) * Table1[[#This Row],[a_h2]]</f>
        <v>8.0636516933214409E-4</v>
      </c>
      <c r="AD76" s="13">
        <f>(Table1[[#This Row],[a_o2]]-Table1[[#This Row],[t2]]) * Table1[[#This Row],[a_o2]] * (1-Table1[[#This Row],[a_o2]]) * Table1[[#This Row],[a_h1]]</f>
        <v>1.0071983940430306E-3</v>
      </c>
      <c r="AE76" s="13">
        <f>(Table1[[#This Row],[a_o2]]-Table1[[#This Row],[t2]]) * Table1[[#This Row],[a_o2]] * (1-Table1[[#This Row],[a_o2]]) * Table1[[#This Row],[a_h2]]</f>
        <v>1.0145206839687101E-3</v>
      </c>
    </row>
    <row r="77" spans="1:31" ht="14.25" customHeight="1" x14ac:dyDescent="0.3">
      <c r="A77" s="12">
        <f t="shared" si="1"/>
        <v>0.5</v>
      </c>
      <c r="B77" s="12">
        <f t="shared" si="2"/>
        <v>0.5</v>
      </c>
      <c r="C77" s="12">
        <f t="shared" si="3"/>
        <v>0.05</v>
      </c>
      <c r="D77" s="12">
        <f t="shared" si="4"/>
        <v>0.1</v>
      </c>
      <c r="E77" s="11">
        <f t="shared" si="5"/>
        <v>0.14476632880347115</v>
      </c>
      <c r="F77" s="11">
        <f t="shared" si="6"/>
        <v>0.18953265760694249</v>
      </c>
      <c r="G77" s="11">
        <f t="shared" si="7"/>
        <v>0.24370029167060947</v>
      </c>
      <c r="H77" s="11">
        <f t="shared" si="8"/>
        <v>0.28740058334121893</v>
      </c>
      <c r="I77" s="13">
        <f>Table1[[#This Row],[i1]]*Table1[[#This Row],[w1]]+Table1[[#This Row],[i2]]*Table1[[#This Row],[w2]]</f>
        <v>2.619158220086781E-2</v>
      </c>
      <c r="J77" s="13">
        <f>1/(1+EXP(-Table1[[#This Row],[h1]]))</f>
        <v>0.50654752125508884</v>
      </c>
      <c r="K77" s="14">
        <f>Table1[[#This Row],[i1]]*Table1[[#This Row],[w3]]+Table1[[#This Row],[i2]]*Table1[[#This Row],[w4]]</f>
        <v>4.0925072917652371E-2</v>
      </c>
      <c r="L77" s="13">
        <f>1/(1+EXP(-Table1[[#This Row],[h2]]))</f>
        <v>0.51022984047202491</v>
      </c>
      <c r="M77" s="11">
        <f t="shared" si="9"/>
        <v>-3.4942460634305853E-4</v>
      </c>
      <c r="N77" s="11">
        <f t="shared" si="9"/>
        <v>4.6713864240925058E-2</v>
      </c>
      <c r="O77" s="11">
        <f t="shared" si="9"/>
        <v>6.0052978673838277E-3</v>
      </c>
      <c r="P77" s="11">
        <f t="shared" si="9"/>
        <v>5.2381954521427708E-2</v>
      </c>
      <c r="Q77" s="13">
        <f>Table1[[#This Row],[a_h1]]*Table1[[#This Row],[w5]]+Table1[[#This Row],[a_h2]]*Table1[[#This Row],[w6]]</f>
        <v>2.365780733127041E-2</v>
      </c>
      <c r="R77" s="13">
        <f>1/(1+EXP(-Table1[[#This Row],[o1]]))</f>
        <v>0.50591417599238331</v>
      </c>
      <c r="S77" s="14">
        <f>Table1[[#This Row],[a_h1]]*Table1[[#This Row],[w7]]+Table1[[#This Row],[a_h2]]*Table1[[#This Row],[w8]]</f>
        <v>2.9768805048202673E-2</v>
      </c>
      <c r="T77" s="13">
        <f>1/(1+EXP(-Table1[[#This Row],[o2]]))</f>
        <v>0.50744165171550304</v>
      </c>
      <c r="U77" s="13">
        <f>(1/2)*(Table1[ [#This Row],[t1] ]-Table1[[#This Row],[a_o1]])^2</f>
        <v>1.7488738834441543E-5</v>
      </c>
      <c r="V77" s="13">
        <f>(1/2)*(Table1[[#This Row],[t2]]-Table1[[#This Row],[a_o2]])^2</f>
        <v>2.7689090127424663E-5</v>
      </c>
      <c r="W77" s="10">
        <f>Table1[[#This Row],[E1]]+Table1[[#This Row],[E2]]</f>
        <v>4.517782896186621E-5</v>
      </c>
      <c r="X77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1.3314330975956901E-7</v>
      </c>
      <c r="Y77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2.6628661951913802E-7</v>
      </c>
      <c r="Z77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2.0802453325735477E-6</v>
      </c>
      <c r="AA77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4.1604906651470955E-6</v>
      </c>
      <c r="AB77" s="13">
        <f>(Table1[[#This Row],[a_o1]]-Table1[[#This Row],[t1]]) * Table1[[#This Row],[a_o1]] * ( 1- Table1[[#This Row],[a_o1]]) * Table1[[#This Row],[a_h1]]</f>
        <v>7.488480113830593E-4</v>
      </c>
      <c r="AC77" s="13">
        <f>(Table1[[#This Row],[a_o1]]-Table1[[#This Row],[t1]]) * Table1[[#This Row],[a_o1]] * (1-Table1[[#This Row],[a_o1]]) * Table1[[#This Row],[a_h2]]</f>
        <v>7.5429172062488488E-4</v>
      </c>
      <c r="AD77" s="13">
        <f>(Table1[[#This Row],[a_o2]]-Table1[[#This Row],[t2]]) * Table1[[#This Row],[a_o2]] * (1-Table1[[#This Row],[a_o2]]) * Table1[[#This Row],[a_h1]]</f>
        <v>9.4217880680078992E-4</v>
      </c>
      <c r="AE77" s="13">
        <f>(Table1[[#This Row],[a_o2]]-Table1[[#This Row],[t2]]) * Table1[[#This Row],[a_o2]] * (1-Table1[[#This Row],[a_o2]]) * Table1[[#This Row],[a_h2]]</f>
        <v>9.4902792357758547E-4</v>
      </c>
    </row>
    <row r="78" spans="1:31" ht="14.25" customHeight="1" x14ac:dyDescent="0.3">
      <c r="A78" s="12">
        <f t="shared" si="1"/>
        <v>0.5</v>
      </c>
      <c r="B78" s="12">
        <f t="shared" si="2"/>
        <v>0.5</v>
      </c>
      <c r="C78" s="12">
        <f t="shared" si="3"/>
        <v>0.05</v>
      </c>
      <c r="D78" s="12">
        <f t="shared" si="4"/>
        <v>0.1</v>
      </c>
      <c r="E78" s="11">
        <f t="shared" si="5"/>
        <v>0.14476606251685162</v>
      </c>
      <c r="F78" s="11">
        <f t="shared" si="6"/>
        <v>0.18953212503370345</v>
      </c>
      <c r="G78" s="11">
        <f t="shared" si="7"/>
        <v>0.24369613117994432</v>
      </c>
      <c r="H78" s="11">
        <f t="shared" si="8"/>
        <v>0.28739226235988863</v>
      </c>
      <c r="I78" s="13">
        <f>Table1[[#This Row],[i1]]*Table1[[#This Row],[w1]]+Table1[[#This Row],[i2]]*Table1[[#This Row],[w2]]</f>
        <v>2.6191515629212927E-2</v>
      </c>
      <c r="J78" s="13">
        <f>1/(1+EXP(-Table1[[#This Row],[h1]]))</f>
        <v>0.50654750461502907</v>
      </c>
      <c r="K78" s="14">
        <f>Table1[[#This Row],[i1]]*Table1[[#This Row],[w3]]+Table1[[#This Row],[i2]]*Table1[[#This Row],[w4]]</f>
        <v>4.0924032794986076E-2</v>
      </c>
      <c r="L78" s="13">
        <f>1/(1+EXP(-Table1[[#This Row],[h2]]))</f>
        <v>0.51022958055020395</v>
      </c>
      <c r="M78" s="11">
        <f t="shared" si="9"/>
        <v>-1.8471206291091771E-3</v>
      </c>
      <c r="N78" s="11">
        <f t="shared" si="9"/>
        <v>4.5205280799675292E-2</v>
      </c>
      <c r="O78" s="11">
        <f t="shared" si="9"/>
        <v>4.1209402537822478E-3</v>
      </c>
      <c r="P78" s="11">
        <f t="shared" si="9"/>
        <v>5.048389867427254E-2</v>
      </c>
      <c r="Q78" s="13">
        <f>Table1[[#This Row],[a_h1]]*Table1[[#This Row],[w5]]+Table1[[#This Row],[a_h2]]*Table1[[#This Row],[w6]]</f>
        <v>2.2129417115674316E-2</v>
      </c>
      <c r="R78" s="13">
        <f>1/(1+EXP(-Table1[[#This Row],[o1]]))</f>
        <v>0.50553212851869844</v>
      </c>
      <c r="S78" s="14">
        <f>Table1[[#This Row],[a_h1]]*Table1[[#This Row],[w7]]+Table1[[#This Row],[a_h2]]*Table1[[#This Row],[w8]]</f>
        <v>2.7845830447334099E-2</v>
      </c>
      <c r="T78" s="13">
        <f>1/(1+EXP(-Table1[[#This Row],[o2]]))</f>
        <v>0.50696100782616604</v>
      </c>
      <c r="U78" s="13">
        <f>(1/2)*(Table1[ [#This Row],[t1] ]-Table1[[#This Row],[a_o1]])^2</f>
        <v>1.5302222973698313E-5</v>
      </c>
      <c r="V78" s="13">
        <f>(1/2)*(Table1[[#This Row],[t2]]-Table1[[#This Row],[a_o2]])^2</f>
        <v>2.4227814977972454E-5</v>
      </c>
      <c r="W78" s="10">
        <f>Table1[[#This Row],[E1]]+Table1[[#This Row],[E2]]</f>
        <v>3.9530037951670767E-5</v>
      </c>
      <c r="X78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5.7687229896557993E-8</v>
      </c>
      <c r="Y78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1.1537445979311599E-7</v>
      </c>
      <c r="Z78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1.8785930518038756E-6</v>
      </c>
      <c r="AA78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3.7571861036077511E-6</v>
      </c>
      <c r="AB78" s="13">
        <f>(Table1[[#This Row],[a_o1]]-Table1[[#This Row],[t1]]) * Table1[[#This Row],[a_o1]] * ( 1- Table1[[#This Row],[a_o1]]) * Table1[[#This Row],[a_h1]]</f>
        <v>7.0048571168183915E-4</v>
      </c>
      <c r="AC78" s="13">
        <f>(Table1[[#This Row],[a_o1]]-Table1[[#This Row],[t1]]) * Table1[[#This Row],[a_o1]] * (1-Table1[[#This Row],[a_o1]]) * Table1[[#This Row],[a_h2]]</f>
        <v>7.0557751760017592E-4</v>
      </c>
      <c r="AD78" s="13">
        <f>(Table1[[#This Row],[a_o2]]-Table1[[#This Row],[t2]]) * Table1[[#This Row],[a_o2]] * (1-Table1[[#This Row],[a_o2]]) * Table1[[#This Row],[a_h1]]</f>
        <v>8.813494275044185E-4</v>
      </c>
      <c r="AE78" s="13">
        <f>(Table1[[#This Row],[a_o2]]-Table1[[#This Row],[t2]]) * Table1[[#This Row],[a_o2]] * (1-Table1[[#This Row],[a_o2]]) * Table1[[#This Row],[a_h2]]</f>
        <v>8.8775592539045681E-4</v>
      </c>
    </row>
    <row r="79" spans="1:31" ht="14.25" customHeight="1" x14ac:dyDescent="0.3">
      <c r="A79" s="12">
        <f t="shared" si="1"/>
        <v>0.5</v>
      </c>
      <c r="B79" s="12">
        <f t="shared" si="2"/>
        <v>0.5</v>
      </c>
      <c r="C79" s="12">
        <f t="shared" si="3"/>
        <v>0.05</v>
      </c>
      <c r="D79" s="12">
        <f t="shared" si="4"/>
        <v>0.1</v>
      </c>
      <c r="E79" s="11">
        <f t="shared" si="5"/>
        <v>0.14476594714239183</v>
      </c>
      <c r="F79" s="11">
        <f t="shared" si="6"/>
        <v>0.18953189428478387</v>
      </c>
      <c r="G79" s="11">
        <f t="shared" si="7"/>
        <v>0.24369237399384072</v>
      </c>
      <c r="H79" s="11">
        <f t="shared" si="8"/>
        <v>0.28738474798768143</v>
      </c>
      <c r="I79" s="13">
        <f>Table1[[#This Row],[i1]]*Table1[[#This Row],[w1]]+Table1[[#This Row],[i2]]*Table1[[#This Row],[w2]]</f>
        <v>2.6191486785597979E-2</v>
      </c>
      <c r="J79" s="13">
        <f>1/(1+EXP(-Table1[[#This Row],[h1]]))</f>
        <v>0.50654749740536187</v>
      </c>
      <c r="K79" s="14">
        <f>Table1[[#This Row],[i1]]*Table1[[#This Row],[w3]]+Table1[[#This Row],[i2]]*Table1[[#This Row],[w4]]</f>
        <v>4.0923093498460184E-2</v>
      </c>
      <c r="L79" s="13">
        <f>1/(1+EXP(-Table1[[#This Row],[h2]]))</f>
        <v>0.5102293458243623</v>
      </c>
      <c r="M79" s="11">
        <f t="shared" si="9"/>
        <v>-3.2480920524728552E-3</v>
      </c>
      <c r="N79" s="11">
        <f t="shared" si="9"/>
        <v>4.3794125764474938E-2</v>
      </c>
      <c r="O79" s="11">
        <f t="shared" si="9"/>
        <v>2.3582413987734106E-3</v>
      </c>
      <c r="P79" s="11">
        <f t="shared" si="9"/>
        <v>4.8708386823491628E-2</v>
      </c>
      <c r="Q79" s="13">
        <f>Table1[[#This Row],[a_h1]]*Table1[[#This Row],[w5]]+Table1[[#This Row],[a_h2]]*Table1[[#This Row],[w6]]</f>
        <v>2.0699735239235528E-2</v>
      </c>
      <c r="R79" s="13">
        <f>1/(1+EXP(-Table1[[#This Row],[o1]]))</f>
        <v>0.50517474903850379</v>
      </c>
      <c r="S79" s="14">
        <f>Table1[[#This Row],[a_h1]]*Table1[[#This Row],[w7]]+Table1[[#This Row],[a_h2]]*Table1[[#This Row],[w8]]</f>
        <v>2.6047009623936516E-2</v>
      </c>
      <c r="T79" s="13">
        <f>1/(1+EXP(-Table1[[#This Row],[o2]]))</f>
        <v>0.50651138427454334</v>
      </c>
      <c r="U79" s="13">
        <f>(1/2)*(Table1[ [#This Row],[t1] ]-Table1[[#This Row],[a_o1]])^2</f>
        <v>1.3389013805747949E-5</v>
      </c>
      <c r="V79" s="13">
        <f>(1/2)*(Table1[[#This Row],[t2]]-Table1[[#This Row],[a_o2]])^2</f>
        <v>2.1199062585385159E-5</v>
      </c>
      <c r="W79" s="10">
        <f>Table1[[#This Row],[E1]]+Table1[[#This Row],[E2]]</f>
        <v>3.4588076391133106E-5</v>
      </c>
      <c r="X79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-4.5412495206333082E-9</v>
      </c>
      <c r="Y79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-9.0824990412666165E-9</v>
      </c>
      <c r="Z79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1.6983656260449539E-6</v>
      </c>
      <c r="AA79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3.3967312520899078E-6</v>
      </c>
      <c r="AB79" s="13">
        <f>(Table1[[#This Row],[a_o1]]-Table1[[#This Row],[t1]]) * Table1[[#This Row],[a_o1]] * ( 1- Table1[[#This Row],[a_o1]]) * Table1[[#This Row],[a_h1]]</f>
        <v>6.5524385171848926E-4</v>
      </c>
      <c r="AC79" s="13">
        <f>(Table1[[#This Row],[a_o1]]-Table1[[#This Row],[t1]]) * Table1[[#This Row],[a_o1]] * (1-Table1[[#This Row],[a_o1]]) * Table1[[#This Row],[a_h2]]</f>
        <v>6.6000650191786207E-4</v>
      </c>
      <c r="AD79" s="13">
        <f>(Table1[[#This Row],[a_o2]]-Table1[[#This Row],[t2]]) * Table1[[#This Row],[a_o2]] * (1-Table1[[#This Row],[a_o2]]) * Table1[[#This Row],[a_h1]]</f>
        <v>8.244415094150983E-4</v>
      </c>
      <c r="AE79" s="13">
        <f>(Table1[[#This Row],[a_o2]]-Table1[[#This Row],[t2]]) * Table1[[#This Row],[a_o2]] * (1-Table1[[#This Row],[a_o2]]) * Table1[[#This Row],[a_h2]]</f>
        <v>8.3043397543960062E-4</v>
      </c>
    </row>
    <row r="80" spans="1:31" ht="14.25" customHeight="1" x14ac:dyDescent="0.3">
      <c r="A80" s="12">
        <f t="shared" si="1"/>
        <v>0.5</v>
      </c>
      <c r="B80" s="12">
        <f t="shared" si="2"/>
        <v>0.5</v>
      </c>
      <c r="C80" s="12">
        <f t="shared" si="3"/>
        <v>0.05</v>
      </c>
      <c r="D80" s="12">
        <f t="shared" si="4"/>
        <v>0.1</v>
      </c>
      <c r="E80" s="11">
        <f t="shared" si="5"/>
        <v>0.14476595622489086</v>
      </c>
      <c r="F80" s="11">
        <f t="shared" si="6"/>
        <v>0.18953191244978196</v>
      </c>
      <c r="G80" s="11">
        <f t="shared" si="7"/>
        <v>0.24368897726258862</v>
      </c>
      <c r="H80" s="11">
        <f t="shared" si="8"/>
        <v>0.28737795452517723</v>
      </c>
      <c r="I80" s="13">
        <f>Table1[[#This Row],[i1]]*Table1[[#This Row],[w1]]+Table1[[#This Row],[i2]]*Table1[[#This Row],[w2]]</f>
        <v>2.619148905622274E-2</v>
      </c>
      <c r="J80" s="13">
        <f>1/(1+EXP(-Table1[[#This Row],[h1]]))</f>
        <v>0.50654749797292065</v>
      </c>
      <c r="K80" s="14">
        <f>Table1[[#This Row],[i1]]*Table1[[#This Row],[w3]]+Table1[[#This Row],[i2]]*Table1[[#This Row],[w4]]</f>
        <v>4.0922244315647158E-2</v>
      </c>
      <c r="L80" s="13">
        <f>1/(1+EXP(-Table1[[#This Row],[h2]]))</f>
        <v>0.51022913361751532</v>
      </c>
      <c r="M80" s="11">
        <f t="shared" si="9"/>
        <v>-4.558579755909834E-3</v>
      </c>
      <c r="N80" s="11">
        <f t="shared" si="9"/>
        <v>4.2474112760639213E-2</v>
      </c>
      <c r="O80" s="11">
        <f t="shared" si="9"/>
        <v>7.0935837994321404E-4</v>
      </c>
      <c r="P80" s="11">
        <f t="shared" si="9"/>
        <v>4.704751887261243E-2</v>
      </c>
      <c r="Q80" s="13">
        <f>Table1[[#This Row],[a_h1]]*Table1[[#This Row],[w5]]+Table1[[#This Row],[a_h2]]*Table1[[#This Row],[w6]]</f>
        <v>1.9362392585367462E-2</v>
      </c>
      <c r="R80" s="13">
        <f>1/(1+EXP(-Table1[[#This Row],[o1]]))</f>
        <v>0.50484044692275132</v>
      </c>
      <c r="S80" s="14">
        <f>Table1[[#This Row],[a_h1]]*Table1[[#This Row],[w7]]+Table1[[#This Row],[a_h2]]*Table1[[#This Row],[w8]]</f>
        <v>2.4364338505753102E-2</v>
      </c>
      <c r="T80" s="13">
        <f>1/(1+EXP(-Table1[[#This Row],[o2]]))</f>
        <v>0.50609078332801638</v>
      </c>
      <c r="U80" s="13">
        <f>(1/2)*(Table1[ [#This Row],[t1] ]-Table1[[#This Row],[a_o1]])^2</f>
        <v>1.1714963205986352E-5</v>
      </c>
      <c r="V80" s="13">
        <f>(1/2)*(Table1[[#This Row],[t2]]-Table1[[#This Row],[a_o2]])^2</f>
        <v>1.8548820774421149E-5</v>
      </c>
      <c r="W80" s="10">
        <f>Table1[[#This Row],[E1]]+Table1[[#This Row],[E2]]</f>
        <v>3.0263783980407501E-5</v>
      </c>
      <c r="X80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-5.5439205176921406E-8</v>
      </c>
      <c r="Y80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-1.1087841035384281E-7</v>
      </c>
      <c r="Z80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1.5371318207659597E-6</v>
      </c>
      <c r="AA80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3.0742636415319194E-6</v>
      </c>
      <c r="AB80" s="13">
        <f>(Table1[[#This Row],[a_o1]]-Table1[[#This Row],[t1]]) * Table1[[#This Row],[a_o1]] * ( 1- Table1[[#This Row],[a_o1]]) * Table1[[#This Row],[a_h1]]</f>
        <v>6.1292162122964389E-4</v>
      </c>
      <c r="AC80" s="13">
        <f>(Table1[[#This Row],[a_o1]]-Table1[[#This Row],[t1]]) * Table1[[#This Row],[a_o1]] * (1-Table1[[#This Row],[a_o1]]) * Table1[[#This Row],[a_h2]]</f>
        <v>6.1737639417214587E-4</v>
      </c>
      <c r="AD80" s="13">
        <f>(Table1[[#This Row],[a_o2]]-Table1[[#This Row],[t2]]) * Table1[[#This Row],[a_o2]] * (1-Table1[[#This Row],[a_o2]]) * Table1[[#This Row],[a_h1]]</f>
        <v>7.7120330759577094E-4</v>
      </c>
      <c r="AE80" s="13">
        <f>(Table1[[#This Row],[a_o2]]-Table1[[#This Row],[t2]]) * Table1[[#This Row],[a_o2]] * (1-Table1[[#This Row],[a_o2]]) * Table1[[#This Row],[a_h2]]</f>
        <v>7.7680848696756938E-4</v>
      </c>
    </row>
    <row r="81" spans="1:31" ht="14.25" customHeight="1" x14ac:dyDescent="0.3">
      <c r="A81" s="12">
        <f t="shared" si="1"/>
        <v>0.5</v>
      </c>
      <c r="B81" s="12">
        <f t="shared" si="2"/>
        <v>0.5</v>
      </c>
      <c r="C81" s="12">
        <f t="shared" si="3"/>
        <v>0.05</v>
      </c>
      <c r="D81" s="12">
        <f t="shared" si="4"/>
        <v>0.1</v>
      </c>
      <c r="E81" s="11">
        <f t="shared" si="5"/>
        <v>0.1447660671033012</v>
      </c>
      <c r="F81" s="11">
        <f t="shared" si="6"/>
        <v>0.18953213420660267</v>
      </c>
      <c r="G81" s="11">
        <f t="shared" si="7"/>
        <v>0.24368590299894707</v>
      </c>
      <c r="H81" s="11">
        <f t="shared" si="8"/>
        <v>0.28737180599789414</v>
      </c>
      <c r="I81" s="13">
        <f>Table1[[#This Row],[i1]]*Table1[[#This Row],[w1]]+Table1[[#This Row],[i2]]*Table1[[#This Row],[w2]]</f>
        <v>2.6191516775825326E-2</v>
      </c>
      <c r="J81" s="13">
        <f>1/(1+EXP(-Table1[[#This Row],[h1]]))</f>
        <v>0.50654750490163292</v>
      </c>
      <c r="K81" s="14">
        <f>Table1[[#This Row],[i1]]*Table1[[#This Row],[w3]]+Table1[[#This Row],[i2]]*Table1[[#This Row],[w4]]</f>
        <v>4.0921475749736771E-2</v>
      </c>
      <c r="L81" s="13">
        <f>1/(1+EXP(-Table1[[#This Row],[h2]]))</f>
        <v>0.51022894155645515</v>
      </c>
      <c r="M81" s="11">
        <f t="shared" si="9"/>
        <v>-5.7844229983691218E-3</v>
      </c>
      <c r="N81" s="11">
        <f t="shared" si="9"/>
        <v>4.1239359972294921E-2</v>
      </c>
      <c r="O81" s="11">
        <f t="shared" si="9"/>
        <v>-8.3304823524832784E-4</v>
      </c>
      <c r="P81" s="11">
        <f t="shared" si="9"/>
        <v>4.5493901898677289E-2</v>
      </c>
      <c r="Q81" s="13">
        <f>Table1[[#This Row],[a_h1]]*Table1[[#This Row],[w5]]+Table1[[#This Row],[a_h2]]*Table1[[#This Row],[w6]]</f>
        <v>1.8111429952010181E-2</v>
      </c>
      <c r="R81" s="13">
        <f>1/(1+EXP(-Table1[[#This Row],[o1]]))</f>
        <v>0.50452773372160831</v>
      </c>
      <c r="S81" s="14">
        <f>Table1[[#This Row],[a_h1]]*Table1[[#This Row],[w7]]+Table1[[#This Row],[a_h2]]*Table1[[#This Row],[w8]]</f>
        <v>2.2790326908007568E-2</v>
      </c>
      <c r="T81" s="13">
        <f>1/(1+EXP(-Table1[[#This Row],[o2]]))</f>
        <v>0.50569733512995552</v>
      </c>
      <c r="U81" s="13">
        <f>(1/2)*(Table1[ [#This Row],[t1] ]-Table1[[#This Row],[a_o1]])^2</f>
        <v>1.0250186326894504E-5</v>
      </c>
      <c r="V81" s="13">
        <f>(1/2)*(Table1[[#This Row],[t2]]-Table1[[#This Row],[a_o2]])^2</f>
        <v>1.6229813791512622E-5</v>
      </c>
      <c r="W81" s="10">
        <f>Table1[[#This Row],[E1]]+Table1[[#This Row],[E2]]</f>
        <v>2.6480000118407126E-5</v>
      </c>
      <c r="X81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-9.6651292731456662E-8</v>
      </c>
      <c r="Y81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-1.9330258546291332E-7</v>
      </c>
      <c r="Z81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1.3927477360298373E-6</v>
      </c>
      <c r="AA81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2.7854954720596747E-6</v>
      </c>
      <c r="AB81" s="13">
        <f>(Table1[[#This Row],[a_o1]]-Table1[[#This Row],[t1]]) * Table1[[#This Row],[a_o1]] * ( 1- Table1[[#This Row],[a_o1]]) * Table1[[#This Row],[a_h1]]</f>
        <v>5.7333103702973155E-4</v>
      </c>
      <c r="AC81" s="13">
        <f>(Table1[[#This Row],[a_o1]]-Table1[[#This Row],[t1]]) * Table1[[#This Row],[a_o1]] * (1-Table1[[#This Row],[a_o1]]) * Table1[[#This Row],[a_h2]]</f>
        <v>5.7749783653944064E-4</v>
      </c>
      <c r="AD81" s="13">
        <f>(Table1[[#This Row],[a_o2]]-Table1[[#This Row],[t2]]) * Table1[[#This Row],[a_o2]] * (1-Table1[[#This Row],[a_o2]]) * Table1[[#This Row],[a_h1]]</f>
        <v>7.2139904612639053E-4</v>
      </c>
      <c r="AE81" s="13">
        <f>(Table1[[#This Row],[a_o2]]-Table1[[#This Row],[t2]]) * Table1[[#This Row],[a_o2]] * (1-Table1[[#This Row],[a_o2]]) * Table1[[#This Row],[a_h2]]</f>
        <v>7.2664195990143567E-4</v>
      </c>
    </row>
    <row r="82" spans="1:31" ht="14.25" customHeight="1" x14ac:dyDescent="0.3">
      <c r="A82" s="12">
        <f t="shared" si="1"/>
        <v>0.5</v>
      </c>
      <c r="B82" s="12">
        <f t="shared" si="2"/>
        <v>0.5</v>
      </c>
      <c r="C82" s="12">
        <f t="shared" si="3"/>
        <v>0.05</v>
      </c>
      <c r="D82" s="12">
        <f t="shared" si="4"/>
        <v>0.1</v>
      </c>
      <c r="E82" s="11">
        <f t="shared" si="5"/>
        <v>0.14476626040588667</v>
      </c>
      <c r="F82" s="11">
        <f t="shared" si="6"/>
        <v>0.1895325208117736</v>
      </c>
      <c r="G82" s="11">
        <f t="shared" si="7"/>
        <v>0.24368311750347502</v>
      </c>
      <c r="H82" s="11">
        <f t="shared" si="8"/>
        <v>0.28736623500695002</v>
      </c>
      <c r="I82" s="13">
        <f>Table1[[#This Row],[i1]]*Table1[[#This Row],[w1]]+Table1[[#This Row],[i2]]*Table1[[#This Row],[w2]]</f>
        <v>2.6191565101471692E-2</v>
      </c>
      <c r="J82" s="13">
        <f>1/(1+EXP(-Table1[[#This Row],[h1]]))</f>
        <v>0.50654751698097289</v>
      </c>
      <c r="K82" s="14">
        <f>Table1[[#This Row],[i1]]*Table1[[#This Row],[w3]]+Table1[[#This Row],[i2]]*Table1[[#This Row],[w4]]</f>
        <v>4.0920779375868757E-2</v>
      </c>
      <c r="L82" s="13">
        <f>1/(1+EXP(-Table1[[#This Row],[h2]]))</f>
        <v>0.51022876753584934</v>
      </c>
      <c r="M82" s="11">
        <f t="shared" si="9"/>
        <v>-6.9310850724285849E-3</v>
      </c>
      <c r="N82" s="11">
        <f t="shared" si="9"/>
        <v>4.0084364299216038E-2</v>
      </c>
      <c r="O82" s="11">
        <f t="shared" si="9"/>
        <v>-2.2758463275011089E-3</v>
      </c>
      <c r="P82" s="11">
        <f t="shared" si="9"/>
        <v>4.4040617978874416E-2</v>
      </c>
      <c r="Q82" s="13">
        <f>Table1[[#This Row],[a_h1]]*Table1[[#This Row],[w5]]+Table1[[#This Row],[a_h2]]*Table1[[#This Row],[w6]]</f>
        <v>1.6941271860424413E-2</v>
      </c>
      <c r="R82" s="13">
        <f>1/(1+EXP(-Table1[[#This Row],[o1]]))</f>
        <v>0.50423521667096338</v>
      </c>
      <c r="S82" s="14">
        <f>Table1[[#This Row],[a_h1]]*Table1[[#This Row],[w7]]+Table1[[#This Row],[a_h2]]*Table1[[#This Row],[w8]]</f>
        <v>2.1317965926652312E-2</v>
      </c>
      <c r="T82" s="13">
        <f>1/(1+EXP(-Table1[[#This Row],[o2]]))</f>
        <v>0.50532928965603274</v>
      </c>
      <c r="U82" s="13">
        <f>(1/2)*(Table1[ [#This Row],[t1] ]-Table1[[#This Row],[a_o1]])^2</f>
        <v>8.9685301250030769E-6</v>
      </c>
      <c r="V82" s="13">
        <f>(1/2)*(Table1[[#This Row],[t2]]-Table1[[#This Row],[a_o2]])^2</f>
        <v>1.4200664118948795E-5</v>
      </c>
      <c r="W82" s="10">
        <f>Table1[[#This Row],[E1]]+Table1[[#This Row],[E2]]</f>
        <v>2.3169194243951871E-5</v>
      </c>
      <c r="X82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-1.296021698811094E-7</v>
      </c>
      <c r="Y82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-2.5920433976221881E-7</v>
      </c>
      <c r="Z82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1.2633221072531751E-6</v>
      </c>
      <c r="AA82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2.5266442145063501E-6</v>
      </c>
      <c r="AB82" s="13">
        <f>(Table1[[#This Row],[a_o1]]-Table1[[#This Row],[t1]]) * Table1[[#This Row],[a_o1]] * ( 1- Table1[[#This Row],[a_o1]]) * Table1[[#This Row],[a_h1]]</f>
        <v>5.3629614107250504E-4</v>
      </c>
      <c r="AC82" s="13">
        <f>(Table1[[#This Row],[a_o1]]-Table1[[#This Row],[t1]]) * Table1[[#This Row],[a_o1]] * (1-Table1[[#This Row],[a_o1]]) * Table1[[#This Row],[a_h2]]</f>
        <v>5.4019358484770652E-4</v>
      </c>
      <c r="AD82" s="13">
        <f>(Table1[[#This Row],[a_o2]]-Table1[[#This Row],[t2]]) * Table1[[#This Row],[a_o2]] * (1-Table1[[#This Row],[a_o2]]) * Table1[[#This Row],[a_h1]]</f>
        <v>6.7480794015654499E-4</v>
      </c>
      <c r="AE82" s="13">
        <f>(Table1[[#This Row],[a_o2]]-Table1[[#This Row],[t2]]) * Table1[[#This Row],[a_o2]] * (1-Table1[[#This Row],[a_o2]]) * Table1[[#This Row],[a_h2]]</f>
        <v>6.7971199559233475E-4</v>
      </c>
    </row>
    <row r="83" spans="1:31" ht="14.25" customHeight="1" x14ac:dyDescent="0.3">
      <c r="A83" s="12">
        <f t="shared" si="1"/>
        <v>0.5</v>
      </c>
      <c r="B83" s="12">
        <f t="shared" si="2"/>
        <v>0.5</v>
      </c>
      <c r="C83" s="12">
        <f t="shared" si="3"/>
        <v>0.05</v>
      </c>
      <c r="D83" s="12">
        <f t="shared" si="4"/>
        <v>0.1</v>
      </c>
      <c r="E83" s="11">
        <f t="shared" si="5"/>
        <v>0.14476651961022644</v>
      </c>
      <c r="F83" s="11">
        <f t="shared" si="6"/>
        <v>0.18953303922045311</v>
      </c>
      <c r="G83" s="11">
        <f t="shared" si="7"/>
        <v>0.2436805908592605</v>
      </c>
      <c r="H83" s="11">
        <f t="shared" si="8"/>
        <v>0.28736118171852099</v>
      </c>
      <c r="I83" s="13">
        <f>Table1[[#This Row],[i1]]*Table1[[#This Row],[w1]]+Table1[[#This Row],[i2]]*Table1[[#This Row],[w2]]</f>
        <v>2.6191629902556635E-2</v>
      </c>
      <c r="J83" s="13">
        <f>1/(1+EXP(-Table1[[#This Row],[h1]]))</f>
        <v>0.50654753317846601</v>
      </c>
      <c r="K83" s="14">
        <f>Table1[[#This Row],[i1]]*Table1[[#This Row],[w3]]+Table1[[#This Row],[i2]]*Table1[[#This Row],[w4]]</f>
        <v>4.0920147714815128E-2</v>
      </c>
      <c r="L83" s="13">
        <f>1/(1+EXP(-Table1[[#This Row],[h2]]))</f>
        <v>0.51022860968667427</v>
      </c>
      <c r="M83" s="11">
        <f t="shared" si="9"/>
        <v>-8.0036773545735952E-3</v>
      </c>
      <c r="N83" s="11">
        <f t="shared" si="9"/>
        <v>3.9003977129520626E-2</v>
      </c>
      <c r="O83" s="11">
        <f t="shared" si="9"/>
        <v>-3.6254622078141989E-3</v>
      </c>
      <c r="P83" s="11">
        <f t="shared" si="9"/>
        <v>4.2681193987689749E-2</v>
      </c>
      <c r="Q83" s="13">
        <f>Table1[[#This Row],[a_h1]]*Table1[[#This Row],[w5]]+Table1[[#This Row],[a_h2]]*Table1[[#This Row],[w6]]</f>
        <v>1.5846702002730542E-2</v>
      </c>
      <c r="R83" s="13">
        <f>1/(1+EXP(-Table1[[#This Row],[o1]]))</f>
        <v>0.50396159259877382</v>
      </c>
      <c r="S83" s="14">
        <f>Table1[[#This Row],[a_h1]]*Table1[[#This Row],[w7]]+Table1[[#This Row],[a_h2]]*Table1[[#This Row],[w8]]</f>
        <v>1.9940697330106144E-2</v>
      </c>
      <c r="T83" s="13">
        <f>1/(1+EXP(-Table1[[#This Row],[o2]]))</f>
        <v>0.50498500915060318</v>
      </c>
      <c r="U83" s="13">
        <f>(1/2)*(Table1[ [#This Row],[t1] ]-Table1[[#This Row],[a_o1]])^2</f>
        <v>7.8471079593297622E-6</v>
      </c>
      <c r="V83" s="13">
        <f>(1/2)*(Table1[[#This Row],[t2]]-Table1[[#This Row],[a_o2]])^2</f>
        <v>1.2425158115798726E-5</v>
      </c>
      <c r="W83" s="10">
        <f>Table1[[#This Row],[E1]]+Table1[[#This Row],[E2]]</f>
        <v>2.0272266075128488E-5</v>
      </c>
      <c r="X83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-1.5552483931796048E-7</v>
      </c>
      <c r="Y83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-3.1104967863592096E-7</v>
      </c>
      <c r="Z83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1.1471858302716619E-6</v>
      </c>
      <c r="AA83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2.2943716605433239E-6</v>
      </c>
      <c r="AB83" s="13">
        <f>(Table1[[#This Row],[a_o1]]-Table1[[#This Row],[t1]]) * Table1[[#This Row],[a_o1]] * ( 1- Table1[[#This Row],[a_o1]]) * Table1[[#This Row],[a_h1]]</f>
        <v>5.0165224546000887E-4</v>
      </c>
      <c r="AC83" s="13">
        <f>(Table1[[#This Row],[a_o1]]-Table1[[#This Row],[t1]]) * Table1[[#This Row],[a_o1]] * (1-Table1[[#This Row],[a_o1]]) * Table1[[#This Row],[a_h2]]</f>
        <v>5.0529774795503768E-4</v>
      </c>
      <c r="AD83" s="13">
        <f>(Table1[[#This Row],[a_o2]]-Table1[[#This Row],[t2]]) * Table1[[#This Row],[a_o2]] * (1-Table1[[#This Row],[a_o2]]) * Table1[[#This Row],[a_h1]]</f>
        <v>6.3122327139841056E-4</v>
      </c>
      <c r="AE83" s="13">
        <f>(Table1[[#This Row],[a_o2]]-Table1[[#This Row],[t2]]) * Table1[[#This Row],[a_o2]] * (1-Table1[[#This Row],[a_o2]]) * Table1[[#This Row],[a_h2]]</f>
        <v>6.3581036540950788E-4</v>
      </c>
    </row>
    <row r="84" spans="1:31" ht="14.25" customHeight="1" x14ac:dyDescent="0.3">
      <c r="A84" s="12">
        <f t="shared" si="1"/>
        <v>0.5</v>
      </c>
      <c r="B84" s="12">
        <f t="shared" si="2"/>
        <v>0.5</v>
      </c>
      <c r="C84" s="12">
        <f t="shared" si="3"/>
        <v>0.05</v>
      </c>
      <c r="D84" s="12">
        <f t="shared" si="4"/>
        <v>0.1</v>
      </c>
      <c r="E84" s="11">
        <f t="shared" si="5"/>
        <v>0.14476683065990506</v>
      </c>
      <c r="F84" s="11">
        <f t="shared" si="6"/>
        <v>0.18953366131981039</v>
      </c>
      <c r="G84" s="11">
        <f t="shared" si="7"/>
        <v>0.24367829648759995</v>
      </c>
      <c r="H84" s="11">
        <f t="shared" si="8"/>
        <v>0.28735659297519989</v>
      </c>
      <c r="I84" s="13">
        <f>Table1[[#This Row],[i1]]*Table1[[#This Row],[w1]]+Table1[[#This Row],[i2]]*Table1[[#This Row],[w2]]</f>
        <v>2.6191707664976294E-2</v>
      </c>
      <c r="J84" s="13">
        <f>1/(1+EXP(-Table1[[#This Row],[h1]]))</f>
        <v>0.50654755261573725</v>
      </c>
      <c r="K84" s="14">
        <f>Table1[[#This Row],[i1]]*Table1[[#This Row],[w3]]+Table1[[#This Row],[i2]]*Table1[[#This Row],[w4]]</f>
        <v>4.091957412189999E-2</v>
      </c>
      <c r="L84" s="13">
        <f>1/(1+EXP(-Table1[[#This Row],[h2]]))</f>
        <v>0.51022846634845642</v>
      </c>
      <c r="M84" s="11">
        <f t="shared" si="9"/>
        <v>-9.0069818454936133E-3</v>
      </c>
      <c r="N84" s="11">
        <f t="shared" si="9"/>
        <v>3.7993381633610553E-2</v>
      </c>
      <c r="O84" s="11">
        <f t="shared" si="9"/>
        <v>-4.8879087506110202E-3</v>
      </c>
      <c r="P84" s="11">
        <f t="shared" si="9"/>
        <v>4.1409573256870731E-2</v>
      </c>
      <c r="Q84" s="13">
        <f>Table1[[#This Row],[a_h1]]*Table1[[#This Row],[w5]]+Table1[[#This Row],[a_h2]]*Table1[[#This Row],[w6]]</f>
        <v>1.482284023201956E-2</v>
      </c>
      <c r="R84" s="13">
        <f>1/(1+EXP(-Table1[[#This Row],[o1]]))</f>
        <v>0.50370564220899672</v>
      </c>
      <c r="S84" s="14">
        <f>Table1[[#This Row],[a_h1]]*Table1[[#This Row],[w7]]+Table1[[#This Row],[a_h2]]*Table1[[#This Row],[w8]]</f>
        <v>1.865238483996615E-2</v>
      </c>
      <c r="T84" s="13">
        <f>1/(1+EXP(-Table1[[#This Row],[o2]]))</f>
        <v>0.50466296101931074</v>
      </c>
      <c r="U84" s="13">
        <f>(1/2)*(Table1[ [#This Row],[t1] ]-Table1[[#This Row],[a_o1]])^2</f>
        <v>6.8658920905490371E-6</v>
      </c>
      <c r="V84" s="13">
        <f>(1/2)*(Table1[[#This Row],[t2]]-Table1[[#This Row],[a_o2]])^2</f>
        <v>1.0871602733805731E-5</v>
      </c>
      <c r="W84" s="10">
        <f>Table1[[#This Row],[E1]]+Table1[[#This Row],[E2]]</f>
        <v>1.7737494824354769E-5</v>
      </c>
      <c r="X84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-1.7548541632691749E-7</v>
      </c>
      <c r="Y84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-3.5097083265383498E-7</v>
      </c>
      <c r="Z84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1.0428651979930837E-6</v>
      </c>
      <c r="AA84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2.0857303959861675E-6</v>
      </c>
      <c r="AB84" s="13">
        <f>(Table1[[#This Row],[a_o1]]-Table1[[#This Row],[t1]]) * Table1[[#This Row],[a_o1]] * ( 1- Table1[[#This Row],[a_o1]]) * Table1[[#This Row],[a_h1]]</f>
        <v>4.6924522224694971E-4</v>
      </c>
      <c r="AC84" s="13">
        <f>(Table1[[#This Row],[a_o1]]-Table1[[#This Row],[t1]]) * Table1[[#This Row],[a_o1]] * (1-Table1[[#This Row],[a_o1]]) * Table1[[#This Row],[a_h2]]</f>
        <v>4.7265507226727332E-4</v>
      </c>
      <c r="AD84" s="13">
        <f>(Table1[[#This Row],[a_o2]]-Table1[[#This Row],[t2]]) * Table1[[#This Row],[a_o2]] * (1-Table1[[#This Row],[a_o2]]) * Table1[[#This Row],[a_h1]]</f>
        <v>5.9045151536741647E-4</v>
      </c>
      <c r="AE84" s="13">
        <f>(Table1[[#This Row],[a_o2]]-Table1[[#This Row],[t2]]) * Table1[[#This Row],[a_o2]] * (1-Table1[[#This Row],[a_o2]]) * Table1[[#This Row],[a_h2]]</f>
        <v>5.947421314807461E-4</v>
      </c>
    </row>
    <row r="85" spans="1:31" ht="14.25" customHeight="1" x14ac:dyDescent="0.3">
      <c r="A85" s="12">
        <f t="shared" si="1"/>
        <v>0.5</v>
      </c>
      <c r="B85" s="12">
        <f t="shared" si="2"/>
        <v>0.5</v>
      </c>
      <c r="C85" s="12">
        <f t="shared" si="3"/>
        <v>0.05</v>
      </c>
      <c r="D85" s="12">
        <f t="shared" si="4"/>
        <v>0.1</v>
      </c>
      <c r="E85" s="11">
        <f t="shared" si="5"/>
        <v>0.14476718163073771</v>
      </c>
      <c r="F85" s="11">
        <f t="shared" si="6"/>
        <v>0.18953436326147571</v>
      </c>
      <c r="G85" s="11">
        <f t="shared" si="7"/>
        <v>0.24367621075720397</v>
      </c>
      <c r="H85" s="11">
        <f t="shared" si="8"/>
        <v>0.28735242151440793</v>
      </c>
      <c r="I85" s="13">
        <f>Table1[[#This Row],[i1]]*Table1[[#This Row],[w1]]+Table1[[#This Row],[i2]]*Table1[[#This Row],[w2]]</f>
        <v>2.6191795407684456E-2</v>
      </c>
      <c r="J85" s="13">
        <f>1/(1+EXP(-Table1[[#This Row],[h1]]))</f>
        <v>0.50654757454765276</v>
      </c>
      <c r="K85" s="14">
        <f>Table1[[#This Row],[i1]]*Table1[[#This Row],[w3]]+Table1[[#This Row],[i2]]*Table1[[#This Row],[w4]]</f>
        <v>4.0919052689300996E-2</v>
      </c>
      <c r="L85" s="13">
        <f>1/(1+EXP(-Table1[[#This Row],[h2]]))</f>
        <v>0.51022833604485907</v>
      </c>
      <c r="M85" s="11">
        <f t="shared" si="9"/>
        <v>-9.9454722899875135E-3</v>
      </c>
      <c r="N85" s="11">
        <f t="shared" si="9"/>
        <v>3.7048071489076004E-2</v>
      </c>
      <c r="O85" s="11">
        <f t="shared" si="9"/>
        <v>-6.0688117813458529E-3</v>
      </c>
      <c r="P85" s="11">
        <f t="shared" si="9"/>
        <v>4.0220088993909241E-2</v>
      </c>
      <c r="Q85" s="13">
        <f>Table1[[#This Row],[a_h1]]*Table1[[#This Row],[w5]]+Table1[[#This Row],[a_h2]]*Table1[[#This Row],[w6]]</f>
        <v>1.3865121003318166E-2</v>
      </c>
      <c r="R85" s="13">
        <f>1/(1+EXP(-Table1[[#This Row],[o1]]))</f>
        <v>0.50346622472163083</v>
      </c>
      <c r="S85" s="14">
        <f>Table1[[#This Row],[a_h1]]*Table1[[#This Row],[w7]]+Table1[[#This Row],[a_h2]]*Table1[[#This Row],[w8]]</f>
        <v>1.7447287194711499E-2</v>
      </c>
      <c r="T85" s="13">
        <f>1/(1+EXP(-Table1[[#This Row],[o2]]))</f>
        <v>0.50436171115432005</v>
      </c>
      <c r="U85" s="13">
        <f>(1/2)*(Table1[ [#This Row],[t1] ]-Table1[[#This Row],[a_o1]])^2</f>
        <v>6.0073569104223569E-6</v>
      </c>
      <c r="V85" s="13">
        <f>(1/2)*(Table1[[#This Row],[t2]]-Table1[[#This Row],[a_o2]])^2</f>
        <v>9.5122620968599588E-6</v>
      </c>
      <c r="W85" s="10">
        <f>Table1[[#This Row],[E1]]+Table1[[#This Row],[E2]]</f>
        <v>1.5519619007282317E-5</v>
      </c>
      <c r="X85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-1.9040476469583522E-7</v>
      </c>
      <c r="Y85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-3.8080952939167044E-7</v>
      </c>
      <c r="Z85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9.490583971600363E-7</v>
      </c>
      <c r="AA85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1.8981167943200726E-6</v>
      </c>
      <c r="AB85" s="13">
        <f>(Table1[[#This Row],[a_o1]]-Table1[[#This Row],[t1]]) * Table1[[#This Row],[a_o1]] * ( 1- Table1[[#This Row],[a_o1]]) * Table1[[#This Row],[a_h1]]</f>
        <v>4.3893083586745498E-4</v>
      </c>
      <c r="AC85" s="13">
        <f>(Table1[[#This Row],[a_o1]]-Table1[[#This Row],[t1]]) * Table1[[#This Row],[a_o1]] * (1-Table1[[#This Row],[a_o1]]) * Table1[[#This Row],[a_h2]]</f>
        <v>4.4212026920358385E-4</v>
      </c>
      <c r="AD85" s="13">
        <f>(Table1[[#This Row],[a_o2]]-Table1[[#This Row],[t2]]) * Table1[[#This Row],[a_o2]] * (1-Table1[[#This Row],[a_o2]]) * Table1[[#This Row],[a_h1]]</f>
        <v>5.5231151847054784E-4</v>
      </c>
      <c r="AE85" s="13">
        <f>(Table1[[#This Row],[a_o2]]-Table1[[#This Row],[t2]]) * Table1[[#This Row],[a_o2]] * (1-Table1[[#This Row],[a_o2]]) * Table1[[#This Row],[a_h2]]</f>
        <v>5.5632481766256425E-4</v>
      </c>
    </row>
    <row r="86" spans="1:31" ht="14.25" customHeight="1" x14ac:dyDescent="0.3">
      <c r="A86" s="12">
        <f t="shared" si="1"/>
        <v>0.5</v>
      </c>
      <c r="B86" s="12">
        <f t="shared" si="2"/>
        <v>0.5</v>
      </c>
      <c r="C86" s="12">
        <f t="shared" si="3"/>
        <v>0.05</v>
      </c>
      <c r="D86" s="12">
        <f t="shared" si="4"/>
        <v>0.1</v>
      </c>
      <c r="E86" s="11">
        <f t="shared" si="5"/>
        <v>0.14476756244026709</v>
      </c>
      <c r="F86" s="11">
        <f t="shared" si="6"/>
        <v>0.18953512488053451</v>
      </c>
      <c r="G86" s="11">
        <f t="shared" si="7"/>
        <v>0.24367431264040965</v>
      </c>
      <c r="H86" s="11">
        <f t="shared" si="8"/>
        <v>0.28734862528081928</v>
      </c>
      <c r="I86" s="13">
        <f>Table1[[#This Row],[i1]]*Table1[[#This Row],[w1]]+Table1[[#This Row],[i2]]*Table1[[#This Row],[w2]]</f>
        <v>2.6191890610066805E-2</v>
      </c>
      <c r="J86" s="13">
        <f>1/(1+EXP(-Table1[[#This Row],[h1]]))</f>
        <v>0.50654759834416685</v>
      </c>
      <c r="K86" s="14">
        <f>Table1[[#This Row],[i1]]*Table1[[#This Row],[w3]]+Table1[[#This Row],[i2]]*Table1[[#This Row],[w4]]</f>
        <v>4.0918578160102415E-2</v>
      </c>
      <c r="L86" s="13">
        <f>1/(1+EXP(-Table1[[#This Row],[h2]]))</f>
        <v>0.51022821746220359</v>
      </c>
      <c r="M86" s="11">
        <f t="shared" si="9"/>
        <v>-1.0823333961722423E-2</v>
      </c>
      <c r="N86" s="11">
        <f t="shared" si="9"/>
        <v>3.6163830950668836E-2</v>
      </c>
      <c r="O86" s="11">
        <f t="shared" si="9"/>
        <v>-7.1734348182869489E-3</v>
      </c>
      <c r="P86" s="11">
        <f t="shared" si="9"/>
        <v>3.9107439358584115E-2</v>
      </c>
      <c r="Q86" s="13">
        <f>Table1[[#This Row],[a_h1]]*Table1[[#This Row],[w5]]+Table1[[#This Row],[a_h2]]*Table1[[#This Row],[w6]]</f>
        <v>1.2969273178176876E-2</v>
      </c>
      <c r="R86" s="13">
        <f>1/(1+EXP(-Table1[[#This Row],[o1]]))</f>
        <v>0.50324227284826084</v>
      </c>
      <c r="S86" s="14">
        <f>Table1[[#This Row],[a_h1]]*Table1[[#This Row],[w7]]+Table1[[#This Row],[a_h2]]*Table1[[#This Row],[w8]]</f>
        <v>1.6320032894359918E-2</v>
      </c>
      <c r="T86" s="13">
        <f>1/(1+EXP(-Table1[[#This Row],[o2]]))</f>
        <v>0.50407991766903826</v>
      </c>
      <c r="U86" s="13">
        <f>(1/2)*(Table1[ [#This Row],[t1] ]-Table1[[#This Row],[a_o1]])^2</f>
        <v>5.2561666112847334E-6</v>
      </c>
      <c r="V86" s="13">
        <f>(1/2)*(Table1[[#This Row],[t2]]-Table1[[#This Row],[a_o2]])^2</f>
        <v>8.3228640930652847E-6</v>
      </c>
      <c r="W86" s="10">
        <f>Table1[[#This Row],[E1]]+Table1[[#This Row],[E2]]</f>
        <v>1.3579030704350019E-5</v>
      </c>
      <c r="X86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-2.010773906428212E-7</v>
      </c>
      <c r="Y86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-4.021547812856424E-7</v>
      </c>
      <c r="Z86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8.6461486794584547E-7</v>
      </c>
      <c r="AA86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1.7292297358916909E-6</v>
      </c>
      <c r="AB86" s="13">
        <f>(Table1[[#This Row],[a_o1]]-Table1[[#This Row],[t1]]) * Table1[[#This Row],[a_o1]] * ( 1- Table1[[#This Row],[a_o1]]) * Table1[[#This Row],[a_h1]]</f>
        <v>4.1057411602209111E-4</v>
      </c>
      <c r="AC86" s="13">
        <f>(Table1[[#This Row],[a_o1]]-Table1[[#This Row],[t1]]) * Table1[[#This Row],[a_o1]] * (1-Table1[[#This Row],[a_o1]]) * Table1[[#This Row],[a_h2]]</f>
        <v>4.1355738343021179E-4</v>
      </c>
      <c r="AD86" s="13">
        <f>(Table1[[#This Row],[a_o2]]-Table1[[#This Row],[t2]]) * Table1[[#This Row],[a_o2]] * (1-Table1[[#This Row],[a_o2]]) * Table1[[#This Row],[a_h1]]</f>
        <v>5.1663372290468561E-4</v>
      </c>
      <c r="AE86" s="13">
        <f>(Table1[[#This Row],[a_o2]]-Table1[[#This Row],[t2]]) * Table1[[#This Row],[a_o2]] * (1-Table1[[#This Row],[a_o2]]) * Table1[[#This Row],[a_h2]]</f>
        <v>5.203876286852308E-4</v>
      </c>
    </row>
    <row r="87" spans="1:31" ht="14.25" customHeight="1" x14ac:dyDescent="0.3">
      <c r="A87" s="12">
        <f t="shared" si="1"/>
        <v>0.5</v>
      </c>
      <c r="B87" s="12">
        <f t="shared" si="2"/>
        <v>0.5</v>
      </c>
      <c r="C87" s="12">
        <f t="shared" si="3"/>
        <v>0.05</v>
      </c>
      <c r="D87" s="12">
        <f t="shared" si="4"/>
        <v>0.1</v>
      </c>
      <c r="E87" s="11">
        <f t="shared" si="5"/>
        <v>0.14476796459504837</v>
      </c>
      <c r="F87" s="11">
        <f t="shared" si="6"/>
        <v>0.18953592919009707</v>
      </c>
      <c r="G87" s="11">
        <f t="shared" si="7"/>
        <v>0.24367258341067374</v>
      </c>
      <c r="H87" s="11">
        <f t="shared" si="8"/>
        <v>0.28734516682134748</v>
      </c>
      <c r="I87" s="13">
        <f>Table1[[#This Row],[i1]]*Table1[[#This Row],[w1]]+Table1[[#This Row],[i2]]*Table1[[#This Row],[w2]]</f>
        <v>2.6191991148762125E-2</v>
      </c>
      <c r="J87" s="13">
        <f>1/(1+EXP(-Table1[[#This Row],[h1]]))</f>
        <v>0.50654762347453053</v>
      </c>
      <c r="K87" s="14">
        <f>Table1[[#This Row],[i1]]*Table1[[#This Row],[w3]]+Table1[[#This Row],[i2]]*Table1[[#This Row],[w4]]</f>
        <v>4.0918145852668439E-2</v>
      </c>
      <c r="L87" s="13">
        <f>1/(1+EXP(-Table1[[#This Row],[h2]]))</f>
        <v>0.51022810943057106</v>
      </c>
      <c r="M87" s="11">
        <f t="shared" si="9"/>
        <v>-1.1644482193766605E-2</v>
      </c>
      <c r="N87" s="11">
        <f t="shared" si="9"/>
        <v>3.533671618380841E-2</v>
      </c>
      <c r="O87" s="11">
        <f t="shared" si="9"/>
        <v>-8.2067022640963209E-3</v>
      </c>
      <c r="P87" s="11">
        <f t="shared" si="9"/>
        <v>3.8066664101213656E-2</v>
      </c>
      <c r="Q87" s="13">
        <f>Table1[[#This Row],[a_h1]]*Table1[[#This Row],[w5]]+Table1[[#This Row],[a_h2]]*Table1[[#This Row],[w6]]</f>
        <v>1.2131301110105269E-2</v>
      </c>
      <c r="R87" s="13">
        <f>1/(1+EXP(-Table1[[#This Row],[o1]]))</f>
        <v>0.50303278808338658</v>
      </c>
      <c r="S87" s="14">
        <f>Table1[[#This Row],[a_h1]]*Table1[[#This Row],[w7]]+Table1[[#This Row],[a_h2]]*Table1[[#This Row],[w8]]</f>
        <v>1.5265596528249792E-2</v>
      </c>
      <c r="T87" s="13">
        <f>1/(1+EXP(-Table1[[#This Row],[o2]]))</f>
        <v>0.50381632501981533</v>
      </c>
      <c r="U87" s="13">
        <f>(1/2)*(Table1[ [#This Row],[t1] ]-Table1[[#This Row],[a_o1]])^2</f>
        <v>4.5989017793658343E-6</v>
      </c>
      <c r="V87" s="13">
        <f>(1/2)*(Table1[[#This Row],[t2]]-Table1[[#This Row],[a_o2]])^2</f>
        <v>7.2821683284342219E-6</v>
      </c>
      <c r="W87" s="10">
        <f>Table1[[#This Row],[E1]]+Table1[[#This Row],[E2]]</f>
        <v>1.1881070107800055E-5</v>
      </c>
      <c r="X87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-2.0818793684279203E-7</v>
      </c>
      <c r="Y87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-4.1637587368558406E-7</v>
      </c>
      <c r="Z87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7.88517177007274E-7</v>
      </c>
      <c r="AA87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1.577034354014548E-6</v>
      </c>
      <c r="AB87" s="13">
        <f>(Table1[[#This Row],[a_o1]]-Table1[[#This Row],[t1]]) * Table1[[#This Row],[a_o1]] * ( 1- Table1[[#This Row],[a_o1]]) * Table1[[#This Row],[a_h1]]</f>
        <v>3.8404876889493953E-4</v>
      </c>
      <c r="AC87" s="13">
        <f>(Table1[[#This Row],[a_o1]]-Table1[[#This Row],[t1]]) * Table1[[#This Row],[a_o1]] * (1-Table1[[#This Row],[a_o1]]) * Table1[[#This Row],[a_h2]]</f>
        <v>3.86839199714962E-4</v>
      </c>
      <c r="AD87" s="13">
        <f>(Table1[[#This Row],[a_o2]]-Table1[[#This Row],[t2]]) * Table1[[#This Row],[a_o2]] * (1-Table1[[#This Row],[a_o2]]) * Table1[[#This Row],[a_h1]]</f>
        <v>4.8325943724567564E-4</v>
      </c>
      <c r="AE87" s="13">
        <f>(Table1[[#This Row],[a_o2]]-Table1[[#This Row],[t2]]) * Table1[[#This Row],[a_o2]] * (1-Table1[[#This Row],[a_o2]]) * Table1[[#This Row],[a_h2]]</f>
        <v>4.8677071533579226E-4</v>
      </c>
    </row>
    <row r="88" spans="1:31" ht="14.25" customHeight="1" x14ac:dyDescent="0.3">
      <c r="A88" s="12">
        <f t="shared" si="1"/>
        <v>0.5</v>
      </c>
      <c r="B88" s="12">
        <f t="shared" si="2"/>
        <v>0.5</v>
      </c>
      <c r="C88" s="12">
        <f t="shared" si="3"/>
        <v>0.05</v>
      </c>
      <c r="D88" s="12">
        <f t="shared" si="4"/>
        <v>0.1</v>
      </c>
      <c r="E88" s="11">
        <f t="shared" si="5"/>
        <v>0.14476838097092207</v>
      </c>
      <c r="F88" s="11">
        <f t="shared" si="6"/>
        <v>0.18953676194184443</v>
      </c>
      <c r="G88" s="11">
        <f t="shared" si="7"/>
        <v>0.24367100637631972</v>
      </c>
      <c r="H88" s="11">
        <f t="shared" si="8"/>
        <v>0.28734201275263943</v>
      </c>
      <c r="I88" s="13">
        <f>Table1[[#This Row],[i1]]*Table1[[#This Row],[w1]]+Table1[[#This Row],[i2]]*Table1[[#This Row],[w2]]</f>
        <v>2.619209524273055E-2</v>
      </c>
      <c r="J88" s="13">
        <f>1/(1+EXP(-Table1[[#This Row],[h1]]))</f>
        <v>0.5065476494935599</v>
      </c>
      <c r="K88" s="14">
        <f>Table1[[#This Row],[i1]]*Table1[[#This Row],[w3]]+Table1[[#This Row],[i2]]*Table1[[#This Row],[w4]]</f>
        <v>4.0917751594079933E-2</v>
      </c>
      <c r="L88" s="13">
        <f>1/(1+EXP(-Table1[[#This Row],[h2]]))</f>
        <v>0.51022801090716863</v>
      </c>
      <c r="M88" s="11">
        <f t="shared" si="9"/>
        <v>-1.2412579731556484E-2</v>
      </c>
      <c r="N88" s="11">
        <f t="shared" si="9"/>
        <v>3.4563037784378484E-2</v>
      </c>
      <c r="O88" s="11">
        <f t="shared" si="9"/>
        <v>-9.1732211385876714E-3</v>
      </c>
      <c r="P88" s="11">
        <f t="shared" si="9"/>
        <v>3.7093122670542072E-2</v>
      </c>
      <c r="Q88" s="13">
        <f>Table1[[#This Row],[a_h1]]*Table1[[#This Row],[w5]]+Table1[[#This Row],[a_h2]]*Table1[[#This Row],[w6]]</f>
        <v>1.1347466932461407E-2</v>
      </c>
      <c r="R88" s="13">
        <f>1/(1+EXP(-Table1[[#This Row],[o1]]))</f>
        <v>0.50283683629274389</v>
      </c>
      <c r="S88" s="14">
        <f>Table1[[#This Row],[a_h1]]*Table1[[#This Row],[w7]]+Table1[[#This Row],[a_h2]]*Table1[[#This Row],[w8]]</f>
        <v>1.4279276592490064E-2</v>
      </c>
      <c r="T88" s="13">
        <f>1/(1+EXP(-Table1[[#This Row],[o2]]))</f>
        <v>0.50356975849285457</v>
      </c>
      <c r="U88" s="13">
        <f>(1/2)*(Table1[ [#This Row],[t1] ]-Table1[[#This Row],[a_o1]])^2</f>
        <v>4.0238200759144597E-6</v>
      </c>
      <c r="V88" s="13">
        <f>(1/2)*(Table1[[#This Row],[t2]]-Table1[[#This Row],[a_o2]])^2</f>
        <v>6.3715878486536613E-6</v>
      </c>
      <c r="W88" s="10">
        <f>Table1[[#This Row],[E1]]+Table1[[#This Row],[E2]]</f>
        <v>1.0395407924568122E-5</v>
      </c>
      <c r="X88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-2.1232557666296188E-7</v>
      </c>
      <c r="Y88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-4.2465115332592375E-7</v>
      </c>
      <c r="Z88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7.198650968998391E-7</v>
      </c>
      <c r="AA88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1.4397301937996782E-6</v>
      </c>
      <c r="AB88" s="13">
        <f>(Table1[[#This Row],[a_o1]]-Table1[[#This Row],[t1]]) * Table1[[#This Row],[a_o1]] * ( 1- Table1[[#This Row],[a_o1]]) * Table1[[#This Row],[a_h1]]</f>
        <v>3.5923662462125915E-4</v>
      </c>
      <c r="AC88" s="13">
        <f>(Table1[[#This Row],[a_o1]]-Table1[[#This Row],[t1]]) * Table1[[#This Row],[a_o1]] * (1-Table1[[#This Row],[a_o1]]) * Table1[[#This Row],[a_h2]]</f>
        <v>3.6184668630634046E-4</v>
      </c>
      <c r="AD88" s="13">
        <f>(Table1[[#This Row],[a_o2]]-Table1[[#This Row],[t2]]) * Table1[[#This Row],[a_o2]] * (1-Table1[[#This Row],[a_o2]]) * Table1[[#This Row],[a_h1]]</f>
        <v>4.5204015057098685E-4</v>
      </c>
      <c r="AE88" s="13">
        <f>(Table1[[#This Row],[a_o2]]-Table1[[#This Row],[t2]]) * Table1[[#This Row],[a_o2]] * (1-Table1[[#This Row],[a_o2]]) * Table1[[#This Row],[a_h2]]</f>
        <v>4.5532448350437755E-4</v>
      </c>
    </row>
    <row r="89" spans="1:31" ht="14.25" customHeight="1" x14ac:dyDescent="0.3">
      <c r="A89" s="12">
        <f t="shared" si="1"/>
        <v>0.5</v>
      </c>
      <c r="B89" s="12">
        <f t="shared" si="2"/>
        <v>0.5</v>
      </c>
      <c r="C89" s="12">
        <f t="shared" si="3"/>
        <v>0.05</v>
      </c>
      <c r="D89" s="12">
        <f t="shared" si="4"/>
        <v>0.1</v>
      </c>
      <c r="E89" s="11">
        <f t="shared" si="5"/>
        <v>0.14476880562207539</v>
      </c>
      <c r="F89" s="11">
        <f t="shared" si="6"/>
        <v>0.18953761124415108</v>
      </c>
      <c r="G89" s="11">
        <f t="shared" si="7"/>
        <v>0.24366956664612593</v>
      </c>
      <c r="H89" s="11">
        <f t="shared" si="8"/>
        <v>0.28733913329225186</v>
      </c>
      <c r="I89" s="13">
        <f>Table1[[#This Row],[i1]]*Table1[[#This Row],[w1]]+Table1[[#This Row],[i2]]*Table1[[#This Row],[w2]]</f>
        <v>2.6192201405518881E-2</v>
      </c>
      <c r="J89" s="13">
        <f>1/(1+EXP(-Table1[[#This Row],[h1]]))</f>
        <v>0.50654767602970563</v>
      </c>
      <c r="K89" s="14">
        <f>Table1[[#This Row],[i1]]*Table1[[#This Row],[w3]]+Table1[[#This Row],[i2]]*Table1[[#This Row],[w4]]</f>
        <v>4.0917391661531487E-2</v>
      </c>
      <c r="L89" s="13">
        <f>1/(1+EXP(-Table1[[#This Row],[h2]]))</f>
        <v>0.51022792096168446</v>
      </c>
      <c r="M89" s="11">
        <f t="shared" si="9"/>
        <v>-1.3131052980799002E-2</v>
      </c>
      <c r="N89" s="11">
        <f t="shared" si="9"/>
        <v>3.3839344411765802E-2</v>
      </c>
      <c r="O89" s="11">
        <f t="shared" si="9"/>
        <v>-1.0077301439729645E-2</v>
      </c>
      <c r="P89" s="11">
        <f t="shared" si="9"/>
        <v>3.6182473703533315E-2</v>
      </c>
      <c r="Q89" s="13">
        <f>Table1[[#This Row],[a_h1]]*Table1[[#This Row],[w5]]+Table1[[#This Row],[a_h2]]*Table1[[#This Row],[w6]]</f>
        <v>1.0614273974674989E-2</v>
      </c>
      <c r="R89" s="13">
        <f>1/(1+EXP(-Table1[[#This Row],[o1]]))</f>
        <v>0.5026535435807421</v>
      </c>
      <c r="S89" s="14">
        <f>Table1[[#This Row],[a_h1]]*Table1[[#This Row],[w7]]+Table1[[#This Row],[a_h2]]*Table1[[#This Row],[w8]]</f>
        <v>1.3356674708058763E-2</v>
      </c>
      <c r="T89" s="13">
        <f>1/(1+EXP(-Table1[[#This Row],[o2]]))</f>
        <v>0.50333911903538131</v>
      </c>
      <c r="U89" s="13">
        <f>(1/2)*(Table1[ [#This Row],[t1] ]-Table1[[#This Row],[a_o1]])^2</f>
        <v>3.5206467674488069E-6</v>
      </c>
      <c r="V89" s="13">
        <f>(1/2)*(Table1[[#This Row],[t2]]-Table1[[#This Row],[a_o2]])^2</f>
        <v>5.5748579662229069E-6</v>
      </c>
      <c r="W89" s="10">
        <f>Table1[[#This Row],[E1]]+Table1[[#This Row],[E2]]</f>
        <v>9.0955047336717146E-6</v>
      </c>
      <c r="X89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-2.139965717621872E-7</v>
      </c>
      <c r="Y89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-4.2799314352437441E-7</v>
      </c>
      <c r="Z89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6.5786162204171997E-7</v>
      </c>
      <c r="AA89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1.3157232440834399E-6</v>
      </c>
      <c r="AB89" s="13">
        <f>(Table1[[#This Row],[a_o1]]-Table1[[#This Row],[t1]]) * Table1[[#This Row],[a_o1]] * ( 1- Table1[[#This Row],[a_o1]]) * Table1[[#This Row],[a_h1]]</f>
        <v>3.360271189882217E-4</v>
      </c>
      <c r="AC89" s="13">
        <f>(Table1[[#This Row],[a_o1]]-Table1[[#This Row],[t1]]) * Table1[[#This Row],[a_o1]] * (1-Table1[[#This Row],[a_o1]]) * Table1[[#This Row],[a_h2]]</f>
        <v>3.3846847280383241E-4</v>
      </c>
      <c r="AD89" s="13">
        <f>(Table1[[#This Row],[a_o2]]-Table1[[#This Row],[t2]]) * Table1[[#This Row],[a_o2]] * (1-Table1[[#This Row],[a_o2]]) * Table1[[#This Row],[a_h1]]</f>
        <v>4.228368879539081E-4</v>
      </c>
      <c r="AE89" s="13">
        <f>(Table1[[#This Row],[a_o2]]-Table1[[#This Row],[t2]]) * Table1[[#This Row],[a_o2]] * (1-Table1[[#This Row],[a_o2]]) * Table1[[#This Row],[a_h2]]</f>
        <v>4.2590894491435663E-4</v>
      </c>
    </row>
    <row r="90" spans="1:31" ht="14.25" customHeight="1" x14ac:dyDescent="0.3">
      <c r="A90" s="12">
        <f t="shared" si="1"/>
        <v>0.5</v>
      </c>
      <c r="B90" s="12">
        <f t="shared" si="2"/>
        <v>0.5</v>
      </c>
      <c r="C90" s="12">
        <f t="shared" si="3"/>
        <v>0.05</v>
      </c>
      <c r="D90" s="12">
        <f t="shared" si="4"/>
        <v>0.1</v>
      </c>
      <c r="E90" s="11">
        <f t="shared" si="5"/>
        <v>0.14476923361521893</v>
      </c>
      <c r="F90" s="11">
        <f t="shared" si="6"/>
        <v>0.18953846723043813</v>
      </c>
      <c r="G90" s="11">
        <f t="shared" si="7"/>
        <v>0.24366825092288186</v>
      </c>
      <c r="H90" s="11">
        <f t="shared" si="8"/>
        <v>0.2873365018457637</v>
      </c>
      <c r="I90" s="13">
        <f>Table1[[#This Row],[i1]]*Table1[[#This Row],[w1]]+Table1[[#This Row],[i2]]*Table1[[#This Row],[w2]]</f>
        <v>2.6192308403804761E-2</v>
      </c>
      <c r="J90" s="13">
        <f>1/(1+EXP(-Table1[[#This Row],[h1]]))</f>
        <v>0.50654770277468986</v>
      </c>
      <c r="K90" s="14">
        <f>Table1[[#This Row],[i1]]*Table1[[#This Row],[w3]]+Table1[[#This Row],[i2]]*Table1[[#This Row],[w4]]</f>
        <v>4.091706273072046E-2</v>
      </c>
      <c r="L90" s="13">
        <f>1/(1+EXP(-Table1[[#This Row],[h2]]))</f>
        <v>0.51022783876339095</v>
      </c>
      <c r="M90" s="11">
        <f t="shared" si="9"/>
        <v>-1.3803107218775446E-2</v>
      </c>
      <c r="N90" s="11">
        <f t="shared" si="9"/>
        <v>3.3162407466158138E-2</v>
      </c>
      <c r="O90" s="11">
        <f t="shared" si="9"/>
        <v>-1.0922975215637461E-2</v>
      </c>
      <c r="P90" s="11">
        <f t="shared" si="9"/>
        <v>3.5330655813704599E-2</v>
      </c>
      <c r="Q90" s="13">
        <f>Table1[[#This Row],[a_h1]]*Table1[[#This Row],[w5]]+Table1[[#This Row],[a_h2]]*Table1[[#This Row],[w6]]</f>
        <v>9.9284512368253679E-3</v>
      </c>
      <c r="R90" s="13">
        <f>1/(1+EXP(-Table1[[#This Row],[o1]]))</f>
        <v>0.50248209242006181</v>
      </c>
      <c r="S90" s="14">
        <f>Table1[[#This Row],[a_h1]]*Table1[[#This Row],[w7]]+Table1[[#This Row],[a_h2]]*Table1[[#This Row],[w8]]</f>
        <v>1.2493676154973703E-2</v>
      </c>
      <c r="T90" s="13">
        <f>1/(1+EXP(-Table1[[#This Row],[o2]]))</f>
        <v>0.50312337841099852</v>
      </c>
      <c r="U90" s="13">
        <f>(1/2)*(Table1[ [#This Row],[t1] ]-Table1[[#This Row],[a_o1]])^2</f>
        <v>3.0803913908641461E-6</v>
      </c>
      <c r="V90" s="13">
        <f>(1/2)*(Table1[[#This Row],[t2]]-Table1[[#This Row],[a_o2]])^2</f>
        <v>4.8777463491458288E-6</v>
      </c>
      <c r="W90" s="10">
        <f>Table1[[#This Row],[E1]]+Table1[[#This Row],[E2]]</f>
        <v>7.958137740009974E-6</v>
      </c>
      <c r="X90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-2.1363522370243564E-7</v>
      </c>
      <c r="Y90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-4.2727044740487129E-7</v>
      </c>
      <c r="Z90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6.0180068425627982E-7</v>
      </c>
      <c r="AA90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1.2036013685125596E-6</v>
      </c>
      <c r="AB90" s="13">
        <f>(Table1[[#This Row],[a_o1]]-Table1[[#This Row],[t1]]) * Table1[[#This Row],[a_o1]] * ( 1- Table1[[#This Row],[a_o1]]) * Table1[[#This Row],[a_h1]]</f>
        <v>3.1431680742301016E-4</v>
      </c>
      <c r="AC90" s="13">
        <f>(Table1[[#This Row],[a_o1]]-Table1[[#This Row],[t1]]) * Table1[[#This Row],[a_o1]] * (1-Table1[[#This Row],[a_o1]]) * Table1[[#This Row],[a_h2]]</f>
        <v>3.1660036055831194E-4</v>
      </c>
      <c r="AD90" s="13">
        <f>(Table1[[#This Row],[a_o2]]-Table1[[#This Row],[t2]]) * Table1[[#This Row],[a_o2]] * (1-Table1[[#This Row],[a_o2]]) * Table1[[#This Row],[a_h1]]</f>
        <v>3.9551960519007204E-4</v>
      </c>
      <c r="AE90" s="13">
        <f>(Table1[[#This Row],[a_o2]]-Table1[[#This Row],[t2]]) * Table1[[#This Row],[a_o2]] * (1-Table1[[#This Row],[a_o2]]) * Table1[[#This Row],[a_h2]]</f>
        <v>3.9839310738013975E-4</v>
      </c>
    </row>
    <row r="91" spans="1:31" ht="14.25" customHeight="1" x14ac:dyDescent="0.3">
      <c r="A91" s="12">
        <f t="shared" si="1"/>
        <v>0.5</v>
      </c>
      <c r="B91" s="12">
        <f t="shared" si="2"/>
        <v>0.5</v>
      </c>
      <c r="C91" s="12">
        <f t="shared" si="3"/>
        <v>0.05</v>
      </c>
      <c r="D91" s="12">
        <f t="shared" si="4"/>
        <v>0.1</v>
      </c>
      <c r="E91" s="11">
        <f t="shared" si="5"/>
        <v>0.14476966088566634</v>
      </c>
      <c r="F91" s="11">
        <f t="shared" si="6"/>
        <v>0.18953932177133295</v>
      </c>
      <c r="G91" s="11">
        <f t="shared" si="7"/>
        <v>0.24366704732151334</v>
      </c>
      <c r="H91" s="11">
        <f t="shared" si="8"/>
        <v>0.28733409464302667</v>
      </c>
      <c r="I91" s="13">
        <f>Table1[[#This Row],[i1]]*Table1[[#This Row],[w1]]+Table1[[#This Row],[i2]]*Table1[[#This Row],[w2]]</f>
        <v>2.6192415221416614E-2</v>
      </c>
      <c r="J91" s="13">
        <f>1/(1+EXP(-Table1[[#This Row],[h1]]))</f>
        <v>0.50654772947451332</v>
      </c>
      <c r="K91" s="14">
        <f>Table1[[#This Row],[i1]]*Table1[[#This Row],[w3]]+Table1[[#This Row],[i2]]*Table1[[#This Row],[w4]]</f>
        <v>4.0916761830378331E-2</v>
      </c>
      <c r="L91" s="13">
        <f>1/(1+EXP(-Table1[[#This Row],[h2]]))</f>
        <v>0.51022776356978206</v>
      </c>
      <c r="M91" s="11">
        <f t="shared" si="9"/>
        <v>-1.4431740833621465E-2</v>
      </c>
      <c r="N91" s="11">
        <f t="shared" si="9"/>
        <v>3.2529206745041513E-2</v>
      </c>
      <c r="O91" s="11">
        <f t="shared" si="9"/>
        <v>-1.1714014426017605E-2</v>
      </c>
      <c r="P91" s="11">
        <f t="shared" si="9"/>
        <v>3.453386959894432E-2</v>
      </c>
      <c r="Q91" s="13">
        <f>Table1[[#This Row],[a_h1]]*Table1[[#This Row],[w5]]+Table1[[#This Row],[a_h2]]*Table1[[#This Row],[w6]]</f>
        <v>9.2869388565860259E-3</v>
      </c>
      <c r="R91" s="13">
        <f>1/(1+EXP(-Table1[[#This Row],[o1]]))</f>
        <v>0.50232171802735748</v>
      </c>
      <c r="S91" s="14">
        <f>Table1[[#This Row],[a_h1]]*Table1[[#This Row],[w7]]+Table1[[#This Row],[a_h2]]*Table1[[#This Row],[w8]]</f>
        <v>1.1686431642348935E-2</v>
      </c>
      <c r="T91" s="13">
        <f>1/(1+EXP(-Table1[[#This Row],[o2]]))</f>
        <v>0.50292157466005505</v>
      </c>
      <c r="U91" s="13">
        <f>(1/2)*(Table1[ [#This Row],[t1] ]-Table1[[#This Row],[a_o1]])^2</f>
        <v>2.6951872992783488E-6</v>
      </c>
      <c r="V91" s="13">
        <f>(1/2)*(Table1[[#This Row],[t2]]-Table1[[#This Row],[a_o2]])^2</f>
        <v>4.2677992471378863E-6</v>
      </c>
      <c r="W91" s="10">
        <f>Table1[[#This Row],[E1]]+Table1[[#This Row],[E2]]</f>
        <v>6.9629865464162356E-6</v>
      </c>
      <c r="X91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-2.1161342164853638E-7</v>
      </c>
      <c r="Y91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-4.2322684329707277E-7</v>
      </c>
      <c r="Z91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5.5105635983239017E-7</v>
      </c>
      <c r="AA91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1.1021127196647803E-6</v>
      </c>
      <c r="AB91" s="13">
        <f>(Table1[[#This Row],[a_o1]]-Table1[[#This Row],[t1]]) * Table1[[#This Row],[a_o1]] * ( 1- Table1[[#This Row],[a_o1]]) * Table1[[#This Row],[a_h1]]</f>
        <v>2.9400890940017903E-4</v>
      </c>
      <c r="AC91" s="13">
        <f>(Table1[[#This Row],[a_o1]]-Table1[[#This Row],[t1]]) * Table1[[#This Row],[a_o1]] * (1-Table1[[#This Row],[a_o1]]) * Table1[[#This Row],[a_h2]]</f>
        <v>2.9614486371987929E-4</v>
      </c>
      <c r="AD91" s="13">
        <f>(Table1[[#This Row],[a_o2]]-Table1[[#This Row],[t2]]) * Table1[[#This Row],[a_o2]] * (1-Table1[[#This Row],[a_o2]]) * Table1[[#This Row],[a_h1]]</f>
        <v>3.6996662065788262E-4</v>
      </c>
      <c r="AE91" s="13">
        <f>(Table1[[#This Row],[a_o2]]-Table1[[#This Row],[t2]]) * Table1[[#This Row],[a_o2]] * (1-Table1[[#This Row],[a_o2]]) * Table1[[#This Row],[a_h2]]</f>
        <v>3.7265440247766246E-4</v>
      </c>
    </row>
    <row r="92" spans="1:31" ht="14.25" customHeight="1" x14ac:dyDescent="0.3">
      <c r="A92" s="12">
        <f t="shared" si="1"/>
        <v>0.5</v>
      </c>
      <c r="B92" s="12">
        <f t="shared" si="2"/>
        <v>0.5</v>
      </c>
      <c r="C92" s="12">
        <f t="shared" si="3"/>
        <v>0.05</v>
      </c>
      <c r="D92" s="12">
        <f t="shared" si="4"/>
        <v>0.1</v>
      </c>
      <c r="E92" s="11">
        <f t="shared" si="5"/>
        <v>0.14477008411250963</v>
      </c>
      <c r="F92" s="11">
        <f t="shared" si="6"/>
        <v>0.18954016822501954</v>
      </c>
      <c r="G92" s="11">
        <f t="shared" si="7"/>
        <v>0.24366594520879367</v>
      </c>
      <c r="H92" s="11">
        <f t="shared" si="8"/>
        <v>0.28733189041758733</v>
      </c>
      <c r="I92" s="13">
        <f>Table1[[#This Row],[i1]]*Table1[[#This Row],[w1]]+Table1[[#This Row],[i2]]*Table1[[#This Row],[w2]]</f>
        <v>2.6192521028127438E-2</v>
      </c>
      <c r="J92" s="13">
        <f>1/(1+EXP(-Table1[[#This Row],[h1]]))</f>
        <v>0.50654775592165469</v>
      </c>
      <c r="K92" s="14">
        <f>Table1[[#This Row],[i1]]*Table1[[#This Row],[w3]]+Table1[[#This Row],[i2]]*Table1[[#This Row],[w4]]</f>
        <v>4.0916486302198421E-2</v>
      </c>
      <c r="L92" s="13">
        <f>1/(1+EXP(-Table1[[#This Row],[h2]]))</f>
        <v>0.51022769471655904</v>
      </c>
      <c r="M92" s="11">
        <f t="shared" si="9"/>
        <v>-1.5019758652421824E-2</v>
      </c>
      <c r="N92" s="11">
        <f t="shared" si="9"/>
        <v>3.1936917017601756E-2</v>
      </c>
      <c r="O92" s="11">
        <f t="shared" si="9"/>
        <v>-1.2453947667333371E-2</v>
      </c>
      <c r="P92" s="11">
        <f t="shared" si="9"/>
        <v>3.3788560793988995E-2</v>
      </c>
      <c r="Q92" s="13">
        <f>Table1[[#This Row],[a_h1]]*Table1[[#This Row],[w5]]+Table1[[#This Row],[a_h2]]*Table1[[#This Row],[w6]]</f>
        <v>8.6868745063758551E-3</v>
      </c>
      <c r="R92" s="13">
        <f>1/(1+EXP(-Table1[[#This Row],[o1]]))</f>
        <v>0.50217170496988273</v>
      </c>
      <c r="S92" s="14">
        <f>Table1[[#This Row],[a_h1]]*Table1[[#This Row],[w7]]+Table1[[#This Row],[a_h2]]*Table1[[#This Row],[w8]]</f>
        <v>1.0931340238453867E-2</v>
      </c>
      <c r="T92" s="13">
        <f>1/(1+EXP(-Table1[[#This Row],[o2]]))</f>
        <v>0.50273280784677721</v>
      </c>
      <c r="U92" s="13">
        <f>(1/2)*(Table1[ [#This Row],[t1] ]-Table1[[#This Row],[a_o1]])^2</f>
        <v>2.3581512381066665E-6</v>
      </c>
      <c r="V92" s="13">
        <f>(1/2)*(Table1[[#This Row],[t2]]-Table1[[#This Row],[a_o2]])^2</f>
        <v>3.7341193637035392E-6</v>
      </c>
      <c r="W92" s="10">
        <f>Table1[[#This Row],[E1]]+Table1[[#This Row],[E2]]</f>
        <v>6.0922706018102061E-6</v>
      </c>
      <c r="X92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-2.0824896313639004E-7</v>
      </c>
      <c r="Y92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-4.1649792627278008E-7</v>
      </c>
      <c r="Z92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5.0507338547319205E-7</v>
      </c>
      <c r="AA92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1.0101467709463841E-6</v>
      </c>
      <c r="AB92" s="13">
        <f>(Table1[[#This Row],[a_o1]]-Table1[[#This Row],[t1]]) * Table1[[#This Row],[a_o1]] * ( 1- Table1[[#This Row],[a_o1]]) * Table1[[#This Row],[a_h1]]</f>
        <v>2.7501288148088637E-4</v>
      </c>
      <c r="AC92" s="13">
        <f>(Table1[[#This Row],[a_o1]]-Table1[[#This Row],[t1]]) * Table1[[#This Row],[a_o1]] * (1-Table1[[#This Row],[a_o1]]) * Table1[[#This Row],[a_h2]]</f>
        <v>2.7701077913185626E-4</v>
      </c>
      <c r="AD92" s="13">
        <f>(Table1[[#This Row],[a_o2]]-Table1[[#This Row],[t2]]) * Table1[[#This Row],[a_o2]] * (1-Table1[[#This Row],[a_o2]]) * Table1[[#This Row],[a_h1]]</f>
        <v>3.4606408227196082E-4</v>
      </c>
      <c r="AE92" s="13">
        <f>(Table1[[#This Row],[a_o2]]-Table1[[#This Row],[t2]]) * Table1[[#This Row],[a_o2]] * (1-Table1[[#This Row],[a_o2]]) * Table1[[#This Row],[a_h2]]</f>
        <v>3.4857814857072164E-4</v>
      </c>
    </row>
    <row r="93" spans="1:31" ht="14.25" customHeight="1" x14ac:dyDescent="0.3">
      <c r="A93" s="12">
        <f t="shared" si="1"/>
        <v>0.5</v>
      </c>
      <c r="B93" s="12">
        <f t="shared" si="2"/>
        <v>0.5</v>
      </c>
      <c r="C93" s="12">
        <f t="shared" si="3"/>
        <v>0.05</v>
      </c>
      <c r="D93" s="12">
        <f t="shared" si="4"/>
        <v>0.1</v>
      </c>
      <c r="E93" s="11">
        <f t="shared" si="5"/>
        <v>0.14477050061043592</v>
      </c>
      <c r="F93" s="11">
        <f t="shared" si="6"/>
        <v>0.18954100122087209</v>
      </c>
      <c r="G93" s="11">
        <f t="shared" si="7"/>
        <v>0.24366493506202272</v>
      </c>
      <c r="H93" s="11">
        <f t="shared" si="8"/>
        <v>0.28732987012404543</v>
      </c>
      <c r="I93" s="13">
        <f>Table1[[#This Row],[i1]]*Table1[[#This Row],[w1]]+Table1[[#This Row],[i2]]*Table1[[#This Row],[w2]]</f>
        <v>2.6192625152609006E-2</v>
      </c>
      <c r="J93" s="13">
        <f>1/(1+EXP(-Table1[[#This Row],[h1]]))</f>
        <v>0.50654778194831096</v>
      </c>
      <c r="K93" s="14">
        <f>Table1[[#This Row],[i1]]*Table1[[#This Row],[w3]]+Table1[[#This Row],[i2]]*Table1[[#This Row],[w4]]</f>
        <v>4.0916233765505683E-2</v>
      </c>
      <c r="L93" s="13">
        <f>1/(1+EXP(-Table1[[#This Row],[h2]]))</f>
        <v>0.51022763160880247</v>
      </c>
      <c r="M93" s="11">
        <f t="shared" si="9"/>
        <v>-1.5569784415383597E-2</v>
      </c>
      <c r="N93" s="11">
        <f t="shared" si="9"/>
        <v>3.1382895459338041E-2</v>
      </c>
      <c r="O93" s="11">
        <f t="shared" si="9"/>
        <v>-1.3146075831877293E-2</v>
      </c>
      <c r="P93" s="11">
        <f t="shared" si="9"/>
        <v>3.3091404496847554E-2</v>
      </c>
      <c r="Q93" s="13">
        <f>Table1[[#This Row],[a_h1]]*Table1[[#This Row],[w5]]+Table1[[#This Row],[a_h2]]*Table1[[#This Row],[w6]]</f>
        <v>8.1255806622187489E-3</v>
      </c>
      <c r="R93" s="13">
        <f>1/(1+EXP(-Table1[[#This Row],[o1]]))</f>
        <v>0.50203138398871261</v>
      </c>
      <c r="S93" s="14">
        <f>Table1[[#This Row],[a_h1]]*Table1[[#This Row],[w7]]+Table1[[#This Row],[a_h2]]*Table1[[#This Row],[w8]]</f>
        <v>1.0225033389073665E-2</v>
      </c>
      <c r="T93" s="13">
        <f>1/(1+EXP(-Table1[[#This Row],[o2]]))</f>
        <v>0.50255623607582178</v>
      </c>
      <c r="U93" s="13">
        <f>(1/2)*(Table1[ [#This Row],[t1] ]-Table1[[#This Row],[a_o1]])^2</f>
        <v>2.0632604547989758E-6</v>
      </c>
      <c r="V93" s="13">
        <f>(1/2)*(Table1[[#This Row],[t2]]-Table1[[#This Row],[a_o2]])^2</f>
        <v>3.2671714376663738E-6</v>
      </c>
      <c r="W93" s="10">
        <f>Table1[[#This Row],[E1]]+Table1[[#This Row],[E2]]</f>
        <v>5.3304318924653496E-6</v>
      </c>
      <c r="X93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-2.0381280286014358E-7</v>
      </c>
      <c r="Y93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-4.0762560572028717E-7</v>
      </c>
      <c r="Z93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4.6335882286101656E-7</v>
      </c>
      <c r="AA93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9.2671764572203313E-7</v>
      </c>
      <c r="AB93" s="13">
        <f>(Table1[[#This Row],[a_o1]]-Table1[[#This Row],[t1]]) * Table1[[#This Row],[a_o1]] * ( 1- Table1[[#This Row],[a_o1]]) * Table1[[#This Row],[a_h1]]</f>
        <v>2.5724401728056907E-4</v>
      </c>
      <c r="AC93" s="13">
        <f>(Table1[[#This Row],[a_o1]]-Table1[[#This Row],[t1]]) * Table1[[#This Row],[a_o1]] * (1-Table1[[#This Row],[a_o1]]) * Table1[[#This Row],[a_h2]]</f>
        <v>2.5911278335434882E-4</v>
      </c>
      <c r="AD93" s="13">
        <f>(Table1[[#This Row],[a_o2]]-Table1[[#This Row],[t2]]) * Table1[[#This Row],[a_o2]] * (1-Table1[[#This Row],[a_o2]]) * Table1[[#This Row],[a_h1]]</f>
        <v>3.2370546755473303E-4</v>
      </c>
      <c r="AE93" s="13">
        <f>(Table1[[#This Row],[a_o2]]-Table1[[#This Row],[t2]]) * Table1[[#This Row],[a_o2]] * (1-Table1[[#This Row],[a_o2]]) * Table1[[#This Row],[a_h2]]</f>
        <v>3.2605704720295279E-4</v>
      </c>
    </row>
    <row r="94" spans="1:31" ht="14.25" customHeight="1" x14ac:dyDescent="0.3">
      <c r="A94" s="12">
        <f t="shared" si="1"/>
        <v>0.5</v>
      </c>
      <c r="B94" s="12">
        <f t="shared" si="2"/>
        <v>0.5</v>
      </c>
      <c r="C94" s="12">
        <f t="shared" si="3"/>
        <v>0.05</v>
      </c>
      <c r="D94" s="12">
        <f t="shared" si="4"/>
        <v>0.1</v>
      </c>
      <c r="E94" s="11">
        <f t="shared" si="5"/>
        <v>0.14477090823604163</v>
      </c>
      <c r="F94" s="11">
        <f t="shared" si="6"/>
        <v>0.18954181647208351</v>
      </c>
      <c r="G94" s="11">
        <f t="shared" si="7"/>
        <v>0.24366400834437699</v>
      </c>
      <c r="H94" s="11">
        <f t="shared" si="8"/>
        <v>0.28732801668875396</v>
      </c>
      <c r="I94" s="13">
        <f>Table1[[#This Row],[i1]]*Table1[[#This Row],[w1]]+Table1[[#This Row],[i2]]*Table1[[#This Row],[w2]]</f>
        <v>2.6192727059010434E-2</v>
      </c>
      <c r="J94" s="13">
        <f>1/(1+EXP(-Table1[[#This Row],[h1]]))</f>
        <v>0.50654780742054217</v>
      </c>
      <c r="K94" s="14">
        <f>Table1[[#This Row],[i1]]*Table1[[#This Row],[w3]]+Table1[[#This Row],[i2]]*Table1[[#This Row],[w4]]</f>
        <v>4.091600208609425E-2</v>
      </c>
      <c r="L94" s="13">
        <f>1/(1+EXP(-Table1[[#This Row],[h2]]))</f>
        <v>0.51022757371318417</v>
      </c>
      <c r="M94" s="11">
        <f t="shared" si="9"/>
        <v>-1.6084272449944734E-2</v>
      </c>
      <c r="N94" s="11">
        <f t="shared" si="9"/>
        <v>3.0864669892629343E-2</v>
      </c>
      <c r="O94" s="11">
        <f t="shared" si="9"/>
        <v>-1.3793486766986759E-2</v>
      </c>
      <c r="P94" s="11">
        <f t="shared" si="9"/>
        <v>3.2439290402441645E-2</v>
      </c>
      <c r="Q94" s="13">
        <f>Table1[[#This Row],[a_h1]]*Table1[[#This Row],[w5]]+Table1[[#This Row],[a_h2]]*Table1[[#This Row],[w6]]</f>
        <v>7.6005526893004969E-3</v>
      </c>
      <c r="R94" s="13">
        <f>1/(1+EXP(-Table1[[#This Row],[o1]]))</f>
        <v>0.50190012902504932</v>
      </c>
      <c r="S94" s="14">
        <f>Table1[[#This Row],[a_h1]]*Table1[[#This Row],[w7]]+Table1[[#This Row],[a_h2]]*Table1[[#This Row],[w8]]</f>
        <v>9.5643599565137759E-3</v>
      </c>
      <c r="T94" s="13">
        <f>1/(1+EXP(-Table1[[#This Row],[o2]]))</f>
        <v>0.50239107176182063</v>
      </c>
      <c r="U94" s="13">
        <f>(1/2)*(Table1[ [#This Row],[t1] ]-Table1[[#This Row],[a_o1]])^2</f>
        <v>1.8052451559174475E-6</v>
      </c>
      <c r="V94" s="13">
        <f>(1/2)*(Table1[[#This Row],[t2]]-Table1[[#This Row],[a_o2]])^2</f>
        <v>2.8586120850880035E-6</v>
      </c>
      <c r="W94" s="10">
        <f>Table1[[#This Row],[E1]]+Table1[[#This Row],[E2]]</f>
        <v>4.6638572410054512E-6</v>
      </c>
      <c r="X94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-1.9853536510111535E-7</v>
      </c>
      <c r="Y94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-3.970707302022307E-7</v>
      </c>
      <c r="Z94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4.2547473121187361E-7</v>
      </c>
      <c r="AA94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8.5094946242374722E-7</v>
      </c>
      <c r="AB94" s="13">
        <f>(Table1[[#This Row],[a_o1]]-Table1[[#This Row],[t1]]) * Table1[[#This Row],[a_o1]] * ( 1- Table1[[#This Row],[a_o1]]) * Table1[[#This Row],[a_h1]]</f>
        <v>2.4062307274443757E-4</v>
      </c>
      <c r="AC94" s="13">
        <f>(Table1[[#This Row],[a_o1]]-Table1[[#This Row],[t1]]) * Table1[[#This Row],[a_o1]] * (1-Table1[[#This Row],[a_o1]]) * Table1[[#This Row],[a_h2]]</f>
        <v>2.4237105518429012E-4</v>
      </c>
      <c r="AD94" s="13">
        <f>(Table1[[#This Row],[a_o2]]-Table1[[#This Row],[t2]]) * Table1[[#This Row],[a_o2]] * (1-Table1[[#This Row],[a_o2]]) * Table1[[#This Row],[a_h1]]</f>
        <v>3.0279111492677075E-4</v>
      </c>
      <c r="AE94" s="13">
        <f>(Table1[[#This Row],[a_o2]]-Table1[[#This Row],[t2]]) * Table1[[#This Row],[a_o2]] * (1-Table1[[#This Row],[a_o2]]) * Table1[[#This Row],[a_h2]]</f>
        <v>3.0499071094139526E-4</v>
      </c>
    </row>
    <row r="95" spans="1:31" ht="14.25" customHeight="1" x14ac:dyDescent="0.3">
      <c r="A95" s="12">
        <f t="shared" si="1"/>
        <v>0.5</v>
      </c>
      <c r="B95" s="12">
        <f t="shared" si="2"/>
        <v>0.5</v>
      </c>
      <c r="C95" s="12">
        <f t="shared" si="3"/>
        <v>0.05</v>
      </c>
      <c r="D95" s="12">
        <f t="shared" si="4"/>
        <v>0.1</v>
      </c>
      <c r="E95" s="11">
        <f t="shared" si="5"/>
        <v>0.14477130530677185</v>
      </c>
      <c r="F95" s="11">
        <f t="shared" si="6"/>
        <v>0.18954261061354391</v>
      </c>
      <c r="G95" s="11">
        <f t="shared" si="7"/>
        <v>0.24366315739491456</v>
      </c>
      <c r="H95" s="11">
        <f t="shared" si="8"/>
        <v>0.28732631478982912</v>
      </c>
      <c r="I95" s="13">
        <f>Table1[[#This Row],[i1]]*Table1[[#This Row],[w1]]+Table1[[#This Row],[i2]]*Table1[[#This Row],[w2]]</f>
        <v>2.6192826326692988E-2</v>
      </c>
      <c r="J95" s="13">
        <f>1/(1+EXP(-Table1[[#This Row],[h1]]))</f>
        <v>0.50654783223320687</v>
      </c>
      <c r="K95" s="14">
        <f>Table1[[#This Row],[i1]]*Table1[[#This Row],[w3]]+Table1[[#This Row],[i2]]*Table1[[#This Row],[w4]]</f>
        <v>4.0915789348728644E-2</v>
      </c>
      <c r="L95" s="13">
        <f>1/(1+EXP(-Table1[[#This Row],[h2]]))</f>
        <v>0.51022752055109577</v>
      </c>
      <c r="M95" s="11">
        <f t="shared" si="9"/>
        <v>-1.656551859543361E-2</v>
      </c>
      <c r="N95" s="11">
        <f t="shared" si="9"/>
        <v>3.0379927782260764E-2</v>
      </c>
      <c r="O95" s="11">
        <f t="shared" si="9"/>
        <v>-1.4399068996840301E-2</v>
      </c>
      <c r="P95" s="11">
        <f t="shared" si="9"/>
        <v>3.1829308980558857E-2</v>
      </c>
      <c r="Q95" s="13">
        <f>Table1[[#This Row],[a_h1]]*Table1[[#This Row],[w5]]+Table1[[#This Row],[a_h2]]*Table1[[#This Row],[w6]]</f>
        <v>7.1094476925284873E-3</v>
      </c>
      <c r="R95" s="13">
        <f>1/(1+EXP(-Table1[[#This Row],[o1]]))</f>
        <v>0.50177735443688509</v>
      </c>
      <c r="S95" s="14">
        <f>Table1[[#This Row],[a_h1]]*Table1[[#This Row],[w7]]+Table1[[#This Row],[a_h2]]*Table1[[#This Row],[w8]]</f>
        <v>8.9463722154794409E-3</v>
      </c>
      <c r="T95" s="13">
        <f>1/(1+EXP(-Table1[[#This Row],[o2]]))</f>
        <v>0.50223657813636535</v>
      </c>
      <c r="U95" s="13">
        <f>(1/2)*(Table1[ [#This Row],[t1] ]-Table1[[#This Row],[a_o1]])^2</f>
        <v>1.5794943971575621E-6</v>
      </c>
      <c r="V95" s="13">
        <f>(1/2)*(Table1[[#This Row],[t2]]-Table1[[#This Row],[a_o2]])^2</f>
        <v>2.5011408800337565E-6</v>
      </c>
      <c r="W95" s="10">
        <f>Table1[[#This Row],[E1]]+Table1[[#This Row],[E2]]</f>
        <v>4.0806352771913188E-6</v>
      </c>
      <c r="X95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-1.9261203847186788E-7</v>
      </c>
      <c r="Y95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-3.8522407694373575E-7</v>
      </c>
      <c r="Z95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3.9103172444747986E-7</v>
      </c>
      <c r="AA95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7.8206344889495973E-7</v>
      </c>
      <c r="AB95" s="13">
        <f>(Table1[[#This Row],[a_o1]]-Table1[[#This Row],[t1]]) * Table1[[#This Row],[a_o1]] * ( 1- Table1[[#This Row],[a_o1]]) * Table1[[#This Row],[a_h1]]</f>
        <v>2.2507591519344033E-4</v>
      </c>
      <c r="AC95" s="13">
        <f>(Table1[[#This Row],[a_o1]]-Table1[[#This Row],[t1]]) * Table1[[#This Row],[a_o1]] * (1-Table1[[#This Row],[a_o1]]) * Table1[[#This Row],[a_h2]]</f>
        <v>2.267109221228435E-4</v>
      </c>
      <c r="AD95" s="13">
        <f>(Table1[[#This Row],[a_o2]]-Table1[[#This Row],[t2]]) * Table1[[#This Row],[a_o2]] * (1-Table1[[#This Row],[a_o2]]) * Table1[[#This Row],[a_h1]]</f>
        <v>2.8322778439489771E-4</v>
      </c>
      <c r="AE95" s="13">
        <f>(Table1[[#This Row],[a_o2]]-Table1[[#This Row],[t2]]) * Table1[[#This Row],[a_o2]] * (1-Table1[[#This Row],[a_o2]]) * Table1[[#This Row],[a_h2]]</f>
        <v>2.8528522083667412E-4</v>
      </c>
    </row>
    <row r="96" spans="1:31" ht="14.25" customHeight="1" x14ac:dyDescent="0.3">
      <c r="A96" s="12">
        <f t="shared" si="1"/>
        <v>0.5</v>
      </c>
      <c r="B96" s="12">
        <f t="shared" si="2"/>
        <v>0.5</v>
      </c>
      <c r="C96" s="12">
        <f t="shared" si="3"/>
        <v>0.05</v>
      </c>
      <c r="D96" s="12">
        <f t="shared" si="4"/>
        <v>0.1</v>
      </c>
      <c r="E96" s="11">
        <f t="shared" si="5"/>
        <v>0.14477169053084879</v>
      </c>
      <c r="F96" s="11">
        <f t="shared" si="6"/>
        <v>0.1895433810616978</v>
      </c>
      <c r="G96" s="11">
        <f t="shared" si="7"/>
        <v>0.24366237533146567</v>
      </c>
      <c r="H96" s="11">
        <f t="shared" si="8"/>
        <v>0.28732475066293134</v>
      </c>
      <c r="I96" s="13">
        <f>Table1[[#This Row],[i1]]*Table1[[#This Row],[w1]]+Table1[[#This Row],[i2]]*Table1[[#This Row],[w2]]</f>
        <v>2.6192922632712223E-2</v>
      </c>
      <c r="J96" s="13">
        <f>1/(1+EXP(-Table1[[#This Row],[h1]]))</f>
        <v>0.50654785630558263</v>
      </c>
      <c r="K96" s="14">
        <f>Table1[[#This Row],[i1]]*Table1[[#This Row],[w3]]+Table1[[#This Row],[i2]]*Table1[[#This Row],[w4]]</f>
        <v>4.0915593832866415E-2</v>
      </c>
      <c r="L96" s="13">
        <f>1/(1+EXP(-Table1[[#This Row],[h2]]))</f>
        <v>0.51022747169258142</v>
      </c>
      <c r="M96" s="11">
        <f t="shared" si="9"/>
        <v>-1.701567042582049E-2</v>
      </c>
      <c r="N96" s="11">
        <f t="shared" si="9"/>
        <v>2.9926505938015078E-2</v>
      </c>
      <c r="O96" s="11">
        <f t="shared" si="9"/>
        <v>-1.4965524565630096E-2</v>
      </c>
      <c r="P96" s="11">
        <f t="shared" si="9"/>
        <v>3.1258738538885507E-2</v>
      </c>
      <c r="Q96" s="13">
        <f>Table1[[#This Row],[a_h1]]*Table1[[#This Row],[w5]]+Table1[[#This Row],[a_h2]]*Table1[[#This Row],[w6]]</f>
        <v>6.650074083544788E-3</v>
      </c>
      <c r="R96" s="13">
        <f>1/(1+EXP(-Table1[[#This Row],[o1]]))</f>
        <v>0.50166251239404969</v>
      </c>
      <c r="S96" s="14">
        <f>Table1[[#This Row],[a_h1]]*Table1[[#This Row],[w7]]+Table1[[#This Row],[a_h2]]*Table1[[#This Row],[w8]]</f>
        <v>8.3683127457865464E-3</v>
      </c>
      <c r="T96" s="13">
        <f>1/(1+EXP(-Table1[[#This Row],[o2]]))</f>
        <v>0.50209206597774647</v>
      </c>
      <c r="U96" s="13">
        <f>(1/2)*(Table1[ [#This Row],[t1] ]-Table1[[#This Row],[a_o1]])^2</f>
        <v>1.3819737301844104E-6</v>
      </c>
      <c r="V96" s="13">
        <f>(1/2)*(Table1[[#This Row],[t2]]-Table1[[#This Row],[a_o2]])^2</f>
        <v>2.1883700276221494E-6</v>
      </c>
      <c r="W96" s="10">
        <f>Table1[[#This Row],[E1]]+Table1[[#This Row],[E2]]</f>
        <v>3.5703437578065598E-6</v>
      </c>
      <c r="X96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-1.8620795679195825E-7</v>
      </c>
      <c r="Y96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-3.724159135839165E-7</v>
      </c>
      <c r="Z96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3.5968330476369668E-7</v>
      </c>
      <c r="AA96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7.1936660952739336E-7</v>
      </c>
      <c r="AB96" s="13">
        <f>(Table1[[#This Row],[a_o1]]-Table1[[#This Row],[t1]]) * Table1[[#This Row],[a_o1]] * ( 1- Table1[[#This Row],[a_o1]]) * Table1[[#This Row],[a_h1]]</f>
        <v>2.1053319468534375E-4</v>
      </c>
      <c r="AC96" s="13">
        <f>(Table1[[#This Row],[a_o1]]-Table1[[#This Row],[t1]]) * Table1[[#This Row],[a_o1]] * (1-Table1[[#This Row],[a_o1]]) * Table1[[#This Row],[a_h2]]</f>
        <v>2.1206252932370981E-4</v>
      </c>
      <c r="AD96" s="13">
        <f>(Table1[[#This Row],[a_o2]]-Table1[[#This Row],[t2]]) * Table1[[#This Row],[a_o2]] * (1-Table1[[#This Row],[a_o2]]) * Table1[[#This Row],[a_h1]]</f>
        <v>2.6492824589986682E-4</v>
      </c>
      <c r="AE96" s="13">
        <f>(Table1[[#This Row],[a_o2]]-Table1[[#This Row],[t2]]) * Table1[[#This Row],[a_o2]] * (1-Table1[[#This Row],[a_o2]]) * Table1[[#This Row],[a_h2]]</f>
        <v>2.6685271174831305E-4</v>
      </c>
    </row>
    <row r="97" spans="1:31" ht="14.25" customHeight="1" x14ac:dyDescent="0.3">
      <c r="A97" s="12">
        <f t="shared" si="1"/>
        <v>0.5</v>
      </c>
      <c r="B97" s="12">
        <f t="shared" si="2"/>
        <v>0.5</v>
      </c>
      <c r="C97" s="12">
        <f t="shared" si="3"/>
        <v>0.05</v>
      </c>
      <c r="D97" s="12">
        <f t="shared" si="4"/>
        <v>0.1</v>
      </c>
      <c r="E97" s="11">
        <f t="shared" si="5"/>
        <v>0.14477206294676237</v>
      </c>
      <c r="F97" s="11">
        <f t="shared" si="6"/>
        <v>0.18954412589352496</v>
      </c>
      <c r="G97" s="11">
        <f t="shared" si="7"/>
        <v>0.24366165596485614</v>
      </c>
      <c r="H97" s="11">
        <f t="shared" si="8"/>
        <v>0.28732331192971228</v>
      </c>
      <c r="I97" s="13">
        <f>Table1[[#This Row],[i1]]*Table1[[#This Row],[w1]]+Table1[[#This Row],[i2]]*Table1[[#This Row],[w2]]</f>
        <v>2.6193015736690618E-2</v>
      </c>
      <c r="J97" s="13">
        <f>1/(1+EXP(-Table1[[#This Row],[h1]]))</f>
        <v>0.5065478795775854</v>
      </c>
      <c r="K97" s="14">
        <f>Table1[[#This Row],[i1]]*Table1[[#This Row],[w3]]+Table1[[#This Row],[i2]]*Table1[[#This Row],[w4]]</f>
        <v>4.0915413991214039E-2</v>
      </c>
      <c r="L97" s="13">
        <f>1/(1+EXP(-Table1[[#This Row],[h2]]))</f>
        <v>0.51022742675097998</v>
      </c>
      <c r="M97" s="11">
        <f t="shared" si="9"/>
        <v>-1.7436736815191176E-2</v>
      </c>
      <c r="N97" s="11">
        <f t="shared" si="9"/>
        <v>2.9502380879367657E-2</v>
      </c>
      <c r="O97" s="11">
        <f t="shared" si="9"/>
        <v>-1.5495381057429829E-2</v>
      </c>
      <c r="P97" s="11">
        <f t="shared" si="9"/>
        <v>3.0725033115388881E-2</v>
      </c>
      <c r="Q97" s="13">
        <f>Table1[[#This Row],[a_h1]]*Table1[[#This Row],[w5]]+Table1[[#This Row],[a_h2]]*Table1[[#This Row],[w6]]</f>
        <v>6.2203818186195633E-3</v>
      </c>
      <c r="R97" s="13">
        <f>1/(1+EXP(-Table1[[#This Row],[o1]]))</f>
        <v>0.50155509044037916</v>
      </c>
      <c r="S97" s="14">
        <f>Table1[[#This Row],[a_h1]]*Table1[[#This Row],[w7]]+Table1[[#This Row],[a_h2]]*Table1[[#This Row],[w8]]</f>
        <v>7.8276021654157518E-3</v>
      </c>
      <c r="T97" s="13">
        <f>1/(1+EXP(-Table1[[#This Row],[o2]]))</f>
        <v>0.50195689054958614</v>
      </c>
      <c r="U97" s="13">
        <f>(1/2)*(Table1[ [#This Row],[t1] ]-Table1[[#This Row],[a_o1]])^2</f>
        <v>1.209153138879323E-6</v>
      </c>
      <c r="V97" s="13">
        <f>(1/2)*(Table1[[#This Row],[t2]]-Table1[[#This Row],[a_o2]])^2</f>
        <v>1.9147103115297788E-6</v>
      </c>
      <c r="W97" s="10">
        <f>Table1[[#This Row],[E1]]+Table1[[#This Row],[E2]]</f>
        <v>3.1238634504091017E-6</v>
      </c>
      <c r="X97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-1.7946215689265709E-7</v>
      </c>
      <c r="Y97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-3.5892431378531417E-7</v>
      </c>
      <c r="Z97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3.3112087767048748E-7</v>
      </c>
      <c r="AA97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6.6224175534097496E-7</v>
      </c>
      <c r="AB97" s="13">
        <f>(Table1[[#This Row],[a_o1]]-Table1[[#This Row],[t1]]) * Table1[[#This Row],[a_o1]] * ( 1- Table1[[#This Row],[a_o1]]) * Table1[[#This Row],[a_h1]]</f>
        <v>1.9693003631435951E-4</v>
      </c>
      <c r="AC97" s="13">
        <f>(Table1[[#This Row],[a_o1]]-Table1[[#This Row],[t1]]) * Table1[[#This Row],[a_o1]] * (1-Table1[[#This Row],[a_o1]]) * Table1[[#This Row],[a_h2]]</f>
        <v>1.9836052963530926E-4</v>
      </c>
      <c r="AD97" s="13">
        <f>(Table1[[#This Row],[a_o2]]-Table1[[#This Row],[t2]]) * Table1[[#This Row],[a_o2]] * (1-Table1[[#This Row],[a_o2]]) * Table1[[#This Row],[a_h1]]</f>
        <v>2.4781089366783673E-4</v>
      </c>
      <c r="AE97" s="13">
        <f>(Table1[[#This Row],[a_o2]]-Table1[[#This Row],[t2]]) * Table1[[#This Row],[a_o2]] * (1-Table1[[#This Row],[a_o2]]) * Table1[[#This Row],[a_h2]]</f>
        <v>2.4961098386679732E-4</v>
      </c>
    </row>
    <row r="98" spans="1:31" ht="14.25" customHeight="1" x14ac:dyDescent="0.3">
      <c r="A98" s="12">
        <f t="shared" si="1"/>
        <v>0.5</v>
      </c>
      <c r="B98" s="12">
        <f t="shared" si="2"/>
        <v>0.5</v>
      </c>
      <c r="C98" s="12">
        <f t="shared" si="3"/>
        <v>0.05</v>
      </c>
      <c r="D98" s="12">
        <f t="shared" si="4"/>
        <v>0.1</v>
      </c>
      <c r="E98" s="11">
        <f t="shared" si="5"/>
        <v>0.14477242187107617</v>
      </c>
      <c r="F98" s="11">
        <f t="shared" si="6"/>
        <v>0.18954484374215252</v>
      </c>
      <c r="G98" s="11">
        <f t="shared" si="7"/>
        <v>0.24366099372310079</v>
      </c>
      <c r="H98" s="11">
        <f t="shared" si="8"/>
        <v>0.28732198744620158</v>
      </c>
      <c r="I98" s="13">
        <f>Table1[[#This Row],[i1]]*Table1[[#This Row],[w1]]+Table1[[#This Row],[i2]]*Table1[[#This Row],[w2]]</f>
        <v>2.6193105467769061E-2</v>
      </c>
      <c r="J98" s="13">
        <f>1/(1+EXP(-Table1[[#This Row],[h1]]))</f>
        <v>0.50654790200650779</v>
      </c>
      <c r="K98" s="14">
        <f>Table1[[#This Row],[i1]]*Table1[[#This Row],[w3]]+Table1[[#This Row],[i2]]*Table1[[#This Row],[w4]]</f>
        <v>4.0915248430775195E-2</v>
      </c>
      <c r="L98" s="13">
        <f>1/(1+EXP(-Table1[[#This Row],[h2]]))</f>
        <v>0.51022738537818779</v>
      </c>
      <c r="M98" s="11">
        <f t="shared" si="9"/>
        <v>-1.7830596887819895E-2</v>
      </c>
      <c r="N98" s="11">
        <f t="shared" si="9"/>
        <v>2.9105659820097038E-2</v>
      </c>
      <c r="O98" s="11">
        <f t="shared" si="9"/>
        <v>-1.5991002844765501E-2</v>
      </c>
      <c r="P98" s="11">
        <f t="shared" si="9"/>
        <v>3.0225811147655286E-2</v>
      </c>
      <c r="Q98" s="13">
        <f>Table1[[#This Row],[a_h1]]*Table1[[#This Row],[w5]]+Table1[[#This Row],[a_h2]]*Table1[[#This Row],[w6]]</f>
        <v>5.818453264666153E-3</v>
      </c>
      <c r="R98" s="13">
        <f>1/(1+EXP(-Table1[[#This Row],[o1]]))</f>
        <v>0.50145460921242557</v>
      </c>
      <c r="S98" s="14">
        <f>Table1[[#This Row],[a_h1]]*Table1[[#This Row],[w7]]+Table1[[#This Row],[a_h2]]*Table1[[#This Row],[w8]]</f>
        <v>7.3218276508069755E-3</v>
      </c>
      <c r="T98" s="13">
        <f>1/(1+EXP(-Table1[[#This Row],[o2]]))</f>
        <v>0.50183044873530736</v>
      </c>
      <c r="U98" s="13">
        <f>(1/2)*(Table1[ [#This Row],[t1] ]-Table1[[#This Row],[a_o1]])^2</f>
        <v>1.0579439804366725E-6</v>
      </c>
      <c r="V98" s="13">
        <f>(1/2)*(Table1[[#This Row],[t2]]-Table1[[#This Row],[a_o2]])^2</f>
        <v>1.6752712862941478E-6</v>
      </c>
      <c r="W98" s="10">
        <f>Table1[[#This Row],[E1]]+Table1[[#This Row],[E2]]</f>
        <v>2.7332152667308205E-6</v>
      </c>
      <c r="X98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-1.7249119274436283E-7</v>
      </c>
      <c r="Y98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-3.4498238548872565E-7</v>
      </c>
      <c r="Z98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3.0506936524776973E-7</v>
      </c>
      <c r="AA98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6.1013873049553946E-7</v>
      </c>
      <c r="AB98" s="13">
        <f>(Table1[[#This Row],[a_o1]]-Table1[[#This Row],[t1]]) * Table1[[#This Row],[a_o1]] * ( 1- Table1[[#This Row],[a_o1]]) * Table1[[#This Row],[a_h1]]</f>
        <v>1.8420575215024983E-4</v>
      </c>
      <c r="AC98" s="13">
        <f>(Table1[[#This Row],[a_o1]]-Table1[[#This Row],[t1]]) * Table1[[#This Row],[a_o1]] * (1-Table1[[#This Row],[a_o1]]) * Table1[[#This Row],[a_h2]]</f>
        <v>1.8554379342792537E-4</v>
      </c>
      <c r="AD98" s="13">
        <f>(Table1[[#This Row],[a_o2]]-Table1[[#This Row],[t2]]) * Table1[[#This Row],[a_o2]] * (1-Table1[[#This Row],[a_o2]]) * Table1[[#This Row],[a_h1]]</f>
        <v>2.3179938499363472E-4</v>
      </c>
      <c r="AE98" s="13">
        <f>(Table1[[#This Row],[a_o2]]-Table1[[#This Row],[t2]]) * Table1[[#This Row],[a_o2]] * (1-Table1[[#This Row],[a_o2]]) * Table1[[#This Row],[a_h2]]</f>
        <v>2.3348313884844542E-4</v>
      </c>
    </row>
    <row r="99" spans="1:31" ht="14.25" customHeight="1" x14ac:dyDescent="0.3">
      <c r="A99" s="12">
        <f t="shared" ref="A99:D121" si="10">A98</f>
        <v>0.5</v>
      </c>
      <c r="B99" s="12">
        <f t="shared" si="10"/>
        <v>0.5</v>
      </c>
      <c r="C99" s="12">
        <f t="shared" si="10"/>
        <v>0.05</v>
      </c>
      <c r="D99" s="12">
        <f t="shared" si="10"/>
        <v>0.1</v>
      </c>
      <c r="E99" s="11">
        <f t="shared" ref="E99:E121" si="11">E98-$G$31*X98</f>
        <v>0.14477276685346166</v>
      </c>
      <c r="F99" s="11">
        <f t="shared" ref="F99:F121" si="12">F98-$G$31*Y98</f>
        <v>0.18954553370692351</v>
      </c>
      <c r="G99" s="11">
        <f t="shared" ref="G99:G121" si="13">G98-$G$31*Z98</f>
        <v>0.24366038358437031</v>
      </c>
      <c r="H99" s="11">
        <f t="shared" ref="H99:H121" si="14">H98-$G$31*AA98</f>
        <v>0.28732076716874061</v>
      </c>
      <c r="I99" s="13">
        <f>Table1[[#This Row],[i1]]*Table1[[#This Row],[w1]]+Table1[[#This Row],[i2]]*Table1[[#This Row],[w2]]</f>
        <v>2.6193191713365434E-2</v>
      </c>
      <c r="J99" s="13">
        <f>1/(1+EXP(-Table1[[#This Row],[h1]]))</f>
        <v>0.50654792356420919</v>
      </c>
      <c r="K99" s="14">
        <f>Table1[[#This Row],[i1]]*Table1[[#This Row],[w3]]+Table1[[#This Row],[i2]]*Table1[[#This Row],[w4]]</f>
        <v>4.0915095896092581E-2</v>
      </c>
      <c r="L99" s="13">
        <f>1/(1+EXP(-Table1[[#This Row],[h2]]))</f>
        <v>0.51022734726047214</v>
      </c>
      <c r="M99" s="11">
        <f t="shared" ref="M99:P121" si="15">M98-$G$31*AB98</f>
        <v>-1.8199008392120394E-2</v>
      </c>
      <c r="N99" s="11">
        <f t="shared" si="15"/>
        <v>2.8734572233241187E-2</v>
      </c>
      <c r="O99" s="11">
        <f t="shared" si="15"/>
        <v>-1.6454601614752772E-2</v>
      </c>
      <c r="P99" s="11">
        <f t="shared" si="15"/>
        <v>2.9758844869958393E-2</v>
      </c>
      <c r="Q99" s="13">
        <f>Table1[[#This Row],[a_h1]]*Table1[[#This Row],[w5]]+Table1[[#This Row],[a_h2]]*Table1[[#This Row],[w6]]</f>
        <v>5.4424946532748673E-3</v>
      </c>
      <c r="R99" s="13">
        <f>1/(1+EXP(-Table1[[#This Row],[o1]]))</f>
        <v>0.50136062030477113</v>
      </c>
      <c r="S99" s="14">
        <f>Table1[[#This Row],[a_h1]]*Table1[[#This Row],[w7]]+Table1[[#This Row],[a_h2]]*Table1[[#This Row],[w8]]</f>
        <v>6.8487321945054809E-3</v>
      </c>
      <c r="T99" s="13">
        <f>1/(1+EXP(-Table1[[#This Row],[o2]]))</f>
        <v>0.50171217635614329</v>
      </c>
      <c r="U99" s="13">
        <f>(1/2)*(Table1[ [#This Row],[t1] ]-Table1[[#This Row],[a_o1]])^2</f>
        <v>9.2564380687774378E-7</v>
      </c>
      <c r="V99" s="13">
        <f>(1/2)*(Table1[[#This Row],[t2]]-Table1[[#This Row],[a_o2]])^2</f>
        <v>1.4657739372680593E-6</v>
      </c>
      <c r="W99" s="10">
        <f>Table1[[#This Row],[E1]]+Table1[[#This Row],[E2]]</f>
        <v>2.3914177441458028E-6</v>
      </c>
      <c r="X99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-1.6539227531374087E-7</v>
      </c>
      <c r="Y99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-3.3078455062748173E-7</v>
      </c>
      <c r="Z99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2.8128334459759471E-7</v>
      </c>
      <c r="AA99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5.6256668919518942E-7</v>
      </c>
      <c r="AB99" s="13">
        <f>(Table1[[#This Row],[a_o1]]-Table1[[#This Row],[t1]]) * Table1[[#This Row],[a_o1]] * ( 1- Table1[[#This Row],[a_o1]]) * Table1[[#This Row],[a_h1]]</f>
        <v>1.7230357159195945E-4</v>
      </c>
      <c r="AC99" s="13">
        <f>(Table1[[#This Row],[a_o1]]-Table1[[#This Row],[t1]]) * Table1[[#This Row],[a_o1]] * (1-Table1[[#This Row],[a_o1]]) * Table1[[#This Row],[a_h2]]</f>
        <v>1.7355513697160874E-4</v>
      </c>
      <c r="AD99" s="13">
        <f>(Table1[[#This Row],[a_o2]]-Table1[[#This Row],[t2]]) * Table1[[#This Row],[a_o2]] * (1-Table1[[#This Row],[a_o2]]) * Table1[[#This Row],[a_h1]]</f>
        <v>2.1682230196538142E-4</v>
      </c>
      <c r="AE99" s="13">
        <f>(Table1[[#This Row],[a_o2]]-Table1[[#This Row],[t2]]) * Table1[[#This Row],[a_o2]] * (1-Table1[[#This Row],[a_o2]]) * Table1[[#This Row],[a_h2]]</f>
        <v>2.1839723906139454E-4</v>
      </c>
    </row>
    <row r="100" spans="1:31" ht="14.25" customHeight="1" x14ac:dyDescent="0.3">
      <c r="A100" s="12">
        <f t="shared" si="10"/>
        <v>0.5</v>
      </c>
      <c r="B100" s="12">
        <f t="shared" si="10"/>
        <v>0.5</v>
      </c>
      <c r="C100" s="12">
        <f t="shared" si="10"/>
        <v>0.05</v>
      </c>
      <c r="D100" s="12">
        <f t="shared" si="10"/>
        <v>0.1</v>
      </c>
      <c r="E100" s="11">
        <f t="shared" si="11"/>
        <v>0.1447730976380123</v>
      </c>
      <c r="F100" s="11">
        <f t="shared" si="12"/>
        <v>0.18954619527602476</v>
      </c>
      <c r="G100" s="11">
        <f t="shared" si="13"/>
        <v>0.24365982101768111</v>
      </c>
      <c r="H100" s="11">
        <f t="shared" si="14"/>
        <v>0.2873196420353622</v>
      </c>
      <c r="I100" s="13">
        <f>Table1[[#This Row],[i1]]*Table1[[#This Row],[w1]]+Table1[[#This Row],[i2]]*Table1[[#This Row],[w2]]</f>
        <v>2.6193274409503094E-2</v>
      </c>
      <c r="J100" s="13">
        <f>1/(1+EXP(-Table1[[#This Row],[h1]]))</f>
        <v>0.50654794423469796</v>
      </c>
      <c r="K100" s="14">
        <f>Table1[[#This Row],[i1]]*Table1[[#This Row],[w3]]+Table1[[#This Row],[i2]]*Table1[[#This Row],[w4]]</f>
        <v>4.0914955254420279E-2</v>
      </c>
      <c r="L100" s="13">
        <f>1/(1+EXP(-Table1[[#This Row],[h2]]))</f>
        <v>0.51022731211476491</v>
      </c>
      <c r="M100" s="11">
        <f t="shared" si="15"/>
        <v>-1.8543615535304314E-2</v>
      </c>
      <c r="N100" s="11">
        <f t="shared" si="15"/>
        <v>2.838746195929797E-2</v>
      </c>
      <c r="O100" s="11">
        <f t="shared" si="15"/>
        <v>-1.6888246218683536E-2</v>
      </c>
      <c r="P100" s="11">
        <f t="shared" si="15"/>
        <v>2.9322050391835604E-2</v>
      </c>
      <c r="Q100" s="13">
        <f>Table1[[#This Row],[a_h1]]*Table1[[#This Row],[w5]]+Table1[[#This Row],[a_h2]]*Table1[[#This Row],[w6]]</f>
        <v>5.0908280851657325E-3</v>
      </c>
      <c r="R100" s="13">
        <f>1/(1+EXP(-Table1[[#This Row],[o1]]))</f>
        <v>0.50127270427261927</v>
      </c>
      <c r="S100" s="14">
        <f>Table1[[#This Row],[a_h1]]*Table1[[#This Row],[w7]]+Table1[[#This Row],[a_h2]]*Table1[[#This Row],[w8]]</f>
        <v>6.4062045533164122E-3</v>
      </c>
      <c r="T100" s="13">
        <f>1/(1+EXP(-Table1[[#This Row],[o2]]))</f>
        <v>0.50160154566111914</v>
      </c>
      <c r="U100" s="13">
        <f>(1/2)*(Table1[ [#This Row],[t1] ]-Table1[[#This Row],[a_o1]])^2</f>
        <v>8.0988808277167755E-7</v>
      </c>
      <c r="V100" s="13">
        <f>(1/2)*(Table1[[#This Row],[t2]]-Table1[[#This Row],[a_o2]])^2</f>
        <v>1.2824742523247738E-6</v>
      </c>
      <c r="W100" s="10">
        <f>Table1[[#This Row],[E1]]+Table1[[#This Row],[E2]]</f>
        <v>2.0923623350964516E-6</v>
      </c>
      <c r="X100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-1.5824599881456045E-7</v>
      </c>
      <c r="Y100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-3.164919976291209E-7</v>
      </c>
      <c r="Z100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2.5954364745164183E-7</v>
      </c>
      <c r="AA100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5.1908729490328367E-7</v>
      </c>
      <c r="AB100" s="13">
        <f>(Table1[[#This Row],[a_o1]]-Table1[[#This Row],[t1]]) * Table1[[#This Row],[a_o1]] * ( 1- Table1[[#This Row],[a_o1]]) * Table1[[#This Row],[a_h1]]</f>
        <v>1.6117038898191797E-4</v>
      </c>
      <c r="AC100" s="13">
        <f>(Table1[[#This Row],[a_o1]]-Table1[[#This Row],[t1]]) * Table1[[#This Row],[a_o1]] * (1-Table1[[#This Row],[a_o1]]) * Table1[[#This Row],[a_h2]]</f>
        <v>1.6234106820229048E-4</v>
      </c>
      <c r="AD100" s="13">
        <f>(Table1[[#This Row],[a_o2]]-Table1[[#This Row],[t2]]) * Table1[[#This Row],[a_o2]] * (1-Table1[[#This Row],[a_o2]]) * Table1[[#This Row],[a_h1]]</f>
        <v>2.0281283472021777E-4</v>
      </c>
      <c r="AE100" s="13">
        <f>(Table1[[#This Row],[a_o2]]-Table1[[#This Row],[t2]]) * Table1[[#This Row],[a_o2]] * (1-Table1[[#This Row],[a_o2]]) * Table1[[#This Row],[a_h2]]</f>
        <v>2.0428598852180373E-4</v>
      </c>
    </row>
    <row r="101" spans="1:31" ht="14.25" customHeight="1" x14ac:dyDescent="0.3">
      <c r="A101" s="12">
        <f t="shared" si="10"/>
        <v>0.5</v>
      </c>
      <c r="B101" s="12">
        <f t="shared" si="10"/>
        <v>0.5</v>
      </c>
      <c r="C101" s="12">
        <f t="shared" si="10"/>
        <v>0.05</v>
      </c>
      <c r="D101" s="12">
        <f t="shared" si="10"/>
        <v>0.1</v>
      </c>
      <c r="E101" s="11">
        <f t="shared" si="11"/>
        <v>0.14477341413000994</v>
      </c>
      <c r="F101" s="11">
        <f t="shared" si="12"/>
        <v>0.18954682826002001</v>
      </c>
      <c r="G101" s="11">
        <f t="shared" si="13"/>
        <v>0.24365930193038621</v>
      </c>
      <c r="H101" s="11">
        <f t="shared" si="14"/>
        <v>0.2873186038607724</v>
      </c>
      <c r="I101" s="13">
        <f>Table1[[#This Row],[i1]]*Table1[[#This Row],[w1]]+Table1[[#This Row],[i2]]*Table1[[#This Row],[w2]]</f>
        <v>2.61933535325025E-2</v>
      </c>
      <c r="J101" s="13">
        <f>1/(1+EXP(-Table1[[#This Row],[h1]]))</f>
        <v>0.50654796401205526</v>
      </c>
      <c r="K101" s="14">
        <f>Table1[[#This Row],[i1]]*Table1[[#This Row],[w3]]+Table1[[#This Row],[i2]]*Table1[[#This Row],[w4]]</f>
        <v>4.0914825482596548E-2</v>
      </c>
      <c r="L101" s="13">
        <f>1/(1+EXP(-Table1[[#This Row],[h2]]))</f>
        <v>0.51022727968538284</v>
      </c>
      <c r="M101" s="11">
        <f t="shared" si="15"/>
        <v>-1.8865956313268151E-2</v>
      </c>
      <c r="N101" s="11">
        <f t="shared" si="15"/>
        <v>2.8062779822893388E-2</v>
      </c>
      <c r="O101" s="11">
        <f t="shared" si="15"/>
        <v>-1.7293871888123973E-2</v>
      </c>
      <c r="P101" s="11">
        <f t="shared" si="15"/>
        <v>2.8913478414791995E-2</v>
      </c>
      <c r="Q101" s="13">
        <f>Table1[[#This Row],[a_h1]]*Table1[[#This Row],[w5]]+Table1[[#This Row],[a_h2]]*Table1[[#This Row],[w6]]</f>
        <v>4.7618840498183813E-3</v>
      </c>
      <c r="R101" s="13">
        <f>1/(1+EXP(-Table1[[#This Row],[o1]]))</f>
        <v>0.50119046876291196</v>
      </c>
      <c r="S101" s="14">
        <f>Table1[[#This Row],[a_h1]]*Table1[[#This Row],[w7]]+Table1[[#This Row],[a_h2]]*Table1[[#This Row],[w8]]</f>
        <v>5.9922698430068394E-3</v>
      </c>
      <c r="T101" s="13">
        <f>1/(1+EXP(-Table1[[#This Row],[o2]]))</f>
        <v>0.50149806297813826</v>
      </c>
      <c r="U101" s="13">
        <f>(1/2)*(Table1[ [#This Row],[t1] ]-Table1[[#This Row],[a_o1]])^2</f>
        <v>7.0860793773456134E-7</v>
      </c>
      <c r="V101" s="13">
        <f>(1/2)*(Table1[[#This Row],[t2]]-Table1[[#This Row],[a_o2]])^2</f>
        <v>1.1220963432342353E-6</v>
      </c>
      <c r="W101" s="10">
        <f>Table1[[#This Row],[E1]]+Table1[[#This Row],[E2]]</f>
        <v>1.8307042809687966E-6</v>
      </c>
      <c r="X101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-1.5111870636411766E-7</v>
      </c>
      <c r="Y101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-3.0223741272823533E-7</v>
      </c>
      <c r="Z101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2.3965436476776973E-7</v>
      </c>
      <c r="AA101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4.7930872953553946E-7</v>
      </c>
      <c r="AB101" s="13">
        <f>(Table1[[#This Row],[a_o1]]-Table1[[#This Row],[t1]]) * Table1[[#This Row],[a_o1]] * ( 1- Table1[[#This Row],[a_o1]]) * Table1[[#This Row],[a_h1]]</f>
        <v>1.507565273952298E-4</v>
      </c>
      <c r="AC101" s="13">
        <f>(Table1[[#This Row],[a_o1]]-Table1[[#This Row],[t1]]) * Table1[[#This Row],[a_o1]] * (1-Table1[[#This Row],[a_o1]]) * Table1[[#This Row],[a_h2]]</f>
        <v>1.5185154878216505E-4</v>
      </c>
      <c r="AD101" s="13">
        <f>(Table1[[#This Row],[a_o2]]-Table1[[#This Row],[t2]]) * Table1[[#This Row],[a_o2]] * (1-Table1[[#This Row],[a_o2]]) * Table1[[#This Row],[a_h1]]</f>
        <v>1.8970848489957803E-4</v>
      </c>
      <c r="AE101" s="13">
        <f>(Table1[[#This Row],[a_o2]]-Table1[[#This Row],[t2]]) * Table1[[#This Row],[a_o2]] * (1-Table1[[#This Row],[a_o2]]) * Table1[[#This Row],[a_h2]]</f>
        <v>1.9108643417870618E-4</v>
      </c>
    </row>
    <row r="102" spans="1:31" ht="14.25" customHeight="1" x14ac:dyDescent="0.3">
      <c r="A102" s="12">
        <f t="shared" si="10"/>
        <v>0.5</v>
      </c>
      <c r="B102" s="12">
        <f t="shared" si="10"/>
        <v>0.5</v>
      </c>
      <c r="C102" s="12">
        <f t="shared" si="10"/>
        <v>0.05</v>
      </c>
      <c r="D102" s="12">
        <f t="shared" si="10"/>
        <v>0.1</v>
      </c>
      <c r="E102" s="11">
        <f t="shared" si="11"/>
        <v>0.14477371636742267</v>
      </c>
      <c r="F102" s="11">
        <f t="shared" si="12"/>
        <v>0.18954743273484545</v>
      </c>
      <c r="G102" s="11">
        <f t="shared" si="13"/>
        <v>0.24365882262165667</v>
      </c>
      <c r="H102" s="11">
        <f t="shared" si="14"/>
        <v>0.28731764524331332</v>
      </c>
      <c r="I102" s="13">
        <f>Table1[[#This Row],[i1]]*Table1[[#This Row],[w1]]+Table1[[#This Row],[i2]]*Table1[[#This Row],[w2]]</f>
        <v>2.619342909185568E-2</v>
      </c>
      <c r="J102" s="13">
        <f>1/(1+EXP(-Table1[[#This Row],[h1]]))</f>
        <v>0.50654798289865399</v>
      </c>
      <c r="K102" s="14">
        <f>Table1[[#This Row],[i1]]*Table1[[#This Row],[w3]]+Table1[[#This Row],[i2]]*Table1[[#This Row],[w4]]</f>
        <v>4.091470565541417E-2</v>
      </c>
      <c r="L102" s="13">
        <f>1/(1+EXP(-Table1[[#This Row],[h2]]))</f>
        <v>0.51022724974112077</v>
      </c>
      <c r="M102" s="11">
        <f t="shared" si="15"/>
        <v>-1.9167469368058611E-2</v>
      </c>
      <c r="N102" s="11">
        <f t="shared" si="15"/>
        <v>2.7759076725329058E-2</v>
      </c>
      <c r="O102" s="11">
        <f t="shared" si="15"/>
        <v>-1.7673288857923127E-2</v>
      </c>
      <c r="P102" s="11">
        <f t="shared" si="15"/>
        <v>2.8531305546434581E-2</v>
      </c>
      <c r="Q102" s="13">
        <f>Table1[[#This Row],[a_h1]]*Table1[[#This Row],[w5]]+Table1[[#This Row],[a_h2]]*Table1[[#This Row],[w6]]</f>
        <v>4.4541944272555745E-3</v>
      </c>
      <c r="R102" s="13">
        <f>1/(1+EXP(-Table1[[#This Row],[o1]]))</f>
        <v>0.50111354676576458</v>
      </c>
      <c r="S102" s="14">
        <f>Table1[[#This Row],[a_h1]]*Table1[[#This Row],[w7]]+Table1[[#This Row],[a_h2]]*Table1[[#This Row],[w8]]</f>
        <v>5.6050807383146856E-3</v>
      </c>
      <c r="T102" s="13">
        <f>1/(1+EXP(-Table1[[#This Row],[o2]]))</f>
        <v>0.50140126651595618</v>
      </c>
      <c r="U102" s="13">
        <f>(1/2)*(Table1[ [#This Row],[t1] ]-Table1[[#This Row],[a_o1]])^2</f>
        <v>6.1999319977238223E-7</v>
      </c>
      <c r="V102" s="13">
        <f>(1/2)*(Table1[[#This Row],[t2]]-Table1[[#This Row],[a_o2]])^2</f>
        <v>9.8177392436998391E-7</v>
      </c>
      <c r="W102" s="10">
        <f>Table1[[#This Row],[E1]]+Table1[[#This Row],[E2]]</f>
        <v>1.6017671241423661E-6</v>
      </c>
      <c r="X102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-1.440645413603093E-7</v>
      </c>
      <c r="Y102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-2.8812908272061861E-7</v>
      </c>
      <c r="Z102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2.2144020705322465E-7</v>
      </c>
      <c r="AA102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4.428804141064493E-7</v>
      </c>
      <c r="AB102" s="13">
        <f>(Table1[[#This Row],[a_o1]]-Table1[[#This Row],[t1]]) * Table1[[#This Row],[a_o1]] * ( 1- Table1[[#This Row],[a_o1]]) * Table1[[#This Row],[a_h1]]</f>
        <v>1.4101551758257758E-4</v>
      </c>
      <c r="AC102" s="13">
        <f>(Table1[[#This Row],[a_o1]]-Table1[[#This Row],[t1]]) * Table1[[#This Row],[a_o1]] * (1-Table1[[#This Row],[a_o1]]) * Table1[[#This Row],[a_h2]]</f>
        <v>1.4203977142551247E-4</v>
      </c>
      <c r="AD102" s="13">
        <f>(Table1[[#This Row],[a_o2]]-Table1[[#This Row],[t2]]) * Table1[[#This Row],[a_o2]] * (1-Table1[[#This Row],[a_o2]]) * Table1[[#This Row],[a_h1]]</f>
        <v>1.7745078804685751E-4</v>
      </c>
      <c r="AE102" s="13">
        <f>(Table1[[#This Row],[a_o2]]-Table1[[#This Row],[t2]]) * Table1[[#This Row],[a_o2]] * (1-Table1[[#This Row],[a_o2]]) * Table1[[#This Row],[a_h2]]</f>
        <v>1.787396862809287E-4</v>
      </c>
    </row>
    <row r="103" spans="1:31" ht="14.25" customHeight="1" x14ac:dyDescent="0.3">
      <c r="A103" s="12">
        <f t="shared" si="10"/>
        <v>0.5</v>
      </c>
      <c r="B103" s="12">
        <f t="shared" si="10"/>
        <v>0.5</v>
      </c>
      <c r="C103" s="12">
        <f t="shared" si="10"/>
        <v>0.05</v>
      </c>
      <c r="D103" s="12">
        <f t="shared" si="10"/>
        <v>0.1</v>
      </c>
      <c r="E103" s="11">
        <f t="shared" si="11"/>
        <v>0.1447740044965054</v>
      </c>
      <c r="F103" s="11">
        <f t="shared" si="12"/>
        <v>0.18954800899301089</v>
      </c>
      <c r="G103" s="11">
        <f t="shared" si="13"/>
        <v>0.24365837974124255</v>
      </c>
      <c r="H103" s="11">
        <f t="shared" si="14"/>
        <v>0.28731675948248508</v>
      </c>
      <c r="I103" s="13">
        <f>Table1[[#This Row],[i1]]*Table1[[#This Row],[w1]]+Table1[[#This Row],[i2]]*Table1[[#This Row],[w2]]</f>
        <v>2.6193501124126359E-2</v>
      </c>
      <c r="J103" s="13">
        <f>1/(1+EXP(-Table1[[#This Row],[h1]]))</f>
        <v>0.50654800090363317</v>
      </c>
      <c r="K103" s="14">
        <f>Table1[[#This Row],[i1]]*Table1[[#This Row],[w3]]+Table1[[#This Row],[i2]]*Table1[[#This Row],[w4]]</f>
        <v>4.0914594935310633E-2</v>
      </c>
      <c r="L103" s="13">
        <f>1/(1+EXP(-Table1[[#This Row],[h2]]))</f>
        <v>0.5102272220726759</v>
      </c>
      <c r="M103" s="11">
        <f t="shared" si="15"/>
        <v>-1.9449500403223765E-2</v>
      </c>
      <c r="N103" s="11">
        <f t="shared" si="15"/>
        <v>2.7474997182478034E-2</v>
      </c>
      <c r="O103" s="11">
        <f t="shared" si="15"/>
        <v>-1.8028190434016843E-2</v>
      </c>
      <c r="P103" s="11">
        <f t="shared" si="15"/>
        <v>2.8173826173872724E-2</v>
      </c>
      <c r="Q103" s="13">
        <f>Table1[[#This Row],[a_h1]]*Table1[[#This Row],[w5]]+Table1[[#This Row],[a_h2]]*Table1[[#This Row],[w6]]</f>
        <v>4.1663859410429587E-3</v>
      </c>
      <c r="R103" s="13">
        <f>1/(1+EXP(-Table1[[#This Row],[o1]]))</f>
        <v>0.50104159497852707</v>
      </c>
      <c r="S103" s="14">
        <f>Table1[[#This Row],[a_h1]]*Table1[[#This Row],[w7]]+Table1[[#This Row],[a_h2]]*Table1[[#This Row],[w8]]</f>
        <v>5.2429092395922926E-3</v>
      </c>
      <c r="T103" s="13">
        <f>1/(1+EXP(-Table1[[#This Row],[o2]]))</f>
        <v>0.50131072430745638</v>
      </c>
      <c r="U103" s="13">
        <f>(1/2)*(Table1[ [#This Row],[t1] ]-Table1[[#This Row],[a_o1]])^2</f>
        <v>5.4246004964640549E-7</v>
      </c>
      <c r="V103" s="13">
        <f>(1/2)*(Table1[[#This Row],[t2]]-Table1[[#This Row],[a_o2]])^2</f>
        <v>8.5899910507850215E-7</v>
      </c>
      <c r="W103" s="10">
        <f>Table1[[#This Row],[E1]]+Table1[[#This Row],[E2]]</f>
        <v>1.4014591547249076E-6</v>
      </c>
      <c r="X103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-1.3712722503640114E-7</v>
      </c>
      <c r="Y103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-2.7425445007280228E-7</v>
      </c>
      <c r="Z103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2.0474417720704553E-7</v>
      </c>
      <c r="AA103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4.0948835441409107E-7</v>
      </c>
      <c r="AB103" s="13">
        <f>(Table1[[#This Row],[a_o1]]-Table1[[#This Row],[t1]]) * Table1[[#This Row],[a_o1]] * ( 1- Table1[[#This Row],[a_o1]]) * Table1[[#This Row],[a_h1]]</f>
        <v>1.3190389110782303E-4</v>
      </c>
      <c r="AC103" s="13">
        <f>(Table1[[#This Row],[a_o1]]-Table1[[#This Row],[t1]]) * Table1[[#This Row],[a_o1]] * (1-Table1[[#This Row],[a_o1]]) * Table1[[#This Row],[a_h2]]</f>
        <v>1.3286195152377035E-4</v>
      </c>
      <c r="AD103" s="13">
        <f>(Table1[[#This Row],[a_o2]]-Table1[[#This Row],[t2]]) * Table1[[#This Row],[a_o2]] * (1-Table1[[#This Row],[a_o2]]) * Table1[[#This Row],[a_h1]]</f>
        <v>1.6598505376351727E-4</v>
      </c>
      <c r="AE103" s="13">
        <f>(Table1[[#This Row],[a_o2]]-Table1[[#This Row],[t2]]) * Table1[[#This Row],[a_o2]] * (1-Table1[[#This Row],[a_o2]]) * Table1[[#This Row],[a_h2]]</f>
        <v>1.6719065663325914E-4</v>
      </c>
    </row>
    <row r="104" spans="1:31" ht="14.25" customHeight="1" x14ac:dyDescent="0.3">
      <c r="A104" s="12">
        <f t="shared" si="10"/>
        <v>0.5</v>
      </c>
      <c r="B104" s="12">
        <f t="shared" si="10"/>
        <v>0.5</v>
      </c>
      <c r="C104" s="12">
        <f t="shared" si="10"/>
        <v>0.05</v>
      </c>
      <c r="D104" s="12">
        <f t="shared" si="10"/>
        <v>0.1</v>
      </c>
      <c r="E104" s="11">
        <f t="shared" si="11"/>
        <v>0.14477427875095547</v>
      </c>
      <c r="F104" s="11">
        <f t="shared" si="12"/>
        <v>0.18954855750191102</v>
      </c>
      <c r="G104" s="11">
        <f t="shared" si="13"/>
        <v>0.24365797025288813</v>
      </c>
      <c r="H104" s="11">
        <f t="shared" si="14"/>
        <v>0.28731594050577625</v>
      </c>
      <c r="I104" s="13">
        <f>Table1[[#This Row],[i1]]*Table1[[#This Row],[w1]]+Table1[[#This Row],[i2]]*Table1[[#This Row],[w2]]</f>
        <v>2.6193569687738876E-2</v>
      </c>
      <c r="J104" s="13">
        <f>1/(1+EXP(-Table1[[#This Row],[h1]]))</f>
        <v>0.50654801804159644</v>
      </c>
      <c r="K104" s="14">
        <f>Table1[[#This Row],[i1]]*Table1[[#This Row],[w3]]+Table1[[#This Row],[i2]]*Table1[[#This Row],[w4]]</f>
        <v>4.0914492563222035E-2</v>
      </c>
      <c r="L104" s="13">
        <f>1/(1+EXP(-Table1[[#This Row],[h2]]))</f>
        <v>0.51022719649036141</v>
      </c>
      <c r="M104" s="11">
        <f t="shared" si="15"/>
        <v>-1.9713308185439413E-2</v>
      </c>
      <c r="N104" s="11">
        <f t="shared" si="15"/>
        <v>2.7209273279430492E-2</v>
      </c>
      <c r="O104" s="11">
        <f t="shared" si="15"/>
        <v>-1.8360160541543876E-2</v>
      </c>
      <c r="P104" s="11">
        <f t="shared" si="15"/>
        <v>2.7839444860606206E-2</v>
      </c>
      <c r="Q104" s="13">
        <f>Table1[[#This Row],[a_h1]]*Table1[[#This Row],[w5]]+Table1[[#This Row],[a_h2]]*Table1[[#This Row],[w6]]</f>
        <v>3.8971740335264089E-3</v>
      </c>
      <c r="R104" s="13">
        <f>1/(1+EXP(-Table1[[#This Row],[o1]]))</f>
        <v>0.50097429227525547</v>
      </c>
      <c r="S104" s="14">
        <f>Table1[[#This Row],[a_h1]]*Table1[[#This Row],[w7]]+Table1[[#This Row],[a_h2]]*Table1[[#This Row],[w8]]</f>
        <v>4.9041389698305307E-3</v>
      </c>
      <c r="T104" s="13">
        <f>1/(1+EXP(-Table1[[#This Row],[o2]]))</f>
        <v>0.50122603228522644</v>
      </c>
      <c r="U104" s="13">
        <f>(1/2)*(Table1[ [#This Row],[t1] ]-Table1[[#This Row],[a_o1]])^2</f>
        <v>4.7462271881124296E-7</v>
      </c>
      <c r="V104" s="13">
        <f>(1/2)*(Table1[[#This Row],[t2]]-Table1[[#This Row],[a_o2]])^2</f>
        <v>7.5157758220878528E-7</v>
      </c>
      <c r="W104" s="10">
        <f>Table1[[#This Row],[E1]]+Table1[[#This Row],[E2]]</f>
        <v>1.2262003010200282E-6</v>
      </c>
      <c r="X104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-1.3034159552520561E-7</v>
      </c>
      <c r="Y104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-2.6068319105041123E-7</v>
      </c>
      <c r="Z104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1.894255179807301E-7</v>
      </c>
      <c r="AA104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3.7885103596146019E-7</v>
      </c>
      <c r="AB104" s="13">
        <f>(Table1[[#This Row],[a_o1]]-Table1[[#This Row],[t1]]) * Table1[[#This Row],[a_o1]] * ( 1- Table1[[#This Row],[a_o1]]) * Table1[[#This Row],[a_h1]]</f>
        <v>1.2338098677884036E-4</v>
      </c>
      <c r="AC104" s="13">
        <f>(Table1[[#This Row],[a_o1]]-Table1[[#This Row],[t1]]) * Table1[[#This Row],[a_o1]] * (1-Table1[[#This Row],[a_o1]]) * Table1[[#This Row],[a_h2]]</f>
        <v>1.242771321616593E-4</v>
      </c>
      <c r="AD104" s="13">
        <f>(Table1[[#This Row],[a_o2]]-Table1[[#This Row],[t2]]) * Table1[[#This Row],[a_o2]] * (1-Table1[[#This Row],[a_o2]]) * Table1[[#This Row],[a_h1]]</f>
        <v>1.5526012250828298E-4</v>
      </c>
      <c r="AE104" s="13">
        <f>(Table1[[#This Row],[a_o2]]-Table1[[#This Row],[t2]]) * Table1[[#This Row],[a_o2]] * (1-Table1[[#This Row],[a_o2]]) * Table1[[#This Row],[a_h2]]</f>
        <v>1.5638781361818714E-4</v>
      </c>
    </row>
    <row r="105" spans="1:31" ht="14.25" customHeight="1" x14ac:dyDescent="0.3">
      <c r="A105" s="12">
        <f t="shared" si="10"/>
        <v>0.5</v>
      </c>
      <c r="B105" s="12">
        <f t="shared" si="10"/>
        <v>0.5</v>
      </c>
      <c r="C105" s="12">
        <f t="shared" si="10"/>
        <v>0.05</v>
      </c>
      <c r="D105" s="12">
        <f t="shared" si="10"/>
        <v>0.1</v>
      </c>
      <c r="E105" s="11">
        <f t="shared" si="11"/>
        <v>0.14477453943414653</v>
      </c>
      <c r="F105" s="11">
        <f t="shared" si="12"/>
        <v>0.18954907886829311</v>
      </c>
      <c r="G105" s="11">
        <f t="shared" si="13"/>
        <v>0.24365759140185217</v>
      </c>
      <c r="H105" s="11">
        <f t="shared" si="14"/>
        <v>0.28731518280370433</v>
      </c>
      <c r="I105" s="13">
        <f>Table1[[#This Row],[i1]]*Table1[[#This Row],[w1]]+Table1[[#This Row],[i2]]*Table1[[#This Row],[w2]]</f>
        <v>2.6193634858536638E-2</v>
      </c>
      <c r="J105" s="13">
        <f>1/(1+EXP(-Table1[[#This Row],[h1]]))</f>
        <v>0.50654803433150164</v>
      </c>
      <c r="K105" s="14">
        <f>Table1[[#This Row],[i1]]*Table1[[#This Row],[w3]]+Table1[[#This Row],[i2]]*Table1[[#This Row],[w4]]</f>
        <v>4.0914397850463038E-2</v>
      </c>
      <c r="L105" s="13">
        <f>1/(1+EXP(-Table1[[#This Row],[h2]]))</f>
        <v>0.51022717282207808</v>
      </c>
      <c r="M105" s="11">
        <f t="shared" si="15"/>
        <v>-1.9960070158997093E-2</v>
      </c>
      <c r="N105" s="11">
        <f t="shared" si="15"/>
        <v>2.6960719015107174E-2</v>
      </c>
      <c r="O105" s="11">
        <f t="shared" si="15"/>
        <v>-1.8670680786560444E-2</v>
      </c>
      <c r="P105" s="11">
        <f t="shared" si="15"/>
        <v>2.7526669233369831E-2</v>
      </c>
      <c r="Q105" s="13">
        <f>Table1[[#This Row],[a_h1]]*Table1[[#This Row],[w5]]+Table1[[#This Row],[a_h2]]*Table1[[#This Row],[w6]]</f>
        <v>3.6453571361697336E-3</v>
      </c>
      <c r="R105" s="13">
        <f>1/(1+EXP(-Table1[[#This Row],[o1]]))</f>
        <v>0.50091133827483969</v>
      </c>
      <c r="S105" s="14">
        <f>Table1[[#This Row],[a_h1]]*Table1[[#This Row],[w7]]+Table1[[#This Row],[a_h2]]*Table1[[#This Row],[w8]]</f>
        <v>4.5872579680876404E-3</v>
      </c>
      <c r="T105" s="13">
        <f>1/(1+EXP(-Table1[[#This Row],[o2]]))</f>
        <v>0.50114681248099746</v>
      </c>
      <c r="U105" s="13">
        <f>(1/2)*(Table1[ [#This Row],[t1] ]-Table1[[#This Row],[a_o1]])^2</f>
        <v>4.1526872559389145E-7</v>
      </c>
      <c r="V105" s="13">
        <f>(1/2)*(Table1[[#This Row],[t2]]-Table1[[#This Row],[a_o2]])^2</f>
        <v>6.5758943328577606E-7</v>
      </c>
      <c r="W105" s="10">
        <f>Table1[[#This Row],[E1]]+Table1[[#This Row],[E2]]</f>
        <v>1.0728581588796674E-6</v>
      </c>
      <c r="X105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-1.23734939283315E-7</v>
      </c>
      <c r="Y105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-2.4746987856663001E-7</v>
      </c>
      <c r="Z105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1.7535790081052001E-7</v>
      </c>
      <c r="AA105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3.5071580162104003E-7</v>
      </c>
      <c r="AB105" s="13">
        <f>(Table1[[#This Row],[a_o1]]-Table1[[#This Row],[t1]]) * Table1[[#This Row],[a_o1]] * ( 1- Table1[[#This Row],[a_o1]]) * Table1[[#This Row],[a_h1]]</f>
        <v>1.1540876952628185E-4</v>
      </c>
      <c r="AC105" s="13">
        <f>(Table1[[#This Row],[a_o1]]-Table1[[#This Row],[t1]]) * Table1[[#This Row],[a_o1]] * (1-Table1[[#This Row],[a_o1]]) * Table1[[#This Row],[a_h2]]</f>
        <v>1.1624700167276438E-4</v>
      </c>
      <c r="AD105" s="13">
        <f>(Table1[[#This Row],[a_o2]]-Table1[[#This Row],[t2]]) * Table1[[#This Row],[a_o2]] * (1-Table1[[#This Row],[a_o2]]) * Table1[[#This Row],[a_h1]]</f>
        <v>1.452281379910932E-4</v>
      </c>
      <c r="AE105" s="13">
        <f>(Table1[[#This Row],[a_o2]]-Table1[[#This Row],[t2]]) * Table1[[#This Row],[a_o2]] * (1-Table1[[#This Row],[a_o2]]) * Table1[[#This Row],[a_h2]]</f>
        <v>1.4628295292706058E-4</v>
      </c>
    </row>
    <row r="106" spans="1:31" ht="14.25" customHeight="1" x14ac:dyDescent="0.3">
      <c r="A106" s="12">
        <f t="shared" si="10"/>
        <v>0.5</v>
      </c>
      <c r="B106" s="12">
        <f t="shared" si="10"/>
        <v>0.5</v>
      </c>
      <c r="C106" s="12">
        <f t="shared" si="10"/>
        <v>0.05</v>
      </c>
      <c r="D106" s="12">
        <f t="shared" si="10"/>
        <v>0.1</v>
      </c>
      <c r="E106" s="11">
        <f t="shared" si="11"/>
        <v>0.14477478690402509</v>
      </c>
      <c r="F106" s="11">
        <f t="shared" si="12"/>
        <v>0.18954957380805024</v>
      </c>
      <c r="G106" s="11">
        <f t="shared" si="13"/>
        <v>0.24365724068605055</v>
      </c>
      <c r="H106" s="11">
        <f t="shared" si="14"/>
        <v>0.28731448137210108</v>
      </c>
      <c r="I106" s="13">
        <f>Table1[[#This Row],[i1]]*Table1[[#This Row],[w1]]+Table1[[#This Row],[i2]]*Table1[[#This Row],[w2]]</f>
        <v>2.6193696726006278E-2</v>
      </c>
      <c r="J106" s="13">
        <f>1/(1+EXP(-Table1[[#This Row],[h1]]))</f>
        <v>0.50654804979571633</v>
      </c>
      <c r="K106" s="14">
        <f>Table1[[#This Row],[i1]]*Table1[[#This Row],[w3]]+Table1[[#This Row],[i2]]*Table1[[#This Row],[w4]]</f>
        <v>4.091431017151264E-2</v>
      </c>
      <c r="L106" s="13">
        <f>1/(1+EXP(-Table1[[#This Row],[h2]]))</f>
        <v>0.51022715091151127</v>
      </c>
      <c r="M106" s="11">
        <f t="shared" si="15"/>
        <v>-2.0190887698049657E-2</v>
      </c>
      <c r="N106" s="11">
        <f t="shared" si="15"/>
        <v>2.6728225011761645E-2</v>
      </c>
      <c r="O106" s="11">
        <f t="shared" si="15"/>
        <v>-1.896113706254263E-2</v>
      </c>
      <c r="P106" s="11">
        <f t="shared" si="15"/>
        <v>2.7234103327515708E-2</v>
      </c>
      <c r="Q106" s="13">
        <f>Table1[[#This Row],[a_h1]]*Table1[[#This Row],[w5]]+Table1[[#This Row],[a_h2]]*Table1[[#This Row],[w6]]</f>
        <v>3.4098113095815657E-3</v>
      </c>
      <c r="R106" s="13">
        <f>1/(1+EXP(-Table1[[#This Row],[o1]]))</f>
        <v>0.5008524520014539</v>
      </c>
      <c r="S106" s="14">
        <f>Table1[[#This Row],[a_h1]]*Table1[[#This Row],[w7]]+Table1[[#This Row],[a_h2]]*Table1[[#This Row],[w8]]</f>
        <v>4.2908519474878018E-3</v>
      </c>
      <c r="T106" s="13">
        <f>1/(1+EXP(-Table1[[#This Row],[o2]]))</f>
        <v>0.50107271134102838</v>
      </c>
      <c r="U106" s="13">
        <f>(1/2)*(Table1[ [#This Row],[t1] ]-Table1[[#This Row],[a_o1]])^2</f>
        <v>3.6333720739137666E-7</v>
      </c>
      <c r="V106" s="13">
        <f>(1/2)*(Table1[[#This Row],[t2]]-Table1[[#This Row],[a_o2]])^2</f>
        <v>5.7535481058544864E-7</v>
      </c>
      <c r="W106" s="10">
        <f>Table1[[#This Row],[E1]]+Table1[[#This Row],[E2]]</f>
        <v>9.3869201797682524E-7</v>
      </c>
      <c r="X106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-1.1732814180631822E-7</v>
      </c>
      <c r="Y106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-2.3465628361263643E-7</v>
      </c>
      <c r="Z106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1.6242782685260288E-7</v>
      </c>
      <c r="AA106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3.2485565370520577E-7</v>
      </c>
      <c r="AB106" s="13">
        <f>(Table1[[#This Row],[a_o1]]-Table1[[#This Row],[t1]]) * Table1[[#This Row],[a_o1]] * ( 1- Table1[[#This Row],[a_o1]]) * Table1[[#This Row],[a_h1]]</f>
        <v>1.0795166093647933E-4</v>
      </c>
      <c r="AC106" s="13">
        <f>(Table1[[#This Row],[a_o1]]-Table1[[#This Row],[t1]]) * Table1[[#This Row],[a_o1]] * (1-Table1[[#This Row],[a_o1]]) * Table1[[#This Row],[a_h2]]</f>
        <v>1.0873572293486919E-4</v>
      </c>
      <c r="AD106" s="13">
        <f>(Table1[[#This Row],[a_o2]]-Table1[[#This Row],[t2]]) * Table1[[#This Row],[a_o2]] * (1-Table1[[#This Row],[a_o2]]) * Table1[[#This Row],[a_h1]]</f>
        <v>1.358443341755106E-4</v>
      </c>
      <c r="AE106" s="13">
        <f>(Table1[[#This Row],[a_o2]]-Table1[[#This Row],[t2]]) * Table1[[#This Row],[a_o2]] * (1-Table1[[#This Row],[a_o2]]) * Table1[[#This Row],[a_h2]]</f>
        <v>1.3683098300703032E-4</v>
      </c>
    </row>
    <row r="107" spans="1:31" ht="14.25" customHeight="1" x14ac:dyDescent="0.3">
      <c r="A107" s="12">
        <f t="shared" si="10"/>
        <v>0.5</v>
      </c>
      <c r="B107" s="12">
        <f t="shared" si="10"/>
        <v>0.5</v>
      </c>
      <c r="C107" s="12">
        <f t="shared" si="10"/>
        <v>0.05</v>
      </c>
      <c r="D107" s="12">
        <f t="shared" si="10"/>
        <v>0.1</v>
      </c>
      <c r="E107" s="11">
        <f t="shared" si="11"/>
        <v>0.14477502156030872</v>
      </c>
      <c r="F107" s="11">
        <f t="shared" si="12"/>
        <v>0.18955004312061746</v>
      </c>
      <c r="G107" s="11">
        <f t="shared" si="13"/>
        <v>0.24365691583039684</v>
      </c>
      <c r="H107" s="11">
        <f t="shared" si="14"/>
        <v>0.28731383166079366</v>
      </c>
      <c r="I107" s="13">
        <f>Table1[[#This Row],[i1]]*Table1[[#This Row],[w1]]+Table1[[#This Row],[i2]]*Table1[[#This Row],[w2]]</f>
        <v>2.6193755390077185E-2</v>
      </c>
      <c r="J107" s="13">
        <f>1/(1+EXP(-Table1[[#This Row],[h1]]))</f>
        <v>0.50654806445921874</v>
      </c>
      <c r="K107" s="14">
        <f>Table1[[#This Row],[i1]]*Table1[[#This Row],[w3]]+Table1[[#This Row],[i2]]*Table1[[#This Row],[w4]]</f>
        <v>4.0914228957599212E-2</v>
      </c>
      <c r="L107" s="13">
        <f>1/(1+EXP(-Table1[[#This Row],[h2]]))</f>
        <v>0.51022713061652747</v>
      </c>
      <c r="M107" s="11">
        <f t="shared" si="15"/>
        <v>-2.0406791019922616E-2</v>
      </c>
      <c r="N107" s="11">
        <f t="shared" si="15"/>
        <v>2.6510753565891908E-2</v>
      </c>
      <c r="O107" s="11">
        <f t="shared" si="15"/>
        <v>-1.9232825730893653E-2</v>
      </c>
      <c r="P107" s="11">
        <f t="shared" si="15"/>
        <v>2.6960441361501646E-2</v>
      </c>
      <c r="Q107" s="13">
        <f>Table1[[#This Row],[a_h1]]*Table1[[#This Row],[w5]]+Table1[[#This Row],[a_h2]]*Table1[[#This Row],[w6]]</f>
        <v>3.1894852294413328E-3</v>
      </c>
      <c r="R107" s="13">
        <f>1/(1+EXP(-Table1[[#This Row],[o1]]))</f>
        <v>0.50079737063140173</v>
      </c>
      <c r="S107" s="14">
        <f>Table1[[#This Row],[a_h1]]*Table1[[#This Row],[w7]]+Table1[[#This Row],[a_h2]]*Table1[[#This Row],[w8]]</f>
        <v>4.0135979879684907E-3</v>
      </c>
      <c r="T107" s="13">
        <f>1/(1+EXP(-Table1[[#This Row],[o2]]))</f>
        <v>0.50100339815001671</v>
      </c>
      <c r="U107" s="13">
        <f>(1/2)*(Table1[ [#This Row],[t1] ]-Table1[[#This Row],[a_o1]])^2</f>
        <v>3.1789996191099529E-7</v>
      </c>
      <c r="V107" s="13">
        <f>(1/2)*(Table1[[#This Row],[t2]]-Table1[[#This Row],[a_o2]])^2</f>
        <v>5.0340392372847794E-7</v>
      </c>
      <c r="W107" s="10">
        <f>Table1[[#This Row],[E1]]+Table1[[#This Row],[E2]]</f>
        <v>8.2130388563947323E-7</v>
      </c>
      <c r="X107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-1.1113668114015969E-7</v>
      </c>
      <c r="Y107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-2.2227336228031937E-7</v>
      </c>
      <c r="Z107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1.5053321462914521E-7</v>
      </c>
      <c r="AA107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3.0106642925829041E-7</v>
      </c>
      <c r="AB107" s="13">
        <f>(Table1[[#This Row],[a_o1]]-Table1[[#This Row],[t1]]) * Table1[[#This Row],[a_o1]] * ( 1- Table1[[#This Row],[a_o1]]) * Table1[[#This Row],[a_h1]]</f>
        <v>1.0097638069453891E-4</v>
      </c>
      <c r="AC107" s="13">
        <f>(Table1[[#This Row],[a_o1]]-Table1[[#This Row],[t1]]) * Table1[[#This Row],[a_o1]] * (1-Table1[[#This Row],[a_o1]]) * Table1[[#This Row],[a_h2]]</f>
        <v>1.017097736555749E-4</v>
      </c>
      <c r="AD107" s="13">
        <f>(Table1[[#This Row],[a_o2]]-Table1[[#This Row],[t2]]) * Table1[[#This Row],[a_o2]] * (1-Table1[[#This Row],[a_o2]]) * Table1[[#This Row],[a_h1]]</f>
        <v>1.2706683596362006E-4</v>
      </c>
      <c r="AE107" s="13">
        <f>(Table1[[#This Row],[a_o2]]-Table1[[#This Row],[t2]]) * Table1[[#This Row],[a_o2]] * (1-Table1[[#This Row],[a_o2]]) * Table1[[#This Row],[a_h2]]</f>
        <v>1.2798972429092841E-4</v>
      </c>
    </row>
    <row r="108" spans="1:31" ht="14.25" customHeight="1" x14ac:dyDescent="0.3">
      <c r="A108" s="12">
        <f t="shared" si="10"/>
        <v>0.5</v>
      </c>
      <c r="B108" s="12">
        <f t="shared" si="10"/>
        <v>0.5</v>
      </c>
      <c r="C108" s="12">
        <f t="shared" si="10"/>
        <v>0.05</v>
      </c>
      <c r="D108" s="12">
        <f t="shared" si="10"/>
        <v>0.1</v>
      </c>
      <c r="E108" s="11">
        <f t="shared" si="11"/>
        <v>0.14477524383367099</v>
      </c>
      <c r="F108" s="11">
        <f t="shared" si="12"/>
        <v>0.18955048766734203</v>
      </c>
      <c r="G108" s="11">
        <f t="shared" si="13"/>
        <v>0.24365661476396758</v>
      </c>
      <c r="H108" s="11">
        <f t="shared" si="14"/>
        <v>0.28731322952793514</v>
      </c>
      <c r="I108" s="13">
        <f>Table1[[#This Row],[i1]]*Table1[[#This Row],[w1]]+Table1[[#This Row],[i2]]*Table1[[#This Row],[w2]]</f>
        <v>2.6193810958417756E-2</v>
      </c>
      <c r="J108" s="13">
        <f>1/(1+EXP(-Table1[[#This Row],[h1]]))</f>
        <v>0.50654807834892124</v>
      </c>
      <c r="K108" s="14">
        <f>Table1[[#This Row],[i1]]*Table1[[#This Row],[w3]]+Table1[[#This Row],[i2]]*Table1[[#This Row],[w4]]</f>
        <v>4.0914153690991897E-2</v>
      </c>
      <c r="L108" s="13">
        <f>1/(1+EXP(-Table1[[#This Row],[h2]]))</f>
        <v>0.51022711180774805</v>
      </c>
      <c r="M108" s="11">
        <f t="shared" si="15"/>
        <v>-2.0608743781311695E-2</v>
      </c>
      <c r="N108" s="11">
        <f t="shared" si="15"/>
        <v>2.6307334018580757E-2</v>
      </c>
      <c r="O108" s="11">
        <f t="shared" si="15"/>
        <v>-1.9486959402820893E-2</v>
      </c>
      <c r="P108" s="11">
        <f t="shared" si="15"/>
        <v>2.6704461912919791E-2</v>
      </c>
      <c r="Q108" s="13">
        <f>Table1[[#This Row],[a_h1]]*Table1[[#This Row],[w5]]+Table1[[#This Row],[a_h2]]*Table1[[#This Row],[w6]]</f>
        <v>2.9833954960534585E-3</v>
      </c>
      <c r="R108" s="13">
        <f>1/(1+EXP(-Table1[[#This Row],[o1]]))</f>
        <v>0.50074584832080227</v>
      </c>
      <c r="S108" s="14">
        <f>Table1[[#This Row],[a_h1]]*Table1[[#This Row],[w7]]+Table1[[#This Row],[a_h2]]*Table1[[#This Row],[w8]]</f>
        <v>3.7542586358467103E-3</v>
      </c>
      <c r="T108" s="13">
        <f>1/(1+EXP(-Table1[[#This Row],[o2]]))</f>
        <v>0.50093856355658328</v>
      </c>
      <c r="U108" s="13">
        <f>(1/2)*(Table1[ [#This Row],[t1] ]-Table1[[#This Row],[a_o1]])^2</f>
        <v>2.7814485882178075E-7</v>
      </c>
      <c r="V108" s="13">
        <f>(1/2)*(Table1[[#This Row],[t2]]-Table1[[#This Row],[a_o2]])^2</f>
        <v>4.4045077487313057E-7</v>
      </c>
      <c r="W108" s="10">
        <f>Table1[[#This Row],[E1]]+Table1[[#This Row],[E2]]</f>
        <v>7.1859563369491126E-7</v>
      </c>
      <c r="X108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-1.0517148469862324E-7</v>
      </c>
      <c r="Y108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-2.1034296939724647E-7</v>
      </c>
      <c r="Z108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1.3958215182748494E-7</v>
      </c>
      <c r="AA108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2.7916430365496988E-7</v>
      </c>
      <c r="AB108" s="13">
        <f>(Table1[[#This Row],[a_o1]]-Table1[[#This Row],[t1]]) * Table1[[#This Row],[a_o1]] * ( 1- Table1[[#This Row],[a_o1]]) * Table1[[#This Row],[a_h1]]</f>
        <v>9.445179823981517E-5</v>
      </c>
      <c r="AC108" s="13">
        <f>(Table1[[#This Row],[a_o1]]-Table1[[#This Row],[t1]]) * Table1[[#This Row],[a_o1]] * (1-Table1[[#This Row],[a_o1]]) * Table1[[#This Row],[a_h2]]</f>
        <v>9.513779694521599E-5</v>
      </c>
      <c r="AD108" s="13">
        <f>(Table1[[#This Row],[a_o2]]-Table1[[#This Row],[t2]]) * Table1[[#This Row],[a_o2]] * (1-Table1[[#This Row],[a_o2]]) * Table1[[#This Row],[a_h1]]</f>
        <v>1.1885647269401804E-4</v>
      </c>
      <c r="AE108" s="13">
        <f>(Table1[[#This Row],[a_o2]]-Table1[[#This Row],[t2]]) * Table1[[#This Row],[a_o2]] * (1-Table1[[#This Row],[a_o2]]) * Table1[[#This Row],[a_h2]]</f>
        <v>1.1971972133423541E-4</v>
      </c>
    </row>
    <row r="109" spans="1:31" ht="14.25" customHeight="1" x14ac:dyDescent="0.3">
      <c r="A109" s="12">
        <f t="shared" si="10"/>
        <v>0.5</v>
      </c>
      <c r="B109" s="12">
        <f t="shared" si="10"/>
        <v>0.5</v>
      </c>
      <c r="C109" s="12">
        <f t="shared" si="10"/>
        <v>0.05</v>
      </c>
      <c r="D109" s="12">
        <f t="shared" si="10"/>
        <v>0.1</v>
      </c>
      <c r="E109" s="11">
        <f t="shared" si="11"/>
        <v>0.14477545417664039</v>
      </c>
      <c r="F109" s="11">
        <f t="shared" si="12"/>
        <v>0.18955090835328084</v>
      </c>
      <c r="G109" s="11">
        <f t="shared" si="13"/>
        <v>0.24365633559966393</v>
      </c>
      <c r="H109" s="11">
        <f t="shared" si="14"/>
        <v>0.28731267119932785</v>
      </c>
      <c r="I109" s="13">
        <f>Table1[[#This Row],[i1]]*Table1[[#This Row],[w1]]+Table1[[#This Row],[i2]]*Table1[[#This Row],[w2]]</f>
        <v>2.6193863544160104E-2</v>
      </c>
      <c r="J109" s="13">
        <f>1/(1+EXP(-Table1[[#This Row],[h1]]))</f>
        <v>0.50654809149310209</v>
      </c>
      <c r="K109" s="14">
        <f>Table1[[#This Row],[i1]]*Table1[[#This Row],[w3]]+Table1[[#This Row],[i2]]*Table1[[#This Row],[w4]]</f>
        <v>4.0914083899915986E-2</v>
      </c>
      <c r="L109" s="13">
        <f>1/(1+EXP(-Table1[[#This Row],[h2]]))</f>
        <v>0.51022709436727876</v>
      </c>
      <c r="M109" s="11">
        <f t="shared" si="15"/>
        <v>-2.0797647377791325E-2</v>
      </c>
      <c r="N109" s="11">
        <f t="shared" si="15"/>
        <v>2.6117058424690323E-2</v>
      </c>
      <c r="O109" s="11">
        <f t="shared" si="15"/>
        <v>-1.9724672348208929E-2</v>
      </c>
      <c r="P109" s="11">
        <f t="shared" si="15"/>
        <v>2.6465022470251318E-2</v>
      </c>
      <c r="Q109" s="13">
        <f>Table1[[#This Row],[a_h1]]*Table1[[#This Row],[w5]]+Table1[[#This Row],[a_h2]]*Table1[[#This Row],[w6]]</f>
        <v>2.7906222466834874E-3</v>
      </c>
      <c r="R109" s="13">
        <f>1/(1+EXP(-Table1[[#This Row],[o1]]))</f>
        <v>0.50069765510891762</v>
      </c>
      <c r="S109" s="14">
        <f>Table1[[#This Row],[a_h1]]*Table1[[#This Row],[w7]]+Table1[[#This Row],[a_h2]]*Table1[[#This Row],[w8]]</f>
        <v>3.5116763840490738E-3</v>
      </c>
      <c r="T109" s="13">
        <f>1/(1+EXP(-Table1[[#This Row],[o2]]))</f>
        <v>0.50087791819381466</v>
      </c>
      <c r="U109" s="13">
        <f>(1/2)*(Table1[ [#This Row],[t1] ]-Table1[[#This Row],[a_o1]])^2</f>
        <v>2.4336132549942557E-7</v>
      </c>
      <c r="V109" s="13">
        <f>(1/2)*(Table1[[#This Row],[t2]]-Table1[[#This Row],[a_o2]])^2</f>
        <v>3.8537017751540104E-7</v>
      </c>
      <c r="W109" s="10">
        <f>Table1[[#This Row],[E1]]+Table1[[#This Row],[E2]]</f>
        <v>6.2873150301482662E-7</v>
      </c>
      <c r="X109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-9.9439667279246175E-8</v>
      </c>
      <c r="Y109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-1.9887933455849235E-7</v>
      </c>
      <c r="Z109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1.2949179154271089E-7</v>
      </c>
      <c r="AA109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2.5898358308542177E-7</v>
      </c>
      <c r="AB109" s="13">
        <f>(Table1[[#This Row],[a_o1]]-Table1[[#This Row],[t1]]) * Table1[[#This Row],[a_o1]] * ( 1- Table1[[#This Row],[a_o1]]) * Table1[[#This Row],[a_h1]]</f>
        <v>8.8348793979885963E-5</v>
      </c>
      <c r="AC109" s="13">
        <f>(Table1[[#This Row],[a_o1]]-Table1[[#This Row],[t1]]) * Table1[[#This Row],[a_o1]] * (1-Table1[[#This Row],[a_o1]]) * Table1[[#This Row],[a_h2]]</f>
        <v>8.8990461518350013E-5</v>
      </c>
      <c r="AD109" s="13">
        <f>(Table1[[#This Row],[a_o2]]-Table1[[#This Row],[t2]]) * Table1[[#This Row],[a_o2]] * (1-Table1[[#This Row],[a_o2]]) * Table1[[#This Row],[a_h1]]</f>
        <v>1.1117660363673582E-4</v>
      </c>
      <c r="AE109" s="13">
        <f>(Table1[[#This Row],[a_o2]]-Table1[[#This Row],[t2]]) * Table1[[#This Row],[a_o2]] * (1-Table1[[#This Row],[a_o2]]) * Table1[[#This Row],[a_h2]]</f>
        <v>1.1198406703693367E-4</v>
      </c>
    </row>
    <row r="110" spans="1:31" ht="14.25" customHeight="1" x14ac:dyDescent="0.3">
      <c r="A110" s="12">
        <f t="shared" si="10"/>
        <v>0.5</v>
      </c>
      <c r="B110" s="12">
        <f t="shared" si="10"/>
        <v>0.5</v>
      </c>
      <c r="C110" s="12">
        <f t="shared" si="10"/>
        <v>0.05</v>
      </c>
      <c r="D110" s="12">
        <f t="shared" si="10"/>
        <v>0.1</v>
      </c>
      <c r="E110" s="11">
        <f t="shared" si="11"/>
        <v>0.14477565305597495</v>
      </c>
      <c r="F110" s="11">
        <f t="shared" si="12"/>
        <v>0.18955130611194995</v>
      </c>
      <c r="G110" s="11">
        <f t="shared" si="13"/>
        <v>0.24365607661608085</v>
      </c>
      <c r="H110" s="11">
        <f t="shared" si="14"/>
        <v>0.28731215323216169</v>
      </c>
      <c r="I110" s="13">
        <f>Table1[[#This Row],[i1]]*Table1[[#This Row],[w1]]+Table1[[#This Row],[i2]]*Table1[[#This Row],[w2]]</f>
        <v>2.6193913263993746E-2</v>
      </c>
      <c r="J110" s="13">
        <f>1/(1+EXP(-Table1[[#This Row],[h1]]))</f>
        <v>0.50654810392092864</v>
      </c>
      <c r="K110" s="14">
        <f>Table1[[#This Row],[i1]]*Table1[[#This Row],[w3]]+Table1[[#This Row],[i2]]*Table1[[#This Row],[w4]]</f>
        <v>4.0914019154020209E-2</v>
      </c>
      <c r="L110" s="13">
        <f>1/(1+EXP(-Table1[[#This Row],[h2]]))</f>
        <v>0.51022707818757684</v>
      </c>
      <c r="M110" s="11">
        <f t="shared" si="15"/>
        <v>-2.0974344965751096E-2</v>
      </c>
      <c r="N110" s="11">
        <f t="shared" si="15"/>
        <v>2.5939077501653623E-2</v>
      </c>
      <c r="O110" s="11">
        <f t="shared" si="15"/>
        <v>-1.99470255554824E-2</v>
      </c>
      <c r="P110" s="11">
        <f t="shared" si="15"/>
        <v>2.624105433617745E-2</v>
      </c>
      <c r="Q110" s="13">
        <f>Table1[[#This Row],[a_h1]]*Table1[[#This Row],[w5]]+Table1[[#This Row],[a_h2]]*Table1[[#This Row],[w6]]</f>
        <v>2.6103050511651453E-3</v>
      </c>
      <c r="R110" s="13">
        <f>1/(1+EXP(-Table1[[#This Row],[o1]]))</f>
        <v>0.50065257589225376</v>
      </c>
      <c r="S110" s="14">
        <f>Table1[[#This Row],[a_h1]]*Table1[[#This Row],[w7]]+Table1[[#This Row],[a_h2]]*Table1[[#This Row],[w8]]</f>
        <v>3.2847685085173467E-3</v>
      </c>
      <c r="T110" s="13">
        <f>1/(1+EXP(-Table1[[#This Row],[o2]]))</f>
        <v>0.5008211913887618</v>
      </c>
      <c r="U110" s="13">
        <f>(1/2)*(Table1[ [#This Row],[t1] ]-Table1[[#This Row],[a_o1]])^2</f>
        <v>2.1292764757539512E-7</v>
      </c>
      <c r="V110" s="13">
        <f>(1/2)*(Table1[[#This Row],[t2]]-Table1[[#This Row],[a_o2]])^2</f>
        <v>3.3717764848826642E-7</v>
      </c>
      <c r="W110" s="10">
        <f>Table1[[#This Row],[E1]]+Table1[[#This Row],[E2]]</f>
        <v>5.5010529606366149E-7</v>
      </c>
      <c r="X110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-9.3945165882637145E-8</v>
      </c>
      <c r="Y110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-1.8789033176527429E-7</v>
      </c>
      <c r="Z110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1.2018737566307391E-7</v>
      </c>
      <c r="AA110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2.4037475132614782E-7</v>
      </c>
      <c r="AB110" s="13">
        <f>(Table1[[#This Row],[a_o1]]-Table1[[#This Row],[t1]]) * Table1[[#This Row],[a_o1]] * ( 1- Table1[[#This Row],[a_o1]]) * Table1[[#This Row],[a_h1]]</f>
        <v>8.2640129450225856E-5</v>
      </c>
      <c r="AC110" s="13">
        <f>(Table1[[#This Row],[a_o1]]-Table1[[#This Row],[t1]]) * Table1[[#This Row],[a_o1]] * (1-Table1[[#This Row],[a_o1]]) * Table1[[#This Row],[a_h2]]</f>
        <v>8.3240330906487374E-5</v>
      </c>
      <c r="AD110" s="13">
        <f>(Table1[[#This Row],[a_o2]]-Table1[[#This Row],[t2]]) * Table1[[#This Row],[a_o2]] * (1-Table1[[#This Row],[a_o2]]) * Table1[[#This Row],[a_h1]]</f>
        <v>1.0399295471981481E-4</v>
      </c>
      <c r="AE110" s="13">
        <f>(Table1[[#This Row],[a_o2]]-Table1[[#This Row],[t2]]) * Table1[[#This Row],[a_o2]] * (1-Table1[[#This Row],[a_o2]]) * Table1[[#This Row],[a_h2]]</f>
        <v>1.0474823817930365E-4</v>
      </c>
    </row>
    <row r="111" spans="1:31" ht="14.25" customHeight="1" x14ac:dyDescent="0.3">
      <c r="A111" s="12">
        <f t="shared" si="10"/>
        <v>0.5</v>
      </c>
      <c r="B111" s="12">
        <f t="shared" si="10"/>
        <v>0.5</v>
      </c>
      <c r="C111" s="12">
        <f t="shared" si="10"/>
        <v>0.05</v>
      </c>
      <c r="D111" s="12">
        <f t="shared" si="10"/>
        <v>0.1</v>
      </c>
      <c r="E111" s="11">
        <f t="shared" si="11"/>
        <v>0.14477584094630672</v>
      </c>
      <c r="F111" s="11">
        <f t="shared" si="12"/>
        <v>0.18955168189261348</v>
      </c>
      <c r="G111" s="11">
        <f t="shared" si="13"/>
        <v>0.24365583624132953</v>
      </c>
      <c r="H111" s="11">
        <f t="shared" si="14"/>
        <v>0.28731167248265904</v>
      </c>
      <c r="I111" s="13">
        <f>Table1[[#This Row],[i1]]*Table1[[#This Row],[w1]]+Table1[[#This Row],[i2]]*Table1[[#This Row],[w2]]</f>
        <v>2.6193960236576688E-2</v>
      </c>
      <c r="J111" s="13">
        <f>1/(1+EXP(-Table1[[#This Row],[h1]]))</f>
        <v>0.50654811566206037</v>
      </c>
      <c r="K111" s="14">
        <f>Table1[[#This Row],[i1]]*Table1[[#This Row],[w3]]+Table1[[#This Row],[i2]]*Table1[[#This Row],[w4]]</f>
        <v>4.0913959060332385E-2</v>
      </c>
      <c r="L111" s="13">
        <f>1/(1+EXP(-Table1[[#This Row],[h2]]))</f>
        <v>0.5102270631704402</v>
      </c>
      <c r="M111" s="11">
        <f t="shared" si="15"/>
        <v>-2.113962522465155E-2</v>
      </c>
      <c r="N111" s="11">
        <f t="shared" si="15"/>
        <v>2.5772596839840647E-2</v>
      </c>
      <c r="O111" s="11">
        <f t="shared" si="15"/>
        <v>-2.0155011464922028E-2</v>
      </c>
      <c r="P111" s="11">
        <f t="shared" si="15"/>
        <v>2.6031557859818841E-2</v>
      </c>
      <c r="Q111" s="13">
        <f>Table1[[#This Row],[a_h1]]*Table1[[#This Row],[w5]]+Table1[[#This Row],[a_h2]]*Table1[[#This Row],[w6]]</f>
        <v>2.4416390725182594E-3</v>
      </c>
      <c r="R111" s="13">
        <f>1/(1+EXP(-Table1[[#This Row],[o1]]))</f>
        <v>0.50061040946487811</v>
      </c>
      <c r="S111" s="14">
        <f>Table1[[#This Row],[a_h1]]*Table1[[#This Row],[w7]]+Table1[[#This Row],[a_h2]]*Table1[[#This Row],[w8]]</f>
        <v>3.0725222378632806E-3</v>
      </c>
      <c r="T111" s="13">
        <f>1/(1+EXP(-Table1[[#This Row],[o2]]))</f>
        <v>0.5007681299551785</v>
      </c>
      <c r="U111" s="13">
        <f>(1/2)*(Table1[ [#This Row],[t1] ]-Table1[[#This Row],[a_o1]])^2</f>
        <v>1.8629985740639299E-7</v>
      </c>
      <c r="V111" s="13">
        <f>(1/2)*(Table1[[#This Row],[t2]]-Table1[[#This Row],[a_o2]])^2</f>
        <v>2.950118140212608E-7</v>
      </c>
      <c r="W111" s="10">
        <f>Table1[[#This Row],[E1]]+Table1[[#This Row],[E2]]</f>
        <v>4.8131167142765385E-7</v>
      </c>
      <c r="X111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-8.8689284941536922E-8</v>
      </c>
      <c r="Y111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-1.7737856988307384E-7</v>
      </c>
      <c r="Z111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1.1160137020961395E-7</v>
      </c>
      <c r="AA111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2.2320274041922789E-7</v>
      </c>
      <c r="AB111" s="13">
        <f>(Table1[[#This Row],[a_o1]]-Table1[[#This Row],[t1]]) * Table1[[#This Row],[a_o1]] * ( 1- Table1[[#This Row],[a_o1]]) * Table1[[#This Row],[a_h1]]</f>
        <v>7.7300325845584708E-5</v>
      </c>
      <c r="AC111" s="13">
        <f>(Table1[[#This Row],[a_o1]]-Table1[[#This Row],[t1]]) * Table1[[#This Row],[a_o1]] * (1-Table1[[#This Row],[a_o1]]) * Table1[[#This Row],[a_h2]]</f>
        <v>7.7861741103826994E-5</v>
      </c>
      <c r="AD111" s="13">
        <f>(Table1[[#This Row],[a_o2]]-Table1[[#This Row],[t2]]) * Table1[[#This Row],[a_o2]] * (1-Table1[[#This Row],[a_o2]]) * Table1[[#This Row],[a_h1]]</f>
        <v>9.7273465769698216E-5</v>
      </c>
      <c r="AE111" s="13">
        <f>(Table1[[#This Row],[a_o2]]-Table1[[#This Row],[t2]]) * Table1[[#This Row],[a_o2]] * (1-Table1[[#This Row],[a_o2]]) * Table1[[#This Row],[a_h2]]</f>
        <v>9.7979941548523641E-5</v>
      </c>
    </row>
    <row r="112" spans="1:31" ht="14.25" customHeight="1" x14ac:dyDescent="0.3">
      <c r="A112" s="12">
        <f t="shared" si="10"/>
        <v>0.5</v>
      </c>
      <c r="B112" s="12">
        <f t="shared" si="10"/>
        <v>0.5</v>
      </c>
      <c r="C112" s="12">
        <f t="shared" si="10"/>
        <v>0.05</v>
      </c>
      <c r="D112" s="12">
        <f t="shared" si="10"/>
        <v>0.1</v>
      </c>
      <c r="E112" s="11">
        <f t="shared" si="11"/>
        <v>0.1447760183248766</v>
      </c>
      <c r="F112" s="11">
        <f t="shared" si="12"/>
        <v>0.18955203664975326</v>
      </c>
      <c r="G112" s="11">
        <f t="shared" si="13"/>
        <v>0.2436556130385891</v>
      </c>
      <c r="H112" s="11">
        <f t="shared" si="14"/>
        <v>0.28731122607717818</v>
      </c>
      <c r="I112" s="13">
        <f>Table1[[#This Row],[i1]]*Table1[[#This Row],[w1]]+Table1[[#This Row],[i2]]*Table1[[#This Row],[w2]]</f>
        <v>2.619400458121916E-2</v>
      </c>
      <c r="J112" s="13">
        <f>1/(1+EXP(-Table1[[#This Row],[h1]]))</f>
        <v>0.50654812674631955</v>
      </c>
      <c r="K112" s="14">
        <f>Table1[[#This Row],[i1]]*Table1[[#This Row],[w3]]+Table1[[#This Row],[i2]]*Table1[[#This Row],[w4]]</f>
        <v>4.0913903259647277E-2</v>
      </c>
      <c r="L112" s="13">
        <f>1/(1+EXP(-Table1[[#This Row],[h2]]))</f>
        <v>0.51022704922610529</v>
      </c>
      <c r="M112" s="11">
        <f t="shared" si="15"/>
        <v>-2.1294225876342721E-2</v>
      </c>
      <c r="N112" s="11">
        <f t="shared" si="15"/>
        <v>2.5616873357632991E-2</v>
      </c>
      <c r="O112" s="11">
        <f t="shared" si="15"/>
        <v>-2.0349558396461426E-2</v>
      </c>
      <c r="P112" s="11">
        <f t="shared" si="15"/>
        <v>2.5835597976721796E-2</v>
      </c>
      <c r="Q112" s="13">
        <f>Table1[[#This Row],[a_h1]]*Table1[[#This Row],[w5]]+Table1[[#This Row],[a_h2]]*Table1[[#This Row],[w6]]</f>
        <v>2.2838714754895018E-3</v>
      </c>
      <c r="R112" s="13">
        <f>1/(1+EXP(-Table1[[#This Row],[o1]]))</f>
        <v>0.50057096762068853</v>
      </c>
      <c r="S112" s="14">
        <f>Table1[[#This Row],[a_h1]]*Table1[[#This Row],[w7]]+Table1[[#This Row],[a_h2]]*Table1[[#This Row],[w8]]</f>
        <v>2.873990234812324E-3</v>
      </c>
      <c r="T112" s="13">
        <f>1/(1+EXP(-Table1[[#This Row],[o2]]))</f>
        <v>0.5007184970641485</v>
      </c>
      <c r="U112" s="13">
        <f>(1/2)*(Table1[ [#This Row],[t1] ]-Table1[[#This Row],[a_o1]])^2</f>
        <v>1.6300201193736277E-7</v>
      </c>
      <c r="V112" s="13">
        <f>(1/2)*(Table1[[#This Row],[t2]]-Table1[[#This Row],[a_o2]])^2</f>
        <v>2.5811901559501006E-7</v>
      </c>
      <c r="W112" s="10">
        <f>Table1[[#This Row],[E1]]+Table1[[#This Row],[E2]]</f>
        <v>4.2112102753237283E-7</v>
      </c>
      <c r="X112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-8.3671163820130312E-8</v>
      </c>
      <c r="Y112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-1.6734232764026062E-7</v>
      </c>
      <c r="Z112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1.0367269929324402E-7</v>
      </c>
      <c r="AA112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2.0734539858648804E-7</v>
      </c>
      <c r="AB112" s="13">
        <f>(Table1[[#This Row],[a_o1]]-Table1[[#This Row],[t1]]) * Table1[[#This Row],[a_o1]] * ( 1- Table1[[#This Row],[a_o1]]) * Table1[[#This Row],[a_h1]]</f>
        <v>7.2305550385420555E-5</v>
      </c>
      <c r="AC112" s="13">
        <f>(Table1[[#This Row],[a_o1]]-Table1[[#This Row],[t1]]) * Table1[[#This Row],[a_o1]] * (1-Table1[[#This Row],[a_o1]]) * Table1[[#This Row],[a_h2]]</f>
        <v>7.2830686104379439E-5</v>
      </c>
      <c r="AD112" s="13">
        <f>(Table1[[#This Row],[a_o2]]-Table1[[#This Row],[t2]]) * Table1[[#This Row],[a_o2]] * (1-Table1[[#This Row],[a_o2]]) * Table1[[#This Row],[a_h1]]</f>
        <v>9.0988147592732107E-5</v>
      </c>
      <c r="AE112" s="13">
        <f>(Table1[[#This Row],[a_o2]]-Table1[[#This Row],[t2]]) * Table1[[#This Row],[a_o2]] * (1-Table1[[#This Row],[a_o2]]) * Table1[[#This Row],[a_h2]]</f>
        <v>9.1648969978401691E-5</v>
      </c>
    </row>
    <row r="113" spans="1:31" ht="14.25" customHeight="1" x14ac:dyDescent="0.3">
      <c r="A113" s="12">
        <f t="shared" si="10"/>
        <v>0.5</v>
      </c>
      <c r="B113" s="12">
        <f t="shared" si="10"/>
        <v>0.5</v>
      </c>
      <c r="C113" s="12">
        <f t="shared" si="10"/>
        <v>0.05</v>
      </c>
      <c r="D113" s="12">
        <f t="shared" si="10"/>
        <v>0.1</v>
      </c>
      <c r="E113" s="11">
        <f t="shared" si="11"/>
        <v>0.14477618566720424</v>
      </c>
      <c r="F113" s="11">
        <f t="shared" si="12"/>
        <v>0.18955237133440853</v>
      </c>
      <c r="G113" s="11">
        <f t="shared" si="13"/>
        <v>0.24365540569319052</v>
      </c>
      <c r="H113" s="11">
        <f t="shared" si="14"/>
        <v>0.28731081138638104</v>
      </c>
      <c r="I113" s="13">
        <f>Table1[[#This Row],[i1]]*Table1[[#This Row],[w1]]+Table1[[#This Row],[i2]]*Table1[[#This Row],[w2]]</f>
        <v>2.6194046416801068E-2</v>
      </c>
      <c r="J113" s="13">
        <f>1/(1+EXP(-Table1[[#This Row],[h1]]))</f>
        <v>0.50654813720342118</v>
      </c>
      <c r="K113" s="14">
        <f>Table1[[#This Row],[i1]]*Table1[[#This Row],[w3]]+Table1[[#This Row],[i2]]*Table1[[#This Row],[w4]]</f>
        <v>4.0913851423297634E-2</v>
      </c>
      <c r="L113" s="13">
        <f>1/(1+EXP(-Table1[[#This Row],[h2]]))</f>
        <v>0.51022703627243959</v>
      </c>
      <c r="M113" s="11">
        <f t="shared" si="15"/>
        <v>-2.1438836977113563E-2</v>
      </c>
      <c r="N113" s="11">
        <f t="shared" si="15"/>
        <v>2.5471211985424232E-2</v>
      </c>
      <c r="O113" s="11">
        <f t="shared" si="15"/>
        <v>-2.053153469164689E-2</v>
      </c>
      <c r="P113" s="11">
        <f t="shared" si="15"/>
        <v>2.5652300036764993E-2</v>
      </c>
      <c r="Q113" s="13">
        <f>Table1[[#This Row],[a_h1]]*Table1[[#This Row],[w5]]+Table1[[#This Row],[a_h2]]*Table1[[#This Row],[w6]]</f>
        <v>2.1362980670253488E-3</v>
      </c>
      <c r="R113" s="13">
        <f>1/(1+EXP(-Table1[[#This Row],[o1]]))</f>
        <v>0.50053407431364039</v>
      </c>
      <c r="S113" s="14">
        <f>Table1[[#This Row],[a_h1]]*Table1[[#This Row],[w7]]+Table1[[#This Row],[a_h2]]*Table1[[#This Row],[w8]]</f>
        <v>2.6882863693488464E-3</v>
      </c>
      <c r="T113" s="13">
        <f>1/(1+EXP(-Table1[[#This Row],[o2]]))</f>
        <v>0.50067207118758894</v>
      </c>
      <c r="U113" s="13">
        <f>(1/2)*(Table1[ [#This Row],[t1] ]-Table1[[#This Row],[a_o1]])^2</f>
        <v>1.4261768624522518E-7</v>
      </c>
      <c r="V113" s="13">
        <f>(1/2)*(Table1[[#This Row],[t2]]-Table1[[#This Row],[a_o2]])^2</f>
        <v>2.2583984059360455E-7</v>
      </c>
      <c r="W113" s="10">
        <f>Table1[[#This Row],[E1]]+Table1[[#This Row],[E2]]</f>
        <v>3.6845752683882973E-7</v>
      </c>
      <c r="X113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-7.8888176918955085E-8</v>
      </c>
      <c r="Y113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-1.5777635383791017E-7</v>
      </c>
      <c r="Z113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9.6346065975890381E-8</v>
      </c>
      <c r="AA113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1.9269213195178076E-7</v>
      </c>
      <c r="AB113" s="13">
        <f>(Table1[[#This Row],[a_o1]]-Table1[[#This Row],[t1]]) * Table1[[#This Row],[a_o1]] * ( 1- Table1[[#This Row],[a_o1]]) * Table1[[#This Row],[a_h1]]</f>
        <v>6.7633510009717707E-5</v>
      </c>
      <c r="AC113" s="13">
        <f>(Table1[[#This Row],[a_o1]]-Table1[[#This Row],[t1]]) * Table1[[#This Row],[a_o1]] * (1-Table1[[#This Row],[a_o1]]) * Table1[[#This Row],[a_h2]]</f>
        <v>6.812471082309525E-5</v>
      </c>
      <c r="AD113" s="13">
        <f>(Table1[[#This Row],[a_o2]]-Table1[[#This Row],[t2]]) * Table1[[#This Row],[a_o2]] * (1-Table1[[#This Row],[a_o2]]) * Table1[[#This Row],[a_h1]]</f>
        <v>8.5108948267108932E-5</v>
      </c>
      <c r="AE113" s="13">
        <f>(Table1[[#This Row],[a_o2]]-Table1[[#This Row],[t2]]) * Table1[[#This Row],[a_o2]] * (1-Table1[[#This Row],[a_o2]]) * Table1[[#This Row],[a_h2]]</f>
        <v>8.5727067666922793E-5</v>
      </c>
    </row>
    <row r="114" spans="1:31" ht="14.25" customHeight="1" x14ac:dyDescent="0.3">
      <c r="A114" s="12">
        <f t="shared" si="10"/>
        <v>0.5</v>
      </c>
      <c r="B114" s="12">
        <f t="shared" si="10"/>
        <v>0.5</v>
      </c>
      <c r="C114" s="12">
        <f t="shared" si="10"/>
        <v>0.05</v>
      </c>
      <c r="D114" s="12">
        <f t="shared" si="10"/>
        <v>0.1</v>
      </c>
      <c r="E114" s="11">
        <f t="shared" si="11"/>
        <v>0.14477634344355808</v>
      </c>
      <c r="F114" s="11">
        <f t="shared" si="12"/>
        <v>0.18955268688711621</v>
      </c>
      <c r="G114" s="11">
        <f t="shared" si="13"/>
        <v>0.24365521300105858</v>
      </c>
      <c r="H114" s="11">
        <f t="shared" si="14"/>
        <v>0.28731042600211715</v>
      </c>
      <c r="I114" s="13">
        <f>Table1[[#This Row],[i1]]*Table1[[#This Row],[w1]]+Table1[[#This Row],[i2]]*Table1[[#This Row],[w2]]</f>
        <v>2.6194085860889529E-2</v>
      </c>
      <c r="J114" s="13">
        <f>1/(1+EXP(-Table1[[#This Row],[h1]]))</f>
        <v>0.50654814706275197</v>
      </c>
      <c r="K114" s="14">
        <f>Table1[[#This Row],[i1]]*Table1[[#This Row],[w3]]+Table1[[#This Row],[i2]]*Table1[[#This Row],[w4]]</f>
        <v>4.0913803250264641E-2</v>
      </c>
      <c r="L114" s="13">
        <f>1/(1+EXP(-Table1[[#This Row],[h2]]))</f>
        <v>0.51022702423421984</v>
      </c>
      <c r="M114" s="11">
        <f t="shared" si="15"/>
        <v>-2.1574103997132998E-2</v>
      </c>
      <c r="N114" s="11">
        <f t="shared" si="15"/>
        <v>2.5334962563778041E-2</v>
      </c>
      <c r="O114" s="11">
        <f t="shared" si="15"/>
        <v>-2.0701752588181108E-2</v>
      </c>
      <c r="P114" s="11">
        <f t="shared" si="15"/>
        <v>2.5480845901431147E-2</v>
      </c>
      <c r="Q114" s="13">
        <f>Table1[[#This Row],[a_h1]]*Table1[[#This Row],[w5]]+Table1[[#This Row],[a_h2]]*Table1[[#This Row],[w6]]</f>
        <v>1.9982601537150008E-3</v>
      </c>
      <c r="R114" s="13">
        <f>1/(1+EXP(-Table1[[#This Row],[o1]]))</f>
        <v>0.50049956487219671</v>
      </c>
      <c r="S114" s="14">
        <f>Table1[[#This Row],[a_h1]]*Table1[[#This Row],[w7]]+Table1[[#This Row],[a_h2]]*Table1[[#This Row],[w8]]</f>
        <v>2.5145817647632598E-3</v>
      </c>
      <c r="T114" s="13">
        <f>1/(1+EXP(-Table1[[#This Row],[o2]]))</f>
        <v>0.50062864510994087</v>
      </c>
      <c r="U114" s="13">
        <f>(1/2)*(Table1[ [#This Row],[t1] ]-Table1[[#This Row],[a_o1]])^2</f>
        <v>1.2478253076645841E-7</v>
      </c>
      <c r="V114" s="13">
        <f>(1/2)*(Table1[[#This Row],[t2]]-Table1[[#This Row],[a_o2]])^2</f>
        <v>1.9759733712628612E-7</v>
      </c>
      <c r="W114" s="10">
        <f>Table1[[#This Row],[E1]]+Table1[[#This Row],[E2]]</f>
        <v>3.2237986789274456E-7</v>
      </c>
      <c r="X114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-7.4336275389371414E-8</v>
      </c>
      <c r="Y114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-1.4867255077874283E-7</v>
      </c>
      <c r="Z114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8.9571349746475814E-8</v>
      </c>
      <c r="AA114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1.7914269949295163E-7</v>
      </c>
      <c r="AB114" s="13">
        <f>(Table1[[#This Row],[a_o1]]-Table1[[#This Row],[t1]]) * Table1[[#This Row],[a_o1]] * ( 1- Table1[[#This Row],[a_o1]]) * Table1[[#This Row],[a_h1]]</f>
        <v>6.3263351933868868E-5</v>
      </c>
      <c r="AC114" s="13">
        <f>(Table1[[#This Row],[a_o1]]-Table1[[#This Row],[t1]]) * Table1[[#This Row],[a_o1]] * (1-Table1[[#This Row],[a_o1]]) * Table1[[#This Row],[a_h2]]</f>
        <v>6.3722810926206702E-5</v>
      </c>
      <c r="AD114" s="13">
        <f>(Table1[[#This Row],[a_o2]]-Table1[[#This Row],[t2]]) * Table1[[#This Row],[a_o2]] * (1-Table1[[#This Row],[a_o2]]) * Table1[[#This Row],[a_h1]]</f>
        <v>7.9609628054749256E-5</v>
      </c>
      <c r="AE114" s="13">
        <f>(Table1[[#This Row],[a_o2]]-Table1[[#This Row],[t2]]) * Table1[[#This Row],[a_o2]] * (1-Table1[[#This Row],[a_o2]]) * Table1[[#This Row],[a_h2]]</f>
        <v>8.0187804176758411E-5</v>
      </c>
    </row>
    <row r="115" spans="1:31" ht="14.25" customHeight="1" x14ac:dyDescent="0.3">
      <c r="A115" s="12">
        <f t="shared" si="10"/>
        <v>0.5</v>
      </c>
      <c r="B115" s="12">
        <f t="shared" si="10"/>
        <v>0.5</v>
      </c>
      <c r="C115" s="12">
        <f t="shared" si="10"/>
        <v>0.05</v>
      </c>
      <c r="D115" s="12">
        <f t="shared" si="10"/>
        <v>0.1</v>
      </c>
      <c r="E115" s="11">
        <f t="shared" si="11"/>
        <v>0.14477649211610885</v>
      </c>
      <c r="F115" s="11">
        <f t="shared" si="12"/>
        <v>0.18955298423221778</v>
      </c>
      <c r="G115" s="11">
        <f t="shared" si="13"/>
        <v>0.2436550338583591</v>
      </c>
      <c r="H115" s="11">
        <f t="shared" si="14"/>
        <v>0.28731006771671819</v>
      </c>
      <c r="I115" s="13">
        <f>Table1[[#This Row],[i1]]*Table1[[#This Row],[w1]]+Table1[[#This Row],[i2]]*Table1[[#This Row],[w2]]</f>
        <v>2.6194123029027221E-2</v>
      </c>
      <c r="J115" s="13">
        <f>1/(1+EXP(-Table1[[#This Row],[h1]]))</f>
        <v>0.50654815635319261</v>
      </c>
      <c r="K115" s="14">
        <f>Table1[[#This Row],[i1]]*Table1[[#This Row],[w3]]+Table1[[#This Row],[i2]]*Table1[[#This Row],[w4]]</f>
        <v>4.0913758464589778E-2</v>
      </c>
      <c r="L115" s="13">
        <f>1/(1+EXP(-Table1[[#This Row],[h2]]))</f>
        <v>0.51022701304248541</v>
      </c>
      <c r="M115" s="11">
        <f t="shared" si="15"/>
        <v>-2.1700630701000735E-2</v>
      </c>
      <c r="N115" s="11">
        <f t="shared" si="15"/>
        <v>2.5207516941925627E-2</v>
      </c>
      <c r="O115" s="11">
        <f t="shared" si="15"/>
        <v>-2.0860971844290605E-2</v>
      </c>
      <c r="P115" s="11">
        <f t="shared" si="15"/>
        <v>2.5320470293077629E-2</v>
      </c>
      <c r="Q115" s="13">
        <f>Table1[[#This Row],[a_h1]]*Table1[[#This Row],[w5]]+Table1[[#This Row],[a_h2]]*Table1[[#This Row],[w6]]</f>
        <v>1.8691416022031462E-3</v>
      </c>
      <c r="R115" s="13">
        <f>1/(1+EXP(-Table1[[#This Row],[o1]]))</f>
        <v>0.5004672852645049</v>
      </c>
      <c r="S115" s="14">
        <f>Table1[[#This Row],[a_h1]]*Table1[[#This Row],[w7]]+Table1[[#This Row],[a_h2]]*Table1[[#This Row],[w8]]</f>
        <v>2.3521010990067183E-3</v>
      </c>
      <c r="T115" s="13">
        <f>1/(1+EXP(-Table1[[#This Row],[o2]]))</f>
        <v>0.50058802500365351</v>
      </c>
      <c r="U115" s="13">
        <f>(1/2)*(Table1[ [#This Row],[t1] ]-Table1[[#This Row],[a_o1]])^2</f>
        <v>1.0917775921170808E-7</v>
      </c>
      <c r="V115" s="13">
        <f>(1/2)*(Table1[[#This Row],[t2]]-Table1[[#This Row],[a_o2]])^2</f>
        <v>1.7288670246085756E-7</v>
      </c>
      <c r="W115" s="10">
        <f>Table1[[#This Row],[E1]]+Table1[[#This Row],[E2]]</f>
        <v>2.8206446167256561E-7</v>
      </c>
      <c r="X115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-7.0010278298417402E-8</v>
      </c>
      <c r="Y115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-1.400205565968348E-7</v>
      </c>
      <c r="Z115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8.3303071570658042E-8</v>
      </c>
      <c r="AA115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1.6660614314131608E-7</v>
      </c>
      <c r="AB115" s="13">
        <f>(Table1[[#This Row],[a_o1]]-Table1[[#This Row],[t1]]) * Table1[[#This Row],[a_o1]] * ( 1- Table1[[#This Row],[a_o1]]) * Table1[[#This Row],[a_h1]]</f>
        <v>5.9175570621198264E-5</v>
      </c>
      <c r="AC115" s="13">
        <f>(Table1[[#This Row],[a_o1]]-Table1[[#This Row],[t1]]) * Table1[[#This Row],[a_o1]] * (1-Table1[[#This Row],[a_o1]]) * Table1[[#This Row],[a_h2]]</f>
        <v>5.9605339126111588E-5</v>
      </c>
      <c r="AD115" s="13">
        <f>(Table1[[#This Row],[a_o2]]-Table1[[#This Row],[t2]]) * Table1[[#This Row],[a_o2]] * (1-Table1[[#This Row],[a_o2]]) * Table1[[#This Row],[a_h1]]</f>
        <v>7.4465642379469401E-5</v>
      </c>
      <c r="AE115" s="13">
        <f>(Table1[[#This Row],[a_o2]]-Table1[[#This Row],[t2]]) * Table1[[#This Row],[a_o2]] * (1-Table1[[#This Row],[a_o2]]) * Table1[[#This Row],[a_h2]]</f>
        <v>7.5006456561012256E-5</v>
      </c>
    </row>
    <row r="116" spans="1:31" ht="14.25" customHeight="1" x14ac:dyDescent="0.3">
      <c r="A116" s="12">
        <f t="shared" si="10"/>
        <v>0.5</v>
      </c>
      <c r="B116" s="12">
        <f t="shared" si="10"/>
        <v>0.5</v>
      </c>
      <c r="C116" s="12">
        <f t="shared" si="10"/>
        <v>0.05</v>
      </c>
      <c r="D116" s="12">
        <f t="shared" si="10"/>
        <v>0.1</v>
      </c>
      <c r="E116" s="11">
        <f t="shared" si="11"/>
        <v>0.14477663213666545</v>
      </c>
      <c r="F116" s="11">
        <f t="shared" si="12"/>
        <v>0.18955326427333097</v>
      </c>
      <c r="G116" s="11">
        <f t="shared" si="13"/>
        <v>0.24365486725221597</v>
      </c>
      <c r="H116" s="11">
        <f t="shared" si="14"/>
        <v>0.28730973450443192</v>
      </c>
      <c r="I116" s="13">
        <f>Table1[[#This Row],[i1]]*Table1[[#This Row],[w1]]+Table1[[#This Row],[i2]]*Table1[[#This Row],[w2]]</f>
        <v>2.619415803416637E-2</v>
      </c>
      <c r="J116" s="13">
        <f>1/(1+EXP(-Table1[[#This Row],[h1]]))</f>
        <v>0.50654816510297651</v>
      </c>
      <c r="K116" s="14">
        <f>Table1[[#This Row],[i1]]*Table1[[#This Row],[w3]]+Table1[[#This Row],[i2]]*Table1[[#This Row],[w4]]</f>
        <v>4.0913716813053988E-2</v>
      </c>
      <c r="L116" s="13">
        <f>1/(1+EXP(-Table1[[#This Row],[h2]]))</f>
        <v>0.51022700263395782</v>
      </c>
      <c r="M116" s="11">
        <f t="shared" si="15"/>
        <v>-2.1818981842243131E-2</v>
      </c>
      <c r="N116" s="11">
        <f t="shared" si="15"/>
        <v>2.5088306263673404E-2</v>
      </c>
      <c r="O116" s="11">
        <f t="shared" si="15"/>
        <v>-2.1009903129049545E-2</v>
      </c>
      <c r="P116" s="11">
        <f t="shared" si="15"/>
        <v>2.5170457379955605E-2</v>
      </c>
      <c r="Q116" s="13">
        <f>Table1[[#This Row],[a_h1]]*Table1[[#This Row],[w5]]+Table1[[#This Row],[a_h2]]*Table1[[#This Row],[w6]]</f>
        <v>1.748366089473409E-3</v>
      </c>
      <c r="R116" s="13">
        <f>1/(1+EXP(-Table1[[#This Row],[o1]]))</f>
        <v>0.50043709141102721</v>
      </c>
      <c r="S116" s="14">
        <f>Table1[[#This Row],[a_h1]]*Table1[[#This Row],[w7]]+Table1[[#This Row],[a_h2]]*Table1[[#This Row],[w8]]</f>
        <v>2.2001191448892E-3</v>
      </c>
      <c r="T116" s="13">
        <f>1/(1+EXP(-Table1[[#This Row],[o2]]))</f>
        <v>0.50055002956435302</v>
      </c>
      <c r="U116" s="13">
        <f>(1/2)*(Table1[ [#This Row],[t1] ]-Table1[[#This Row],[a_o1]])^2</f>
        <v>9.5524450796879948E-8</v>
      </c>
      <c r="V116" s="13">
        <f>(1/2)*(Table1[[#This Row],[t2]]-Table1[[#This Row],[a_o2]])^2</f>
        <v>1.5126626083118439E-7</v>
      </c>
      <c r="W116" s="10">
        <f>Table1[[#This Row],[E1]]+Table1[[#This Row],[E2]]</f>
        <v>2.4679071162806433E-7</v>
      </c>
      <c r="X116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-6.5904120069930912E-8</v>
      </c>
      <c r="Y116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-1.3180824013986182E-7</v>
      </c>
      <c r="Z116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7.7499918568528957E-8</v>
      </c>
      <c r="AA116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1.5499983713705791E-7</v>
      </c>
      <c r="AB116" s="13">
        <f>(Table1[[#This Row],[a_o1]]-Table1[[#This Row],[t1]]) * Table1[[#This Row],[a_o1]] * ( 1- Table1[[#This Row],[a_o1]]) * Table1[[#This Row],[a_h1]]</f>
        <v>5.5351920759799419E-5</v>
      </c>
      <c r="AC116" s="13">
        <f>(Table1[[#This Row],[a_o1]]-Table1[[#This Row],[t1]]) * Table1[[#This Row],[a_o1]] * (1-Table1[[#This Row],[a_o1]]) * Table1[[#This Row],[a_h2]]</f>
        <v>5.5753917524434142E-5</v>
      </c>
      <c r="AD116" s="13">
        <f>(Table1[[#This Row],[a_o2]]-Table1[[#This Row],[t2]]) * Table1[[#This Row],[a_o2]] * (1-Table1[[#This Row],[a_o2]]) * Table1[[#This Row],[a_h1]]</f>
        <v>6.9654032353310265E-5</v>
      </c>
      <c r="AE116" s="13">
        <f>(Table1[[#This Row],[a_o2]]-Table1[[#This Row],[t2]]) * Table1[[#This Row],[a_o2]] * (1-Table1[[#This Row],[a_o2]]) * Table1[[#This Row],[a_h2]]</f>
        <v>7.0159899092267763E-5</v>
      </c>
    </row>
    <row r="117" spans="1:31" ht="14.25" customHeight="1" x14ac:dyDescent="0.3">
      <c r="A117" s="12">
        <f t="shared" si="10"/>
        <v>0.5</v>
      </c>
      <c r="B117" s="12">
        <f t="shared" si="10"/>
        <v>0.5</v>
      </c>
      <c r="C117" s="12">
        <f t="shared" si="10"/>
        <v>0.05</v>
      </c>
      <c r="D117" s="12">
        <f t="shared" si="10"/>
        <v>0.1</v>
      </c>
      <c r="E117" s="11">
        <f t="shared" si="11"/>
        <v>0.14477676394490557</v>
      </c>
      <c r="F117" s="11">
        <f t="shared" si="12"/>
        <v>0.18955352788981125</v>
      </c>
      <c r="G117" s="11">
        <f t="shared" si="13"/>
        <v>0.24365471225237884</v>
      </c>
      <c r="H117" s="11">
        <f t="shared" si="14"/>
        <v>0.28730942450475766</v>
      </c>
      <c r="I117" s="13">
        <f>Table1[[#This Row],[i1]]*Table1[[#This Row],[w1]]+Table1[[#This Row],[i2]]*Table1[[#This Row],[w2]]</f>
        <v>2.6194190986226405E-2</v>
      </c>
      <c r="J117" s="13">
        <f>1/(1+EXP(-Table1[[#This Row],[h1]]))</f>
        <v>0.50654817333957858</v>
      </c>
      <c r="K117" s="14">
        <f>Table1[[#This Row],[i1]]*Table1[[#This Row],[w3]]+Table1[[#This Row],[i2]]*Table1[[#This Row],[w4]]</f>
        <v>4.0913678063094705E-2</v>
      </c>
      <c r="L117" s="13">
        <f>1/(1+EXP(-Table1[[#This Row],[h2]]))</f>
        <v>0.51022699295052099</v>
      </c>
      <c r="M117" s="11">
        <f t="shared" si="15"/>
        <v>-2.1929685683762728E-2</v>
      </c>
      <c r="N117" s="11">
        <f t="shared" si="15"/>
        <v>2.4976798428624537E-2</v>
      </c>
      <c r="O117" s="11">
        <f t="shared" si="15"/>
        <v>-2.1149211193756165E-2</v>
      </c>
      <c r="P117" s="11">
        <f t="shared" si="15"/>
        <v>2.503013758177107E-2</v>
      </c>
      <c r="Q117" s="13">
        <f>Table1[[#This Row],[a_h1]]*Table1[[#This Row],[w5]]+Table1[[#This Row],[a_h2]]*Table1[[#This Row],[w6]]</f>
        <v>1.6353945307472778E-3</v>
      </c>
      <c r="R117" s="13">
        <f>1/(1+EXP(-Table1[[#This Row],[o1]]))</f>
        <v>0.5004088485415642</v>
      </c>
      <c r="S117" s="14">
        <f>Table1[[#This Row],[a_h1]]*Table1[[#This Row],[w7]]+Table1[[#This Row],[a_h2]]*Table1[[#This Row],[w8]]</f>
        <v>2.0579575337147243E-3</v>
      </c>
      <c r="T117" s="13">
        <f>1/(1+EXP(-Table1[[#This Row],[o2]]))</f>
        <v>0.50051448920184882</v>
      </c>
      <c r="U117" s="13">
        <f>(1/2)*(Table1[ [#This Row],[t1] ]-Table1[[#This Row],[a_o1]])^2</f>
        <v>8.3578564969586521E-8</v>
      </c>
      <c r="V117" s="13">
        <f>(1/2)*(Table1[[#This Row],[t2]]-Table1[[#This Row],[a_o2]])^2</f>
        <v>1.3234956940951911E-7</v>
      </c>
      <c r="W117" s="10">
        <f>Table1[[#This Row],[E1]]+Table1[[#This Row],[E2]]</f>
        <v>2.1592813437910565E-7</v>
      </c>
      <c r="X117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-6.2011060141831238E-8</v>
      </c>
      <c r="Y117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-1.2402212028366248E-7</v>
      </c>
      <c r="Z117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7.2124321335051867E-8</v>
      </c>
      <c r="AA117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1.4424864267010373E-7</v>
      </c>
      <c r="AB117" s="13">
        <f>(Table1[[#This Row],[a_o1]]-Table1[[#This Row],[t1]]) * Table1[[#This Row],[a_o1]] * ( 1- Table1[[#This Row],[a_o1]]) * Table1[[#This Row],[a_h1]]</f>
        <v>5.1775335856984691E-5</v>
      </c>
      <c r="AC117" s="13">
        <f>(Table1[[#This Row],[a_o1]]-Table1[[#This Row],[t1]]) * Table1[[#This Row],[a_o1]] * (1-Table1[[#This Row],[a_o1]]) * Table1[[#This Row],[a_h2]]</f>
        <v>5.2151355613719884E-5</v>
      </c>
      <c r="AD117" s="13">
        <f>(Table1[[#This Row],[a_o2]]-Table1[[#This Row],[t2]]) * Table1[[#This Row],[a_o2]] * (1-Table1[[#This Row],[a_o2]]) * Table1[[#This Row],[a_h1]]</f>
        <v>6.5153322365678345E-5</v>
      </c>
      <c r="AE117" s="13">
        <f>(Table1[[#This Row],[a_o2]]-Table1[[#This Row],[t2]]) * Table1[[#This Row],[a_o2]] * (1-Table1[[#This Row],[a_o2]]) * Table1[[#This Row],[a_h2]]</f>
        <v>6.5626500106023743E-5</v>
      </c>
    </row>
    <row r="118" spans="1:31" ht="14.25" customHeight="1" x14ac:dyDescent="0.3">
      <c r="A118" s="12">
        <f t="shared" si="10"/>
        <v>0.5</v>
      </c>
      <c r="B118" s="12">
        <f t="shared" si="10"/>
        <v>0.5</v>
      </c>
      <c r="C118" s="12">
        <f t="shared" si="10"/>
        <v>0.05</v>
      </c>
      <c r="D118" s="12">
        <f t="shared" si="10"/>
        <v>0.1</v>
      </c>
      <c r="E118" s="11">
        <f t="shared" si="11"/>
        <v>0.14477688796702587</v>
      </c>
      <c r="F118" s="11">
        <f t="shared" si="12"/>
        <v>0.18955377593405182</v>
      </c>
      <c r="G118" s="11">
        <f t="shared" si="13"/>
        <v>0.24365456800373617</v>
      </c>
      <c r="H118" s="11">
        <f t="shared" si="14"/>
        <v>0.28730913600747232</v>
      </c>
      <c r="I118" s="13">
        <f>Table1[[#This Row],[i1]]*Table1[[#This Row],[w1]]+Table1[[#This Row],[i2]]*Table1[[#This Row],[w2]]</f>
        <v>2.6194221991756476E-2</v>
      </c>
      <c r="J118" s="13">
        <f>1/(1+EXP(-Table1[[#This Row],[h1]]))</f>
        <v>0.50654818108963162</v>
      </c>
      <c r="K118" s="14">
        <f>Table1[[#This Row],[i1]]*Table1[[#This Row],[w3]]+Table1[[#This Row],[i2]]*Table1[[#This Row],[w4]]</f>
        <v>4.0913642000934045E-2</v>
      </c>
      <c r="L118" s="13">
        <f>1/(1+EXP(-Table1[[#This Row],[h2]]))</f>
        <v>0.51022698393875254</v>
      </c>
      <c r="M118" s="11">
        <f t="shared" si="15"/>
        <v>-2.2033236355476698E-2</v>
      </c>
      <c r="N118" s="11">
        <f t="shared" si="15"/>
        <v>2.4872495717397098E-2</v>
      </c>
      <c r="O118" s="11">
        <f t="shared" si="15"/>
        <v>-2.127951783848752E-2</v>
      </c>
      <c r="P118" s="11">
        <f t="shared" si="15"/>
        <v>2.4898884581559023E-2</v>
      </c>
      <c r="Q118" s="13">
        <f>Table1[[#This Row],[a_h1]]*Table1[[#This Row],[w5]]+Table1[[#This Row],[a_h2]]*Table1[[#This Row],[w6]]</f>
        <v>1.5297226735323955E-3</v>
      </c>
      <c r="R118" s="13">
        <f>1/(1+EXP(-Table1[[#This Row],[o1]]))</f>
        <v>0.50038243059380749</v>
      </c>
      <c r="S118" s="14">
        <f>Table1[[#This Row],[a_h1]]*Table1[[#This Row],[w7]]+Table1[[#This Row],[a_h2]]*Table1[[#This Row],[w8]]</f>
        <v>1.9249817279377458E-3</v>
      </c>
      <c r="T118" s="13">
        <f>1/(1+EXP(-Table1[[#This Row],[o2]]))</f>
        <v>0.50048124528337767</v>
      </c>
      <c r="U118" s="13">
        <f>(1/2)*(Table1[ [#This Row],[t1] ]-Table1[[#This Row],[a_o1]])^2</f>
        <v>7.3126579539975601E-8</v>
      </c>
      <c r="V118" s="13">
        <f>(1/2)*(Table1[[#This Row],[t2]]-Table1[[#This Row],[a_o2]])^2</f>
        <v>1.1579851138662873E-7</v>
      </c>
      <c r="W118" s="10">
        <f>Table1[[#This Row],[E1]]+Table1[[#This Row],[E2]]</f>
        <v>1.8892509092660435E-7</v>
      </c>
      <c r="X118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-5.8323860006339573E-8</v>
      </c>
      <c r="Y118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-1.1664772001267915E-7</v>
      </c>
      <c r="Z118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6.7142077760757409E-8</v>
      </c>
      <c r="AA118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1.3428415552151482E-7</v>
      </c>
      <c r="AB118" s="13">
        <f>(Table1[[#This Row],[a_o1]]-Table1[[#This Row],[t1]]) * Table1[[#This Row],[a_o1]] * ( 1- Table1[[#This Row],[a_o1]]) * Table1[[#This Row],[a_h1]]</f>
        <v>4.8429852089461225E-5</v>
      </c>
      <c r="AC118" s="13">
        <f>(Table1[[#This Row],[a_o1]]-Table1[[#This Row],[t1]]) * Table1[[#This Row],[a_o1]] * (1-Table1[[#This Row],[a_o1]]) * Table1[[#This Row],[a_h2]]</f>
        <v>4.8781573573222093E-5</v>
      </c>
      <c r="AD118" s="13">
        <f>(Table1[[#This Row],[a_o2]]-Table1[[#This Row],[t2]]) * Table1[[#This Row],[a_o2]] * (1-Table1[[#This Row],[a_o2]]) * Table1[[#This Row],[a_h1]]</f>
        <v>6.0943424280916453E-5</v>
      </c>
      <c r="AE118" s="13">
        <f>(Table1[[#This Row],[a_o2]]-Table1[[#This Row],[t2]]) * Table1[[#This Row],[a_o2]] * (1-Table1[[#This Row],[a_o2]]) * Table1[[#This Row],[a_h2]]</f>
        <v>6.1386025500799522E-5</v>
      </c>
    </row>
    <row r="119" spans="1:31" ht="14.25" customHeight="1" x14ac:dyDescent="0.3">
      <c r="A119" s="12">
        <f t="shared" si="10"/>
        <v>0.5</v>
      </c>
      <c r="B119" s="12">
        <f t="shared" si="10"/>
        <v>0.5</v>
      </c>
      <c r="C119" s="12">
        <f t="shared" si="10"/>
        <v>0.05</v>
      </c>
      <c r="D119" s="12">
        <f t="shared" si="10"/>
        <v>0.1</v>
      </c>
      <c r="E119" s="11">
        <f t="shared" si="11"/>
        <v>0.14477700461474588</v>
      </c>
      <c r="F119" s="11">
        <f t="shared" si="12"/>
        <v>0.18955400922949184</v>
      </c>
      <c r="G119" s="11">
        <f t="shared" si="13"/>
        <v>0.24365443371958065</v>
      </c>
      <c r="H119" s="11">
        <f t="shared" si="14"/>
        <v>0.28730886743916129</v>
      </c>
      <c r="I119" s="13">
        <f>Table1[[#This Row],[i1]]*Table1[[#This Row],[w1]]+Table1[[#This Row],[i2]]*Table1[[#This Row],[w2]]</f>
        <v>2.6194251153686482E-2</v>
      </c>
      <c r="J119" s="13">
        <f>1/(1+EXP(-Table1[[#This Row],[h1]]))</f>
        <v>0.50654818837886373</v>
      </c>
      <c r="K119" s="14">
        <f>Table1[[#This Row],[i1]]*Table1[[#This Row],[w3]]+Table1[[#This Row],[i2]]*Table1[[#This Row],[w4]]</f>
        <v>4.0913608429895165E-2</v>
      </c>
      <c r="L119" s="13">
        <f>1/(1+EXP(-Table1[[#This Row],[h2]]))</f>
        <v>0.51022697554950402</v>
      </c>
      <c r="M119" s="11">
        <f t="shared" si="15"/>
        <v>-2.2130096059655619E-2</v>
      </c>
      <c r="N119" s="11">
        <f t="shared" si="15"/>
        <v>2.4774932570250655E-2</v>
      </c>
      <c r="O119" s="11">
        <f t="shared" si="15"/>
        <v>-2.1401404687049354E-2</v>
      </c>
      <c r="P119" s="11">
        <f t="shared" si="15"/>
        <v>2.4776112530557424E-2</v>
      </c>
      <c r="Q119" s="13">
        <f>Table1[[#This Row],[a_h1]]*Table1[[#This Row],[w5]]+Table1[[#This Row],[a_h2]]*Table1[[#This Row],[w6]]</f>
        <v>1.4308788470931075E-3</v>
      </c>
      <c r="R119" s="13">
        <f>1/(1+EXP(-Table1[[#This Row],[o1]]))</f>
        <v>0.50035771965073994</v>
      </c>
      <c r="S119" s="14">
        <f>Table1[[#This Row],[a_h1]]*Table1[[#This Row],[w7]]+Table1[[#This Row],[a_h2]]*Table1[[#This Row],[w8]]</f>
        <v>1.8005981893527111E-3</v>
      </c>
      <c r="T119" s="13">
        <f>1/(1+EXP(-Table1[[#This Row],[o2]]))</f>
        <v>0.50045014942571708</v>
      </c>
      <c r="U119" s="13">
        <f>(1/2)*(Table1[ [#This Row],[t1] ]-Table1[[#This Row],[a_o1]])^2</f>
        <v>6.3981674262752511E-8</v>
      </c>
      <c r="V119" s="13">
        <f>(1/2)*(Table1[[#This Row],[t2]]-Table1[[#This Row],[a_o2]])^2</f>
        <v>1.0131725273671004E-7</v>
      </c>
      <c r="W119" s="10">
        <f>Table1[[#This Row],[E1]]+Table1[[#This Row],[E2]]</f>
        <v>1.6529892699946256E-7</v>
      </c>
      <c r="X119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-5.4834932125211976E-8</v>
      </c>
      <c r="Y119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-1.0966986425042395E-7</v>
      </c>
      <c r="Z119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6.252201794943091E-8</v>
      </c>
      <c r="AA119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1.2504403589886182E-7</v>
      </c>
      <c r="AB119" s="13">
        <f>(Table1[[#This Row],[a_o1]]-Table1[[#This Row],[t1]]) * Table1[[#This Row],[a_o1]] * ( 1- Table1[[#This Row],[a_o1]]) * Table1[[#This Row],[a_h1]]</f>
        <v>4.5300537070213657E-5</v>
      </c>
      <c r="AC119" s="13">
        <f>(Table1[[#This Row],[a_o1]]-Table1[[#This Row],[t1]]) * Table1[[#This Row],[a_o1]] * (1-Table1[[#This Row],[a_o1]]) * Table1[[#This Row],[a_h2]]</f>
        <v>4.5629530517274167E-5</v>
      </c>
      <c r="AD119" s="13">
        <f>(Table1[[#This Row],[a_o2]]-Table1[[#This Row],[t2]]) * Table1[[#This Row],[a_o2]] * (1-Table1[[#This Row],[a_o2]]) * Table1[[#This Row],[a_h1]]</f>
        <v>5.7005547818992216E-5</v>
      </c>
      <c r="AE119" s="13">
        <f>(Table1[[#This Row],[a_o2]]-Table1[[#This Row],[t2]]) * Table1[[#This Row],[a_o2]] * (1-Table1[[#This Row],[a_o2]]) * Table1[[#This Row],[a_h2]]</f>
        <v>5.7419548466478452E-5</v>
      </c>
    </row>
    <row r="120" spans="1:31" ht="14.25" customHeight="1" x14ac:dyDescent="0.3">
      <c r="A120" s="12">
        <f t="shared" si="10"/>
        <v>0.5</v>
      </c>
      <c r="B120" s="12">
        <f t="shared" si="10"/>
        <v>0.5</v>
      </c>
      <c r="C120" s="12">
        <f t="shared" si="10"/>
        <v>0.05</v>
      </c>
      <c r="D120" s="12">
        <f t="shared" si="10"/>
        <v>0.1</v>
      </c>
      <c r="E120" s="11">
        <f t="shared" si="11"/>
        <v>0.14477711428461013</v>
      </c>
      <c r="F120" s="11">
        <f t="shared" si="12"/>
        <v>0.18955422856922033</v>
      </c>
      <c r="G120" s="11">
        <f t="shared" si="13"/>
        <v>0.24365430867554475</v>
      </c>
      <c r="H120" s="11">
        <f t="shared" si="14"/>
        <v>0.28730861735108948</v>
      </c>
      <c r="I120" s="13">
        <f>Table1[[#This Row],[i1]]*Table1[[#This Row],[w1]]+Table1[[#This Row],[i2]]*Table1[[#This Row],[w2]]</f>
        <v>2.619427857115254E-2</v>
      </c>
      <c r="J120" s="13">
        <f>1/(1+EXP(-Table1[[#This Row],[h1]]))</f>
        <v>0.50654819523205463</v>
      </c>
      <c r="K120" s="14">
        <f>Table1[[#This Row],[i1]]*Table1[[#This Row],[w3]]+Table1[[#This Row],[i2]]*Table1[[#This Row],[w4]]</f>
        <v>4.0913577168886189E-2</v>
      </c>
      <c r="L120" s="13">
        <f>1/(1+EXP(-Table1[[#This Row],[h2]]))</f>
        <v>0.51022696773752141</v>
      </c>
      <c r="M120" s="11">
        <f t="shared" si="15"/>
        <v>-2.2220697133796045E-2</v>
      </c>
      <c r="N120" s="11">
        <f t="shared" si="15"/>
        <v>2.4683673509216107E-2</v>
      </c>
      <c r="O120" s="11">
        <f t="shared" si="15"/>
        <v>-2.1515415782687338E-2</v>
      </c>
      <c r="P120" s="11">
        <f t="shared" si="15"/>
        <v>2.4661273433624467E-2</v>
      </c>
      <c r="Q120" s="13">
        <f>Table1[[#This Row],[a_h1]]*Table1[[#This Row],[w5]]+Table1[[#This Row],[a_h2]]*Table1[[#This Row],[w6]]</f>
        <v>1.3384218573078439E-3</v>
      </c>
      <c r="R120" s="13">
        <f>1/(1+EXP(-Table1[[#This Row],[o1]]))</f>
        <v>0.50033460541437669</v>
      </c>
      <c r="S120" s="14">
        <f>Table1[[#This Row],[a_h1]]*Table1[[#This Row],[w7]]+Table1[[#This Row],[a_h2]]*Table1[[#This Row],[w8]]</f>
        <v>1.6842517301965693E-3</v>
      </c>
      <c r="T120" s="13">
        <f>1/(1+EXP(-Table1[[#This Row],[o2]]))</f>
        <v>0.50042106283301324</v>
      </c>
      <c r="U120" s="13">
        <f>(1/2)*(Table1[ [#This Row],[t1] ]-Table1[[#This Row],[a_o1]])^2</f>
        <v>5.5980391665097355E-8</v>
      </c>
      <c r="V120" s="13">
        <f>(1/2)*(Table1[[#This Row],[t2]]-Table1[[#This Row],[a_o2]])^2</f>
        <v>8.8646954672568464E-8</v>
      </c>
      <c r="W120" s="10">
        <f>Table1[[#This Row],[E1]]+Table1[[#This Row],[E2]]</f>
        <v>1.4462734633766582E-7</v>
      </c>
      <c r="X120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-5.1536464623644533E-8</v>
      </c>
      <c r="Y120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-1.0307292924728907E-7</v>
      </c>
      <c r="Z120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5.8235705478341496E-8</v>
      </c>
      <c r="AA120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1.1647141095668299E-7</v>
      </c>
      <c r="AB120" s="13">
        <f>(Table1[[#This Row],[a_o1]]-Table1[[#This Row],[t1]]) * Table1[[#This Row],[a_o1]] * ( 1- Table1[[#This Row],[a_o1]]) * Table1[[#This Row],[a_h1]]</f>
        <v>4.2373423215191078E-5</v>
      </c>
      <c r="AC120" s="13">
        <f>(Table1[[#This Row],[a_o1]]-Table1[[#This Row],[t1]]) * Table1[[#This Row],[a_o1]] * (1-Table1[[#This Row],[a_o1]]) * Table1[[#This Row],[a_h2]]</f>
        <v>4.2681157377021707E-5</v>
      </c>
      <c r="AD120" s="13">
        <f>(Table1[[#This Row],[a_o2]]-Table1[[#This Row],[t2]]) * Table1[[#This Row],[a_o2]] * (1-Table1[[#This Row],[a_o2]]) * Table1[[#This Row],[a_h1]]</f>
        <v>5.3322116720765447E-5</v>
      </c>
      <c r="AE120" s="13">
        <f>(Table1[[#This Row],[a_o2]]-Table1[[#This Row],[t2]]) * Table1[[#This Row],[a_o2]] * (1-Table1[[#This Row],[a_o2]]) * Table1[[#This Row],[a_h2]]</f>
        <v>5.3709365039428939E-5</v>
      </c>
    </row>
    <row r="121" spans="1:31" ht="14.25" customHeight="1" x14ac:dyDescent="0.3">
      <c r="A121" s="12">
        <f t="shared" si="10"/>
        <v>0.5</v>
      </c>
      <c r="B121" s="12">
        <f t="shared" si="10"/>
        <v>0.5</v>
      </c>
      <c r="C121" s="12">
        <f t="shared" si="10"/>
        <v>0.05</v>
      </c>
      <c r="D121" s="12">
        <f t="shared" si="10"/>
        <v>0.1</v>
      </c>
      <c r="E121" s="11">
        <f t="shared" si="11"/>
        <v>0.14477721735753937</v>
      </c>
      <c r="F121" s="11">
        <f t="shared" si="12"/>
        <v>0.18955443471507882</v>
      </c>
      <c r="G121" s="11">
        <f t="shared" si="13"/>
        <v>0.24365419220413378</v>
      </c>
      <c r="H121" s="11">
        <f t="shared" si="14"/>
        <v>0.28730838440826756</v>
      </c>
      <c r="I121" s="13">
        <f>Table1[[#This Row],[i1]]*Table1[[#This Row],[w1]]+Table1[[#This Row],[i2]]*Table1[[#This Row],[w2]]</f>
        <v>2.6194304339384852E-2</v>
      </c>
      <c r="J121" s="13">
        <f>1/(1+EXP(-Table1[[#This Row],[h1]]))</f>
        <v>0.50654820167300774</v>
      </c>
      <c r="K121" s="14">
        <f>Table1[[#This Row],[i1]]*Table1[[#This Row],[w3]]+Table1[[#This Row],[i2]]*Table1[[#This Row],[w4]]</f>
        <v>4.0913548051033449E-2</v>
      </c>
      <c r="L121" s="13">
        <f>1/(1+EXP(-Table1[[#This Row],[h2]]))</f>
        <v>0.51022696046110372</v>
      </c>
      <c r="M121" s="11">
        <f t="shared" si="15"/>
        <v>-2.2305443980226426E-2</v>
      </c>
      <c r="N121" s="11">
        <f t="shared" si="15"/>
        <v>2.4598311194462062E-2</v>
      </c>
      <c r="O121" s="11">
        <f t="shared" si="15"/>
        <v>-2.1622060016128868E-2</v>
      </c>
      <c r="P121" s="11">
        <f t="shared" si="15"/>
        <v>2.4553854703545611E-2</v>
      </c>
      <c r="Q121" s="13">
        <f>Table1[[#This Row],[a_h1]]*Table1[[#This Row],[w5]]+Table1[[#This Row],[a_h2]]*Table1[[#This Row],[w6]]</f>
        <v>1.251939017525008E-3</v>
      </c>
      <c r="R121" s="13">
        <f>1/(1+EXP(-Table1[[#This Row],[o1]]))</f>
        <v>0.5003129847135015</v>
      </c>
      <c r="S121" s="14">
        <f>Table1[[#This Row],[a_h1]]*Table1[[#This Row],[w7]]+Table1[[#This Row],[a_h2]]*Table1[[#This Row],[w8]]</f>
        <v>1.57542303535773E-3</v>
      </c>
      <c r="T121" s="13">
        <f>1/(1+EXP(-Table1[[#This Row],[o2]]))</f>
        <v>0.50039385567737837</v>
      </c>
      <c r="U121" s="13">
        <f>(1/2)*(Table1[ [#This Row],[t1] ]-Table1[[#This Row],[a_o1]])^2</f>
        <v>4.8979715442806846E-8</v>
      </c>
      <c r="V121" s="13">
        <f>(1/2)*(Table1[[#This Row],[t2]]-Table1[[#This Row],[a_o2]])^2</f>
        <v>7.7561147301588959E-8</v>
      </c>
      <c r="W121" s="10">
        <f>Table1[[#This Row],[E1]]+Table1[[#This Row],[E2]]</f>
        <v>1.2654086274439582E-7</v>
      </c>
      <c r="X121" s="13">
        <f>((Table1[[#This Row],[a_o1]]-Table1[[#This Row],[t1]])*Table1[[#This Row],[a_o1]]*(1-Table1[[#This Row],[a_o1]])*Table1[[#This Row],[w5]] + (Table1[[#This Row],[a_o2]]-Table1[[#This Row],[t2]])*Table1[[#This Row],[a_o2]]*(1-Table1[[#This Row],[a_o2]]) *Table1[[#This Row],[w7]]) * Table1[[#This Row],[a_h1]]*(1-Table1[[#This Row],[a_h1]]) *Table1[[#This Row],[i1]]</f>
        <v>-4.8420525153833781E-8</v>
      </c>
      <c r="Y121" s="13">
        <f>(((Table1[[#This Row],[a_o1]]-Table1[[#This Row],[t1]])*Table1[[#This Row],[a_o1]]*(1-Table1[[#This Row],[a_o1]])*Table1[[#This Row],[w5]]) + (Table1[[#This Row],[a_o2]]-Table1[[#This Row],[t2]])*Table1[[#This Row],[a_o2]]*(1-Table1[[#This Row],[a_o2]]) *Table1[[#This Row],[w7]]) * Table1[[#This Row],[a_h1]]*(1-Table1[[#This Row],[a_h1]]) *Table1[[#This Row],[i2]]</f>
        <v>-9.6841050307667562E-8</v>
      </c>
      <c r="Z121" s="13">
        <f>(((Table1[[#This Row],[a_o1]]-Table1[[#This Row],[t1]])*Table1[[#This Row],[a_o1]]*(1-Table1[[#This Row],[a_o1]])*Table1[[#This Row],[w6]]) + (Table1[[#This Row],[a_o2]]-Table1[[#This Row],[t2]])*Table1[[#This Row],[a_o2]]*(1-Table1[[#This Row],[a_o2]]) *Table1[[#This Row],[w8]]) * Table1[[#This Row],[a_h2]]*(1-Table1[[#This Row],[a_h2]]) *Table1[[#This Row],[i1]]</f>
        <v>5.4257170816561958E-8</v>
      </c>
      <c r="AA121" s="13">
        <f>((Table1[[#This Row],[a_o1]]-Table1[[#This Row],[t1]])*Table1[[#This Row],[a_o1]]*(1-Table1[[#This Row],[a_o1]])*Table1[[#This Row],[w6]] + (Table1[[#This Row],[a_o2]]-Table1[[#This Row],[t2]])*Table1[[#This Row],[a_o2]]*(1-Table1[[#This Row],[a_o2]]) *Table1[[#This Row],[w8]]) * Table1[[#This Row],[a_h2]]*(1-Table1[[#This Row],[a_h2]]) *Table1[[#This Row],[i2]]</f>
        <v>1.0851434163312392E-7</v>
      </c>
      <c r="AB121" s="13">
        <f>(Table1[[#This Row],[a_o1]]-Table1[[#This Row],[t1]]) * Table1[[#This Row],[a_o1]] * ( 1- Table1[[#This Row],[a_o1]]) * Table1[[#This Row],[a_h1]]</f>
        <v>3.9635445413162322E-5</v>
      </c>
      <c r="AC121" s="13">
        <f>(Table1[[#This Row],[a_o1]]-Table1[[#This Row],[t1]]) * Table1[[#This Row],[a_o1]] * (1-Table1[[#This Row],[a_o1]]) * Table1[[#This Row],[a_h2]]</f>
        <v>3.9923294116705631E-5</v>
      </c>
      <c r="AD121" s="13">
        <f>(Table1[[#This Row],[a_o2]]-Table1[[#This Row],[t2]]) * Table1[[#This Row],[a_o2]] * (1-Table1[[#This Row],[a_o2]]) * Table1[[#This Row],[a_h1]]</f>
        <v>4.9876690325714128E-5</v>
      </c>
      <c r="AE121" s="13">
        <f>(Table1[[#This Row],[a_o2]]-Table1[[#This Row],[t2]]) * Table1[[#This Row],[a_o2]] * (1-Table1[[#This Row],[a_o2]]) * Table1[[#This Row],[a_h2]]</f>
        <v>5.0238915109556724E-5</v>
      </c>
    </row>
    <row r="122" spans="1:31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 Shravan</dc:creator>
  <cp:keywords/>
  <dc:description/>
  <cp:lastModifiedBy>Darshana Krishna</cp:lastModifiedBy>
  <cp:revision/>
  <dcterms:created xsi:type="dcterms:W3CDTF">2023-06-02T01:04:30Z</dcterms:created>
  <dcterms:modified xsi:type="dcterms:W3CDTF">2024-04-03T17:00:53Z</dcterms:modified>
  <cp:category/>
  <cp:contentStatus/>
</cp:coreProperties>
</file>