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Ex3.xml" ContentType="application/vnd.ms-office.chartex+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a0d6931e4329a39e/Documents/Projects/Excel/"/>
    </mc:Choice>
  </mc:AlternateContent>
  <xr:revisionPtr revIDLastSave="3" documentId="8_{F7889791-7ED7-4978-9DC6-29072B0DAAD9}" xr6:coauthVersionLast="47" xr6:coauthVersionMax="47" xr10:uidLastSave="{35848AC3-7906-4D48-AFD1-525B811DEC90}"/>
  <bookViews>
    <workbookView xWindow="-110" yWindow="-110" windowWidth="19420" windowHeight="10300" firstSheet="1" activeTab="2" xr2:uid="{05079272-39B3-4087-ACE6-B5F10624723A}"/>
  </bookViews>
  <sheets>
    <sheet name="sales_performance_data" sheetId="1" r:id="rId1"/>
    <sheet name="Analysis" sheetId="3" r:id="rId2"/>
    <sheet name="Dashboard" sheetId="4" r:id="rId3"/>
    <sheet name="Cleaned Data" sheetId="2" r:id="rId4"/>
  </sheets>
  <definedNames>
    <definedName name="_xlnm._FilterDatabase" localSheetId="3" hidden="1">'Cleaned Data'!$A$1:$P$1001</definedName>
    <definedName name="_xlchart.v1.0" hidden="1">Analysis!$D$81:$D$92</definedName>
    <definedName name="_xlchart.v1.1" hidden="1">Analysis!$E$80</definedName>
    <definedName name="_xlchart.v1.2" hidden="1">Analysis!$E$81:$E$92</definedName>
    <definedName name="_xlchart.v2.3" hidden="1">Analysis!$D$95:$D$102</definedName>
    <definedName name="_xlchart.v2.4" hidden="1">Analysis!$E$94</definedName>
    <definedName name="_xlchart.v2.5" hidden="1">Analysis!$E$95:$E$102</definedName>
    <definedName name="_xlchart.v2.6" hidden="1">Analysis!$D$95:$D$102</definedName>
    <definedName name="_xlchart.v2.7" hidden="1">Analysis!$E$94</definedName>
    <definedName name="_xlchart.v2.8" hidden="1">Analysis!$E$95:$E$102</definedName>
    <definedName name="ap">Analysis!$B$14</definedName>
    <definedName name="Slicer_Category">#N/A</definedName>
    <definedName name="Slicer_Region">#N/A</definedName>
    <definedName name="Slicer_Sales_Channel">#N/A</definedName>
    <definedName name="totalorders">Analysis!$A$10</definedName>
    <definedName name="totalprofit">Analysis!$A$7</definedName>
    <definedName name="totalsales">Analysis!$A$4</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2"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alcChain>
</file>

<file path=xl/sharedStrings.xml><?xml version="1.0" encoding="utf-8"?>
<sst xmlns="http://schemas.openxmlformats.org/spreadsheetml/2006/main" count="10140" uniqueCount="1063">
  <si>
    <t>OrderID</t>
  </si>
  <si>
    <t>Region</t>
  </si>
  <si>
    <t>Product</t>
  </si>
  <si>
    <t>Sales_Channel</t>
  </si>
  <si>
    <t>Units_Sold</t>
  </si>
  <si>
    <t>Unit_Price</t>
  </si>
  <si>
    <t>Discount</t>
  </si>
  <si>
    <t>Order_Date</t>
  </si>
  <si>
    <t>Category</t>
  </si>
  <si>
    <t>Sales</t>
  </si>
  <si>
    <t>Cost</t>
  </si>
  <si>
    <t>Profit</t>
  </si>
  <si>
    <t>ORD10000</t>
  </si>
  <si>
    <t>East</t>
  </si>
  <si>
    <t>Keyboard</t>
  </si>
  <si>
    <t>Distributor</t>
  </si>
  <si>
    <t>Accessories</t>
  </si>
  <si>
    <t>ORD10001</t>
  </si>
  <si>
    <t>West</t>
  </si>
  <si>
    <t>Mouse</t>
  </si>
  <si>
    <t>Retail</t>
  </si>
  <si>
    <t>ORD10002</t>
  </si>
  <si>
    <t>North</t>
  </si>
  <si>
    <t>Laptop</t>
  </si>
  <si>
    <t>Electronics</t>
  </si>
  <si>
    <t>ORD10003</t>
  </si>
  <si>
    <t>ORD10004</t>
  </si>
  <si>
    <t>Online</t>
  </si>
  <si>
    <t>ORD10005</t>
  </si>
  <si>
    <t>Monitor</t>
  </si>
  <si>
    <t>ORD10006</t>
  </si>
  <si>
    <t>Headphones</t>
  </si>
  <si>
    <t>ORD10007</t>
  </si>
  <si>
    <t>ORD10008</t>
  </si>
  <si>
    <t>ORD10009</t>
  </si>
  <si>
    <t>South</t>
  </si>
  <si>
    <t>Printer</t>
  </si>
  <si>
    <t>ORD10010</t>
  </si>
  <si>
    <t>ORD10011</t>
  </si>
  <si>
    <t>ORD10012</t>
  </si>
  <si>
    <t>ORD10013</t>
  </si>
  <si>
    <t>Tablet</t>
  </si>
  <si>
    <t>ORD10014</t>
  </si>
  <si>
    <t>ORD10015</t>
  </si>
  <si>
    <t>ORD10016</t>
  </si>
  <si>
    <t>Smartphone</t>
  </si>
  <si>
    <t>ORD10017</t>
  </si>
  <si>
    <t>ORD10018</t>
  </si>
  <si>
    <t>ORD10019</t>
  </si>
  <si>
    <t>ORD10020</t>
  </si>
  <si>
    <t>ORD10021</t>
  </si>
  <si>
    <t>ORD10022</t>
  </si>
  <si>
    <t>ORD10023</t>
  </si>
  <si>
    <t>ORD10024</t>
  </si>
  <si>
    <t>ORD10025</t>
  </si>
  <si>
    <t>ORD10026</t>
  </si>
  <si>
    <t>ORD10027</t>
  </si>
  <si>
    <t>ORD10028</t>
  </si>
  <si>
    <t>ORD10029</t>
  </si>
  <si>
    <t>ORD10030</t>
  </si>
  <si>
    <t>ORD10031</t>
  </si>
  <si>
    <t>ORD10032</t>
  </si>
  <si>
    <t>ORD10033</t>
  </si>
  <si>
    <t>ORD10034</t>
  </si>
  <si>
    <t>ORD10035</t>
  </si>
  <si>
    <t>ORD10036</t>
  </si>
  <si>
    <t>ORD10037</t>
  </si>
  <si>
    <t>ORD10038</t>
  </si>
  <si>
    <t>ORD10039</t>
  </si>
  <si>
    <t>ORD10040</t>
  </si>
  <si>
    <t>ORD10041</t>
  </si>
  <si>
    <t>ORD10042</t>
  </si>
  <si>
    <t>ORD10043</t>
  </si>
  <si>
    <t>ORD10044</t>
  </si>
  <si>
    <t>ORD10045</t>
  </si>
  <si>
    <t>ORD10046</t>
  </si>
  <si>
    <t>ORD10047</t>
  </si>
  <si>
    <t>ORD10048</t>
  </si>
  <si>
    <t>ORD10049</t>
  </si>
  <si>
    <t>ORD10050</t>
  </si>
  <si>
    <t>ORD10051</t>
  </si>
  <si>
    <t>ORD10052</t>
  </si>
  <si>
    <t>ORD10053</t>
  </si>
  <si>
    <t>ORD10054</t>
  </si>
  <si>
    <t>ORD10055</t>
  </si>
  <si>
    <t>ORD10056</t>
  </si>
  <si>
    <t>ORD10057</t>
  </si>
  <si>
    <t>ORD10058</t>
  </si>
  <si>
    <t>ORD10059</t>
  </si>
  <si>
    <t>ORD10060</t>
  </si>
  <si>
    <t>ORD10061</t>
  </si>
  <si>
    <t>ORD10062</t>
  </si>
  <si>
    <t>ORD10063</t>
  </si>
  <si>
    <t>ORD10064</t>
  </si>
  <si>
    <t>ORD10065</t>
  </si>
  <si>
    <t>ORD10066</t>
  </si>
  <si>
    <t>ORD10067</t>
  </si>
  <si>
    <t>ORD10068</t>
  </si>
  <si>
    <t>ORD10069</t>
  </si>
  <si>
    <t>ORD10070</t>
  </si>
  <si>
    <t>ORD10071</t>
  </si>
  <si>
    <t>ORD10072</t>
  </si>
  <si>
    <t>ORD10073</t>
  </si>
  <si>
    <t>ORD10074</t>
  </si>
  <si>
    <t>ORD10075</t>
  </si>
  <si>
    <t>ORD10076</t>
  </si>
  <si>
    <t>ORD10077</t>
  </si>
  <si>
    <t>ORD10078</t>
  </si>
  <si>
    <t>ORD10079</t>
  </si>
  <si>
    <t>ORD10080</t>
  </si>
  <si>
    <t>ORD10081</t>
  </si>
  <si>
    <t>ORD10082</t>
  </si>
  <si>
    <t>ORD10083</t>
  </si>
  <si>
    <t>ORD10084</t>
  </si>
  <si>
    <t>ORD10085</t>
  </si>
  <si>
    <t>ORD10086</t>
  </si>
  <si>
    <t>ORD10087</t>
  </si>
  <si>
    <t>ORD10088</t>
  </si>
  <si>
    <t>ORD10089</t>
  </si>
  <si>
    <t>ORD10090</t>
  </si>
  <si>
    <t>ORD10091</t>
  </si>
  <si>
    <t>ORD10092</t>
  </si>
  <si>
    <t>ORD10093</t>
  </si>
  <si>
    <t>ORD10094</t>
  </si>
  <si>
    <t>ORD10095</t>
  </si>
  <si>
    <t>ORD10096</t>
  </si>
  <si>
    <t>ORD10097</t>
  </si>
  <si>
    <t>ORD10098</t>
  </si>
  <si>
    <t>ORD10099</t>
  </si>
  <si>
    <t>ORD10100</t>
  </si>
  <si>
    <t>ORD10101</t>
  </si>
  <si>
    <t>ORD10102</t>
  </si>
  <si>
    <t>ORD10103</t>
  </si>
  <si>
    <t>ORD10104</t>
  </si>
  <si>
    <t>ORD10105</t>
  </si>
  <si>
    <t>ORD10106</t>
  </si>
  <si>
    <t>ORD10107</t>
  </si>
  <si>
    <t>ORD10108</t>
  </si>
  <si>
    <t>ORD10109</t>
  </si>
  <si>
    <t>ORD10110</t>
  </si>
  <si>
    <t>ORD10111</t>
  </si>
  <si>
    <t>ORD10112</t>
  </si>
  <si>
    <t>ORD10113</t>
  </si>
  <si>
    <t>ORD10114</t>
  </si>
  <si>
    <t>ORD10115</t>
  </si>
  <si>
    <t>ORD10116</t>
  </si>
  <si>
    <t>ORD10117</t>
  </si>
  <si>
    <t>ORD10118</t>
  </si>
  <si>
    <t>ORD10119</t>
  </si>
  <si>
    <t>ORD10120</t>
  </si>
  <si>
    <t>ORD10121</t>
  </si>
  <si>
    <t>ORD10122</t>
  </si>
  <si>
    <t>ORD10123</t>
  </si>
  <si>
    <t>ORD10124</t>
  </si>
  <si>
    <t>ORD10125</t>
  </si>
  <si>
    <t>ORD10126</t>
  </si>
  <si>
    <t>ORD10127</t>
  </si>
  <si>
    <t>ORD10128</t>
  </si>
  <si>
    <t>ORD10129</t>
  </si>
  <si>
    <t>ORD10130</t>
  </si>
  <si>
    <t>ORD10131</t>
  </si>
  <si>
    <t>ORD10132</t>
  </si>
  <si>
    <t>ORD10133</t>
  </si>
  <si>
    <t>ORD10134</t>
  </si>
  <si>
    <t>ORD10135</t>
  </si>
  <si>
    <t>ORD10136</t>
  </si>
  <si>
    <t>ORD10137</t>
  </si>
  <si>
    <t>ORD10138</t>
  </si>
  <si>
    <t>ORD10139</t>
  </si>
  <si>
    <t>ORD10140</t>
  </si>
  <si>
    <t>ORD10141</t>
  </si>
  <si>
    <t>ORD10142</t>
  </si>
  <si>
    <t>ORD10143</t>
  </si>
  <si>
    <t>ORD10144</t>
  </si>
  <si>
    <t>ORD10145</t>
  </si>
  <si>
    <t>ORD10146</t>
  </si>
  <si>
    <t>ORD10147</t>
  </si>
  <si>
    <t>ORD10148</t>
  </si>
  <si>
    <t>ORD10149</t>
  </si>
  <si>
    <t>ORD10150</t>
  </si>
  <si>
    <t>ORD10151</t>
  </si>
  <si>
    <t>ORD10152</t>
  </si>
  <si>
    <t>ORD10153</t>
  </si>
  <si>
    <t>ORD10154</t>
  </si>
  <si>
    <t>ORD10155</t>
  </si>
  <si>
    <t>ORD10156</t>
  </si>
  <si>
    <t>ORD10157</t>
  </si>
  <si>
    <t>ORD10158</t>
  </si>
  <si>
    <t>ORD10159</t>
  </si>
  <si>
    <t>ORD10160</t>
  </si>
  <si>
    <t>ORD10161</t>
  </si>
  <si>
    <t>ORD10162</t>
  </si>
  <si>
    <t>ORD10163</t>
  </si>
  <si>
    <t>ORD10164</t>
  </si>
  <si>
    <t>ORD10165</t>
  </si>
  <si>
    <t>ORD10166</t>
  </si>
  <si>
    <t>ORD10167</t>
  </si>
  <si>
    <t>ORD10168</t>
  </si>
  <si>
    <t>ORD10169</t>
  </si>
  <si>
    <t>ORD10170</t>
  </si>
  <si>
    <t>ORD10171</t>
  </si>
  <si>
    <t>ORD10172</t>
  </si>
  <si>
    <t>ORD10173</t>
  </si>
  <si>
    <t>ORD10174</t>
  </si>
  <si>
    <t>ORD10175</t>
  </si>
  <si>
    <t>ORD10176</t>
  </si>
  <si>
    <t>ORD10177</t>
  </si>
  <si>
    <t>ORD10178</t>
  </si>
  <si>
    <t>ORD10179</t>
  </si>
  <si>
    <t>ORD10180</t>
  </si>
  <si>
    <t>ORD10181</t>
  </si>
  <si>
    <t>ORD10182</t>
  </si>
  <si>
    <t>ORD10183</t>
  </si>
  <si>
    <t>ORD10184</t>
  </si>
  <si>
    <t>ORD10185</t>
  </si>
  <si>
    <t>ORD10186</t>
  </si>
  <si>
    <t>ORD10187</t>
  </si>
  <si>
    <t>ORD10188</t>
  </si>
  <si>
    <t>ORD10189</t>
  </si>
  <si>
    <t>ORD10190</t>
  </si>
  <si>
    <t>ORD10191</t>
  </si>
  <si>
    <t>ORD10192</t>
  </si>
  <si>
    <t>ORD10193</t>
  </si>
  <si>
    <t>ORD10194</t>
  </si>
  <si>
    <t>ORD10195</t>
  </si>
  <si>
    <t>ORD10196</t>
  </si>
  <si>
    <t>ORD10197</t>
  </si>
  <si>
    <t>ORD10198</t>
  </si>
  <si>
    <t>ORD10199</t>
  </si>
  <si>
    <t>ORD10200</t>
  </si>
  <si>
    <t>ORD10201</t>
  </si>
  <si>
    <t>ORD10202</t>
  </si>
  <si>
    <t>ORD10203</t>
  </si>
  <si>
    <t>ORD10204</t>
  </si>
  <si>
    <t>ORD10205</t>
  </si>
  <si>
    <t>ORD10206</t>
  </si>
  <si>
    <t>ORD10207</t>
  </si>
  <si>
    <t>ORD10208</t>
  </si>
  <si>
    <t>ORD10209</t>
  </si>
  <si>
    <t>ORD10210</t>
  </si>
  <si>
    <t>ORD10211</t>
  </si>
  <si>
    <t>ORD10212</t>
  </si>
  <si>
    <t>ORD10213</t>
  </si>
  <si>
    <t>ORD10214</t>
  </si>
  <si>
    <t>ORD10215</t>
  </si>
  <si>
    <t>ORD10216</t>
  </si>
  <si>
    <t>ORD10217</t>
  </si>
  <si>
    <t>ORD10218</t>
  </si>
  <si>
    <t>ORD10219</t>
  </si>
  <si>
    <t>ORD10220</t>
  </si>
  <si>
    <t>ORD10221</t>
  </si>
  <si>
    <t>ORD10222</t>
  </si>
  <si>
    <t>ORD10223</t>
  </si>
  <si>
    <t>ORD10224</t>
  </si>
  <si>
    <t>ORD10225</t>
  </si>
  <si>
    <t>ORD10226</t>
  </si>
  <si>
    <t>ORD10227</t>
  </si>
  <si>
    <t>ORD10228</t>
  </si>
  <si>
    <t>ORD10229</t>
  </si>
  <si>
    <t>ORD10230</t>
  </si>
  <si>
    <t>ORD10231</t>
  </si>
  <si>
    <t>ORD10232</t>
  </si>
  <si>
    <t>ORD10233</t>
  </si>
  <si>
    <t>ORD10234</t>
  </si>
  <si>
    <t>ORD10235</t>
  </si>
  <si>
    <t>ORD10236</t>
  </si>
  <si>
    <t>ORD10237</t>
  </si>
  <si>
    <t>ORD10238</t>
  </si>
  <si>
    <t>ORD10239</t>
  </si>
  <si>
    <t>ORD10240</t>
  </si>
  <si>
    <t>ORD10241</t>
  </si>
  <si>
    <t>ORD10242</t>
  </si>
  <si>
    <t>ORD10243</t>
  </si>
  <si>
    <t>ORD10244</t>
  </si>
  <si>
    <t>ORD10245</t>
  </si>
  <si>
    <t>ORD10246</t>
  </si>
  <si>
    <t>ORD10247</t>
  </si>
  <si>
    <t>ORD10248</t>
  </si>
  <si>
    <t>ORD10249</t>
  </si>
  <si>
    <t>ORD10250</t>
  </si>
  <si>
    <t>ORD10251</t>
  </si>
  <si>
    <t>ORD10252</t>
  </si>
  <si>
    <t>ORD10253</t>
  </si>
  <si>
    <t>ORD10254</t>
  </si>
  <si>
    <t>ORD10255</t>
  </si>
  <si>
    <t>ORD10256</t>
  </si>
  <si>
    <t>ORD10257</t>
  </si>
  <si>
    <t>ORD10258</t>
  </si>
  <si>
    <t>ORD10259</t>
  </si>
  <si>
    <t>ORD10260</t>
  </si>
  <si>
    <t>ORD10261</t>
  </si>
  <si>
    <t>ORD10262</t>
  </si>
  <si>
    <t>ORD10263</t>
  </si>
  <si>
    <t>ORD10264</t>
  </si>
  <si>
    <t>ORD10265</t>
  </si>
  <si>
    <t>ORD10266</t>
  </si>
  <si>
    <t>ORD10267</t>
  </si>
  <si>
    <t>ORD10268</t>
  </si>
  <si>
    <t>ORD10269</t>
  </si>
  <si>
    <t>ORD10270</t>
  </si>
  <si>
    <t>ORD10271</t>
  </si>
  <si>
    <t>ORD10272</t>
  </si>
  <si>
    <t>ORD10273</t>
  </si>
  <si>
    <t>ORD10274</t>
  </si>
  <si>
    <t>ORD10275</t>
  </si>
  <si>
    <t>ORD10276</t>
  </si>
  <si>
    <t>ORD10277</t>
  </si>
  <si>
    <t>ORD10278</t>
  </si>
  <si>
    <t>ORD10279</t>
  </si>
  <si>
    <t>ORD10280</t>
  </si>
  <si>
    <t>ORD10281</t>
  </si>
  <si>
    <t>ORD10282</t>
  </si>
  <si>
    <t>ORD10283</t>
  </si>
  <si>
    <t>ORD10284</t>
  </si>
  <si>
    <t>ORD10285</t>
  </si>
  <si>
    <t>ORD10286</t>
  </si>
  <si>
    <t>ORD10287</t>
  </si>
  <si>
    <t>ORD10288</t>
  </si>
  <si>
    <t>ORD10289</t>
  </si>
  <si>
    <t>ORD10290</t>
  </si>
  <si>
    <t>ORD10291</t>
  </si>
  <si>
    <t>ORD10292</t>
  </si>
  <si>
    <t>ORD10293</t>
  </si>
  <si>
    <t>ORD10294</t>
  </si>
  <si>
    <t>ORD10295</t>
  </si>
  <si>
    <t>ORD10296</t>
  </si>
  <si>
    <t>ORD10297</t>
  </si>
  <si>
    <t>ORD10298</t>
  </si>
  <si>
    <t>ORD10299</t>
  </si>
  <si>
    <t>ORD10300</t>
  </si>
  <si>
    <t>ORD10301</t>
  </si>
  <si>
    <t>ORD10302</t>
  </si>
  <si>
    <t>ORD10303</t>
  </si>
  <si>
    <t>ORD10304</t>
  </si>
  <si>
    <t>ORD10305</t>
  </si>
  <si>
    <t>ORD10306</t>
  </si>
  <si>
    <t>ORD10307</t>
  </si>
  <si>
    <t>ORD10308</t>
  </si>
  <si>
    <t>ORD10309</t>
  </si>
  <si>
    <t>ORD10310</t>
  </si>
  <si>
    <t>ORD10311</t>
  </si>
  <si>
    <t>ORD10312</t>
  </si>
  <si>
    <t>ORD10313</t>
  </si>
  <si>
    <t>ORD10314</t>
  </si>
  <si>
    <t>ORD10315</t>
  </si>
  <si>
    <t>ORD10316</t>
  </si>
  <si>
    <t>ORD10317</t>
  </si>
  <si>
    <t>ORD10318</t>
  </si>
  <si>
    <t>ORD10319</t>
  </si>
  <si>
    <t>ORD10320</t>
  </si>
  <si>
    <t>ORD10321</t>
  </si>
  <si>
    <t>ORD10322</t>
  </si>
  <si>
    <t>ORD10323</t>
  </si>
  <si>
    <t>ORD10324</t>
  </si>
  <si>
    <t>ORD10325</t>
  </si>
  <si>
    <t>ORD10326</t>
  </si>
  <si>
    <t>ORD10327</t>
  </si>
  <si>
    <t>ORD10328</t>
  </si>
  <si>
    <t>ORD10329</t>
  </si>
  <si>
    <t>ORD10330</t>
  </si>
  <si>
    <t>ORD10331</t>
  </si>
  <si>
    <t>ORD10332</t>
  </si>
  <si>
    <t>ORD10333</t>
  </si>
  <si>
    <t>ORD10334</t>
  </si>
  <si>
    <t>ORD10335</t>
  </si>
  <si>
    <t>ORD10336</t>
  </si>
  <si>
    <t>ORD10337</t>
  </si>
  <si>
    <t>ORD10338</t>
  </si>
  <si>
    <t>ORD10339</t>
  </si>
  <si>
    <t>ORD10340</t>
  </si>
  <si>
    <t>ORD10341</t>
  </si>
  <si>
    <t>ORD10342</t>
  </si>
  <si>
    <t>ORD10343</t>
  </si>
  <si>
    <t>ORD10344</t>
  </si>
  <si>
    <t>ORD10345</t>
  </si>
  <si>
    <t>ORD10346</t>
  </si>
  <si>
    <t>ORD10347</t>
  </si>
  <si>
    <t>ORD10348</t>
  </si>
  <si>
    <t>ORD10349</t>
  </si>
  <si>
    <t>ORD10350</t>
  </si>
  <si>
    <t>ORD10351</t>
  </si>
  <si>
    <t>ORD10352</t>
  </si>
  <si>
    <t>ORD10353</t>
  </si>
  <si>
    <t>ORD10354</t>
  </si>
  <si>
    <t>ORD10355</t>
  </si>
  <si>
    <t>ORD10356</t>
  </si>
  <si>
    <t>ORD10357</t>
  </si>
  <si>
    <t>ORD10358</t>
  </si>
  <si>
    <t>ORD10359</t>
  </si>
  <si>
    <t>ORD10360</t>
  </si>
  <si>
    <t>ORD10361</t>
  </si>
  <si>
    <t>ORD10362</t>
  </si>
  <si>
    <t>ORD10363</t>
  </si>
  <si>
    <t>ORD10364</t>
  </si>
  <si>
    <t>ORD10365</t>
  </si>
  <si>
    <t>ORD10366</t>
  </si>
  <si>
    <t>ORD10367</t>
  </si>
  <si>
    <t>ORD10368</t>
  </si>
  <si>
    <t>ORD10369</t>
  </si>
  <si>
    <t>ORD10370</t>
  </si>
  <si>
    <t>ORD10371</t>
  </si>
  <si>
    <t>ORD10372</t>
  </si>
  <si>
    <t>ORD10373</t>
  </si>
  <si>
    <t>ORD10374</t>
  </si>
  <si>
    <t>ORD10375</t>
  </si>
  <si>
    <t>ORD10376</t>
  </si>
  <si>
    <t>ORD10377</t>
  </si>
  <si>
    <t>ORD10378</t>
  </si>
  <si>
    <t>ORD10379</t>
  </si>
  <si>
    <t>ORD10380</t>
  </si>
  <si>
    <t>ORD10381</t>
  </si>
  <si>
    <t>ORD10382</t>
  </si>
  <si>
    <t>ORD10383</t>
  </si>
  <si>
    <t>ORD10384</t>
  </si>
  <si>
    <t>ORD10385</t>
  </si>
  <si>
    <t>ORD10386</t>
  </si>
  <si>
    <t>ORD10387</t>
  </si>
  <si>
    <t>ORD10388</t>
  </si>
  <si>
    <t>ORD10389</t>
  </si>
  <si>
    <t>ORD10390</t>
  </si>
  <si>
    <t>ORD10391</t>
  </si>
  <si>
    <t>ORD10392</t>
  </si>
  <si>
    <t>ORD10393</t>
  </si>
  <si>
    <t>ORD10394</t>
  </si>
  <si>
    <t>ORD10395</t>
  </si>
  <si>
    <t>ORD10396</t>
  </si>
  <si>
    <t>ORD10397</t>
  </si>
  <si>
    <t>ORD10398</t>
  </si>
  <si>
    <t>ORD10399</t>
  </si>
  <si>
    <t>ORD10400</t>
  </si>
  <si>
    <t>ORD10401</t>
  </si>
  <si>
    <t>ORD10402</t>
  </si>
  <si>
    <t>ORD10403</t>
  </si>
  <si>
    <t>ORD10404</t>
  </si>
  <si>
    <t>ORD10405</t>
  </si>
  <si>
    <t>ORD10406</t>
  </si>
  <si>
    <t>ORD10407</t>
  </si>
  <si>
    <t>ORD10408</t>
  </si>
  <si>
    <t>ORD10409</t>
  </si>
  <si>
    <t>ORD10410</t>
  </si>
  <si>
    <t>ORD10411</t>
  </si>
  <si>
    <t>ORD10412</t>
  </si>
  <si>
    <t>ORD10413</t>
  </si>
  <si>
    <t>ORD10414</t>
  </si>
  <si>
    <t>ORD10415</t>
  </si>
  <si>
    <t>ORD10416</t>
  </si>
  <si>
    <t>ORD10417</t>
  </si>
  <si>
    <t>ORD10418</t>
  </si>
  <si>
    <t>ORD10419</t>
  </si>
  <si>
    <t>ORD10420</t>
  </si>
  <si>
    <t>ORD10421</t>
  </si>
  <si>
    <t>ORD10422</t>
  </si>
  <si>
    <t>ORD10423</t>
  </si>
  <si>
    <t>ORD10424</t>
  </si>
  <si>
    <t>ORD10425</t>
  </si>
  <si>
    <t>ORD10426</t>
  </si>
  <si>
    <t>ORD10427</t>
  </si>
  <si>
    <t>ORD10428</t>
  </si>
  <si>
    <t>ORD10429</t>
  </si>
  <si>
    <t>ORD10430</t>
  </si>
  <si>
    <t>ORD10431</t>
  </si>
  <si>
    <t>ORD10432</t>
  </si>
  <si>
    <t>ORD10433</t>
  </si>
  <si>
    <t>ORD10434</t>
  </si>
  <si>
    <t>ORD10435</t>
  </si>
  <si>
    <t>ORD10436</t>
  </si>
  <si>
    <t>ORD10437</t>
  </si>
  <si>
    <t>ORD10438</t>
  </si>
  <si>
    <t>ORD10439</t>
  </si>
  <si>
    <t>ORD10440</t>
  </si>
  <si>
    <t>ORD10441</t>
  </si>
  <si>
    <t>ORD10442</t>
  </si>
  <si>
    <t>ORD10443</t>
  </si>
  <si>
    <t>ORD10444</t>
  </si>
  <si>
    <t>ORD10445</t>
  </si>
  <si>
    <t>ORD10446</t>
  </si>
  <si>
    <t>ORD10447</t>
  </si>
  <si>
    <t>ORD10448</t>
  </si>
  <si>
    <t>ORD10449</t>
  </si>
  <si>
    <t>ORD10450</t>
  </si>
  <si>
    <t>ORD10451</t>
  </si>
  <si>
    <t>ORD10452</t>
  </si>
  <si>
    <t>ORD10453</t>
  </si>
  <si>
    <t>ORD10454</t>
  </si>
  <si>
    <t>ORD10455</t>
  </si>
  <si>
    <t>ORD10456</t>
  </si>
  <si>
    <t>ORD10457</t>
  </si>
  <si>
    <t>ORD10458</t>
  </si>
  <si>
    <t>ORD10459</t>
  </si>
  <si>
    <t>ORD10460</t>
  </si>
  <si>
    <t>ORD10461</t>
  </si>
  <si>
    <t>ORD10462</t>
  </si>
  <si>
    <t>ORD10463</t>
  </si>
  <si>
    <t>ORD10464</t>
  </si>
  <si>
    <t>ORD10465</t>
  </si>
  <si>
    <t>ORD10466</t>
  </si>
  <si>
    <t>ORD10467</t>
  </si>
  <si>
    <t>ORD10468</t>
  </si>
  <si>
    <t>ORD10469</t>
  </si>
  <si>
    <t>ORD10470</t>
  </si>
  <si>
    <t>ORD10471</t>
  </si>
  <si>
    <t>ORD10472</t>
  </si>
  <si>
    <t>ORD10473</t>
  </si>
  <si>
    <t>ORD10474</t>
  </si>
  <si>
    <t>ORD10475</t>
  </si>
  <si>
    <t>ORD10476</t>
  </si>
  <si>
    <t>ORD10477</t>
  </si>
  <si>
    <t>ORD10478</t>
  </si>
  <si>
    <t>ORD10479</t>
  </si>
  <si>
    <t>ORD10480</t>
  </si>
  <si>
    <t>ORD10481</t>
  </si>
  <si>
    <t>ORD10482</t>
  </si>
  <si>
    <t>ORD10483</t>
  </si>
  <si>
    <t>ORD10484</t>
  </si>
  <si>
    <t>ORD10485</t>
  </si>
  <si>
    <t>ORD10486</t>
  </si>
  <si>
    <t>ORD10487</t>
  </si>
  <si>
    <t>ORD10488</t>
  </si>
  <si>
    <t>ORD10489</t>
  </si>
  <si>
    <t>ORD10490</t>
  </si>
  <si>
    <t>ORD10491</t>
  </si>
  <si>
    <t>ORD10492</t>
  </si>
  <si>
    <t>ORD10493</t>
  </si>
  <si>
    <t>ORD10494</t>
  </si>
  <si>
    <t>ORD10495</t>
  </si>
  <si>
    <t>ORD10496</t>
  </si>
  <si>
    <t>ORD10497</t>
  </si>
  <si>
    <t>ORD10498</t>
  </si>
  <si>
    <t>ORD10499</t>
  </si>
  <si>
    <t>ORD10500</t>
  </si>
  <si>
    <t>ORD10501</t>
  </si>
  <si>
    <t>ORD10502</t>
  </si>
  <si>
    <t>ORD10503</t>
  </si>
  <si>
    <t>ORD10504</t>
  </si>
  <si>
    <t>ORD10505</t>
  </si>
  <si>
    <t>ORD10506</t>
  </si>
  <si>
    <t>ORD10507</t>
  </si>
  <si>
    <t>ORD10508</t>
  </si>
  <si>
    <t>ORD10509</t>
  </si>
  <si>
    <t>ORD10510</t>
  </si>
  <si>
    <t>ORD10511</t>
  </si>
  <si>
    <t>ORD10512</t>
  </si>
  <si>
    <t>ORD10513</t>
  </si>
  <si>
    <t>ORD10514</t>
  </si>
  <si>
    <t>ORD10515</t>
  </si>
  <si>
    <t>ORD10516</t>
  </si>
  <si>
    <t>ORD10517</t>
  </si>
  <si>
    <t>ORD10518</t>
  </si>
  <si>
    <t>ORD10519</t>
  </si>
  <si>
    <t>ORD10520</t>
  </si>
  <si>
    <t>ORD10521</t>
  </si>
  <si>
    <t>ORD10522</t>
  </si>
  <si>
    <t>ORD10523</t>
  </si>
  <si>
    <t>ORD10524</t>
  </si>
  <si>
    <t>ORD10525</t>
  </si>
  <si>
    <t>ORD10526</t>
  </si>
  <si>
    <t>ORD10527</t>
  </si>
  <si>
    <t>ORD10528</t>
  </si>
  <si>
    <t>ORD10529</t>
  </si>
  <si>
    <t>ORD10530</t>
  </si>
  <si>
    <t>ORD10531</t>
  </si>
  <si>
    <t>ORD10532</t>
  </si>
  <si>
    <t>ORD10533</t>
  </si>
  <si>
    <t>ORD10534</t>
  </si>
  <si>
    <t>ORD10535</t>
  </si>
  <si>
    <t>ORD10536</t>
  </si>
  <si>
    <t>ORD10537</t>
  </si>
  <si>
    <t>ORD10538</t>
  </si>
  <si>
    <t>ORD10539</t>
  </si>
  <si>
    <t>ORD10540</t>
  </si>
  <si>
    <t>ORD10541</t>
  </si>
  <si>
    <t>ORD10542</t>
  </si>
  <si>
    <t>ORD10543</t>
  </si>
  <si>
    <t>ORD10544</t>
  </si>
  <si>
    <t>ORD10545</t>
  </si>
  <si>
    <t>ORD10546</t>
  </si>
  <si>
    <t>ORD10547</t>
  </si>
  <si>
    <t>ORD10548</t>
  </si>
  <si>
    <t>ORD10549</t>
  </si>
  <si>
    <t>ORD10550</t>
  </si>
  <si>
    <t>ORD10551</t>
  </si>
  <si>
    <t>ORD10552</t>
  </si>
  <si>
    <t>ORD10553</t>
  </si>
  <si>
    <t>ORD10554</t>
  </si>
  <si>
    <t>ORD10555</t>
  </si>
  <si>
    <t>ORD10556</t>
  </si>
  <si>
    <t>ORD10557</t>
  </si>
  <si>
    <t>ORD10558</t>
  </si>
  <si>
    <t>ORD10559</t>
  </si>
  <si>
    <t>ORD10560</t>
  </si>
  <si>
    <t>ORD10561</t>
  </si>
  <si>
    <t>ORD10562</t>
  </si>
  <si>
    <t>ORD10563</t>
  </si>
  <si>
    <t>ORD10564</t>
  </si>
  <si>
    <t>ORD10565</t>
  </si>
  <si>
    <t>ORD10566</t>
  </si>
  <si>
    <t>ORD10567</t>
  </si>
  <si>
    <t>ORD10568</t>
  </si>
  <si>
    <t>ORD10569</t>
  </si>
  <si>
    <t>ORD10570</t>
  </si>
  <si>
    <t>ORD10571</t>
  </si>
  <si>
    <t>ORD10572</t>
  </si>
  <si>
    <t>ORD10573</t>
  </si>
  <si>
    <t>ORD10574</t>
  </si>
  <si>
    <t>ORD10575</t>
  </si>
  <si>
    <t>ORD10576</t>
  </si>
  <si>
    <t>ORD10577</t>
  </si>
  <si>
    <t>ORD10578</t>
  </si>
  <si>
    <t>ORD10579</t>
  </si>
  <si>
    <t>ORD10580</t>
  </si>
  <si>
    <t>ORD10581</t>
  </si>
  <si>
    <t>ORD10582</t>
  </si>
  <si>
    <t>ORD10583</t>
  </si>
  <si>
    <t>ORD10584</t>
  </si>
  <si>
    <t>ORD10585</t>
  </si>
  <si>
    <t>ORD10586</t>
  </si>
  <si>
    <t>ORD10587</t>
  </si>
  <si>
    <t>ORD10588</t>
  </si>
  <si>
    <t>ORD10589</t>
  </si>
  <si>
    <t>ORD10590</t>
  </si>
  <si>
    <t>ORD10591</t>
  </si>
  <si>
    <t>ORD10592</t>
  </si>
  <si>
    <t>ORD10593</t>
  </si>
  <si>
    <t>ORD10594</t>
  </si>
  <si>
    <t>ORD10595</t>
  </si>
  <si>
    <t>ORD10596</t>
  </si>
  <si>
    <t>ORD10597</t>
  </si>
  <si>
    <t>ORD10598</t>
  </si>
  <si>
    <t>ORD10599</t>
  </si>
  <si>
    <t>ORD10600</t>
  </si>
  <si>
    <t>ORD10601</t>
  </si>
  <si>
    <t>ORD10602</t>
  </si>
  <si>
    <t>ORD10603</t>
  </si>
  <si>
    <t>ORD10604</t>
  </si>
  <si>
    <t>ORD10605</t>
  </si>
  <si>
    <t>ORD10606</t>
  </si>
  <si>
    <t>ORD10607</t>
  </si>
  <si>
    <t>ORD10608</t>
  </si>
  <si>
    <t>ORD10609</t>
  </si>
  <si>
    <t>ORD10610</t>
  </si>
  <si>
    <t>ORD10611</t>
  </si>
  <si>
    <t>ORD10612</t>
  </si>
  <si>
    <t>ORD10613</t>
  </si>
  <si>
    <t>ORD10614</t>
  </si>
  <si>
    <t>ORD10615</t>
  </si>
  <si>
    <t>ORD10616</t>
  </si>
  <si>
    <t>ORD10617</t>
  </si>
  <si>
    <t>ORD10618</t>
  </si>
  <si>
    <t>ORD10619</t>
  </si>
  <si>
    <t>ORD10620</t>
  </si>
  <si>
    <t>ORD10621</t>
  </si>
  <si>
    <t>ORD10622</t>
  </si>
  <si>
    <t>ORD10623</t>
  </si>
  <si>
    <t>ORD10624</t>
  </si>
  <si>
    <t>ORD10625</t>
  </si>
  <si>
    <t>ORD10626</t>
  </si>
  <si>
    <t>ORD10627</t>
  </si>
  <si>
    <t>ORD10628</t>
  </si>
  <si>
    <t>ORD10629</t>
  </si>
  <si>
    <t>ORD10630</t>
  </si>
  <si>
    <t>ORD10631</t>
  </si>
  <si>
    <t>ORD10632</t>
  </si>
  <si>
    <t>ORD10633</t>
  </si>
  <si>
    <t>ORD10634</t>
  </si>
  <si>
    <t>ORD10635</t>
  </si>
  <si>
    <t>ORD10636</t>
  </si>
  <si>
    <t>ORD10637</t>
  </si>
  <si>
    <t>ORD10638</t>
  </si>
  <si>
    <t>ORD10639</t>
  </si>
  <si>
    <t>ORD10640</t>
  </si>
  <si>
    <t>ORD10641</t>
  </si>
  <si>
    <t>ORD10642</t>
  </si>
  <si>
    <t>ORD10643</t>
  </si>
  <si>
    <t>ORD10644</t>
  </si>
  <si>
    <t>ORD10645</t>
  </si>
  <si>
    <t>ORD10646</t>
  </si>
  <si>
    <t>ORD10647</t>
  </si>
  <si>
    <t>ORD10648</t>
  </si>
  <si>
    <t>ORD10649</t>
  </si>
  <si>
    <t>ORD10650</t>
  </si>
  <si>
    <t>ORD10651</t>
  </si>
  <si>
    <t>ORD10652</t>
  </si>
  <si>
    <t>ORD10653</t>
  </si>
  <si>
    <t>ORD10654</t>
  </si>
  <si>
    <t>ORD10655</t>
  </si>
  <si>
    <t>ORD10656</t>
  </si>
  <si>
    <t>ORD10657</t>
  </si>
  <si>
    <t>ORD10658</t>
  </si>
  <si>
    <t>ORD10659</t>
  </si>
  <si>
    <t>ORD10660</t>
  </si>
  <si>
    <t>ORD10661</t>
  </si>
  <si>
    <t>ORD10662</t>
  </si>
  <si>
    <t>ORD10663</t>
  </si>
  <si>
    <t>ORD10664</t>
  </si>
  <si>
    <t>ORD10665</t>
  </si>
  <si>
    <t>ORD10666</t>
  </si>
  <si>
    <t>ORD10667</t>
  </si>
  <si>
    <t>ORD10668</t>
  </si>
  <si>
    <t>ORD10669</t>
  </si>
  <si>
    <t>ORD10670</t>
  </si>
  <si>
    <t>ORD10671</t>
  </si>
  <si>
    <t>ORD10672</t>
  </si>
  <si>
    <t>ORD10673</t>
  </si>
  <si>
    <t>ORD10674</t>
  </si>
  <si>
    <t>ORD10675</t>
  </si>
  <si>
    <t>ORD10676</t>
  </si>
  <si>
    <t>ORD10677</t>
  </si>
  <si>
    <t>ORD10678</t>
  </si>
  <si>
    <t>ORD10679</t>
  </si>
  <si>
    <t>ORD10680</t>
  </si>
  <si>
    <t>ORD10681</t>
  </si>
  <si>
    <t>ORD10682</t>
  </si>
  <si>
    <t>ORD10683</t>
  </si>
  <si>
    <t>ORD10684</t>
  </si>
  <si>
    <t>ORD10685</t>
  </si>
  <si>
    <t>ORD10686</t>
  </si>
  <si>
    <t>ORD10687</t>
  </si>
  <si>
    <t>ORD10688</t>
  </si>
  <si>
    <t>ORD10689</t>
  </si>
  <si>
    <t>ORD10690</t>
  </si>
  <si>
    <t>ORD10691</t>
  </si>
  <si>
    <t>ORD10692</t>
  </si>
  <si>
    <t>ORD10693</t>
  </si>
  <si>
    <t>ORD10694</t>
  </si>
  <si>
    <t>ORD10695</t>
  </si>
  <si>
    <t>ORD10696</t>
  </si>
  <si>
    <t>ORD10697</t>
  </si>
  <si>
    <t>ORD10698</t>
  </si>
  <si>
    <t>ORD10699</t>
  </si>
  <si>
    <t>ORD10700</t>
  </si>
  <si>
    <t>ORD10701</t>
  </si>
  <si>
    <t>ORD10702</t>
  </si>
  <si>
    <t>ORD10703</t>
  </si>
  <si>
    <t>ORD10704</t>
  </si>
  <si>
    <t>ORD10705</t>
  </si>
  <si>
    <t>ORD10706</t>
  </si>
  <si>
    <t>ORD10707</t>
  </si>
  <si>
    <t>ORD10708</t>
  </si>
  <si>
    <t>ORD10709</t>
  </si>
  <si>
    <t>ORD10710</t>
  </si>
  <si>
    <t>ORD10711</t>
  </si>
  <si>
    <t>ORD10712</t>
  </si>
  <si>
    <t>ORD10713</t>
  </si>
  <si>
    <t>ORD10714</t>
  </si>
  <si>
    <t>ORD10715</t>
  </si>
  <si>
    <t>ORD10716</t>
  </si>
  <si>
    <t>ORD10717</t>
  </si>
  <si>
    <t>ORD10718</t>
  </si>
  <si>
    <t>ORD10719</t>
  </si>
  <si>
    <t>ORD10720</t>
  </si>
  <si>
    <t>ORD10721</t>
  </si>
  <si>
    <t>ORD10722</t>
  </si>
  <si>
    <t>ORD10723</t>
  </si>
  <si>
    <t>ORD10724</t>
  </si>
  <si>
    <t>ORD10725</t>
  </si>
  <si>
    <t>ORD10726</t>
  </si>
  <si>
    <t>ORD10727</t>
  </si>
  <si>
    <t>ORD10728</t>
  </si>
  <si>
    <t>ORD10729</t>
  </si>
  <si>
    <t>ORD10730</t>
  </si>
  <si>
    <t>ORD10731</t>
  </si>
  <si>
    <t>ORD10732</t>
  </si>
  <si>
    <t>ORD10733</t>
  </si>
  <si>
    <t>ORD10734</t>
  </si>
  <si>
    <t>ORD10735</t>
  </si>
  <si>
    <t>ORD10736</t>
  </si>
  <si>
    <t>ORD10737</t>
  </si>
  <si>
    <t>ORD10738</t>
  </si>
  <si>
    <t>ORD10739</t>
  </si>
  <si>
    <t>ORD10740</t>
  </si>
  <si>
    <t>ORD10741</t>
  </si>
  <si>
    <t>ORD10742</t>
  </si>
  <si>
    <t>ORD10743</t>
  </si>
  <si>
    <t>ORD10744</t>
  </si>
  <si>
    <t>ORD10745</t>
  </si>
  <si>
    <t>ORD10746</t>
  </si>
  <si>
    <t>ORD10747</t>
  </si>
  <si>
    <t>ORD10748</t>
  </si>
  <si>
    <t>ORD10749</t>
  </si>
  <si>
    <t>ORD10750</t>
  </si>
  <si>
    <t>ORD10751</t>
  </si>
  <si>
    <t>ORD10752</t>
  </si>
  <si>
    <t>ORD10753</t>
  </si>
  <si>
    <t>ORD10754</t>
  </si>
  <si>
    <t>ORD10755</t>
  </si>
  <si>
    <t>ORD10756</t>
  </si>
  <si>
    <t>ORD10757</t>
  </si>
  <si>
    <t>ORD10758</t>
  </si>
  <si>
    <t>ORD10759</t>
  </si>
  <si>
    <t>ORD10760</t>
  </si>
  <si>
    <t>ORD10761</t>
  </si>
  <si>
    <t>ORD10762</t>
  </si>
  <si>
    <t>ORD10763</t>
  </si>
  <si>
    <t>ORD10764</t>
  </si>
  <si>
    <t>ORD10765</t>
  </si>
  <si>
    <t>ORD10766</t>
  </si>
  <si>
    <t>ORD10767</t>
  </si>
  <si>
    <t>ORD10768</t>
  </si>
  <si>
    <t>ORD10769</t>
  </si>
  <si>
    <t>ORD10770</t>
  </si>
  <si>
    <t>ORD10771</t>
  </si>
  <si>
    <t>ORD10772</t>
  </si>
  <si>
    <t>ORD10773</t>
  </si>
  <si>
    <t>ORD10774</t>
  </si>
  <si>
    <t>ORD10775</t>
  </si>
  <si>
    <t>ORD10776</t>
  </si>
  <si>
    <t>ORD10777</t>
  </si>
  <si>
    <t>ORD10778</t>
  </si>
  <si>
    <t>ORD10779</t>
  </si>
  <si>
    <t>ORD10780</t>
  </si>
  <si>
    <t>ORD10781</t>
  </si>
  <si>
    <t>ORD10782</t>
  </si>
  <si>
    <t>ORD10783</t>
  </si>
  <si>
    <t>ORD10784</t>
  </si>
  <si>
    <t>ORD10785</t>
  </si>
  <si>
    <t>ORD10786</t>
  </si>
  <si>
    <t>ORD10787</t>
  </si>
  <si>
    <t>ORD10788</t>
  </si>
  <si>
    <t>ORD10789</t>
  </si>
  <si>
    <t>ORD10790</t>
  </si>
  <si>
    <t>ORD10791</t>
  </si>
  <si>
    <t>ORD10792</t>
  </si>
  <si>
    <t>ORD10793</t>
  </si>
  <si>
    <t>ORD10794</t>
  </si>
  <si>
    <t>ORD10795</t>
  </si>
  <si>
    <t>ORD10796</t>
  </si>
  <si>
    <t>ORD10797</t>
  </si>
  <si>
    <t>ORD10798</t>
  </si>
  <si>
    <t>ORD10799</t>
  </si>
  <si>
    <t>ORD10800</t>
  </si>
  <si>
    <t>ORD10801</t>
  </si>
  <si>
    <t>ORD10802</t>
  </si>
  <si>
    <t>ORD10803</t>
  </si>
  <si>
    <t>ORD10804</t>
  </si>
  <si>
    <t>ORD10805</t>
  </si>
  <si>
    <t>ORD10806</t>
  </si>
  <si>
    <t>ORD10807</t>
  </si>
  <si>
    <t>ORD10808</t>
  </si>
  <si>
    <t>ORD10809</t>
  </si>
  <si>
    <t>ORD10810</t>
  </si>
  <si>
    <t>ORD10811</t>
  </si>
  <si>
    <t>ORD10812</t>
  </si>
  <si>
    <t>ORD10813</t>
  </si>
  <si>
    <t>ORD10814</t>
  </si>
  <si>
    <t>ORD10815</t>
  </si>
  <si>
    <t>ORD10816</t>
  </si>
  <si>
    <t>ORD10817</t>
  </si>
  <si>
    <t>ORD10818</t>
  </si>
  <si>
    <t>ORD10819</t>
  </si>
  <si>
    <t>ORD10820</t>
  </si>
  <si>
    <t>ORD10821</t>
  </si>
  <si>
    <t>ORD10822</t>
  </si>
  <si>
    <t>ORD10823</t>
  </si>
  <si>
    <t>ORD10824</t>
  </si>
  <si>
    <t>ORD10825</t>
  </si>
  <si>
    <t>ORD10826</t>
  </si>
  <si>
    <t>ORD10827</t>
  </si>
  <si>
    <t>ORD10828</t>
  </si>
  <si>
    <t>ORD10829</t>
  </si>
  <si>
    <t>ORD10830</t>
  </si>
  <si>
    <t>ORD10831</t>
  </si>
  <si>
    <t>ORD10832</t>
  </si>
  <si>
    <t>ORD10833</t>
  </si>
  <si>
    <t>ORD10834</t>
  </si>
  <si>
    <t>ORD10835</t>
  </si>
  <si>
    <t>ORD10836</t>
  </si>
  <si>
    <t>ORD10837</t>
  </si>
  <si>
    <t>ORD10838</t>
  </si>
  <si>
    <t>ORD10839</t>
  </si>
  <si>
    <t>ORD10840</t>
  </si>
  <si>
    <t>ORD10841</t>
  </si>
  <si>
    <t>ORD10842</t>
  </si>
  <si>
    <t>ORD10843</t>
  </si>
  <si>
    <t>ORD10844</t>
  </si>
  <si>
    <t>ORD10845</t>
  </si>
  <si>
    <t>ORD10846</t>
  </si>
  <si>
    <t>ORD10847</t>
  </si>
  <si>
    <t>ORD10848</t>
  </si>
  <si>
    <t>ORD10849</t>
  </si>
  <si>
    <t>ORD10850</t>
  </si>
  <si>
    <t>ORD10851</t>
  </si>
  <si>
    <t>ORD10852</t>
  </si>
  <si>
    <t>ORD10853</t>
  </si>
  <si>
    <t>ORD10854</t>
  </si>
  <si>
    <t>ORD10855</t>
  </si>
  <si>
    <t>ORD10856</t>
  </si>
  <si>
    <t>ORD10857</t>
  </si>
  <si>
    <t>ORD10858</t>
  </si>
  <si>
    <t>ORD10859</t>
  </si>
  <si>
    <t>ORD10860</t>
  </si>
  <si>
    <t>ORD10861</t>
  </si>
  <si>
    <t>ORD10862</t>
  </si>
  <si>
    <t>ORD10863</t>
  </si>
  <si>
    <t>ORD10864</t>
  </si>
  <si>
    <t>ORD10865</t>
  </si>
  <si>
    <t>ORD10866</t>
  </si>
  <si>
    <t>ORD10867</t>
  </si>
  <si>
    <t>ORD10868</t>
  </si>
  <si>
    <t>ORD10869</t>
  </si>
  <si>
    <t>ORD10870</t>
  </si>
  <si>
    <t>ORD10871</t>
  </si>
  <si>
    <t>ORD10872</t>
  </si>
  <si>
    <t>ORD10873</t>
  </si>
  <si>
    <t>ORD10874</t>
  </si>
  <si>
    <t>ORD10875</t>
  </si>
  <si>
    <t>ORD10876</t>
  </si>
  <si>
    <t>ORD10877</t>
  </si>
  <si>
    <t>ORD10878</t>
  </si>
  <si>
    <t>ORD10879</t>
  </si>
  <si>
    <t>ORD10880</t>
  </si>
  <si>
    <t>ORD10881</t>
  </si>
  <si>
    <t>ORD10882</t>
  </si>
  <si>
    <t>ORD10883</t>
  </si>
  <si>
    <t>ORD10884</t>
  </si>
  <si>
    <t>ORD10885</t>
  </si>
  <si>
    <t>ORD10886</t>
  </si>
  <si>
    <t>ORD10887</t>
  </si>
  <si>
    <t>ORD10888</t>
  </si>
  <si>
    <t>ORD10889</t>
  </si>
  <si>
    <t>ORD10890</t>
  </si>
  <si>
    <t>ORD10891</t>
  </si>
  <si>
    <t>ORD10892</t>
  </si>
  <si>
    <t>ORD10893</t>
  </si>
  <si>
    <t>ORD10894</t>
  </si>
  <si>
    <t>ORD10895</t>
  </si>
  <si>
    <t>ORD10896</t>
  </si>
  <si>
    <t>ORD10897</t>
  </si>
  <si>
    <t>ORD10898</t>
  </si>
  <si>
    <t>ORD10899</t>
  </si>
  <si>
    <t>ORD10900</t>
  </si>
  <si>
    <t>ORD10901</t>
  </si>
  <si>
    <t>ORD10902</t>
  </si>
  <si>
    <t>ORD10903</t>
  </si>
  <si>
    <t>ORD10904</t>
  </si>
  <si>
    <t>ORD10905</t>
  </si>
  <si>
    <t>ORD10906</t>
  </si>
  <si>
    <t>ORD10907</t>
  </si>
  <si>
    <t>ORD10908</t>
  </si>
  <si>
    <t>ORD10909</t>
  </si>
  <si>
    <t>ORD10910</t>
  </si>
  <si>
    <t>ORD10911</t>
  </si>
  <si>
    <t>ORD10912</t>
  </si>
  <si>
    <t>ORD10913</t>
  </si>
  <si>
    <t>ORD10914</t>
  </si>
  <si>
    <t>ORD10915</t>
  </si>
  <si>
    <t>ORD10916</t>
  </si>
  <si>
    <t>ORD10917</t>
  </si>
  <si>
    <t>ORD10918</t>
  </si>
  <si>
    <t>ORD10919</t>
  </si>
  <si>
    <t>ORD10920</t>
  </si>
  <si>
    <t>ORD10921</t>
  </si>
  <si>
    <t>ORD10922</t>
  </si>
  <si>
    <t>ORD10923</t>
  </si>
  <si>
    <t>ORD10924</t>
  </si>
  <si>
    <t>ORD10925</t>
  </si>
  <si>
    <t>ORD10926</t>
  </si>
  <si>
    <t>ORD10927</t>
  </si>
  <si>
    <t>ORD10928</t>
  </si>
  <si>
    <t>ORD10929</t>
  </si>
  <si>
    <t>ORD10930</t>
  </si>
  <si>
    <t>ORD10931</t>
  </si>
  <si>
    <t>ORD10932</t>
  </si>
  <si>
    <t>ORD10933</t>
  </si>
  <si>
    <t>ORD10934</t>
  </si>
  <si>
    <t>ORD10935</t>
  </si>
  <si>
    <t>ORD10936</t>
  </si>
  <si>
    <t>ORD10937</t>
  </si>
  <si>
    <t>ORD10938</t>
  </si>
  <si>
    <t>ORD10939</t>
  </si>
  <si>
    <t>ORD10940</t>
  </si>
  <si>
    <t>ORD10941</t>
  </si>
  <si>
    <t>ORD10942</t>
  </si>
  <si>
    <t>ORD10943</t>
  </si>
  <si>
    <t>ORD10944</t>
  </si>
  <si>
    <t>ORD10945</t>
  </si>
  <si>
    <t>ORD10946</t>
  </si>
  <si>
    <t>ORD10947</t>
  </si>
  <si>
    <t>ORD10948</t>
  </si>
  <si>
    <t>ORD10949</t>
  </si>
  <si>
    <t>ORD10950</t>
  </si>
  <si>
    <t>ORD10951</t>
  </si>
  <si>
    <t>ORD10952</t>
  </si>
  <si>
    <t>ORD10953</t>
  </si>
  <si>
    <t>ORD10954</t>
  </si>
  <si>
    <t>ORD10955</t>
  </si>
  <si>
    <t>ORD10956</t>
  </si>
  <si>
    <t>ORD10957</t>
  </si>
  <si>
    <t>ORD10958</t>
  </si>
  <si>
    <t>ORD10959</t>
  </si>
  <si>
    <t>ORD10960</t>
  </si>
  <si>
    <t>ORD10961</t>
  </si>
  <si>
    <t>ORD10962</t>
  </si>
  <si>
    <t>ORD10963</t>
  </si>
  <si>
    <t>ORD10964</t>
  </si>
  <si>
    <t>ORD10965</t>
  </si>
  <si>
    <t>ORD10966</t>
  </si>
  <si>
    <t>ORD10967</t>
  </si>
  <si>
    <t>ORD10968</t>
  </si>
  <si>
    <t>ORD10969</t>
  </si>
  <si>
    <t>ORD10970</t>
  </si>
  <si>
    <t>ORD10971</t>
  </si>
  <si>
    <t>ORD10972</t>
  </si>
  <si>
    <t>ORD10973</t>
  </si>
  <si>
    <t>ORD10974</t>
  </si>
  <si>
    <t>ORD10975</t>
  </si>
  <si>
    <t>ORD10976</t>
  </si>
  <si>
    <t>ORD10977</t>
  </si>
  <si>
    <t>ORD10978</t>
  </si>
  <si>
    <t>ORD10979</t>
  </si>
  <si>
    <t>ORD10980</t>
  </si>
  <si>
    <t>ORD10981</t>
  </si>
  <si>
    <t>ORD10982</t>
  </si>
  <si>
    <t>ORD10983</t>
  </si>
  <si>
    <t>ORD10984</t>
  </si>
  <si>
    <t>ORD10985</t>
  </si>
  <si>
    <t>ORD10986</t>
  </si>
  <si>
    <t>ORD10987</t>
  </si>
  <si>
    <t>ORD10988</t>
  </si>
  <si>
    <t>ORD10989</t>
  </si>
  <si>
    <t>ORD10990</t>
  </si>
  <si>
    <t>ORD10991</t>
  </si>
  <si>
    <t>ORD10992</t>
  </si>
  <si>
    <t>ORD10993</t>
  </si>
  <si>
    <t>ORD10994</t>
  </si>
  <si>
    <t>ORD10995</t>
  </si>
  <si>
    <t>ORD10996</t>
  </si>
  <si>
    <t>ORD10997</t>
  </si>
  <si>
    <t>ORD10998</t>
  </si>
  <si>
    <t>ORD10999</t>
  </si>
  <si>
    <t>KPIs</t>
  </si>
  <si>
    <t>Count of OrderID</t>
  </si>
  <si>
    <t>AOV</t>
  </si>
  <si>
    <t>Profit Margin</t>
  </si>
  <si>
    <t>Average Profit margin</t>
  </si>
  <si>
    <t>Analysis</t>
  </si>
  <si>
    <t>Row Labels</t>
  </si>
  <si>
    <t>Grand Total</t>
  </si>
  <si>
    <t>Order Month</t>
  </si>
  <si>
    <t>Jan</t>
  </si>
  <si>
    <t>Feb</t>
  </si>
  <si>
    <t>Mar</t>
  </si>
  <si>
    <t>Apr</t>
  </si>
  <si>
    <t>May</t>
  </si>
  <si>
    <t>Jun</t>
  </si>
  <si>
    <t>Jul</t>
  </si>
  <si>
    <t>Aug</t>
  </si>
  <si>
    <t>Sep</t>
  </si>
  <si>
    <t>Oct</t>
  </si>
  <si>
    <t>Nov</t>
  </si>
  <si>
    <t>Dec</t>
  </si>
  <si>
    <t>Discount Range</t>
  </si>
  <si>
    <t>0%-5%</t>
  </si>
  <si>
    <t>6%-10%</t>
  </si>
  <si>
    <t>11%-15%</t>
  </si>
  <si>
    <t>16%-20%</t>
  </si>
  <si>
    <t>21%-25%</t>
  </si>
  <si>
    <t>Sum of Sales in Millions</t>
  </si>
  <si>
    <t>Sum of Profit in Millions</t>
  </si>
  <si>
    <t>Sum of Cost in Millions</t>
  </si>
  <si>
    <t>Count of Units_Sold</t>
  </si>
  <si>
    <t>Average of Profit Margin</t>
  </si>
  <si>
    <t>Months</t>
  </si>
  <si>
    <t>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</si>
</sst>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2]\ * #,##0.00_);_([$€-2]\ * \(#,##0.00\);_([$€-2]\ * &quot;-&quot;??_);_(@_)"/>
    <numFmt numFmtId="165" formatCode="\€\ #,##0.0&quot;M&quot;"/>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164" fontId="0" fillId="0" borderId="0" xfId="0" applyNumberFormat="1"/>
    <xf numFmtId="9" fontId="0" fillId="0" borderId="0" xfId="1" applyFont="1"/>
    <xf numFmtId="0" fontId="17" fillId="29" borderId="0" xfId="39"/>
    <xf numFmtId="164" fontId="17" fillId="29" borderId="0" xfId="39" applyNumberFormat="1"/>
    <xf numFmtId="9" fontId="17" fillId="29" borderId="0" xfId="39" applyNumberFormat="1"/>
    <xf numFmtId="0" fontId="0" fillId="0" borderId="0" xfId="0" pivotButton="1"/>
    <xf numFmtId="0" fontId="17" fillId="13" borderId="0" xfId="23"/>
    <xf numFmtId="9" fontId="0" fillId="0" borderId="0" xfId="0" applyNumberFormat="1"/>
    <xf numFmtId="43" fontId="0" fillId="0" borderId="0" xfId="0" applyNumberFormat="1"/>
    <xf numFmtId="9" fontId="17" fillId="17" borderId="0" xfId="27" applyNumberFormat="1"/>
    <xf numFmtId="0" fontId="0" fillId="0" borderId="0" xfId="0" applyAlignment="1">
      <alignment horizontal="left"/>
    </xf>
    <xf numFmtId="165" fontId="0" fillId="0" borderId="0" xfId="0" applyNumberFormat="1"/>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3">
    <dxf>
      <numFmt numFmtId="165" formatCode="\€\ #,##0.0&quot;M&quot;"/>
    </dxf>
    <dxf>
      <alignment horizontal="left" vertical="bottom" textRotation="0" wrapText="0" indent="0" justifyLastLine="0" shrinkToFit="0" readingOrder="0"/>
    </dxf>
    <dxf>
      <numFmt numFmtId="13" formatCode="0%"/>
    </dxf>
    <dxf>
      <alignment horizontal="left" vertical="bottom" textRotation="0" wrapText="0" indent="0" justifyLastLine="0" shrinkToFit="0" readingOrder="0"/>
    </dxf>
    <dxf>
      <numFmt numFmtId="165" formatCode="\€\ #,##0.0&quot;M&quot;"/>
    </dxf>
    <dxf>
      <numFmt numFmtId="164" formatCode="_([$€-2]\ * #,##0.00_);_([$€-2]\ * \(#,##0.00\);_([$€-2]\ * &quot;-&quot;??_);_(@_)"/>
    </dxf>
    <dxf>
      <numFmt numFmtId="165" formatCode="\€\ #,##0.0&quot;M&quot;"/>
    </dxf>
    <dxf>
      <numFmt numFmtId="164" formatCode="_([$€-2]\ * #,##0.00_);_([$€-2]\ * \(#,##0.00\);_([$€-2]\ * &quot;-&quot;??_);_(@_)"/>
    </dxf>
    <dxf>
      <numFmt numFmtId="165" formatCode="\€\ #,##0.0&quot;M&quot;"/>
    </dxf>
    <dxf>
      <numFmt numFmtId="164" formatCode="_([$€-2]\ * #,##0.00_);_([$€-2]\ * \(#,##0.00\);_([$€-2]\ * &quot;-&quot;??_);_(@_)"/>
    </dxf>
    <dxf>
      <numFmt numFmtId="165" formatCode="\€\ #,##0.0&quot;M&quot;"/>
    </dxf>
    <dxf>
      <numFmt numFmtId="165" formatCode="\€\ #,##0.0&quot;M&quot;"/>
    </dxf>
    <dxf>
      <numFmt numFmtId="164" formatCode="_([$€-2]\ * #,##0.00_);_([$€-2]\ * \(#,##0.00\);_([$€-2]\ * &quot;-&quot;??_);_(@_)"/>
    </dxf>
    <dxf>
      <numFmt numFmtId="165" formatCode="\€\ #,##0.0&quot;M&quot;"/>
    </dxf>
    <dxf>
      <numFmt numFmtId="164" formatCode="_([$€-2]\ * #,##0.00_);_([$€-2]\ * \(#,##0.00\);_([$€-2]\ * &quot;-&quot;??_);_(@_)"/>
    </dxf>
    <dxf>
      <numFmt numFmtId="165" formatCode="\€\ #,##0.0&quot;M&quot;"/>
    </dxf>
    <dxf>
      <numFmt numFmtId="164" formatCode="_([$€-2]\ * #,##0.00_);_([$€-2]\ * \(#,##0.00\);_([$€-2]\ * &quot;-&quot;??_);_(@_)"/>
    </dxf>
    <dxf>
      <numFmt numFmtId="35" formatCode="_(* #,##0.00_);_(* \(#,##0.00\);_(* &quot;-&quot;??_);_(@_)"/>
    </dxf>
    <dxf>
      <numFmt numFmtId="164" formatCode="_([$€-2]\ * #,##0.00_);_([$€-2]\ * \(#,##0.00\);_([$€-2]\ * &quot;-&quot;??_);_(@_)"/>
    </dxf>
    <dxf>
      <numFmt numFmtId="165" formatCode="\€\ #,##0.0&quot;M&quot;"/>
    </dxf>
    <dxf>
      <numFmt numFmtId="164" formatCode="_([$€-2]\ * #,##0.00_);_([$€-2]\ * \(#,##0.00\);_([$€-2]\ * &quot;-&quot;??_);_(@_)"/>
    </dxf>
    <dxf>
      <fill>
        <patternFill>
          <fgColor rgb="FF084F6A"/>
          <bgColor rgb="FF0070C0"/>
        </patternFill>
      </fill>
    </dxf>
    <dxf>
      <fill>
        <patternFill>
          <bgColor theme="4"/>
        </patternFill>
      </fill>
    </dxf>
  </dxfs>
  <tableStyles count="2" defaultTableStyle="TableStyleMedium2" defaultPivotStyle="PivotStyleLight16">
    <tableStyle name="Slicer Style 1" pivot="0" table="0" count="1" xr9:uid="{FB651FD4-D799-4DD1-B1F6-F425D8AD5A1F}">
      <tableStyleElement type="wholeTable" dxfId="22"/>
    </tableStyle>
    <tableStyle name="Slicer Style 2" pivot="0" table="0" count="1" xr9:uid="{1A968C67-3003-4655-A49F-2A0B127FF342}">
      <tableStyleElement type="headerRow" dxfId="21"/>
    </tableStyle>
  </tableStyles>
  <colors>
    <mruColors>
      <color rgb="FF084F6A"/>
      <color rgb="FFF0F8FD"/>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4.xlsx]Analysis!PivotTable5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&amp; Profit by Product Categories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Analysis!$B$17</c:f>
              <c:strCache>
                <c:ptCount val="1"/>
                <c:pt idx="0">
                  <c:v>Sum of Sales in Millions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Analysis!$A$18:$A$20</c:f>
              <c:strCache>
                <c:ptCount val="2"/>
                <c:pt idx="0">
                  <c:v>Accessories</c:v>
                </c:pt>
                <c:pt idx="1">
                  <c:v>Electronics</c:v>
                </c:pt>
              </c:strCache>
            </c:strRef>
          </c:cat>
          <c:val>
            <c:numRef>
              <c:f>Analysis!$B$18:$B$20</c:f>
              <c:numCache>
                <c:formatCode>\€\ #,##0.0"M"</c:formatCode>
                <c:ptCount val="2"/>
                <c:pt idx="0">
                  <c:v>9.1134333214999881</c:v>
                </c:pt>
                <c:pt idx="1">
                  <c:v>14.484882875399988</c:v>
                </c:pt>
              </c:numCache>
            </c:numRef>
          </c:val>
          <c:extLst>
            <c:ext xmlns:c16="http://schemas.microsoft.com/office/drawing/2014/chart" uri="{C3380CC4-5D6E-409C-BE32-E72D297353CC}">
              <c16:uniqueId val="{00000000-0483-4578-9292-CACCA5E00A73}"/>
            </c:ext>
          </c:extLst>
        </c:ser>
        <c:ser>
          <c:idx val="1"/>
          <c:order val="1"/>
          <c:tx>
            <c:strRef>
              <c:f>Analysis!$C$17</c:f>
              <c:strCache>
                <c:ptCount val="1"/>
                <c:pt idx="0">
                  <c:v>Sum of Profit in Millions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Analysis!$A$18:$A$20</c:f>
              <c:strCache>
                <c:ptCount val="2"/>
                <c:pt idx="0">
                  <c:v>Accessories</c:v>
                </c:pt>
                <c:pt idx="1">
                  <c:v>Electronics</c:v>
                </c:pt>
              </c:strCache>
            </c:strRef>
          </c:cat>
          <c:val>
            <c:numRef>
              <c:f>Analysis!$C$18:$C$20</c:f>
              <c:numCache>
                <c:formatCode>\€\ #,##0.0"M"</c:formatCode>
                <c:ptCount val="2"/>
                <c:pt idx="0">
                  <c:v>2.4392099755717518</c:v>
                </c:pt>
                <c:pt idx="1">
                  <c:v>3.9174514264217994</c:v>
                </c:pt>
              </c:numCache>
            </c:numRef>
          </c:val>
          <c:extLst>
            <c:ext xmlns:c16="http://schemas.microsoft.com/office/drawing/2014/chart" uri="{C3380CC4-5D6E-409C-BE32-E72D297353CC}">
              <c16:uniqueId val="{00000001-0483-4578-9292-CACCA5E00A73}"/>
            </c:ext>
          </c:extLst>
        </c:ser>
        <c:dLbls>
          <c:dLblPos val="inEnd"/>
          <c:showLegendKey val="0"/>
          <c:showVal val="1"/>
          <c:showCatName val="0"/>
          <c:showSerName val="0"/>
          <c:showPercent val="0"/>
          <c:showBubbleSize val="0"/>
        </c:dLbls>
        <c:gapWidth val="65"/>
        <c:axId val="692749032"/>
        <c:axId val="692749392"/>
      </c:barChart>
      <c:catAx>
        <c:axId val="6927490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92749392"/>
        <c:crosses val="autoZero"/>
        <c:auto val="1"/>
        <c:lblAlgn val="ctr"/>
        <c:lblOffset val="100"/>
        <c:noMultiLvlLbl val="0"/>
      </c:catAx>
      <c:valAx>
        <c:axId val="692749392"/>
        <c:scaling>
          <c:orientation val="minMax"/>
        </c:scaling>
        <c:delete val="1"/>
        <c:axPos val="l"/>
        <c:numFmt formatCode="\€\ #,##0.0&quot;M&quot;" sourceLinked="1"/>
        <c:majorTickMark val="none"/>
        <c:minorTickMark val="none"/>
        <c:tickLblPos val="nextTo"/>
        <c:crossAx val="6927490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4.xlsx]Analysis!PivotTable10</c:name>
    <c:fmtId val="3"/>
  </c:pivotSource>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a:t>Cost</a:t>
            </a:r>
            <a:r>
              <a:rPr lang="en-US" baseline="0"/>
              <a:t> % Per Channel</a:t>
            </a:r>
            <a:endParaRPr lang="en-US"/>
          </a:p>
        </c:rich>
      </c:tx>
      <c:layout>
        <c:manualLayout>
          <c:xMode val="edge"/>
          <c:yMode val="edge"/>
          <c:x val="0.19871411128449196"/>
          <c:y val="4.9999860712428075E-2"/>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Analysis!$B$66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785-4CFC-B7D2-EBB23BB8AEA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785-4CFC-B7D2-EBB23BB8AEA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B785-4CFC-B7D2-EBB23BB8AEA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Analysis!$A$67:$A$70</c:f>
              <c:strCache>
                <c:ptCount val="3"/>
                <c:pt idx="0">
                  <c:v>Distributor</c:v>
                </c:pt>
                <c:pt idx="1">
                  <c:v>Online</c:v>
                </c:pt>
                <c:pt idx="2">
                  <c:v>Retail</c:v>
                </c:pt>
              </c:strCache>
            </c:strRef>
          </c:cat>
          <c:val>
            <c:numRef>
              <c:f>Analysis!$B$67:$B$70</c:f>
              <c:numCache>
                <c:formatCode>\€\ #,##0.0"M"</c:formatCode>
                <c:ptCount val="3"/>
                <c:pt idx="0">
                  <c:v>5.5077935152697872</c:v>
                </c:pt>
                <c:pt idx="1">
                  <c:v>5.5507766550494821</c:v>
                </c:pt>
                <c:pt idx="2">
                  <c:v>6.1830846245871367</c:v>
                </c:pt>
              </c:numCache>
            </c:numRef>
          </c:val>
          <c:extLst>
            <c:ext xmlns:c16="http://schemas.microsoft.com/office/drawing/2014/chart" uri="{C3380CC4-5D6E-409C-BE32-E72D297353CC}">
              <c16:uniqueId val="{00000006-B785-4CFC-B7D2-EBB23BB8AEA3}"/>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4.xlsx]Analysis!PivotTable6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by Products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Analysis!$B$22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Analysis!$A$23:$A$28</c:f>
              <c:strCache>
                <c:ptCount val="5"/>
                <c:pt idx="0">
                  <c:v>Keyboard</c:v>
                </c:pt>
                <c:pt idx="1">
                  <c:v>Laptop</c:v>
                </c:pt>
                <c:pt idx="2">
                  <c:v>Mouse</c:v>
                </c:pt>
                <c:pt idx="3">
                  <c:v>Smartphone</c:v>
                </c:pt>
                <c:pt idx="4">
                  <c:v>Tablet</c:v>
                </c:pt>
              </c:strCache>
            </c:strRef>
          </c:cat>
          <c:val>
            <c:numRef>
              <c:f>Analysis!$B$23:$B$28</c:f>
              <c:numCache>
                <c:formatCode>\€\ #,##0.0"M"</c:formatCode>
                <c:ptCount val="5"/>
                <c:pt idx="0">
                  <c:v>3.4068325833999991</c:v>
                </c:pt>
                <c:pt idx="1">
                  <c:v>3.0897139153000008</c:v>
                </c:pt>
                <c:pt idx="2">
                  <c:v>3.1726499087999973</c:v>
                </c:pt>
                <c:pt idx="3">
                  <c:v>2.9788531119999986</c:v>
                </c:pt>
                <c:pt idx="4">
                  <c:v>2.9791629754999991</c:v>
                </c:pt>
              </c:numCache>
            </c:numRef>
          </c:val>
          <c:extLst>
            <c:ext xmlns:c16="http://schemas.microsoft.com/office/drawing/2014/chart" uri="{C3380CC4-5D6E-409C-BE32-E72D297353CC}">
              <c16:uniqueId val="{00000000-9629-46F1-BF89-E73D7534490C}"/>
            </c:ext>
          </c:extLst>
        </c:ser>
        <c:dLbls>
          <c:dLblPos val="ctr"/>
          <c:showLegendKey val="0"/>
          <c:showVal val="1"/>
          <c:showCatName val="0"/>
          <c:showSerName val="0"/>
          <c:showPercent val="0"/>
          <c:showBubbleSize val="0"/>
        </c:dLbls>
        <c:gapWidth val="150"/>
        <c:overlap val="100"/>
        <c:axId val="520403216"/>
        <c:axId val="520400336"/>
      </c:barChart>
      <c:catAx>
        <c:axId val="5204032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0400336"/>
        <c:crosses val="autoZero"/>
        <c:auto val="1"/>
        <c:lblAlgn val="ctr"/>
        <c:lblOffset val="100"/>
        <c:noMultiLvlLbl val="0"/>
      </c:catAx>
      <c:valAx>
        <c:axId val="520400336"/>
        <c:scaling>
          <c:orientation val="minMax"/>
        </c:scaling>
        <c:delete val="1"/>
        <c:axPos val="b"/>
        <c:numFmt formatCode="\€\ #,##0.0&quot;M&quot;" sourceLinked="1"/>
        <c:majorTickMark val="none"/>
        <c:minorTickMark val="none"/>
        <c:tickLblPos val="nextTo"/>
        <c:crossAx val="5204032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4.xlsx]Analysis!PivotTable7</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Monthly</a:t>
            </a:r>
            <a:r>
              <a:rPr lang="en-US" baseline="0"/>
              <a:t> Units Sold Trend</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Analysis!$B$36</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Analysis!$A$37:$A$49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Analysis!$B$37:$B$49</c:f>
              <c:numCache>
                <c:formatCode>_(* #,##0.00_);_(* \(#,##0.00\);_(* "-"??_);_(@_)</c:formatCode>
                <c:ptCount val="12"/>
                <c:pt idx="0">
                  <c:v>94</c:v>
                </c:pt>
                <c:pt idx="1">
                  <c:v>73</c:v>
                </c:pt>
                <c:pt idx="2">
                  <c:v>96</c:v>
                </c:pt>
                <c:pt idx="3">
                  <c:v>96</c:v>
                </c:pt>
                <c:pt idx="4">
                  <c:v>89</c:v>
                </c:pt>
                <c:pt idx="5">
                  <c:v>86</c:v>
                </c:pt>
                <c:pt idx="6">
                  <c:v>93</c:v>
                </c:pt>
                <c:pt idx="7">
                  <c:v>66</c:v>
                </c:pt>
                <c:pt idx="8">
                  <c:v>73</c:v>
                </c:pt>
                <c:pt idx="9">
                  <c:v>73</c:v>
                </c:pt>
                <c:pt idx="10">
                  <c:v>81</c:v>
                </c:pt>
                <c:pt idx="11">
                  <c:v>80</c:v>
                </c:pt>
              </c:numCache>
            </c:numRef>
          </c:val>
          <c:smooth val="0"/>
          <c:extLst>
            <c:ext xmlns:c16="http://schemas.microsoft.com/office/drawing/2014/chart" uri="{C3380CC4-5D6E-409C-BE32-E72D297353CC}">
              <c16:uniqueId val="{00000000-5DFC-4837-9DC9-A6EC7A2C9D9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34102136"/>
        <c:axId val="634101776"/>
      </c:lineChart>
      <c:catAx>
        <c:axId val="63410213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34101776"/>
        <c:crosses val="autoZero"/>
        <c:auto val="1"/>
        <c:lblAlgn val="ctr"/>
        <c:lblOffset val="100"/>
        <c:noMultiLvlLbl val="0"/>
      </c:catAx>
      <c:valAx>
        <c:axId val="634101776"/>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3410213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4.xlsx]Analysis!PivotTable8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Profit Distribution by Region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Analysis!$B$51</c:f>
              <c:strCache>
                <c:ptCount val="1"/>
                <c:pt idx="0">
                  <c:v>Total</c:v>
                </c:pt>
              </c:strCache>
            </c:strRef>
          </c:tx>
          <c:spPr>
            <a:solidFill>
              <a:schemeClr val="accent1">
                <a:alpha val="85000"/>
              </a:schemeClr>
            </a:solidFill>
            <a:ln w="25400">
              <a:noFill/>
            </a:ln>
            <a:effectLst>
              <a:innerShdw dist="12700" dir="16200000">
                <a:schemeClr val="lt1"/>
              </a:innerShdw>
            </a:effectLst>
          </c:spPr>
          <c:cat>
            <c:strRef>
              <c:f>Analysis!$A$52:$A$56</c:f>
              <c:strCache>
                <c:ptCount val="4"/>
                <c:pt idx="0">
                  <c:v>East</c:v>
                </c:pt>
                <c:pt idx="1">
                  <c:v>North</c:v>
                </c:pt>
                <c:pt idx="2">
                  <c:v>South</c:v>
                </c:pt>
                <c:pt idx="3">
                  <c:v>West</c:v>
                </c:pt>
              </c:strCache>
            </c:strRef>
          </c:cat>
          <c:val>
            <c:numRef>
              <c:f>Analysis!$B$52:$B$56</c:f>
              <c:numCache>
                <c:formatCode>\€\ #,##0.0"M"</c:formatCode>
                <c:ptCount val="4"/>
                <c:pt idx="0">
                  <c:v>1.3152357393450853</c:v>
                </c:pt>
                <c:pt idx="1">
                  <c:v>1.8392316688493116</c:v>
                </c:pt>
                <c:pt idx="2">
                  <c:v>1.3939630873130295</c:v>
                </c:pt>
                <c:pt idx="3">
                  <c:v>1.8082309064861257</c:v>
                </c:pt>
              </c:numCache>
            </c:numRef>
          </c:val>
          <c:extLst>
            <c:ext xmlns:c16="http://schemas.microsoft.com/office/drawing/2014/chart" uri="{C3380CC4-5D6E-409C-BE32-E72D297353CC}">
              <c16:uniqueId val="{00000000-B7EE-4044-8308-64ABF0D9F765}"/>
            </c:ext>
          </c:extLst>
        </c:ser>
        <c:dLbls>
          <c:showLegendKey val="0"/>
          <c:showVal val="0"/>
          <c:showCatName val="0"/>
          <c:showSerName val="0"/>
          <c:showPercent val="0"/>
          <c:showBubbleSize val="0"/>
        </c:dLbls>
        <c:axId val="701676496"/>
        <c:axId val="701676136"/>
      </c:areaChart>
      <c:catAx>
        <c:axId val="701676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01676136"/>
        <c:crosses val="autoZero"/>
        <c:auto val="1"/>
        <c:lblAlgn val="ctr"/>
        <c:lblOffset val="100"/>
        <c:noMultiLvlLbl val="0"/>
      </c:catAx>
      <c:valAx>
        <c:axId val="701676136"/>
        <c:scaling>
          <c:orientation val="minMax"/>
        </c:scaling>
        <c:delete val="0"/>
        <c:axPos val="l"/>
        <c:numFmt formatCode="\€\ #,##0.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0167649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4.xlsx]Analysis!PivotTable10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Cost</a:t>
            </a:r>
            <a:r>
              <a:rPr lang="en-US" baseline="0"/>
              <a:t> % Per Channel</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Analysis!$B$66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64C-4F3A-BC6F-CB264B572F4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64C-4F3A-BC6F-CB264B572F4B}"/>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64C-4F3A-BC6F-CB264B572F4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Analysis!$A$67:$A$70</c:f>
              <c:strCache>
                <c:ptCount val="3"/>
                <c:pt idx="0">
                  <c:v>Distributor</c:v>
                </c:pt>
                <c:pt idx="1">
                  <c:v>Online</c:v>
                </c:pt>
                <c:pt idx="2">
                  <c:v>Retail</c:v>
                </c:pt>
              </c:strCache>
            </c:strRef>
          </c:cat>
          <c:val>
            <c:numRef>
              <c:f>Analysis!$B$67:$B$70</c:f>
              <c:numCache>
                <c:formatCode>\€\ #,##0.0"M"</c:formatCode>
                <c:ptCount val="3"/>
                <c:pt idx="0">
                  <c:v>5.5077935152697872</c:v>
                </c:pt>
                <c:pt idx="1">
                  <c:v>5.5507766550494821</c:v>
                </c:pt>
                <c:pt idx="2">
                  <c:v>6.1830846245871367</c:v>
                </c:pt>
              </c:numCache>
            </c:numRef>
          </c:val>
          <c:extLst>
            <c:ext xmlns:c16="http://schemas.microsoft.com/office/drawing/2014/chart" uri="{C3380CC4-5D6E-409C-BE32-E72D297353CC}">
              <c16:uniqueId val="{00000000-64CE-466D-9014-BB5F31E8C293}"/>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4.xlsx]Analysis!PivotTable5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bg1"/>
                </a:solidFill>
              </a:rPr>
              <a:t>Sales</a:t>
            </a:r>
            <a:r>
              <a:rPr lang="en-US" baseline="0">
                <a:solidFill>
                  <a:schemeClr val="bg1"/>
                </a:solidFill>
              </a:rPr>
              <a:t> &amp; Profit by Product Categories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Analysis!$B$17</c:f>
              <c:strCache>
                <c:ptCount val="1"/>
                <c:pt idx="0">
                  <c:v>Sum of Sales in Millions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Analysis!$A$18:$A$20</c:f>
              <c:strCache>
                <c:ptCount val="2"/>
                <c:pt idx="0">
                  <c:v>Accessories</c:v>
                </c:pt>
                <c:pt idx="1">
                  <c:v>Electronics</c:v>
                </c:pt>
              </c:strCache>
            </c:strRef>
          </c:cat>
          <c:val>
            <c:numRef>
              <c:f>Analysis!$B$18:$B$20</c:f>
              <c:numCache>
                <c:formatCode>\€\ #,##0.0"M"</c:formatCode>
                <c:ptCount val="2"/>
                <c:pt idx="0">
                  <c:v>9.1134333214999881</c:v>
                </c:pt>
                <c:pt idx="1">
                  <c:v>14.484882875399988</c:v>
                </c:pt>
              </c:numCache>
            </c:numRef>
          </c:val>
          <c:extLst>
            <c:ext xmlns:c16="http://schemas.microsoft.com/office/drawing/2014/chart" uri="{C3380CC4-5D6E-409C-BE32-E72D297353CC}">
              <c16:uniqueId val="{00000000-290A-4181-B9C5-792F41164843}"/>
            </c:ext>
          </c:extLst>
        </c:ser>
        <c:ser>
          <c:idx val="1"/>
          <c:order val="1"/>
          <c:tx>
            <c:strRef>
              <c:f>Analysis!$C$17</c:f>
              <c:strCache>
                <c:ptCount val="1"/>
                <c:pt idx="0">
                  <c:v>Sum of Profit in Millions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Analysis!$A$18:$A$20</c:f>
              <c:strCache>
                <c:ptCount val="2"/>
                <c:pt idx="0">
                  <c:v>Accessories</c:v>
                </c:pt>
                <c:pt idx="1">
                  <c:v>Electronics</c:v>
                </c:pt>
              </c:strCache>
            </c:strRef>
          </c:cat>
          <c:val>
            <c:numRef>
              <c:f>Analysis!$C$18:$C$20</c:f>
              <c:numCache>
                <c:formatCode>\€\ #,##0.0"M"</c:formatCode>
                <c:ptCount val="2"/>
                <c:pt idx="0">
                  <c:v>2.4392099755717518</c:v>
                </c:pt>
                <c:pt idx="1">
                  <c:v>3.9174514264217994</c:v>
                </c:pt>
              </c:numCache>
            </c:numRef>
          </c:val>
          <c:extLst>
            <c:ext xmlns:c16="http://schemas.microsoft.com/office/drawing/2014/chart" uri="{C3380CC4-5D6E-409C-BE32-E72D297353CC}">
              <c16:uniqueId val="{00000001-290A-4181-B9C5-792F41164843}"/>
            </c:ext>
          </c:extLst>
        </c:ser>
        <c:dLbls>
          <c:dLblPos val="inEnd"/>
          <c:showLegendKey val="0"/>
          <c:showVal val="1"/>
          <c:showCatName val="0"/>
          <c:showSerName val="0"/>
          <c:showPercent val="0"/>
          <c:showBubbleSize val="0"/>
        </c:dLbls>
        <c:gapWidth val="65"/>
        <c:axId val="692749032"/>
        <c:axId val="692749392"/>
      </c:barChart>
      <c:catAx>
        <c:axId val="6927490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92749392"/>
        <c:crosses val="autoZero"/>
        <c:auto val="1"/>
        <c:lblAlgn val="ctr"/>
        <c:lblOffset val="100"/>
        <c:noMultiLvlLbl val="0"/>
      </c:catAx>
      <c:valAx>
        <c:axId val="692749392"/>
        <c:scaling>
          <c:orientation val="minMax"/>
        </c:scaling>
        <c:delete val="1"/>
        <c:axPos val="l"/>
        <c:numFmt formatCode="\€\ #,##0.0&quot;M&quot;" sourceLinked="1"/>
        <c:majorTickMark val="none"/>
        <c:minorTickMark val="none"/>
        <c:tickLblPos val="nextTo"/>
        <c:crossAx val="6927490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4.xlsx]Analysis!PivotTable6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bg1"/>
                </a:solidFill>
              </a:rPr>
              <a:t>Sales</a:t>
            </a:r>
            <a:r>
              <a:rPr lang="en-US" baseline="0">
                <a:solidFill>
                  <a:schemeClr val="bg1"/>
                </a:solidFill>
              </a:rPr>
              <a:t> by Products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11217786245666"/>
          <c:y val="0.26956439512695368"/>
          <c:w val="0.70298497076398769"/>
          <c:h val="0.67263745643647865"/>
        </c:manualLayout>
      </c:layout>
      <c:barChart>
        <c:barDir val="bar"/>
        <c:grouping val="stacked"/>
        <c:varyColors val="0"/>
        <c:ser>
          <c:idx val="0"/>
          <c:order val="0"/>
          <c:tx>
            <c:strRef>
              <c:f>Analysis!$B$22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Analysis!$A$23:$A$28</c:f>
              <c:strCache>
                <c:ptCount val="5"/>
                <c:pt idx="0">
                  <c:v>Keyboard</c:v>
                </c:pt>
                <c:pt idx="1">
                  <c:v>Laptop</c:v>
                </c:pt>
                <c:pt idx="2">
                  <c:v>Mouse</c:v>
                </c:pt>
                <c:pt idx="3">
                  <c:v>Smartphone</c:v>
                </c:pt>
                <c:pt idx="4">
                  <c:v>Tablet</c:v>
                </c:pt>
              </c:strCache>
            </c:strRef>
          </c:cat>
          <c:val>
            <c:numRef>
              <c:f>Analysis!$B$23:$B$28</c:f>
              <c:numCache>
                <c:formatCode>\€\ #,##0.0"M"</c:formatCode>
                <c:ptCount val="5"/>
                <c:pt idx="0">
                  <c:v>3.4068325833999991</c:v>
                </c:pt>
                <c:pt idx="1">
                  <c:v>3.0897139153000008</c:v>
                </c:pt>
                <c:pt idx="2">
                  <c:v>3.1726499087999973</c:v>
                </c:pt>
                <c:pt idx="3">
                  <c:v>2.9788531119999986</c:v>
                </c:pt>
                <c:pt idx="4">
                  <c:v>2.9791629754999991</c:v>
                </c:pt>
              </c:numCache>
            </c:numRef>
          </c:val>
          <c:extLst>
            <c:ext xmlns:c16="http://schemas.microsoft.com/office/drawing/2014/chart" uri="{C3380CC4-5D6E-409C-BE32-E72D297353CC}">
              <c16:uniqueId val="{00000000-B1A5-4732-83CB-4627648ECE91}"/>
            </c:ext>
          </c:extLst>
        </c:ser>
        <c:dLbls>
          <c:dLblPos val="ctr"/>
          <c:showLegendKey val="0"/>
          <c:showVal val="1"/>
          <c:showCatName val="0"/>
          <c:showSerName val="0"/>
          <c:showPercent val="0"/>
          <c:showBubbleSize val="0"/>
        </c:dLbls>
        <c:gapWidth val="150"/>
        <c:overlap val="100"/>
        <c:axId val="520403216"/>
        <c:axId val="520400336"/>
      </c:barChart>
      <c:catAx>
        <c:axId val="5204032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0400336"/>
        <c:crosses val="autoZero"/>
        <c:auto val="1"/>
        <c:lblAlgn val="ctr"/>
        <c:lblOffset val="100"/>
        <c:noMultiLvlLbl val="0"/>
      </c:catAx>
      <c:valAx>
        <c:axId val="520400336"/>
        <c:scaling>
          <c:orientation val="minMax"/>
        </c:scaling>
        <c:delete val="1"/>
        <c:axPos val="b"/>
        <c:numFmt formatCode="\€\ #,##0.0&quot;M&quot;" sourceLinked="1"/>
        <c:majorTickMark val="none"/>
        <c:minorTickMark val="none"/>
        <c:tickLblPos val="nextTo"/>
        <c:crossAx val="520403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4.xlsx]Analysis!PivotTable7</c:name>
    <c:fmtId val="4"/>
  </c:pivotSource>
  <c:chart>
    <c:title>
      <c:tx>
        <c:rich>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r>
              <a:rPr lang="en-US" b="1"/>
              <a:t>Monthly Units Sold Trend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Analysis!$B$36</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Analysis!$A$37:$A$49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Analysis!$B$37:$B$49</c:f>
              <c:numCache>
                <c:formatCode>_(* #,##0.00_);_(* \(#,##0.00\);_(* "-"??_);_(@_)</c:formatCode>
                <c:ptCount val="12"/>
                <c:pt idx="0">
                  <c:v>94</c:v>
                </c:pt>
                <c:pt idx="1">
                  <c:v>73</c:v>
                </c:pt>
                <c:pt idx="2">
                  <c:v>96</c:v>
                </c:pt>
                <c:pt idx="3">
                  <c:v>96</c:v>
                </c:pt>
                <c:pt idx="4">
                  <c:v>89</c:v>
                </c:pt>
                <c:pt idx="5">
                  <c:v>86</c:v>
                </c:pt>
                <c:pt idx="6">
                  <c:v>93</c:v>
                </c:pt>
                <c:pt idx="7">
                  <c:v>66</c:v>
                </c:pt>
                <c:pt idx="8">
                  <c:v>73</c:v>
                </c:pt>
                <c:pt idx="9">
                  <c:v>73</c:v>
                </c:pt>
                <c:pt idx="10">
                  <c:v>81</c:v>
                </c:pt>
                <c:pt idx="11">
                  <c:v>80</c:v>
                </c:pt>
              </c:numCache>
            </c:numRef>
          </c:val>
          <c:smooth val="0"/>
          <c:extLst>
            <c:ext xmlns:c16="http://schemas.microsoft.com/office/drawing/2014/chart" uri="{C3380CC4-5D6E-409C-BE32-E72D297353CC}">
              <c16:uniqueId val="{00000000-BD22-49E9-BA64-558A6E1C5FD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34102136"/>
        <c:axId val="634101776"/>
      </c:lineChart>
      <c:catAx>
        <c:axId val="63410213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634101776"/>
        <c:crosses val="autoZero"/>
        <c:auto val="1"/>
        <c:lblAlgn val="ctr"/>
        <c:lblOffset val="100"/>
        <c:noMultiLvlLbl val="0"/>
      </c:catAx>
      <c:valAx>
        <c:axId val="634101776"/>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634102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dk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4.xlsx]Analysis!PivotTable8</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solidFill>
                  <a:schemeClr val="bg1"/>
                </a:solidFill>
              </a:rPr>
              <a:t>Profit Distribution by Region</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pPr>
            <a:solidFill>
              <a:schemeClr val="accent1">
                <a:alpha val="85000"/>
              </a:schemeClr>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Analysis!$B$51</c:f>
              <c:strCache>
                <c:ptCount val="1"/>
                <c:pt idx="0">
                  <c:v>Total</c:v>
                </c:pt>
              </c:strCache>
            </c:strRef>
          </c:tx>
          <c:spPr>
            <a:solidFill>
              <a:schemeClr val="accent1">
                <a:alpha val="85000"/>
              </a:schemeClr>
            </a:solidFill>
            <a:ln w="25400">
              <a:noFill/>
            </a:ln>
            <a:effectLst>
              <a:innerShdw dist="12700" dir="16200000">
                <a:schemeClr val="lt1"/>
              </a:innerShdw>
            </a:effectLst>
          </c:spPr>
          <c:cat>
            <c:strRef>
              <c:f>Analysis!$A$52:$A$56</c:f>
              <c:strCache>
                <c:ptCount val="4"/>
                <c:pt idx="0">
                  <c:v>East</c:v>
                </c:pt>
                <c:pt idx="1">
                  <c:v>North</c:v>
                </c:pt>
                <c:pt idx="2">
                  <c:v>South</c:v>
                </c:pt>
                <c:pt idx="3">
                  <c:v>West</c:v>
                </c:pt>
              </c:strCache>
            </c:strRef>
          </c:cat>
          <c:val>
            <c:numRef>
              <c:f>Analysis!$B$52:$B$56</c:f>
              <c:numCache>
                <c:formatCode>\€\ #,##0.0"M"</c:formatCode>
                <c:ptCount val="4"/>
                <c:pt idx="0">
                  <c:v>1.3152357393450853</c:v>
                </c:pt>
                <c:pt idx="1">
                  <c:v>1.8392316688493116</c:v>
                </c:pt>
                <c:pt idx="2">
                  <c:v>1.3939630873130295</c:v>
                </c:pt>
                <c:pt idx="3">
                  <c:v>1.8082309064861257</c:v>
                </c:pt>
              </c:numCache>
            </c:numRef>
          </c:val>
          <c:extLst>
            <c:ext xmlns:c16="http://schemas.microsoft.com/office/drawing/2014/chart" uri="{C3380CC4-5D6E-409C-BE32-E72D297353CC}">
              <c16:uniqueId val="{00000000-B1DC-46DA-B3F6-CEA93A1EAFA9}"/>
            </c:ext>
          </c:extLst>
        </c:ser>
        <c:dLbls>
          <c:showLegendKey val="0"/>
          <c:showVal val="0"/>
          <c:showCatName val="0"/>
          <c:showSerName val="0"/>
          <c:showPercent val="0"/>
          <c:showBubbleSize val="0"/>
        </c:dLbls>
        <c:axId val="701676496"/>
        <c:axId val="701676136"/>
      </c:areaChart>
      <c:catAx>
        <c:axId val="701676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01676136"/>
        <c:crosses val="autoZero"/>
        <c:auto val="1"/>
        <c:lblAlgn val="ctr"/>
        <c:lblOffset val="100"/>
        <c:noMultiLvlLbl val="0"/>
      </c:catAx>
      <c:valAx>
        <c:axId val="701676136"/>
        <c:scaling>
          <c:orientation val="minMax"/>
        </c:scaling>
        <c:delete val="0"/>
        <c:axPos val="l"/>
        <c:numFmt formatCode="\€\ #,##0.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0167649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Monthly Profit Margin Trend</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Monthly Profit Margin Trend</a:t>
          </a:r>
        </a:p>
      </cx:txPr>
    </cx:title>
    <cx:plotArea>
      <cx:plotAreaRegion>
        <cx:series layoutId="waterfall" uniqueId="{988715B8-7CB1-4F99-AD7F-FC6F23A350FB}">
          <cx:tx>
            <cx:txData>
              <cx:f>_xlchart.v1.1</cx:f>
              <cx:v>Profit Margin</cx:v>
            </cx:txData>
          </cx:tx>
          <cx:dataLabels pos="outEnd">
            <cx:visibility seriesName="0" categoryName="0" value="1"/>
          </cx:dataLabels>
          <cx:dataId val="0"/>
          <cx:layoutPr>
            <cx:visibility connectorLines="0"/>
            <cx:subtotals/>
          </cx:layoutPr>
        </cx:series>
      </cx:plotAreaRegion>
      <cx:axis id="0">
        <cx:catScaling gapWidth="0.25"/>
        <cx:tickLabels/>
      </cx:axis>
      <cx:axis id="1" hidden="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Cost by Each Products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Cost by Each Products</a:t>
          </a:r>
        </a:p>
      </cx:txPr>
    </cx:title>
    <cx:plotArea>
      <cx:plotAreaRegion>
        <cx:series layoutId="funnel" uniqueId="{0C29D995-E45B-44FF-94D4-2964CA0D15B6}">
          <cx:tx>
            <cx:txData>
              <cx:f>_xlchart.v2.4</cx:f>
              <cx:v>Cost</cx:v>
            </cx:txData>
          </cx:tx>
          <cx:dataLabels>
            <cx:visibility seriesName="0" categoryName="0" value="1"/>
          </cx:dataLabels>
          <cx:dataId val="0"/>
        </cx:series>
      </cx:plotAreaRegion>
      <cx:axis id="0">
        <cx:catScaling gapWidth="0.150000006"/>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title pos="t" align="ctr" overlay="0">
      <cx:tx>
        <cx:txData>
          <cx:v>Cost by Each Products</cx:v>
        </cx:txData>
      </cx:tx>
      <cx:spPr>
        <a:ln>
          <a:noFill/>
        </a:ln>
      </cx:spPr>
      <cx:txPr>
        <a:bodyPr spcFirstLastPara="1" vertOverflow="ellipsis" horzOverflow="overflow" wrap="square" lIns="0" tIns="0" rIns="0" bIns="0" anchor="ctr" anchorCtr="1"/>
        <a:lstStyle/>
        <a:p>
          <a:pPr algn="ctr" rtl="0">
            <a:defRPr/>
          </a:pPr>
          <a:r>
            <a:rPr lang="en-US" sz="1800" b="1" i="0" u="none" strike="noStrike" baseline="0">
              <a:solidFill>
                <a:schemeClr val="bg1"/>
              </a:solidFill>
              <a:latin typeface="Calibri" panose="020F0502020204030204"/>
            </a:rPr>
            <a:t>Cost by Each Products</a:t>
          </a:r>
        </a:p>
      </cx:txPr>
    </cx:title>
    <cx:plotArea>
      <cx:plotAreaRegion>
        <cx:series layoutId="funnel" uniqueId="{0C29D995-E45B-44FF-94D4-2964CA0D15B6}">
          <cx:tx>
            <cx:txData>
              <cx:f>_xlchart.v2.7</cx:f>
              <cx:v>Cost</cx:v>
            </cx:txData>
          </cx:tx>
          <cx:dataLabels>
            <cx:visibility seriesName="0" categoryName="0" value="1"/>
          </cx:dataLabels>
          <cx:dataId val="0"/>
        </cx:series>
      </cx:plotAreaRegion>
      <cx:axis id="0">
        <cx:catScaling gapWidth="0.150000006"/>
        <cx:tickLabels/>
      </cx:axis>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97">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8.xml"/><Relationship Id="rId18" Type="http://schemas.openxmlformats.org/officeDocument/2006/relationships/image" Target="../media/image11.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7.xml"/><Relationship Id="rId17" Type="http://schemas.openxmlformats.org/officeDocument/2006/relationships/hyperlink" Target="https://github.com/darshilbhatt-work/4-Excel-Data-Analysis-Project-Sales-Performance-Profit-Analysis-Project" TargetMode="External"/><Relationship Id="rId2" Type="http://schemas.openxmlformats.org/officeDocument/2006/relationships/image" Target="../media/image2.svg"/><Relationship Id="rId16" Type="http://schemas.openxmlformats.org/officeDocument/2006/relationships/chart" Target="../charts/chart10.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6.xml"/><Relationship Id="rId5" Type="http://schemas.openxmlformats.org/officeDocument/2006/relationships/image" Target="../media/image5.png"/><Relationship Id="rId15" Type="http://schemas.microsoft.com/office/2014/relationships/chartEx" Target="../charts/chartEx3.xml"/><Relationship Id="rId10" Type="http://schemas.openxmlformats.org/officeDocument/2006/relationships/image" Target="../media/image10.svg"/><Relationship Id="rId19" Type="http://schemas.openxmlformats.org/officeDocument/2006/relationships/hyperlink" Target="https://lthub.ubc.ca/guides/github-instructor-guide/" TargetMode="External"/><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431800</xdr:colOff>
      <xdr:row>6</xdr:row>
      <xdr:rowOff>171450</xdr:rowOff>
    </xdr:from>
    <xdr:to>
      <xdr:col>12</xdr:col>
      <xdr:colOff>323850</xdr:colOff>
      <xdr:row>19</xdr:row>
      <xdr:rowOff>171450</xdr:rowOff>
    </xdr:to>
    <xdr:graphicFrame macro="">
      <xdr:nvGraphicFramePr>
        <xdr:cNvPr id="2" name="Chart 1">
          <a:extLst>
            <a:ext uri="{FF2B5EF4-FFF2-40B4-BE49-F238E27FC236}">
              <a16:creationId xmlns:a16="http://schemas.microsoft.com/office/drawing/2014/main" id="{B12A230E-7011-9126-F345-EF767A2350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403225</xdr:colOff>
      <xdr:row>20</xdr:row>
      <xdr:rowOff>171450</xdr:rowOff>
    </xdr:from>
    <xdr:to>
      <xdr:col>12</xdr:col>
      <xdr:colOff>330200</xdr:colOff>
      <xdr:row>33</xdr:row>
      <xdr:rowOff>107950</xdr:rowOff>
    </xdr:to>
    <xdr:graphicFrame macro="">
      <xdr:nvGraphicFramePr>
        <xdr:cNvPr id="3" name="Chart 2">
          <a:extLst>
            <a:ext uri="{FF2B5EF4-FFF2-40B4-BE49-F238E27FC236}">
              <a16:creationId xmlns:a16="http://schemas.microsoft.com/office/drawing/2014/main" id="{4B69D83E-1D71-06E9-5E1A-82FA6A24A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428625</xdr:colOff>
      <xdr:row>34</xdr:row>
      <xdr:rowOff>95250</xdr:rowOff>
    </xdr:from>
    <xdr:to>
      <xdr:col>12</xdr:col>
      <xdr:colOff>482600</xdr:colOff>
      <xdr:row>48</xdr:row>
      <xdr:rowOff>88900</xdr:rowOff>
    </xdr:to>
    <xdr:graphicFrame macro="">
      <xdr:nvGraphicFramePr>
        <xdr:cNvPr id="4" name="Chart 3">
          <a:extLst>
            <a:ext uri="{FF2B5EF4-FFF2-40B4-BE49-F238E27FC236}">
              <a16:creationId xmlns:a16="http://schemas.microsoft.com/office/drawing/2014/main" id="{EDA13C0B-8972-8BDD-9231-919FE2A7C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257175</xdr:colOff>
      <xdr:row>49</xdr:row>
      <xdr:rowOff>69850</xdr:rowOff>
    </xdr:from>
    <xdr:to>
      <xdr:col>12</xdr:col>
      <xdr:colOff>165100</xdr:colOff>
      <xdr:row>63</xdr:row>
      <xdr:rowOff>12700</xdr:rowOff>
    </xdr:to>
    <xdr:graphicFrame macro="">
      <xdr:nvGraphicFramePr>
        <xdr:cNvPr id="5" name="Chart 4">
          <a:extLst>
            <a:ext uri="{FF2B5EF4-FFF2-40B4-BE49-F238E27FC236}">
              <a16:creationId xmlns:a16="http://schemas.microsoft.com/office/drawing/2014/main" id="{213FF3EB-6AB9-F8D8-C847-51CC674B5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165100</xdr:colOff>
      <xdr:row>63</xdr:row>
      <xdr:rowOff>120650</xdr:rowOff>
    </xdr:from>
    <xdr:to>
      <xdr:col>11</xdr:col>
      <xdr:colOff>577850</xdr:colOff>
      <xdr:row>76</xdr:row>
      <xdr:rowOff>76200</xdr:rowOff>
    </xdr:to>
    <xdr:graphicFrame macro="">
      <xdr:nvGraphicFramePr>
        <xdr:cNvPr id="6" name="Chart 5">
          <a:extLst>
            <a:ext uri="{FF2B5EF4-FFF2-40B4-BE49-F238E27FC236}">
              <a16:creationId xmlns:a16="http://schemas.microsoft.com/office/drawing/2014/main" id="{A2EE2EA2-0224-C02D-40A3-AE3F61DA0C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346075</xdr:colOff>
      <xdr:row>77</xdr:row>
      <xdr:rowOff>38100</xdr:rowOff>
    </xdr:from>
    <xdr:to>
      <xdr:col>13</xdr:col>
      <xdr:colOff>41275</xdr:colOff>
      <xdr:row>92</xdr:row>
      <xdr:rowOff>19050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C98AE5C0-9327-8833-A557-93691F8691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800725" y="142176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149225</xdr:colOff>
      <xdr:row>93</xdr:row>
      <xdr:rowOff>114300</xdr:rowOff>
    </xdr:from>
    <xdr:to>
      <xdr:col>13</xdr:col>
      <xdr:colOff>454025</xdr:colOff>
      <xdr:row>108</xdr:row>
      <xdr:rowOff>95250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1E2ABFAE-BD63-59E0-10EE-6F0374A9836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213475" y="172402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355600</xdr:colOff>
      <xdr:row>36</xdr:row>
      <xdr:rowOff>154213</xdr:rowOff>
    </xdr:to>
    <xdr:sp macro="" textlink="">
      <xdr:nvSpPr>
        <xdr:cNvPr id="2" name="Rectangle: Rounded Corners 1">
          <a:extLst>
            <a:ext uri="{FF2B5EF4-FFF2-40B4-BE49-F238E27FC236}">
              <a16:creationId xmlns:a16="http://schemas.microsoft.com/office/drawing/2014/main" id="{5A7340D7-7FDD-4158-40B3-37829F3ADF5E}"/>
            </a:ext>
          </a:extLst>
        </xdr:cNvPr>
        <xdr:cNvSpPr/>
      </xdr:nvSpPr>
      <xdr:spPr>
        <a:xfrm>
          <a:off x="0" y="0"/>
          <a:ext cx="11903529" cy="6685642"/>
        </a:xfrm>
        <a:prstGeom prst="roundRect">
          <a:avLst>
            <a:gd name="adj" fmla="val 0"/>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70555</xdr:colOff>
      <xdr:row>0</xdr:row>
      <xdr:rowOff>42333</xdr:rowOff>
    </xdr:from>
    <xdr:to>
      <xdr:col>2</xdr:col>
      <xdr:colOff>317500</xdr:colOff>
      <xdr:row>5</xdr:row>
      <xdr:rowOff>119944</xdr:rowOff>
    </xdr:to>
    <xdr:sp macro="" textlink="">
      <xdr:nvSpPr>
        <xdr:cNvPr id="3" name="Rectangle: Rounded Corners 2">
          <a:extLst>
            <a:ext uri="{FF2B5EF4-FFF2-40B4-BE49-F238E27FC236}">
              <a16:creationId xmlns:a16="http://schemas.microsoft.com/office/drawing/2014/main" id="{9F6378F5-9A45-544D-0A46-67818F3F72B8}"/>
            </a:ext>
          </a:extLst>
        </xdr:cNvPr>
        <xdr:cNvSpPr/>
      </xdr:nvSpPr>
      <xdr:spPr>
        <a:xfrm>
          <a:off x="70555" y="42333"/>
          <a:ext cx="1469320" cy="990424"/>
        </a:xfrm>
        <a:prstGeom prst="roundRect">
          <a:avLst/>
        </a:prstGeom>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392287</xdr:colOff>
      <xdr:row>0</xdr:row>
      <xdr:rowOff>25400</xdr:rowOff>
    </xdr:from>
    <xdr:to>
      <xdr:col>19</xdr:col>
      <xdr:colOff>199571</xdr:colOff>
      <xdr:row>5</xdr:row>
      <xdr:rowOff>103011</xdr:rowOff>
    </xdr:to>
    <xdr:sp macro="" textlink="">
      <xdr:nvSpPr>
        <xdr:cNvPr id="4" name="Rectangle: Rounded Corners 3">
          <a:extLst>
            <a:ext uri="{FF2B5EF4-FFF2-40B4-BE49-F238E27FC236}">
              <a16:creationId xmlns:a16="http://schemas.microsoft.com/office/drawing/2014/main" id="{27C9C03A-C2E1-C240-68F3-1AC3C1251B59}"/>
            </a:ext>
          </a:extLst>
        </xdr:cNvPr>
        <xdr:cNvSpPr/>
      </xdr:nvSpPr>
      <xdr:spPr>
        <a:xfrm>
          <a:off x="1607858" y="25400"/>
          <a:ext cx="10139642" cy="984754"/>
        </a:xfrm>
        <a:prstGeom prst="roundRect">
          <a:avLst/>
        </a:prstGeom>
        <a:gradFill>
          <a:gsLst>
            <a:gs pos="0">
              <a:srgbClr val="084F6A"/>
            </a:gs>
            <a:gs pos="96000">
              <a:schemeClr val="accent1">
                <a:lumMod val="45000"/>
                <a:lumOff val="55000"/>
              </a:schemeClr>
            </a:gs>
            <a:gs pos="100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31574</xdr:colOff>
      <xdr:row>6</xdr:row>
      <xdr:rowOff>25400</xdr:rowOff>
    </xdr:from>
    <xdr:to>
      <xdr:col>2</xdr:col>
      <xdr:colOff>371929</xdr:colOff>
      <xdr:row>36</xdr:row>
      <xdr:rowOff>108857</xdr:rowOff>
    </xdr:to>
    <xdr:sp macro="" textlink="">
      <xdr:nvSpPr>
        <xdr:cNvPr id="5" name="Rectangle: Rounded Corners 4">
          <a:extLst>
            <a:ext uri="{FF2B5EF4-FFF2-40B4-BE49-F238E27FC236}">
              <a16:creationId xmlns:a16="http://schemas.microsoft.com/office/drawing/2014/main" id="{6FF84A4C-592A-E4FA-CC8A-6F987183502D}"/>
            </a:ext>
          </a:extLst>
        </xdr:cNvPr>
        <xdr:cNvSpPr/>
      </xdr:nvSpPr>
      <xdr:spPr>
        <a:xfrm>
          <a:off x="31574" y="1113971"/>
          <a:ext cx="1555926" cy="5526315"/>
        </a:xfrm>
        <a:prstGeom prst="roundRect">
          <a:avLst>
            <a:gd name="adj" fmla="val 0"/>
          </a:avLst>
        </a:prstGeom>
        <a:gradFill>
          <a:gsLst>
            <a:gs pos="0">
              <a:srgbClr val="084F6A"/>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451554</xdr:colOff>
      <xdr:row>5</xdr:row>
      <xdr:rowOff>176388</xdr:rowOff>
    </xdr:from>
    <xdr:to>
      <xdr:col>5</xdr:col>
      <xdr:colOff>420687</xdr:colOff>
      <xdr:row>11</xdr:row>
      <xdr:rowOff>7055</xdr:rowOff>
    </xdr:to>
    <xdr:sp macro="" textlink="">
      <xdr:nvSpPr>
        <xdr:cNvPr id="6" name="Rectangle 5">
          <a:extLst>
            <a:ext uri="{FF2B5EF4-FFF2-40B4-BE49-F238E27FC236}">
              <a16:creationId xmlns:a16="http://schemas.microsoft.com/office/drawing/2014/main" id="{7CF2527B-6436-1973-4AF0-477B2504DBF0}"/>
            </a:ext>
          </a:extLst>
        </xdr:cNvPr>
        <xdr:cNvSpPr/>
      </xdr:nvSpPr>
      <xdr:spPr>
        <a:xfrm>
          <a:off x="1673929" y="1089201"/>
          <a:ext cx="1802696" cy="926042"/>
        </a:xfrm>
        <a:prstGeom prst="rect">
          <a:avLst/>
        </a:prstGeom>
        <a:gradFill>
          <a:gsLst>
            <a:gs pos="0">
              <a:srgbClr val="084F6A"/>
            </a:gs>
            <a:gs pos="51000">
              <a:srgbClr val="F0F8FD"/>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427565</xdr:colOff>
      <xdr:row>11</xdr:row>
      <xdr:rowOff>88899</xdr:rowOff>
    </xdr:from>
    <xdr:to>
      <xdr:col>5</xdr:col>
      <xdr:colOff>381000</xdr:colOff>
      <xdr:row>16</xdr:row>
      <xdr:rowOff>103011</xdr:rowOff>
    </xdr:to>
    <xdr:sp macro="" textlink="">
      <xdr:nvSpPr>
        <xdr:cNvPr id="7" name="Rectangle 6">
          <a:extLst>
            <a:ext uri="{FF2B5EF4-FFF2-40B4-BE49-F238E27FC236}">
              <a16:creationId xmlns:a16="http://schemas.microsoft.com/office/drawing/2014/main" id="{0A89EEEE-BA3C-0363-5062-8C72EC9ABF6C}"/>
            </a:ext>
          </a:extLst>
        </xdr:cNvPr>
        <xdr:cNvSpPr/>
      </xdr:nvSpPr>
      <xdr:spPr>
        <a:xfrm>
          <a:off x="1649940" y="2097087"/>
          <a:ext cx="1786998" cy="926924"/>
        </a:xfrm>
        <a:prstGeom prst="rect">
          <a:avLst/>
        </a:prstGeom>
        <a:gradFill>
          <a:gsLst>
            <a:gs pos="0">
              <a:srgbClr val="084F6A"/>
            </a:gs>
            <a:gs pos="51000">
              <a:srgbClr val="F0F8FD"/>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467076</xdr:colOff>
      <xdr:row>6</xdr:row>
      <xdr:rowOff>29633</xdr:rowOff>
    </xdr:from>
    <xdr:to>
      <xdr:col>8</xdr:col>
      <xdr:colOff>444499</xdr:colOff>
      <xdr:row>11</xdr:row>
      <xdr:rowOff>43745</xdr:rowOff>
    </xdr:to>
    <xdr:sp macro="" textlink="">
      <xdr:nvSpPr>
        <xdr:cNvPr id="8" name="Rectangle 7">
          <a:extLst>
            <a:ext uri="{FF2B5EF4-FFF2-40B4-BE49-F238E27FC236}">
              <a16:creationId xmlns:a16="http://schemas.microsoft.com/office/drawing/2014/main" id="{7A5F16D0-8932-E722-BCC8-8650EFEF8BFF}"/>
            </a:ext>
          </a:extLst>
        </xdr:cNvPr>
        <xdr:cNvSpPr/>
      </xdr:nvSpPr>
      <xdr:spPr>
        <a:xfrm>
          <a:off x="3523014" y="1125008"/>
          <a:ext cx="1810985" cy="926925"/>
        </a:xfrm>
        <a:prstGeom prst="rect">
          <a:avLst/>
        </a:prstGeom>
        <a:gradFill>
          <a:gsLst>
            <a:gs pos="0">
              <a:srgbClr val="084F6A"/>
            </a:gs>
            <a:gs pos="51000">
              <a:srgbClr val="F0F8FD"/>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457200</xdr:colOff>
      <xdr:row>11</xdr:row>
      <xdr:rowOff>83256</xdr:rowOff>
    </xdr:from>
    <xdr:to>
      <xdr:col>8</xdr:col>
      <xdr:colOff>452438</xdr:colOff>
      <xdr:row>16</xdr:row>
      <xdr:rowOff>97368</xdr:rowOff>
    </xdr:to>
    <xdr:sp macro="" textlink="">
      <xdr:nvSpPr>
        <xdr:cNvPr id="9" name="Rectangle 8">
          <a:extLst>
            <a:ext uri="{FF2B5EF4-FFF2-40B4-BE49-F238E27FC236}">
              <a16:creationId xmlns:a16="http://schemas.microsoft.com/office/drawing/2014/main" id="{13EDA28E-AA77-A706-1C97-BAF0886373F4}"/>
            </a:ext>
          </a:extLst>
        </xdr:cNvPr>
        <xdr:cNvSpPr/>
      </xdr:nvSpPr>
      <xdr:spPr>
        <a:xfrm>
          <a:off x="3513138" y="2091444"/>
          <a:ext cx="1828800" cy="926924"/>
        </a:xfrm>
        <a:prstGeom prst="rect">
          <a:avLst/>
        </a:prstGeom>
        <a:gradFill>
          <a:gsLst>
            <a:gs pos="0">
              <a:srgbClr val="084F6A"/>
            </a:gs>
            <a:gs pos="51000">
              <a:srgbClr val="F0F8FD"/>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365652</xdr:colOff>
      <xdr:row>17</xdr:row>
      <xdr:rowOff>3174</xdr:rowOff>
    </xdr:from>
    <xdr:to>
      <xdr:col>8</xdr:col>
      <xdr:colOff>468312</xdr:colOff>
      <xdr:row>36</xdr:row>
      <xdr:rowOff>99785</xdr:rowOff>
    </xdr:to>
    <xdr:sp macro="" textlink="">
      <xdr:nvSpPr>
        <xdr:cNvPr id="10" name="Rectangle 9">
          <a:extLst>
            <a:ext uri="{FF2B5EF4-FFF2-40B4-BE49-F238E27FC236}">
              <a16:creationId xmlns:a16="http://schemas.microsoft.com/office/drawing/2014/main" id="{C9988A3F-F28F-D555-EDEC-29F783E8D667}"/>
            </a:ext>
          </a:extLst>
        </xdr:cNvPr>
        <xdr:cNvSpPr/>
      </xdr:nvSpPr>
      <xdr:spPr>
        <a:xfrm>
          <a:off x="1581223" y="3087460"/>
          <a:ext cx="3749375" cy="3543754"/>
        </a:xfrm>
        <a:prstGeom prst="rect">
          <a:avLst/>
        </a:prstGeom>
        <a:gradFill>
          <a:gsLst>
            <a:gs pos="0">
              <a:srgbClr val="084F6A"/>
            </a:gs>
            <a:gs pos="51000">
              <a:srgbClr val="F0F8FD"/>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494240</xdr:colOff>
      <xdr:row>5</xdr:row>
      <xdr:rowOff>108857</xdr:rowOff>
    </xdr:from>
    <xdr:to>
      <xdr:col>14</xdr:col>
      <xdr:colOff>117929</xdr:colOff>
      <xdr:row>16</xdr:row>
      <xdr:rowOff>99786</xdr:rowOff>
    </xdr:to>
    <xdr:sp macro="" textlink="">
      <xdr:nvSpPr>
        <xdr:cNvPr id="11" name="Rectangle 10">
          <a:extLst>
            <a:ext uri="{FF2B5EF4-FFF2-40B4-BE49-F238E27FC236}">
              <a16:creationId xmlns:a16="http://schemas.microsoft.com/office/drawing/2014/main" id="{DD1908F0-793B-1C01-2327-2C4B3AB96C41}"/>
            </a:ext>
          </a:extLst>
        </xdr:cNvPr>
        <xdr:cNvSpPr/>
      </xdr:nvSpPr>
      <xdr:spPr>
        <a:xfrm>
          <a:off x="5356526" y="1016000"/>
          <a:ext cx="3270403" cy="1986643"/>
        </a:xfrm>
        <a:prstGeom prst="rect">
          <a:avLst/>
        </a:prstGeom>
        <a:gradFill>
          <a:gsLst>
            <a:gs pos="0">
              <a:srgbClr val="084F6A"/>
            </a:gs>
            <a:gs pos="51000">
              <a:srgbClr val="F0F8FD"/>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535215</xdr:colOff>
      <xdr:row>16</xdr:row>
      <xdr:rowOff>63500</xdr:rowOff>
    </xdr:from>
    <xdr:to>
      <xdr:col>13</xdr:col>
      <xdr:colOff>462643</xdr:colOff>
      <xdr:row>37</xdr:row>
      <xdr:rowOff>9072</xdr:rowOff>
    </xdr:to>
    <xdr:sp macro="" textlink="">
      <xdr:nvSpPr>
        <xdr:cNvPr id="12" name="Rectangle 11">
          <a:extLst>
            <a:ext uri="{FF2B5EF4-FFF2-40B4-BE49-F238E27FC236}">
              <a16:creationId xmlns:a16="http://schemas.microsoft.com/office/drawing/2014/main" id="{E34F58C9-43DF-04C4-EFE7-038E59352739}"/>
            </a:ext>
          </a:extLst>
        </xdr:cNvPr>
        <xdr:cNvSpPr/>
      </xdr:nvSpPr>
      <xdr:spPr>
        <a:xfrm>
          <a:off x="5397501" y="2966357"/>
          <a:ext cx="2966356" cy="3755572"/>
        </a:xfrm>
        <a:prstGeom prst="rect">
          <a:avLst/>
        </a:prstGeom>
        <a:gradFill>
          <a:gsLst>
            <a:gs pos="0">
              <a:srgbClr val="084F6A"/>
            </a:gs>
            <a:gs pos="51000">
              <a:srgbClr val="F0F8FD"/>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399143</xdr:colOff>
      <xdr:row>16</xdr:row>
      <xdr:rowOff>81643</xdr:rowOff>
    </xdr:from>
    <xdr:to>
      <xdr:col>19</xdr:col>
      <xdr:colOff>399142</xdr:colOff>
      <xdr:row>36</xdr:row>
      <xdr:rowOff>54428</xdr:rowOff>
    </xdr:to>
    <xdr:sp macro="" textlink="">
      <xdr:nvSpPr>
        <xdr:cNvPr id="13" name="Rectangle 12">
          <a:extLst>
            <a:ext uri="{FF2B5EF4-FFF2-40B4-BE49-F238E27FC236}">
              <a16:creationId xmlns:a16="http://schemas.microsoft.com/office/drawing/2014/main" id="{356C2ADD-BDD3-F073-7AF2-30639B0F2116}"/>
            </a:ext>
          </a:extLst>
        </xdr:cNvPr>
        <xdr:cNvSpPr/>
      </xdr:nvSpPr>
      <xdr:spPr>
        <a:xfrm>
          <a:off x="8300357" y="2984500"/>
          <a:ext cx="3646714" cy="3601357"/>
        </a:xfrm>
        <a:prstGeom prst="rect">
          <a:avLst/>
        </a:prstGeom>
        <a:gradFill>
          <a:gsLst>
            <a:gs pos="0">
              <a:srgbClr val="084F6A"/>
            </a:gs>
            <a:gs pos="51000">
              <a:srgbClr val="F0F8FD"/>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580572</xdr:colOff>
      <xdr:row>5</xdr:row>
      <xdr:rowOff>99786</xdr:rowOff>
    </xdr:from>
    <xdr:to>
      <xdr:col>19</xdr:col>
      <xdr:colOff>353784</xdr:colOff>
      <xdr:row>16</xdr:row>
      <xdr:rowOff>36285</xdr:rowOff>
    </xdr:to>
    <xdr:sp macro="" textlink="">
      <xdr:nvSpPr>
        <xdr:cNvPr id="14" name="Rectangle 13">
          <a:extLst>
            <a:ext uri="{FF2B5EF4-FFF2-40B4-BE49-F238E27FC236}">
              <a16:creationId xmlns:a16="http://schemas.microsoft.com/office/drawing/2014/main" id="{374B4600-A556-181A-6DC9-E2388A6A52C6}"/>
            </a:ext>
          </a:extLst>
        </xdr:cNvPr>
        <xdr:cNvSpPr/>
      </xdr:nvSpPr>
      <xdr:spPr>
        <a:xfrm>
          <a:off x="8481786" y="1006929"/>
          <a:ext cx="3419927" cy="1932213"/>
        </a:xfrm>
        <a:prstGeom prst="rect">
          <a:avLst/>
        </a:prstGeom>
        <a:gradFill>
          <a:gsLst>
            <a:gs pos="0">
              <a:srgbClr val="084F6A"/>
            </a:gs>
            <a:gs pos="51000">
              <a:srgbClr val="F0F8FD"/>
            </a:gs>
            <a:gs pos="83000">
              <a:schemeClr val="accent1">
                <a:lumMod val="45000"/>
                <a:lumOff val="55000"/>
              </a:schemeClr>
            </a:gs>
            <a:gs pos="100000">
              <a:schemeClr val="accent1">
                <a:lumMod val="30000"/>
                <a:lumOff val="7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111125</xdr:colOff>
      <xdr:row>1</xdr:row>
      <xdr:rowOff>7937</xdr:rowOff>
    </xdr:from>
    <xdr:to>
      <xdr:col>13</xdr:col>
      <xdr:colOff>500062</xdr:colOff>
      <xdr:row>5</xdr:row>
      <xdr:rowOff>87312</xdr:rowOff>
    </xdr:to>
    <xdr:sp macro="" textlink="">
      <xdr:nvSpPr>
        <xdr:cNvPr id="15" name="TextBox 14">
          <a:extLst>
            <a:ext uri="{FF2B5EF4-FFF2-40B4-BE49-F238E27FC236}">
              <a16:creationId xmlns:a16="http://schemas.microsoft.com/office/drawing/2014/main" id="{08496C39-F33F-5211-AE1F-BD1B4B481F93}"/>
            </a:ext>
          </a:extLst>
        </xdr:cNvPr>
        <xdr:cNvSpPr txBox="1"/>
      </xdr:nvSpPr>
      <xdr:spPr>
        <a:xfrm>
          <a:off x="2555875" y="190500"/>
          <a:ext cx="5889625" cy="809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bg1"/>
              </a:solidFill>
            </a:rPr>
            <a:t>Sales &amp; Profit Dashboard</a:t>
          </a:r>
        </a:p>
      </xdr:txBody>
    </xdr:sp>
    <xdr:clientData/>
  </xdr:twoCellAnchor>
  <xdr:twoCellAnchor editAs="oneCell">
    <xdr:from>
      <xdr:col>2</xdr:col>
      <xdr:colOff>531812</xdr:colOff>
      <xdr:row>0</xdr:row>
      <xdr:rowOff>119063</xdr:rowOff>
    </xdr:from>
    <xdr:to>
      <xdr:col>4</xdr:col>
      <xdr:colOff>119062</xdr:colOff>
      <xdr:row>5</xdr:row>
      <xdr:rowOff>15875</xdr:rowOff>
    </xdr:to>
    <xdr:pic>
      <xdr:nvPicPr>
        <xdr:cNvPr id="17" name="Graphic 16" descr="Bar graph with upward trend">
          <a:extLst>
            <a:ext uri="{FF2B5EF4-FFF2-40B4-BE49-F238E27FC236}">
              <a16:creationId xmlns:a16="http://schemas.microsoft.com/office/drawing/2014/main" id="{C15DD8B9-37D6-4721-3D08-9C7A4018A93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54187" y="119063"/>
          <a:ext cx="809625" cy="809625"/>
        </a:xfrm>
        <a:prstGeom prst="rect">
          <a:avLst/>
        </a:prstGeom>
      </xdr:spPr>
    </xdr:pic>
    <xdr:clientData/>
  </xdr:twoCellAnchor>
  <xdr:twoCellAnchor editAs="oneCell">
    <xdr:from>
      <xdr:col>2</xdr:col>
      <xdr:colOff>404812</xdr:colOff>
      <xdr:row>6</xdr:row>
      <xdr:rowOff>63500</xdr:rowOff>
    </xdr:from>
    <xdr:to>
      <xdr:col>3</xdr:col>
      <xdr:colOff>587374</xdr:colOff>
      <xdr:row>10</xdr:row>
      <xdr:rowOff>127000</xdr:rowOff>
    </xdr:to>
    <xdr:pic>
      <xdr:nvPicPr>
        <xdr:cNvPr id="19" name="Graphic 18" descr="Gold bars">
          <a:extLst>
            <a:ext uri="{FF2B5EF4-FFF2-40B4-BE49-F238E27FC236}">
              <a16:creationId xmlns:a16="http://schemas.microsoft.com/office/drawing/2014/main" id="{AD54403B-B007-C4A4-01DE-1E9C454B8D1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627187" y="1158875"/>
          <a:ext cx="793750" cy="793750"/>
        </a:xfrm>
        <a:prstGeom prst="rect">
          <a:avLst/>
        </a:prstGeom>
      </xdr:spPr>
    </xdr:pic>
    <xdr:clientData/>
  </xdr:twoCellAnchor>
  <xdr:twoCellAnchor>
    <xdr:from>
      <xdr:col>3</xdr:col>
      <xdr:colOff>396875</xdr:colOff>
      <xdr:row>6</xdr:row>
      <xdr:rowOff>55563</xdr:rowOff>
    </xdr:from>
    <xdr:to>
      <xdr:col>5</xdr:col>
      <xdr:colOff>388937</xdr:colOff>
      <xdr:row>8</xdr:row>
      <xdr:rowOff>150813</xdr:rowOff>
    </xdr:to>
    <xdr:sp macro="" textlink="">
      <xdr:nvSpPr>
        <xdr:cNvPr id="20" name="TextBox 19">
          <a:extLst>
            <a:ext uri="{FF2B5EF4-FFF2-40B4-BE49-F238E27FC236}">
              <a16:creationId xmlns:a16="http://schemas.microsoft.com/office/drawing/2014/main" id="{C62B5352-C7D1-F687-297F-E24A2B0A7A50}"/>
            </a:ext>
          </a:extLst>
        </xdr:cNvPr>
        <xdr:cNvSpPr txBox="1"/>
      </xdr:nvSpPr>
      <xdr:spPr>
        <a:xfrm>
          <a:off x="2230438" y="1150938"/>
          <a:ext cx="1214437" cy="460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mn-lt"/>
            </a:rPr>
            <a:t>Total Sales</a:t>
          </a:r>
        </a:p>
      </xdr:txBody>
    </xdr:sp>
    <xdr:clientData/>
  </xdr:twoCellAnchor>
  <xdr:twoCellAnchor>
    <xdr:from>
      <xdr:col>6</xdr:col>
      <xdr:colOff>327025</xdr:colOff>
      <xdr:row>6</xdr:row>
      <xdr:rowOff>65088</xdr:rowOff>
    </xdr:from>
    <xdr:to>
      <xdr:col>8</xdr:col>
      <xdr:colOff>319087</xdr:colOff>
      <xdr:row>8</xdr:row>
      <xdr:rowOff>160338</xdr:rowOff>
    </xdr:to>
    <xdr:sp macro="" textlink="">
      <xdr:nvSpPr>
        <xdr:cNvPr id="21" name="TextBox 20">
          <a:extLst>
            <a:ext uri="{FF2B5EF4-FFF2-40B4-BE49-F238E27FC236}">
              <a16:creationId xmlns:a16="http://schemas.microsoft.com/office/drawing/2014/main" id="{82DE05AA-D77A-F13F-1B34-7E5C7C035E67}"/>
            </a:ext>
          </a:extLst>
        </xdr:cNvPr>
        <xdr:cNvSpPr txBox="1"/>
      </xdr:nvSpPr>
      <xdr:spPr>
        <a:xfrm>
          <a:off x="3994150" y="1160463"/>
          <a:ext cx="1214437" cy="460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mn-lt"/>
            </a:rPr>
            <a:t>Total</a:t>
          </a:r>
          <a:r>
            <a:rPr lang="en-US" sz="1600" b="1" baseline="0">
              <a:latin typeface="+mn-lt"/>
            </a:rPr>
            <a:t> Profit</a:t>
          </a:r>
          <a:endParaRPr lang="en-US" sz="1600" b="1">
            <a:latin typeface="+mn-lt"/>
          </a:endParaRPr>
        </a:p>
      </xdr:txBody>
    </xdr:sp>
    <xdr:clientData/>
  </xdr:twoCellAnchor>
  <xdr:twoCellAnchor editAs="oneCell">
    <xdr:from>
      <xdr:col>5</xdr:col>
      <xdr:colOff>428624</xdr:colOff>
      <xdr:row>6</xdr:row>
      <xdr:rowOff>150814</xdr:rowOff>
    </xdr:from>
    <xdr:to>
      <xdr:col>6</xdr:col>
      <xdr:colOff>492124</xdr:colOff>
      <xdr:row>10</xdr:row>
      <xdr:rowOff>95251</xdr:rowOff>
    </xdr:to>
    <xdr:pic>
      <xdr:nvPicPr>
        <xdr:cNvPr id="23" name="Graphic 22" descr="Coins">
          <a:extLst>
            <a:ext uri="{FF2B5EF4-FFF2-40B4-BE49-F238E27FC236}">
              <a16:creationId xmlns:a16="http://schemas.microsoft.com/office/drawing/2014/main" id="{19068A65-B1E7-A58D-42A1-53EA24034A5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484562" y="1246189"/>
          <a:ext cx="674687" cy="674687"/>
        </a:xfrm>
        <a:prstGeom prst="rect">
          <a:avLst/>
        </a:prstGeom>
      </xdr:spPr>
    </xdr:pic>
    <xdr:clientData/>
  </xdr:twoCellAnchor>
  <xdr:twoCellAnchor>
    <xdr:from>
      <xdr:col>3</xdr:col>
      <xdr:colOff>350838</xdr:colOff>
      <xdr:row>11</xdr:row>
      <xdr:rowOff>80963</xdr:rowOff>
    </xdr:from>
    <xdr:to>
      <xdr:col>5</xdr:col>
      <xdr:colOff>508000</xdr:colOff>
      <xdr:row>13</xdr:row>
      <xdr:rowOff>176213</xdr:rowOff>
    </xdr:to>
    <xdr:sp macro="" textlink="">
      <xdr:nvSpPr>
        <xdr:cNvPr id="24" name="TextBox 23">
          <a:extLst>
            <a:ext uri="{FF2B5EF4-FFF2-40B4-BE49-F238E27FC236}">
              <a16:creationId xmlns:a16="http://schemas.microsoft.com/office/drawing/2014/main" id="{31A9CFA1-FAA7-D67A-8860-12B9B5B428A2}"/>
            </a:ext>
          </a:extLst>
        </xdr:cNvPr>
        <xdr:cNvSpPr txBox="1"/>
      </xdr:nvSpPr>
      <xdr:spPr>
        <a:xfrm>
          <a:off x="2174195" y="2076677"/>
          <a:ext cx="1372734" cy="458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mn-lt"/>
            </a:rPr>
            <a:t>Total Orders</a:t>
          </a:r>
        </a:p>
      </xdr:txBody>
    </xdr:sp>
    <xdr:clientData/>
  </xdr:twoCellAnchor>
  <xdr:twoCellAnchor editAs="oneCell">
    <xdr:from>
      <xdr:col>2</xdr:col>
      <xdr:colOff>357188</xdr:colOff>
      <xdr:row>11</xdr:row>
      <xdr:rowOff>150812</xdr:rowOff>
    </xdr:from>
    <xdr:to>
      <xdr:col>3</xdr:col>
      <xdr:colOff>523875</xdr:colOff>
      <xdr:row>16</xdr:row>
      <xdr:rowOff>15875</xdr:rowOff>
    </xdr:to>
    <xdr:pic>
      <xdr:nvPicPr>
        <xdr:cNvPr id="26" name="Graphic 25" descr="Group of people">
          <a:extLst>
            <a:ext uri="{FF2B5EF4-FFF2-40B4-BE49-F238E27FC236}">
              <a16:creationId xmlns:a16="http://schemas.microsoft.com/office/drawing/2014/main" id="{B863F94D-95A2-D2C5-7660-B3CC46C71CA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579563" y="2159000"/>
          <a:ext cx="777875" cy="777875"/>
        </a:xfrm>
        <a:prstGeom prst="rect">
          <a:avLst/>
        </a:prstGeom>
      </xdr:spPr>
    </xdr:pic>
    <xdr:clientData/>
  </xdr:twoCellAnchor>
  <xdr:twoCellAnchor>
    <xdr:from>
      <xdr:col>6</xdr:col>
      <xdr:colOff>198438</xdr:colOff>
      <xdr:row>11</xdr:row>
      <xdr:rowOff>82550</xdr:rowOff>
    </xdr:from>
    <xdr:to>
      <xdr:col>8</xdr:col>
      <xdr:colOff>396874</xdr:colOff>
      <xdr:row>13</xdr:row>
      <xdr:rowOff>177800</xdr:rowOff>
    </xdr:to>
    <xdr:sp macro="" textlink="">
      <xdr:nvSpPr>
        <xdr:cNvPr id="27" name="TextBox 26">
          <a:extLst>
            <a:ext uri="{FF2B5EF4-FFF2-40B4-BE49-F238E27FC236}">
              <a16:creationId xmlns:a16="http://schemas.microsoft.com/office/drawing/2014/main" id="{6DC324A4-06A5-4997-1B7C-E93A5B074F7A}"/>
            </a:ext>
          </a:extLst>
        </xdr:cNvPr>
        <xdr:cNvSpPr txBox="1"/>
      </xdr:nvSpPr>
      <xdr:spPr>
        <a:xfrm>
          <a:off x="3865563" y="2090738"/>
          <a:ext cx="1420811" cy="460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mn-lt"/>
            </a:rPr>
            <a:t>Profit</a:t>
          </a:r>
          <a:r>
            <a:rPr lang="en-US" sz="1600" b="1" baseline="0">
              <a:latin typeface="+mn-lt"/>
            </a:rPr>
            <a:t> Margin</a:t>
          </a:r>
          <a:endParaRPr lang="en-US" sz="1600" b="1">
            <a:latin typeface="+mn-lt"/>
          </a:endParaRPr>
        </a:p>
      </xdr:txBody>
    </xdr:sp>
    <xdr:clientData/>
  </xdr:twoCellAnchor>
  <xdr:twoCellAnchor editAs="oneCell">
    <xdr:from>
      <xdr:col>5</xdr:col>
      <xdr:colOff>388936</xdr:colOff>
      <xdr:row>12</xdr:row>
      <xdr:rowOff>103188</xdr:rowOff>
    </xdr:from>
    <xdr:to>
      <xdr:col>6</xdr:col>
      <xdr:colOff>468312</xdr:colOff>
      <xdr:row>16</xdr:row>
      <xdr:rowOff>63501</xdr:rowOff>
    </xdr:to>
    <xdr:pic>
      <xdr:nvPicPr>
        <xdr:cNvPr id="29" name="Graphic 28" descr="Money">
          <a:extLst>
            <a:ext uri="{FF2B5EF4-FFF2-40B4-BE49-F238E27FC236}">
              <a16:creationId xmlns:a16="http://schemas.microsoft.com/office/drawing/2014/main" id="{B4594F54-40D5-A7FE-A2CB-D98D9913864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3444874" y="2293938"/>
          <a:ext cx="690563" cy="690563"/>
        </a:xfrm>
        <a:prstGeom prst="rect">
          <a:avLst/>
        </a:prstGeom>
      </xdr:spPr>
    </xdr:pic>
    <xdr:clientData/>
  </xdr:twoCellAnchor>
  <xdr:twoCellAnchor>
    <xdr:from>
      <xdr:col>2</xdr:col>
      <xdr:colOff>365652</xdr:colOff>
      <xdr:row>17</xdr:row>
      <xdr:rowOff>3174</xdr:rowOff>
    </xdr:from>
    <xdr:to>
      <xdr:col>8</xdr:col>
      <xdr:colOff>563563</xdr:colOff>
      <xdr:row>36</xdr:row>
      <xdr:rowOff>127000</xdr:rowOff>
    </xdr:to>
    <xdr:graphicFrame macro="">
      <xdr:nvGraphicFramePr>
        <xdr:cNvPr id="30" name="Chart 29">
          <a:extLst>
            <a:ext uri="{FF2B5EF4-FFF2-40B4-BE49-F238E27FC236}">
              <a16:creationId xmlns:a16="http://schemas.microsoft.com/office/drawing/2014/main" id="{C2117808-75B8-4B33-9E66-FCF75AC4E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421669</xdr:colOff>
      <xdr:row>5</xdr:row>
      <xdr:rowOff>90714</xdr:rowOff>
    </xdr:from>
    <xdr:to>
      <xdr:col>14</xdr:col>
      <xdr:colOff>108857</xdr:colOff>
      <xdr:row>16</xdr:row>
      <xdr:rowOff>72572</xdr:rowOff>
    </xdr:to>
    <xdr:graphicFrame macro="">
      <xdr:nvGraphicFramePr>
        <xdr:cNvPr id="31" name="Chart 30">
          <a:extLst>
            <a:ext uri="{FF2B5EF4-FFF2-40B4-BE49-F238E27FC236}">
              <a16:creationId xmlns:a16="http://schemas.microsoft.com/office/drawing/2014/main" id="{387DE378-E29A-406E-B5B2-715D5A054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444501</xdr:colOff>
      <xdr:row>16</xdr:row>
      <xdr:rowOff>108858</xdr:rowOff>
    </xdr:from>
    <xdr:to>
      <xdr:col>19</xdr:col>
      <xdr:colOff>453571</xdr:colOff>
      <xdr:row>27</xdr:row>
      <xdr:rowOff>45358</xdr:rowOff>
    </xdr:to>
    <xdr:graphicFrame macro="">
      <xdr:nvGraphicFramePr>
        <xdr:cNvPr id="32" name="Chart 31">
          <a:extLst>
            <a:ext uri="{FF2B5EF4-FFF2-40B4-BE49-F238E27FC236}">
              <a16:creationId xmlns:a16="http://schemas.microsoft.com/office/drawing/2014/main" id="{685CC3BD-5321-42DA-8EE0-230DD6351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117928</xdr:colOff>
      <xdr:row>5</xdr:row>
      <xdr:rowOff>93659</xdr:rowOff>
    </xdr:from>
    <xdr:to>
      <xdr:col>19</xdr:col>
      <xdr:colOff>290285</xdr:colOff>
      <xdr:row>16</xdr:row>
      <xdr:rowOff>136071</xdr:rowOff>
    </xdr:to>
    <xdr:graphicFrame macro="">
      <xdr:nvGraphicFramePr>
        <xdr:cNvPr id="33" name="Chart 32">
          <a:extLst>
            <a:ext uri="{FF2B5EF4-FFF2-40B4-BE49-F238E27FC236}">
              <a16:creationId xmlns:a16="http://schemas.microsoft.com/office/drawing/2014/main" id="{BAC195BC-ED76-4594-80DF-BB9E633B0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517072</xdr:colOff>
      <xdr:row>16</xdr:row>
      <xdr:rowOff>45356</xdr:rowOff>
    </xdr:from>
    <xdr:to>
      <xdr:col>13</xdr:col>
      <xdr:colOff>462643</xdr:colOff>
      <xdr:row>36</xdr:row>
      <xdr:rowOff>163285</xdr:rowOff>
    </xdr:to>
    <mc:AlternateContent xmlns:mc="http://schemas.openxmlformats.org/markup-compatibility/2006">
      <mc:Choice xmlns:cx2="http://schemas.microsoft.com/office/drawing/2015/10/21/chartex" Requires="cx2">
        <xdr:graphicFrame macro="">
          <xdr:nvGraphicFramePr>
            <xdr:cNvPr id="34" name="Chart 33">
              <a:extLst>
                <a:ext uri="{FF2B5EF4-FFF2-40B4-BE49-F238E27FC236}">
                  <a16:creationId xmlns:a16="http://schemas.microsoft.com/office/drawing/2014/main" id="{E8AFC4B7-F13A-4967-880C-A3A71E3D0DB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5379358" y="2948213"/>
              <a:ext cx="2984499" cy="37465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263072</xdr:colOff>
      <xdr:row>26</xdr:row>
      <xdr:rowOff>181427</xdr:rowOff>
    </xdr:from>
    <xdr:to>
      <xdr:col>18</xdr:col>
      <xdr:colOff>553358</xdr:colOff>
      <xdr:row>36</xdr:row>
      <xdr:rowOff>172357</xdr:rowOff>
    </xdr:to>
    <xdr:graphicFrame macro="">
      <xdr:nvGraphicFramePr>
        <xdr:cNvPr id="35" name="Chart 34">
          <a:extLst>
            <a:ext uri="{FF2B5EF4-FFF2-40B4-BE49-F238E27FC236}">
              <a16:creationId xmlns:a16="http://schemas.microsoft.com/office/drawing/2014/main" id="{DD4AD5C7-8444-4E96-AF3E-1805C676B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462642</xdr:colOff>
      <xdr:row>7</xdr:row>
      <xdr:rowOff>126999</xdr:rowOff>
    </xdr:from>
    <xdr:to>
      <xdr:col>5</xdr:col>
      <xdr:colOff>544285</xdr:colOff>
      <xdr:row>12</xdr:row>
      <xdr:rowOff>99786</xdr:rowOff>
    </xdr:to>
    <xdr:sp macro="" textlink="totalsales">
      <xdr:nvSpPr>
        <xdr:cNvPr id="37" name="TextBox 36">
          <a:extLst>
            <a:ext uri="{FF2B5EF4-FFF2-40B4-BE49-F238E27FC236}">
              <a16:creationId xmlns:a16="http://schemas.microsoft.com/office/drawing/2014/main" id="{E4F291BB-E072-A085-E514-AC224A46E362}"/>
            </a:ext>
          </a:extLst>
        </xdr:cNvPr>
        <xdr:cNvSpPr txBox="1"/>
      </xdr:nvSpPr>
      <xdr:spPr>
        <a:xfrm>
          <a:off x="2285999" y="1396999"/>
          <a:ext cx="1297215" cy="879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866F2DA-B1B1-4E79-9952-A6D9E4E3C34F}" type="TxLink">
            <a:rPr lang="en-US" sz="2400" b="1" i="0" u="none" strike="noStrike">
              <a:solidFill>
                <a:srgbClr val="000000"/>
              </a:solidFill>
              <a:latin typeface="Calibri"/>
              <a:ea typeface="Calibri"/>
              <a:cs typeface="Calibri"/>
            </a:rPr>
            <a:pPr/>
            <a:t>€ 23.6M</a:t>
          </a:fld>
          <a:endParaRPr lang="en-US" sz="2400" b="1"/>
        </a:p>
      </xdr:txBody>
    </xdr:sp>
    <xdr:clientData/>
  </xdr:twoCellAnchor>
  <xdr:twoCellAnchor>
    <xdr:from>
      <xdr:col>6</xdr:col>
      <xdr:colOff>433614</xdr:colOff>
      <xdr:row>7</xdr:row>
      <xdr:rowOff>152398</xdr:rowOff>
    </xdr:from>
    <xdr:to>
      <xdr:col>8</xdr:col>
      <xdr:colOff>335642</xdr:colOff>
      <xdr:row>10</xdr:row>
      <xdr:rowOff>79827</xdr:rowOff>
    </xdr:to>
    <xdr:sp macro="" textlink="totalprofit">
      <xdr:nvSpPr>
        <xdr:cNvPr id="38" name="TextBox 37">
          <a:extLst>
            <a:ext uri="{FF2B5EF4-FFF2-40B4-BE49-F238E27FC236}">
              <a16:creationId xmlns:a16="http://schemas.microsoft.com/office/drawing/2014/main" id="{2E36124A-D7BF-D71C-697C-AB41E8AA2593}"/>
            </a:ext>
          </a:extLst>
        </xdr:cNvPr>
        <xdr:cNvSpPr txBox="1"/>
      </xdr:nvSpPr>
      <xdr:spPr>
        <a:xfrm>
          <a:off x="4080328" y="1422398"/>
          <a:ext cx="1117600" cy="471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FCD143F-EADA-41CC-A618-402EE551F8A4}" type="TxLink">
            <a:rPr lang="en-US" sz="2400" b="1" i="0" u="none" strike="noStrike">
              <a:solidFill>
                <a:srgbClr val="000000"/>
              </a:solidFill>
              <a:latin typeface="Calibri"/>
              <a:ea typeface="Calibri"/>
              <a:cs typeface="Calibri"/>
            </a:rPr>
            <a:pPr/>
            <a:t>€ 6.4M</a:t>
          </a:fld>
          <a:endParaRPr lang="en-US" sz="4000" b="1"/>
        </a:p>
      </xdr:txBody>
    </xdr:sp>
    <xdr:clientData/>
  </xdr:twoCellAnchor>
  <xdr:twoCellAnchor>
    <xdr:from>
      <xdr:col>3</xdr:col>
      <xdr:colOff>486228</xdr:colOff>
      <xdr:row>13</xdr:row>
      <xdr:rowOff>50799</xdr:rowOff>
    </xdr:from>
    <xdr:to>
      <xdr:col>5</xdr:col>
      <xdr:colOff>388256</xdr:colOff>
      <xdr:row>15</xdr:row>
      <xdr:rowOff>159656</xdr:rowOff>
    </xdr:to>
    <xdr:sp macro="" textlink="totalorders">
      <xdr:nvSpPr>
        <xdr:cNvPr id="39" name="TextBox 38">
          <a:extLst>
            <a:ext uri="{FF2B5EF4-FFF2-40B4-BE49-F238E27FC236}">
              <a16:creationId xmlns:a16="http://schemas.microsoft.com/office/drawing/2014/main" id="{07810A36-9723-F901-0D96-04C58E7AFFBB}"/>
            </a:ext>
          </a:extLst>
        </xdr:cNvPr>
        <xdr:cNvSpPr txBox="1"/>
      </xdr:nvSpPr>
      <xdr:spPr>
        <a:xfrm>
          <a:off x="2309585" y="2409370"/>
          <a:ext cx="1117600" cy="471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3F32303-9335-4513-B2EE-10D427F395A2}" type="TxLink">
            <a:rPr lang="en-US" sz="2400" b="1" i="0" u="none" strike="noStrike">
              <a:solidFill>
                <a:srgbClr val="000000"/>
              </a:solidFill>
              <a:latin typeface="Calibri"/>
              <a:ea typeface="Calibri"/>
              <a:cs typeface="Calibri"/>
            </a:rPr>
            <a:pPr/>
            <a:t>1000</a:t>
          </a:fld>
          <a:endParaRPr lang="en-US" sz="2400" b="1"/>
        </a:p>
      </xdr:txBody>
    </xdr:sp>
    <xdr:clientData/>
  </xdr:twoCellAnchor>
  <xdr:twoCellAnchor>
    <xdr:from>
      <xdr:col>6</xdr:col>
      <xdr:colOff>593271</xdr:colOff>
      <xdr:row>13</xdr:row>
      <xdr:rowOff>48984</xdr:rowOff>
    </xdr:from>
    <xdr:to>
      <xdr:col>8</xdr:col>
      <xdr:colOff>495299</xdr:colOff>
      <xdr:row>15</xdr:row>
      <xdr:rowOff>157841</xdr:rowOff>
    </xdr:to>
    <xdr:sp macro="" textlink="ap">
      <xdr:nvSpPr>
        <xdr:cNvPr id="40" name="TextBox 39">
          <a:extLst>
            <a:ext uri="{FF2B5EF4-FFF2-40B4-BE49-F238E27FC236}">
              <a16:creationId xmlns:a16="http://schemas.microsoft.com/office/drawing/2014/main" id="{E69DC285-3836-48BA-E749-760CB4B9F34B}"/>
            </a:ext>
          </a:extLst>
        </xdr:cNvPr>
        <xdr:cNvSpPr txBox="1"/>
      </xdr:nvSpPr>
      <xdr:spPr>
        <a:xfrm>
          <a:off x="4239985" y="2407555"/>
          <a:ext cx="1117600" cy="471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943325D-D000-4477-8F5C-40D6E866EBFA}" type="TxLink">
            <a:rPr lang="en-US" sz="2400" b="1" i="0" u="none" strike="noStrike">
              <a:solidFill>
                <a:srgbClr val="000000"/>
              </a:solidFill>
              <a:latin typeface="Calibri"/>
              <a:ea typeface="Calibri"/>
              <a:cs typeface="Calibri"/>
            </a:rPr>
            <a:pPr/>
            <a:t>26%</a:t>
          </a:fld>
          <a:endParaRPr lang="en-US" sz="2400" b="1"/>
        </a:p>
      </xdr:txBody>
    </xdr:sp>
    <xdr:clientData/>
  </xdr:twoCellAnchor>
  <xdr:twoCellAnchor editAs="oneCell">
    <xdr:from>
      <xdr:col>0</xdr:col>
      <xdr:colOff>31574</xdr:colOff>
      <xdr:row>6</xdr:row>
      <xdr:rowOff>25400</xdr:rowOff>
    </xdr:from>
    <xdr:to>
      <xdr:col>2</xdr:col>
      <xdr:colOff>344715</xdr:colOff>
      <xdr:row>11</xdr:row>
      <xdr:rowOff>136072</xdr:rowOff>
    </xdr:to>
    <mc:AlternateContent xmlns:mc="http://schemas.openxmlformats.org/markup-compatibility/2006" xmlns:a14="http://schemas.microsoft.com/office/drawing/2010/main">
      <mc:Choice Requires="a14">
        <xdr:graphicFrame macro="">
          <xdr:nvGraphicFramePr>
            <xdr:cNvPr id="41" name="Category">
              <a:extLst>
                <a:ext uri="{FF2B5EF4-FFF2-40B4-BE49-F238E27FC236}">
                  <a16:creationId xmlns:a16="http://schemas.microsoft.com/office/drawing/2014/main" id="{D8C2D0DF-3869-41EF-AF09-9A50C5B653F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1574" y="1113971"/>
              <a:ext cx="1528712" cy="10178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134257</xdr:rowOff>
    </xdr:from>
    <xdr:to>
      <xdr:col>2</xdr:col>
      <xdr:colOff>344715</xdr:colOff>
      <xdr:row>18</xdr:row>
      <xdr:rowOff>163287</xdr:rowOff>
    </xdr:to>
    <mc:AlternateContent xmlns:mc="http://schemas.openxmlformats.org/markup-compatibility/2006" xmlns:a14="http://schemas.microsoft.com/office/drawing/2010/main">
      <mc:Choice Requires="a14">
        <xdr:graphicFrame macro="">
          <xdr:nvGraphicFramePr>
            <xdr:cNvPr id="43" name="Sales_Channel">
              <a:extLst>
                <a:ext uri="{FF2B5EF4-FFF2-40B4-BE49-F238E27FC236}">
                  <a16:creationId xmlns:a16="http://schemas.microsoft.com/office/drawing/2014/main" id="{C253E26A-2F0C-416B-886D-5B2AD1AB1636}"/>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0" y="2129971"/>
              <a:ext cx="1560286" cy="12990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97972</xdr:rowOff>
    </xdr:from>
    <xdr:to>
      <xdr:col>2</xdr:col>
      <xdr:colOff>326572</xdr:colOff>
      <xdr:row>26</xdr:row>
      <xdr:rowOff>163287</xdr:rowOff>
    </xdr:to>
    <mc:AlternateContent xmlns:mc="http://schemas.openxmlformats.org/markup-compatibility/2006" xmlns:a14="http://schemas.microsoft.com/office/drawing/2010/main">
      <mc:Choice Requires="a14">
        <xdr:graphicFrame macro="">
          <xdr:nvGraphicFramePr>
            <xdr:cNvPr id="44" name="Region">
              <a:extLst>
                <a:ext uri="{FF2B5EF4-FFF2-40B4-BE49-F238E27FC236}">
                  <a16:creationId xmlns:a16="http://schemas.microsoft.com/office/drawing/2014/main" id="{017DE681-3273-4E64-A2FA-8CDD91E76C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363686"/>
              <a:ext cx="1542143" cy="1516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172359</xdr:colOff>
      <xdr:row>0</xdr:row>
      <xdr:rowOff>127001</xdr:rowOff>
    </xdr:from>
    <xdr:to>
      <xdr:col>2</xdr:col>
      <xdr:colOff>295327</xdr:colOff>
      <xdr:row>4</xdr:row>
      <xdr:rowOff>154215</xdr:rowOff>
    </xdr:to>
    <xdr:pic>
      <xdr:nvPicPr>
        <xdr:cNvPr id="18" name="Picture 17">
          <a:hlinkClick xmlns:r="http://schemas.openxmlformats.org/officeDocument/2006/relationships" r:id="rId17"/>
          <a:extLst>
            <a:ext uri="{FF2B5EF4-FFF2-40B4-BE49-F238E27FC236}">
              <a16:creationId xmlns:a16="http://schemas.microsoft.com/office/drawing/2014/main" id="{60342AC1-BD7B-2A17-2746-80088E2FFDB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172359" y="127001"/>
          <a:ext cx="1338539" cy="752928"/>
        </a:xfrm>
        <a:prstGeom prst="rect">
          <a:avLst/>
        </a:prstGeom>
      </xdr:spPr>
    </xdr:pic>
    <xdr:clientData/>
  </xdr:twoCellAnchor>
  <xdr:oneCellAnchor>
    <xdr:from>
      <xdr:col>9</xdr:col>
      <xdr:colOff>553359</xdr:colOff>
      <xdr:row>24</xdr:row>
      <xdr:rowOff>99332</xdr:rowOff>
    </xdr:from>
    <xdr:ext cx="7772400" cy="233205"/>
    <xdr:sp macro="" textlink="">
      <xdr:nvSpPr>
        <xdr:cNvPr id="22" name="TextBox 21">
          <a:extLst>
            <a:ext uri="{FF2B5EF4-FFF2-40B4-BE49-F238E27FC236}">
              <a16:creationId xmlns:a16="http://schemas.microsoft.com/office/drawing/2014/main" id="{120C1539-17DF-D2BC-E745-5441979297F5}"/>
            </a:ext>
          </a:extLst>
        </xdr:cNvPr>
        <xdr:cNvSpPr txBox="1"/>
      </xdr:nvSpPr>
      <xdr:spPr>
        <a:xfrm>
          <a:off x="6023430" y="4453618"/>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shil" refreshedDate="45894.519647800924" createdVersion="8" refreshedVersion="8" minRefreshableVersion="3" recordCount="1000" xr:uid="{7F312B54-0BAC-438A-9905-B35A80574C4C}">
  <cacheSource type="worksheet">
    <worksheetSource ref="A1:N1001" sheet="Cleaned Data"/>
  </cacheSource>
  <cacheFields count="18">
    <cacheField name="OrderID" numFmtId="0">
      <sharedItems/>
    </cacheField>
    <cacheField name="Region" numFmtId="0">
      <sharedItems count="4">
        <s v="East"/>
        <s v="West"/>
        <s v="North"/>
        <s v="South"/>
      </sharedItems>
    </cacheField>
    <cacheField name="Product" numFmtId="0">
      <sharedItems count="8">
        <s v="Keyboard"/>
        <s v="Mouse"/>
        <s v="Laptop"/>
        <s v="Monitor"/>
        <s v="Headphones"/>
        <s v="Printer"/>
        <s v="Tablet"/>
        <s v="Smartphone"/>
      </sharedItems>
    </cacheField>
    <cacheField name="Sales_Channel" numFmtId="0">
      <sharedItems count="3">
        <s v="Distributor"/>
        <s v="Retail"/>
        <s v="Online"/>
      </sharedItems>
    </cacheField>
    <cacheField name="Units_Sold" numFmtId="0">
      <sharedItems containsSemiMixedTypes="0" containsString="0" containsNumber="1" containsInteger="1" minValue="1" maxValue="49"/>
    </cacheField>
    <cacheField name="Unit_Price" numFmtId="164">
      <sharedItems containsSemiMixedTypes="0" containsString="0" containsNumber="1" minValue="100.84" maxValue="1999.46"/>
    </cacheField>
    <cacheField name="Discount" numFmtId="9">
      <sharedItems containsSemiMixedTypes="0" containsString="0" containsNumber="1" minValue="0" maxValue="0.25" count="26">
        <n v="0.13"/>
        <n v="0.09"/>
        <n v="0.17"/>
        <n v="0.19"/>
        <n v="0"/>
        <n v="0.05"/>
        <n v="0.18"/>
        <n v="0.1"/>
        <n v="0.04"/>
        <n v="0.06"/>
        <n v="0.15"/>
        <n v="0.11"/>
        <n v="0.21"/>
        <n v="0.14000000000000001"/>
        <n v="0.08"/>
        <n v="0.22"/>
        <n v="0.03"/>
        <n v="0.24"/>
        <n v="0.16"/>
        <n v="0.12"/>
        <n v="7.0000000000000007E-2"/>
        <n v="0.02"/>
        <n v="0.25"/>
        <n v="0.2"/>
        <n v="0.23"/>
        <n v="0.01"/>
      </sharedItems>
    </cacheField>
    <cacheField name="Discount Range" numFmtId="9">
      <sharedItems count="5">
        <s v="11%-15%"/>
        <s v="6%-10%"/>
        <s v="16%-20%"/>
        <s v="0%-5%"/>
        <s v="21%-25%"/>
      </sharedItems>
    </cacheField>
    <cacheField name="Order_Date" numFmtId="14">
      <sharedItems containsSemiMixedTypes="0" containsNonDate="0" containsDate="1" containsString="0" minDate="2023-01-01T00:00:00" maxDate="2024-01-01T00:00:00"/>
    </cacheField>
    <cacheField name="Order Month" numFmtId="14">
      <sharedItems count="12">
        <s v="Jan"/>
        <s v="Apr"/>
        <s v="Dec"/>
        <s v="Jun"/>
        <s v="Sep"/>
        <s v="Nov"/>
        <s v="Aug"/>
        <s v="Jul"/>
        <s v="Oct"/>
        <s v="May"/>
        <s v="Mar"/>
        <s v="Feb"/>
      </sharedItems>
    </cacheField>
    <cacheField name="Category" numFmtId="0">
      <sharedItems count="2">
        <s v="Accessories"/>
        <s v="Electronics"/>
      </sharedItems>
    </cacheField>
    <cacheField name="Sales" numFmtId="164">
      <sharedItems containsSemiMixedTypes="0" containsString="0" containsNumber="1" minValue="129.28370000000001" maxValue="88466.327999999994"/>
    </cacheField>
    <cacheField name="Cost" numFmtId="164">
      <sharedItems containsSemiMixedTypes="0" containsString="0" containsNumber="1" minValue="91.047983667607298" maxValue="62068.583893800598"/>
    </cacheField>
    <cacheField name="Profit" numFmtId="164">
      <sharedItems containsSemiMixedTypes="0" containsString="0" containsNumber="1" minValue="25.096090606145101" maxValue="30594.2224895381"/>
    </cacheField>
    <cacheField name="Average Order Value" numFmtId="0" formula="Sales/OrderID" databaseField="0"/>
    <cacheField name="Sales in Millions" numFmtId="0" formula="Sales/1000000" databaseField="0"/>
    <cacheField name="Profit in Millions" numFmtId="0" formula="Profit/1000000" databaseField="0"/>
    <cacheField name="Cost in Millions" numFmtId="0" formula="Cost/1000000" databaseField="0"/>
  </cacheFields>
  <extLst>
    <ext xmlns:x14="http://schemas.microsoft.com/office/spreadsheetml/2009/9/main" uri="{725AE2AE-9491-48be-B2B4-4EB974FC3084}">
      <x14:pivotCacheDefinition pivotCacheId="459309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shil" refreshedDate="45894.547478356479" createdVersion="8" refreshedVersion="8" minRefreshableVersion="3" recordCount="1000" xr:uid="{5B2EF10F-6CA5-42E6-985E-09B2F0EC1EB1}">
  <cacheSource type="worksheet">
    <worksheetSource ref="A1:O1001" sheet="Cleaned Data"/>
  </cacheSource>
  <cacheFields count="16">
    <cacheField name="OrderID" numFmtId="0">
      <sharedItems/>
    </cacheField>
    <cacheField name="Region" numFmtId="0">
      <sharedItems/>
    </cacheField>
    <cacheField name="Product" numFmtId="0">
      <sharedItems count="8">
        <s v="Keyboard"/>
        <s v="Mouse"/>
        <s v="Laptop"/>
        <s v="Monitor"/>
        <s v="Headphones"/>
        <s v="Printer"/>
        <s v="Tablet"/>
        <s v="Smartphone"/>
      </sharedItems>
    </cacheField>
    <cacheField name="Sales_Channel" numFmtId="0">
      <sharedItems/>
    </cacheField>
    <cacheField name="Units_Sold" numFmtId="0">
      <sharedItems containsSemiMixedTypes="0" containsString="0" containsNumber="1" containsInteger="1" minValue="1" maxValue="49"/>
    </cacheField>
    <cacheField name="Unit_Price" numFmtId="164">
      <sharedItems containsSemiMixedTypes="0" containsString="0" containsNumber="1" minValue="100.84" maxValue="1999.46"/>
    </cacheField>
    <cacheField name="Discount" numFmtId="9">
      <sharedItems containsSemiMixedTypes="0" containsString="0" containsNumber="1" minValue="0" maxValue="0.25"/>
    </cacheField>
    <cacheField name="Discount Range" numFmtId="9">
      <sharedItems count="5">
        <s v="11%-15%"/>
        <s v="6%-10%"/>
        <s v="16%-20%"/>
        <s v="0%-5%"/>
        <s v="21%-25%"/>
      </sharedItems>
    </cacheField>
    <cacheField name="Order_Date" numFmtId="14">
      <sharedItems containsSemiMixedTypes="0" containsNonDate="0" containsDate="1" containsString="0" minDate="2023-01-01T00:00:00" maxDate="2024-01-01T00:00:00"/>
    </cacheField>
    <cacheField name="Order Month" numFmtId="14">
      <sharedItems count="12">
        <s v="Jan"/>
        <s v="Apr"/>
        <s v="Dec"/>
        <s v="Jun"/>
        <s v="Sep"/>
        <s v="Nov"/>
        <s v="Aug"/>
        <s v="Jul"/>
        <s v="Oct"/>
        <s v="May"/>
        <s v="Mar"/>
        <s v="Feb"/>
      </sharedItems>
    </cacheField>
    <cacheField name="Category" numFmtId="0">
      <sharedItems/>
    </cacheField>
    <cacheField name="Sales" numFmtId="164">
      <sharedItems containsSemiMixedTypes="0" containsString="0" containsNumber="1" minValue="129.28370000000001" maxValue="88466.327999999994" count="1000">
        <n v="28040.4827999999"/>
        <n v="64399.262199999997"/>
        <n v="51266.858999999997"/>
        <n v="16907.648399999998"/>
        <n v="4888"/>
        <n v="68120.804499999998"/>
        <n v="57729.016799999998"/>
        <n v="6055.4520000000002"/>
        <n v="26235.2376"/>
        <n v="24067.133999999998"/>
        <n v="42967.574999999997"/>
        <n v="46675.296000000002"/>
        <n v="30660.393599999901"/>
        <n v="9829.6379999999899"/>
        <n v="32921.366999999998"/>
        <n v="12975.341399999999"/>
        <n v="8582.2914000000001"/>
        <n v="2239.5947999999999"/>
        <n v="9202.2479999999996"/>
        <n v="9819.1967999999997"/>
        <n v="11139.407999999999"/>
        <n v="9797.5403999999999"/>
        <n v="17931.509999999998"/>
        <n v="31902.769499999999"/>
        <n v="41147.539999999899"/>
        <n v="1791.95299999999"/>
        <n v="7662.8915999999999"/>
        <n v="499.04399999999998"/>
        <n v="11285.127"/>
        <n v="6218.5158000000001"/>
        <n v="15796.1188"/>
        <n v="25633.619999999901"/>
        <n v="19327.870800000001"/>
        <n v="14908.656999999999"/>
        <n v="44130.65"/>
        <n v="2520.1904"/>
        <n v="31601.23"/>
        <n v="31551.181199999999"/>
        <n v="29842.322400000001"/>
        <n v="6779.5140000000001"/>
        <n v="9738.7919999999995"/>
        <n v="1719.50439999999"/>
        <n v="65442.304799999903"/>
        <n v="6452.72"/>
        <n v="39935.5439999999"/>
        <n v="4608.4382999999898"/>
        <n v="6704.0820000000003"/>
        <n v="27079.6594999999"/>
        <n v="10104.780000000001"/>
        <n v="17565.052500000002"/>
        <n v="2541.5169000000001"/>
        <n v="33834.134399999901"/>
        <n v="10423.86"/>
        <n v="20521.871999999999"/>
        <n v="14594.272199999999"/>
        <n v="2689.3944000000001"/>
        <n v="22925.52"/>
        <n v="17108.692499999899"/>
        <n v="5430.5504000000001"/>
        <n v="12046.941000000001"/>
        <n v="19335.671999999999"/>
        <n v="3079.8144000000002"/>
        <n v="20302.367999999999"/>
        <n v="3577.3919999999998"/>
        <n v="8695.0954999999994"/>
        <n v="27256.191999999999"/>
        <n v="13359.4874"/>
        <n v="7879.1099999999897"/>
        <n v="20779.410599999999"/>
        <n v="4401.2024000000001"/>
        <n v="8264.2907999999898"/>
        <n v="50427.347199999997"/>
        <n v="21188.815199999899"/>
        <n v="37712.182500000003"/>
        <n v="1311.8879999999999"/>
        <n v="2126.4650000000001"/>
        <n v="12030.830399999901"/>
        <n v="39288.5723"/>
        <n v="4744.6629999999996"/>
        <n v="4277.6656999999996"/>
        <n v="46500.303999999996"/>
        <n v="9205.1979999999894"/>
        <n v="42481.75"/>
        <n v="2116.2592"/>
        <n v="11005.8586"/>
        <n v="8555.7147999999997"/>
        <n v="5768.1239999999998"/>
        <n v="13316.4539999999"/>
        <n v="9582.1128000000008"/>
        <n v="29376.971600000001"/>
        <n v="8996.1029999999992"/>
        <n v="12530"/>
        <n v="5940.8285999999998"/>
        <n v="4113.8351999999904"/>
        <n v="52043.88"/>
        <n v="40796.94"/>
        <n v="4588.6687000000002"/>
        <n v="9119.5807999999997"/>
        <n v="5585.0623999999998"/>
        <n v="32871.709199999998"/>
        <n v="1207.8732"/>
        <n v="6749.64"/>
        <n v="24136.612499999999"/>
        <n v="29236.68"/>
        <n v="15309.3329999999"/>
        <n v="31429.871999999999"/>
        <n v="76066.590599999996"/>
        <n v="27678.3191999999"/>
        <n v="7898.9615999999996"/>
        <n v="39521.827799999897"/>
        <n v="14678.418299999999"/>
        <n v="5052.3795999999902"/>
        <n v="58526.741000000002"/>
        <n v="8570.6712000000007"/>
        <n v="48211.4997"/>
        <n v="25683.0756"/>
        <n v="20781.122999999901"/>
        <n v="4937.3183999999901"/>
        <n v="3505.7791999999999"/>
        <n v="55758.393199999999"/>
        <n v="15037.88"/>
        <n v="6516.7049999999999"/>
        <n v="2546.9488000000001"/>
        <n v="9077.3297999999995"/>
        <n v="19442.020499999999"/>
        <n v="40057.715199999999"/>
        <n v="6476.8545000000004"/>
        <n v="32072.504099999998"/>
        <n v="8854.3259999999991"/>
        <n v="9235.4475999999995"/>
        <n v="36266.330099999999"/>
        <n v="8397.732"/>
        <n v="382.13010000000003"/>
        <n v="18038.092799999999"/>
        <n v="7882.4844000000003"/>
        <n v="40425.039199999999"/>
        <n v="57883.59"/>
        <n v="11412.5193"/>
        <n v="10354.464"/>
        <n v="53472.807000000001"/>
        <n v="41756.0625"/>
        <n v="47157.263999999901"/>
        <n v="11801.0232"/>
        <n v="26021.4817999999"/>
        <n v="38588.088000000003"/>
        <n v="87549.583799999993"/>
        <n v="3209.2862999999902"/>
        <n v="25503.716700000001"/>
        <n v="30908.716799999998"/>
        <n v="2746.8247999999999"/>
        <n v="29385.1833999999"/>
        <n v="6858.8544000000002"/>
        <n v="21027.4218"/>
        <n v="38428.656000000003"/>
        <n v="5578.2860000000001"/>
        <n v="44562.211199999998"/>
        <n v="24326.838500000002"/>
        <n v="3791.1468"/>
        <n v="61996.619999999901"/>
        <n v="78340.239600000001"/>
        <n v="18277.415099999998"/>
        <n v="11441.656799999901"/>
        <n v="16948.269"/>
        <n v="41573.0406"/>
        <n v="27107.4369999999"/>
        <n v="16518.3662"/>
        <n v="7571.9952000000003"/>
        <n v="40744.877500000002"/>
        <n v="882.03020000000004"/>
        <n v="2076.5603999999998"/>
        <n v="75300.479999999894"/>
        <n v="19889.061299999899"/>
        <n v="37089.808799999999"/>
        <n v="14935.5179999999"/>
        <n v="35175.504000000001"/>
        <n v="15835.175999999999"/>
        <n v="27169.396799999999"/>
        <n v="13056.5589"/>
        <n v="52730.396000000001"/>
        <n v="7640.4319999999998"/>
        <n v="36385.423799999997"/>
        <n v="1448.3999999999901"/>
        <n v="4415.7329999999902"/>
        <n v="15006.732"/>
        <n v="9185.0030999999999"/>
        <n v="12420.6463"/>
        <n v="15126.6024"/>
        <n v="23488.924500000001"/>
        <n v="2710.35"/>
        <n v="8075.5264999999999"/>
        <n v="12964.7231999999"/>
        <n v="60503.836799999997"/>
        <n v="1332.0798"/>
        <n v="34326.856"/>
        <n v="5262.732"/>
        <n v="13492.915199999999"/>
        <n v="12603.7912"/>
        <n v="10310.4936"/>
        <n v="23152.085200000001"/>
        <n v="69852.106799999994"/>
        <n v="652.78830000000005"/>
        <n v="58443.12"/>
        <n v="19877.3999999999"/>
        <n v="54010.32"/>
        <n v="46141.891199999998"/>
        <n v="8181.08"/>
        <n v="9551.1839999999993"/>
        <n v="5142.1599999999899"/>
        <n v="1841.616"/>
        <n v="6988.5799999999899"/>
        <n v="22998.7791"/>
        <n v="47333.576800000003"/>
        <n v="7572.8015999999998"/>
        <n v="1108.8077000000001"/>
        <n v="25950.486000000001"/>
        <n v="23994.3704"/>
        <n v="11003.663999999901"/>
        <n v="38884.154399999999"/>
        <n v="49809.338100000001"/>
        <n v="1462.0129999999999"/>
        <n v="3218.5874999999901"/>
        <n v="41124.042000000001"/>
        <n v="19839.590400000001"/>
        <n v="8886.3624"/>
        <n v="1201.71"/>
        <n v="22017.617999999999"/>
        <n v="51587.951999999997"/>
        <n v="36635.315199999997"/>
        <n v="45940.991999999998"/>
        <n v="36727.062400000003"/>
        <n v="1744.9548"/>
        <n v="9045.49"/>
        <n v="13447.6032"/>
        <n v="43533.983999999997"/>
        <n v="6999.1824999999999"/>
        <n v="11474.594999999999"/>
        <n v="1008.432"/>
        <n v="12406.887000000001"/>
        <n v="1048.6773000000001"/>
        <n v="64620.2739"/>
        <n v="46752.083999999901"/>
        <n v="1824.0404000000001"/>
        <n v="20955.1384"/>
        <n v="26521.26"/>
        <n v="22316.1934"/>
        <n v="9248.9624999999996"/>
        <n v="5996.6279999999997"/>
        <n v="2889.4845"/>
        <n v="37405.562400000003"/>
        <n v="16526.3328"/>
        <n v="23455.591199999999"/>
        <n v="20664.8"/>
        <n v="285.30779999999999"/>
        <n v="5809.1175999999996"/>
        <n v="23940.134399999999"/>
        <n v="41143.311600000001"/>
        <n v="6067.6319999999996"/>
        <n v="39449.087999999902"/>
        <n v="54232.156799999997"/>
        <n v="26180"/>
        <n v="17719.882399999999"/>
        <n v="9576.9549999999999"/>
        <n v="17691.345000000001"/>
        <n v="16267.9647"/>
        <n v="30184.923999999999"/>
        <n v="7663.5936000000002"/>
        <n v="4867.7039999999997"/>
        <n v="14157.945"/>
        <n v="38384.199999999997"/>
        <n v="3993.9438"/>
        <n v="35917.050000000003"/>
        <n v="29090.952000000001"/>
        <n v="19670.7"/>
        <n v="6181.4059999999999"/>
        <n v="30206.187900000001"/>
        <n v="68139.165599999993"/>
        <n v="45668.220799999901"/>
        <n v="22383.259600000001"/>
        <n v="40673.135999999999"/>
        <n v="4897.6998000000003"/>
        <n v="14142.744000000001"/>
        <n v="45726.624000000003"/>
        <n v="33692.966999999997"/>
        <n v="40695.602999999901"/>
        <n v="75931.223199999993"/>
        <n v="12468.727199999999"/>
        <n v="36833.924400000004"/>
        <n v="28075.919999999998"/>
        <n v="31925.501999999899"/>
        <n v="4158.2772000000004"/>
        <n v="18948.516599999999"/>
        <n v="32279.083200000001"/>
        <n v="2275.4672"/>
        <n v="46422.4732"/>
        <n v="64268.991999999998"/>
        <n v="40932.18"/>
        <n v="12638.1024"/>
        <n v="40897.905400000003"/>
        <n v="34548.848400000003"/>
        <n v="22742.495999999999"/>
        <n v="17568.7435"/>
        <n v="24640.9614"/>
        <n v="5921.7312000000002"/>
        <n v="6591.7924999999996"/>
        <n v="29026.799999999999"/>
        <n v="37383.746400000004"/>
        <n v="44851.1224"/>
        <n v="37329.446699999899"/>
        <n v="4073.0975999999901"/>
        <n v="9969.9839999999895"/>
        <n v="3280.0542"/>
        <n v="12194.2157999999"/>
        <n v="10039.318799999999"/>
        <n v="3947.136"/>
        <n v="31776.799499999899"/>
        <n v="45199.515899999999"/>
        <n v="7332.48"/>
        <n v="19613.9284999999"/>
        <n v="31326"/>
        <n v="71244.003599999996"/>
        <n v="3188.8323999999998"/>
        <n v="19584.135999999999"/>
        <n v="28969.155900000002"/>
        <n v="56173.481399999997"/>
        <n v="27177.440399999999"/>
        <n v="718.08659999999998"/>
        <n v="22570.5389"/>
        <n v="29506.092799999999"/>
        <n v="2691.5944"/>
        <n v="43127.297999999901"/>
        <n v="14324.169599999999"/>
        <n v="50047.390800000001"/>
        <n v="35137.989600000001"/>
        <n v="34482.49"/>
        <n v="24727.999100000001"/>
        <n v="72485.467999999993"/>
        <n v="9641.8511999999992"/>
        <n v="54211.088400000001"/>
        <n v="21676.838399999899"/>
        <n v="11402.8416"/>
        <n v="132.94120000000001"/>
        <n v="28798"/>
        <n v="7006.9874999999902"/>
        <n v="813.31200000000001"/>
        <n v="1215.3887999999999"/>
        <n v="7416.5360000000001"/>
        <n v="7329.8239999999996"/>
        <n v="43002.036"/>
        <n v="25647.5808"/>
        <n v="38821.906199999998"/>
        <n v="8467.4449999999906"/>
        <n v="6016.4180999999999"/>
        <n v="28366.287499999999"/>
        <n v="14146.465"/>
        <n v="31637.308499999999"/>
        <n v="51607.294199999997"/>
        <n v="9718.2150000000001"/>
        <n v="31917.1103999999"/>
        <n v="14353.4835"/>
        <n v="3149.3715999999999"/>
        <n v="54826.553"/>
        <n v="54901.713600000003"/>
        <n v="19047.1280999999"/>
        <n v="1307.943"/>
        <n v="49639.5936"/>
        <n v="12963.3372"/>
        <n v="68088.791400000002"/>
        <n v="15458.206399999999"/>
        <n v="16485.8868"/>
        <n v="27043.208999999999"/>
        <n v="2332.5329999999999"/>
        <n v="11019.2264"/>
        <n v="48960.091800000002"/>
        <n v="19094.13"/>
        <n v="5615.8872000000001"/>
        <n v="7039.768"/>
        <n v="9110.8752000000004"/>
        <n v="9852.7349999999897"/>
        <n v="21083.490600000001"/>
        <n v="7709.3384999999898"/>
        <n v="2811.46"/>
        <n v="32658.434099999999"/>
        <n v="1620.8920000000001"/>
        <n v="14282.884"/>
        <n v="6725.1080000000002"/>
        <n v="16007.8248"/>
        <n v="43695.557499999901"/>
        <n v="11721.111999999999"/>
        <n v="44428.575100000002"/>
        <n v="40050.658599999901"/>
        <n v="19813.583999999999"/>
        <n v="50581.212"/>
        <n v="42753.859199999999"/>
        <n v="34207.605600000003"/>
        <n v="10930.44"/>
        <n v="42424.925199999998"/>
        <n v="57840.974999999999"/>
        <n v="4305.7791999999999"/>
        <n v="22044.487499999999"/>
        <n v="7599.5919999999996"/>
        <n v="5891.9246000000003"/>
        <n v="12029.584000000001"/>
        <n v="5565.1583999999903"/>
        <n v="51276.605199999998"/>
        <n v="14306.95"/>
        <n v="2788.4933999999998"/>
        <n v="4661.9664000000002"/>
        <n v="45315.631599999899"/>
        <n v="14860.384"/>
        <n v="7529.32"/>
        <n v="13305.5999999999"/>
        <n v="36931.887999999999"/>
        <n v="30880.542000000001"/>
        <n v="20029.766399999899"/>
        <n v="20611.3482"/>
        <n v="46906.5216"/>
        <n v="8648.7581999999893"/>
        <n v="70282.135699999999"/>
        <n v="44661.4"/>
        <n v="27398.608"/>
        <n v="33099.211199999998"/>
        <n v="13081.161599999999"/>
        <n v="26431.154999999999"/>
        <n v="19336.977599999998"/>
        <n v="26112.66"/>
        <n v="63011.675999999999"/>
        <n v="10329.500700000001"/>
        <n v="44239.132799999999"/>
        <n v="28956.3590999999"/>
        <n v="88466.327999999994"/>
        <n v="29675.047500000001"/>
        <n v="43614.619200000001"/>
        <n v="25621.271999999899"/>
        <n v="8962.6634999999897"/>
        <n v="36319.14"/>
        <n v="20066.979599999999"/>
        <n v="87877.775999999998"/>
        <n v="25746.089599999999"/>
        <n v="24503.713199999998"/>
        <n v="1686.03709999999"/>
        <n v="30428.423999999999"/>
        <n v="21563.216399999899"/>
        <n v="21552.215800000002"/>
        <n v="3896.4743999999901"/>
        <n v="6471.0159999999996"/>
        <n v="34711.019999999997"/>
        <n v="55898.606399999997"/>
        <n v="86752.858500000002"/>
        <n v="39645.152999999998"/>
        <n v="17085.45"/>
        <n v="2257.2089999999998"/>
        <n v="44283.390599999999"/>
        <n v="12729.0072"/>
        <n v="16666.442099999898"/>
        <n v="32840.3361"/>
        <n v="14625.198"/>
        <n v="30884.973600000001"/>
        <n v="4381.2479999999996"/>
        <n v="9753.2539999999899"/>
        <n v="10356.356"/>
        <n v="2052.2078999999999"/>
        <n v="17228.556799999998"/>
        <n v="12932.7659999999"/>
        <n v="58387.037799999998"/>
        <n v="30771.51"/>
        <n v="33380.0099999999"/>
        <n v="10776.5736"/>
        <n v="14490.925800000001"/>
        <n v="18587.52"/>
        <n v="15328.9131"/>
        <n v="65932.187999999995"/>
        <n v="11864.034"/>
        <n v="21901.924799999899"/>
        <n v="2530.1327999999999"/>
        <n v="507.84"/>
        <n v="39365.481599999999"/>
        <n v="47444.5746"/>
        <n v="14562.103999999999"/>
        <n v="62222.311899999899"/>
        <n v="14294.951999999999"/>
        <n v="18913.95"/>
        <n v="7749.6"/>
        <n v="28639.1303999999"/>
        <n v="9924.5951999999907"/>
        <n v="39566.901399999901"/>
        <n v="2728.44"/>
        <n v="18352.0583999999"/>
        <n v="35962.582499999997"/>
        <n v="41594.699999999997"/>
        <n v="1654.9151999999999"/>
        <n v="36102.623999999902"/>
        <n v="51539.713199999998"/>
        <n v="5830.4376000000002"/>
        <n v="56034.236699999899"/>
        <n v="71695.232000000004"/>
        <n v="28014.386399999999"/>
        <n v="28489.743999999999"/>
        <n v="31277.375999999898"/>
        <n v="4455.2375999999904"/>
        <n v="35160.025000000001"/>
        <n v="15136.9343999999"/>
        <n v="17882.361000000001"/>
        <n v="44655.156000000003"/>
        <n v="10760.1648"/>
        <n v="21456.415199999999"/>
        <n v="34523.474999999999"/>
        <n v="52374.761999999901"/>
        <n v="1907.8928000000001"/>
        <n v="41110.448400000001"/>
        <n v="2196.4879999999998"/>
        <n v="64486.758000000002"/>
        <n v="50917.985999999997"/>
        <n v="14558.32"/>
        <n v="8915.6110000000008"/>
        <n v="15914.2592"/>
        <n v="18616.5216"/>
        <n v="7176.9494999999897"/>
        <n v="5238.1098000000002"/>
        <n v="4821.72"/>
        <n v="11539.2238"/>
        <n v="3142.6415999999999"/>
        <n v="47942.311999999998"/>
        <n v="16441.099200000001"/>
        <n v="28898.446499999998"/>
        <n v="33852.131999999998"/>
        <n v="35959.652999999998"/>
        <n v="32144.6159999999"/>
        <n v="28411.154999999999"/>
        <n v="61543.913399999998"/>
        <n v="40567.734900000003"/>
        <n v="505.60279999999898"/>
        <n v="47003.417999999998"/>
        <n v="38790.030599999998"/>
        <n v="3105.5611999999901"/>
        <n v="8741.5655999999999"/>
        <n v="5665.8689999999997"/>
        <n v="23037.278399999999"/>
        <n v="15017.2192"/>
        <n v="7890.3396000000002"/>
        <n v="22289.279999999999"/>
        <n v="24998.035199999998"/>
        <n v="11083.8375"/>
        <n v="30068.8704"/>
        <n v="10324.681499999901"/>
        <n v="7289.5724999999902"/>
        <n v="36596.28"/>
        <n v="43938.4451999999"/>
        <n v="64597.042399999998"/>
        <n v="11944.4093999999"/>
        <n v="44156.935899999997"/>
        <n v="33546.441599999998"/>
        <n v="30268.0187999999"/>
        <n v="4935.3359999999902"/>
        <n v="1201.6608000000001"/>
        <n v="13187.928599999999"/>
        <n v="15830.734399999999"/>
        <n v="34537.546399999999"/>
        <n v="3623.4287999999901"/>
        <n v="58986.278400000003"/>
        <n v="11891.9727"/>
        <n v="16358.76"/>
        <n v="32728.8191999999"/>
        <n v="10636.08"/>
        <n v="10584.232"/>
        <n v="51277.465799999904"/>
        <n v="746.83839999999998"/>
        <n v="57218.8848"/>
        <n v="10883.0106"/>
        <n v="13550.944"/>
        <n v="49512.869999999901"/>
        <n v="16336.6175"/>
        <n v="18350.467199999999"/>
        <n v="5319.8711999999996"/>
        <n v="18229.68"/>
        <n v="61076.3056"/>
        <n v="32545.873800000001"/>
        <n v="43078.155899999998"/>
        <n v="19795.168799999999"/>
        <n v="52086.186600000001"/>
        <n v="3276.0989"/>
        <n v="25188.634799999902"/>
        <n v="7605.5303999999996"/>
        <n v="20579.746799999899"/>
        <n v="2249.0160000000001"/>
        <n v="3849.1909999999998"/>
        <n v="726.35159999999996"/>
        <n v="15283.92"/>
        <n v="3294.9398999999999"/>
        <n v="1898.8330000000001"/>
        <n v="1144.0056"/>
        <n v="30163.267199999998"/>
        <n v="59432.515200000002"/>
        <n v="1691.5509999999999"/>
        <n v="12183.617"/>
        <n v="33797.938000000002"/>
        <n v="25667.315200000001"/>
        <n v="77021.88"/>
        <n v="20370.285"/>
        <n v="11514.151"/>
        <n v="3611.7624000000001"/>
        <n v="14212.415999999999"/>
        <n v="70469.332500000004"/>
        <n v="33095.339999999997"/>
        <n v="17550.212599999999"/>
        <n v="13783.608"/>
        <n v="36408.218000000001"/>
        <n v="17886.371999999999"/>
        <n v="25819.0016"/>
        <n v="4845.6953999999996"/>
        <n v="28960.092000000001"/>
        <n v="2451.328"/>
        <n v="12235.022800000001"/>
        <n v="3510.3132000000001"/>
        <n v="27254.342199999999"/>
        <n v="24482.858399999899"/>
        <n v="13557.592500000001"/>
        <n v="25192"/>
        <n v="32778.269999999997"/>
        <n v="16198.695"/>
        <n v="6944.7377999999999"/>
        <n v="26077.407999999999"/>
        <n v="21945.785400000001"/>
        <n v="37483.689599999998"/>
        <n v="16105.3084"/>
        <n v="76345.919999999998"/>
        <n v="25076.379999999899"/>
        <n v="8260.1610000000001"/>
        <n v="16473.858800000002"/>
        <n v="527.43600000000004"/>
        <n v="37820.31"/>
        <n v="925.88940000000002"/>
        <n v="2512.7855999999902"/>
        <n v="74744.604000000007"/>
        <n v="19178.197499999998"/>
        <n v="6329.3369999999904"/>
        <n v="6186.39"/>
        <n v="2220.7199999999998"/>
        <n v="15572.914500000001"/>
        <n v="25720.890800000001"/>
        <n v="7579.48"/>
        <n v="11209.584000000001"/>
        <n v="27145.9156"/>
        <n v="6462.5469999999996"/>
        <n v="8464.6055999999899"/>
        <n v="12489.094800000001"/>
        <n v="5957.8220000000001"/>
        <n v="8134"/>
        <n v="24994.2336"/>
        <n v="20358.87"/>
        <n v="64260.997399999898"/>
        <n v="3805.9632000000001"/>
        <n v="56926.205699999999"/>
        <n v="6144.74909999999"/>
        <n v="12276.583999999901"/>
        <n v="11203.428599999999"/>
        <n v="72004.328999999998"/>
        <n v="4108.0319999999901"/>
        <n v="52432.147199999898"/>
        <n v="44523.602399999902"/>
        <n v="54210.551999999901"/>
        <n v="19671.245999999999"/>
        <n v="46403.784"/>
        <n v="17408.37"/>
        <n v="4079.53259999999"/>
        <n v="10244.3039999999"/>
        <n v="604.76039999999898"/>
        <n v="12543.988799999999"/>
        <n v="21452.633600000001"/>
        <n v="4755.1280999999999"/>
        <n v="18630.378000000001"/>
        <n v="4302.9224999999997"/>
        <n v="36236.538"/>
        <n v="52468.5655999999"/>
        <n v="42746.991999999897"/>
        <n v="22923.0592"/>
        <n v="51764.493000000002"/>
        <n v="28006.608"/>
        <n v="218.26169999999999"/>
        <n v="4277.7503999999999"/>
        <n v="59728.049200000001"/>
        <n v="45035.4496"/>
        <n v="85858.281600000002"/>
        <n v="50046.453000000001"/>
        <n v="20466.990299999899"/>
        <n v="1571.904"/>
        <n v="10786.817999999999"/>
        <n v="701.81100000000004"/>
        <n v="35646.135999999999"/>
        <n v="7048.3919999999998"/>
        <n v="26535.071999999898"/>
        <n v="12835.1916"/>
        <n v="10024.8876"/>
        <n v="17893.880399999998"/>
        <n v="52919.467199999999"/>
        <n v="8839.4159999999993"/>
        <n v="752.83640000000003"/>
        <n v="9807.2099999999991"/>
        <n v="12016.0404"/>
        <n v="33295.919999999998"/>
        <n v="2957.8847999999998"/>
        <n v="14335.2024"/>
        <n v="3199.9911999999999"/>
        <n v="54494.470800000003"/>
        <n v="50792.380799999999"/>
        <n v="40282.931399999899"/>
        <n v="8487.3096000000005"/>
        <n v="7840.2555000000002"/>
        <n v="29850.1875"/>
        <n v="3689.0369999999998"/>
        <n v="58202.2353"/>
        <n v="2498.5704000000001"/>
        <n v="45794.184999999998"/>
        <n v="35289.408000000003"/>
        <n v="3768.8013999999998"/>
        <n v="20116.933199999999"/>
        <n v="8510.7749999999996"/>
        <n v="8700.3420000000006"/>
        <n v="23956.59"/>
        <n v="46040.8698"/>
        <n v="9255.0743999999995"/>
        <n v="15579.183000000001"/>
        <n v="6151.3649999999998"/>
        <n v="7702.6988000000001"/>
        <n v="41627.203200000004"/>
        <n v="2223.8831999999902"/>
        <n v="2475.8316"/>
        <n v="45255.877"/>
        <n v="61638.205199999997"/>
        <n v="55412.724399999897"/>
        <n v="10092.285"/>
        <n v="25178.852999999999"/>
        <n v="7798.4712"/>
        <n v="39348.512799999997"/>
        <n v="8266.9135999999999"/>
        <n v="4906.4135999999999"/>
        <n v="2620.0619999999999"/>
        <n v="21584.539199999999"/>
        <n v="34128.480000000003"/>
        <n v="20180.991999999998"/>
        <n v="11219.183999999999"/>
        <n v="21036.4434"/>
        <n v="36196.103999999897"/>
        <n v="34751.737799999901"/>
        <n v="26169.204600000001"/>
        <n v="18688.362000000001"/>
        <n v="32466.384999999998"/>
        <n v="44942.342400000001"/>
        <n v="38656.144800000002"/>
        <n v="39254.1368"/>
        <n v="8370.3780000000006"/>
        <n v="1142.24"/>
        <n v="9907.48"/>
        <n v="14083.742399999999"/>
        <n v="20132.851200000001"/>
        <n v="21475.93"/>
        <n v="2221.384"/>
        <n v="63007.982400000001"/>
        <n v="1140.5239999999999"/>
        <n v="39027.512999999999"/>
        <n v="16227.414000000001"/>
        <n v="20551.4549999999"/>
        <n v="5760.3419999999996"/>
        <n v="40511.097000000002"/>
        <n v="16153.797999999901"/>
        <n v="24651.299200000001"/>
        <n v="37260.144399999997"/>
        <n v="2828.0099999999902"/>
        <n v="17254.089999999898"/>
        <n v="50281.919999999998"/>
        <n v="32073.804"/>
        <n v="68607.479200000002"/>
        <n v="19608.860700000001"/>
        <n v="6871.9895999999999"/>
        <n v="7533.2160000000003"/>
        <n v="23879.646000000001"/>
        <n v="634.81439999999998"/>
        <n v="11606.3928"/>
        <n v="4966.6453000000001"/>
        <n v="4018.8036000000002"/>
        <n v="6112.5151999999998"/>
        <n v="34708.379999999997"/>
        <n v="40389.167999999998"/>
        <n v="31906.205999999998"/>
        <n v="23914.799999999999"/>
        <n v="9557.4254999999994"/>
        <n v="38272.415999999997"/>
        <n v="62584.711199999998"/>
        <n v="18239.221000000001"/>
        <n v="15097.6439999999"/>
        <n v="12727.753199999999"/>
        <n v="27289.300999999999"/>
        <n v="6085.2479999999996"/>
        <n v="12859.8678"/>
        <n v="5243.616"/>
        <n v="7973.0118000000002"/>
        <n v="1463.0625"/>
        <n v="3639.5207999999998"/>
        <n v="48344.207999999999"/>
        <n v="3484.08"/>
        <n v="20817.2565"/>
        <n v="10773.614"/>
        <n v="26331.4584"/>
        <n v="35550.756999999998"/>
        <n v="31560.737999999899"/>
        <n v="26174.544399999901"/>
        <n v="20201.4162"/>
        <n v="29220.307199999999"/>
        <n v="6391.924"/>
        <n v="20552.616000000002"/>
        <n v="29393.2697999999"/>
        <n v="22832.505000000001"/>
        <n v="14911.419599999999"/>
        <n v="9650.9079999999994"/>
        <n v="74575.231499999994"/>
        <n v="12913.34"/>
        <n v="60699.108"/>
        <n v="21236.947199999999"/>
        <n v="5508.2719999999999"/>
        <n v="32421.789400000001"/>
        <n v="24539.944"/>
        <n v="35295.9287999999"/>
        <n v="37221.157599999999"/>
        <n v="64908.604800000001"/>
        <n v="2657.6592000000001"/>
        <n v="68277.307799999995"/>
        <n v="2459.4965999999999"/>
        <n v="57659.893199999999"/>
        <n v="24930.089999999898"/>
        <n v="13942.857599999999"/>
        <n v="25257.993600000002"/>
        <n v="21437.759999999998"/>
        <n v="16508.394"/>
        <n v="8901.6479999999992"/>
        <n v="9793.4928"/>
        <n v="7466.5664999999999"/>
        <n v="23588.845799999999"/>
        <n v="50032.280200000001"/>
        <n v="5399.4079999999904"/>
        <n v="41773.248"/>
        <n v="26130.059999999899"/>
        <n v="29763"/>
        <n v="2457.5641999999998"/>
        <n v="13474.619999999901"/>
        <n v="5021.0424000000003"/>
        <n v="46562.386200000001"/>
        <n v="2985.08"/>
        <n v="9696.0807999999997"/>
        <n v="15513.234"/>
        <n v="9845.9549999999999"/>
        <n v="43443.017800000001"/>
        <n v="21875.0308"/>
        <n v="44244.953999999998"/>
        <n v="54801.190399999999"/>
        <n v="5406.1776"/>
        <n v="5879.5616"/>
        <n v="24414.8128"/>
        <n v="11482.944"/>
        <n v="181.90539999999999"/>
        <n v="64704.949500000002"/>
        <n v="35976.250399999997"/>
        <n v="23051.428400000001"/>
        <n v="19643.493600000002"/>
        <n v="20063.556799999998"/>
        <n v="6909.0092999999997"/>
        <n v="74082.541400000002"/>
        <n v="75504.710399999996"/>
        <n v="12252.24"/>
        <n v="17490.849600000001"/>
        <n v="41844.6"/>
        <n v="14027.043799999999"/>
        <n v="29796.592000000001"/>
        <n v="10734.2655"/>
        <n v="9192.0339000000004"/>
        <n v="3244.6559999999999"/>
        <n v="76739.9424"/>
        <n v="3960.32"/>
        <n v="58251.630799999999"/>
        <n v="2151.3498"/>
        <n v="41284.953599999899"/>
        <n v="46209.319199999998"/>
        <n v="14901.278399999899"/>
        <n v="6320.0195999999996"/>
        <n v="3636.2999999999902"/>
        <n v="25162.893"/>
        <n v="1787.5703999999901"/>
        <n v="17789.109400000001"/>
        <n v="17737.670399999999"/>
        <n v="24811.212800000001"/>
        <n v="1442.2366"/>
        <n v="6582.5496000000003"/>
        <n v="43097.966999999902"/>
        <n v="16226.964599999999"/>
        <n v="61628.999100000001"/>
        <n v="64714.979999999901"/>
        <n v="11994.371999999999"/>
        <n v="16319.183999999999"/>
        <n v="25652.709599999998"/>
        <n v="50922.431999999899"/>
        <n v="8617.7160000000003"/>
        <n v="31274.914799999999"/>
        <n v="27490.003699999899"/>
        <n v="36000.2448"/>
        <n v="9402.4727999999905"/>
        <n v="22120.421399999999"/>
        <n v="36182.1"/>
        <n v="5596.3278"/>
        <n v="15470.028"/>
        <n v="12712.56"/>
        <n v="9194.4267999999993"/>
        <n v="1959.5532000000001"/>
        <n v="3492.4456"/>
        <n v="15906.5368"/>
        <n v="32427.315199999899"/>
        <n v="3749.7507999999998"/>
        <n v="39951.128799999999"/>
        <n v="8098.56"/>
        <n v="57922.451999999997"/>
        <n v="4055.8748999999998"/>
        <n v="25382.495599999998"/>
        <n v="35725.2192"/>
        <n v="2787.9306000000001"/>
        <n v="10051.060799999999"/>
        <n v="19647.919999999998"/>
        <n v="28285.308000000001"/>
        <n v="42075.052799999998"/>
        <n v="129.28370000000001"/>
        <n v="12132.608"/>
        <n v="28813.461599999999"/>
        <n v="38798.121599999999"/>
        <n v="10788.134399999901"/>
        <n v="20143.076799999999"/>
        <n v="43182.26"/>
        <n v="18740.516399999899"/>
        <n v="5229.6386000000002"/>
        <n v="14164.4543999999"/>
        <n v="6504.7788"/>
        <n v="36299.023799999901"/>
        <n v="38631.735000000001"/>
        <n v="12602.64"/>
        <n v="20373.870999999999"/>
        <n v="61721.373"/>
        <n v="1227.4612999999999"/>
        <n v="22848.7229999999"/>
        <n v="71396.334000000003"/>
        <n v="23003.001"/>
        <n v="41839.434000000001"/>
        <n v="68868.835999999996"/>
        <n v="19810.349999999999"/>
        <n v="47375.264999999898"/>
        <n v="68299.646399999998"/>
        <n v="38507.94"/>
        <n v="34161.847999999998"/>
        <n v="18595.176599999999"/>
        <n v="4135.1426999999903"/>
        <n v="23437.3056"/>
        <n v="45143.7"/>
        <n v="48730.987799999901"/>
        <n v="69103.180999999997"/>
        <n v="5768.0351999999903"/>
        <n v="41677.212500000001"/>
        <n v="2482.92"/>
        <n v="26381.355"/>
        <n v="33908.0196"/>
        <n v="4897.8500999999997"/>
        <n v="12508.843199999899"/>
        <n v="22562.618399999999"/>
        <n v="6568.7957999999999"/>
        <n v="36067.9571"/>
        <n v="15517.6595"/>
        <n v="13062.384"/>
        <n v="39422.822399999997"/>
        <n v="32802.564599999998"/>
        <n v="82815.213599999901"/>
        <n v="30570.001799999998"/>
        <n v="16636.437999999998"/>
        <n v="40382.004000000001"/>
        <n v="9864.7037999999993"/>
        <n v="67843.339200000002"/>
        <n v="6544.5511999999999"/>
        <n v="32170.3901999999"/>
        <n v="2877.6734999999999"/>
        <n v="15033.766"/>
        <n v="46220.063999999998"/>
        <n v="21105.3842999999"/>
        <n v="8123.2151000000003"/>
        <n v="9592.1592000000001"/>
        <n v="8133.0069999999996"/>
        <n v="28569.014999999999"/>
        <n v="1716.3979999999999"/>
        <n v="24615.8999999999"/>
        <n v="67990.207999999999"/>
        <n v="29077.182000000001"/>
        <n v="8253.4320000000007"/>
        <n v="8324.9920000000002"/>
        <n v="1979.7184"/>
        <n v="11894.449500000001"/>
        <n v="1732.04999999999"/>
        <n v="57788.639999999999"/>
        <n v="23411.302199999998"/>
        <n v="49302.431999999899"/>
      </sharedItems>
    </cacheField>
    <cacheField name="Cost" numFmtId="164">
      <sharedItems containsSemiMixedTypes="0" containsString="0" containsNumber="1" minValue="91.047983667607298" maxValue="62068.583893800598"/>
    </cacheField>
    <cacheField name="Profit" numFmtId="164">
      <sharedItems containsSemiMixedTypes="0" containsString="0" containsNumber="1" minValue="25.096090606145101" maxValue="30594.2224895381"/>
    </cacheField>
    <cacheField name="Profit Margin" numFmtId="9">
      <sharedItems containsSemiMixedTypes="0" containsString="0" containsNumber="1" minValue="0.14551058241141507" maxValue="0.35913293680856812"/>
    </cacheField>
    <cacheField name="Cost in Millions" numFmtId="0" formula="Cost/1000000"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ORD10000"/>
    <x v="0"/>
    <x v="0"/>
    <x v="0"/>
    <n v="22"/>
    <n v="1465.02"/>
    <x v="0"/>
    <x v="0"/>
    <d v="2023-01-12T00:00:00"/>
    <x v="0"/>
    <x v="0"/>
    <n v="28040.4827999999"/>
    <n v="20655.427428167699"/>
    <n v="7385.0553718321999"/>
  </r>
  <r>
    <s v="ORD10001"/>
    <x v="1"/>
    <x v="1"/>
    <x v="1"/>
    <n v="37"/>
    <n v="1912.66"/>
    <x v="1"/>
    <x v="1"/>
    <d v="2023-04-28T00:00:00"/>
    <x v="1"/>
    <x v="0"/>
    <n v="64399.262199999997"/>
    <n v="45353.149492097997"/>
    <n v="19046.112707901899"/>
  </r>
  <r>
    <s v="ORD10002"/>
    <x v="2"/>
    <x v="2"/>
    <x v="0"/>
    <n v="42"/>
    <n v="1470.65"/>
    <x v="2"/>
    <x v="2"/>
    <d v="2023-12-16T00:00:00"/>
    <x v="2"/>
    <x v="1"/>
    <n v="51266.858999999997"/>
    <n v="39584.628152264297"/>
    <n v="11682.2308477356"/>
  </r>
  <r>
    <s v="ORD10003"/>
    <x v="0"/>
    <x v="2"/>
    <x v="0"/>
    <n v="12"/>
    <n v="1739.47"/>
    <x v="3"/>
    <x v="2"/>
    <d v="2023-06-04T00:00:00"/>
    <x v="3"/>
    <x v="1"/>
    <n v="16907.648399999998"/>
    <n v="13377.2283649152"/>
    <n v="3530.42003508471"/>
  </r>
  <r>
    <s v="ORD10004"/>
    <x v="0"/>
    <x v="2"/>
    <x v="2"/>
    <n v="47"/>
    <n v="104"/>
    <x v="4"/>
    <x v="3"/>
    <d v="2023-09-03T00:00:00"/>
    <x v="4"/>
    <x v="1"/>
    <n v="4888"/>
    <n v="3132.5582048797301"/>
    <n v="1755.4417951202599"/>
  </r>
  <r>
    <s v="ORD10005"/>
    <x v="1"/>
    <x v="3"/>
    <x v="2"/>
    <n v="49"/>
    <n v="1463.39"/>
    <x v="5"/>
    <x v="3"/>
    <d v="2023-11-28T00:00:00"/>
    <x v="5"/>
    <x v="1"/>
    <n v="68120.804499999998"/>
    <n v="45954.084128581999"/>
    <n v="22166.720371417901"/>
  </r>
  <r>
    <s v="ORD10006"/>
    <x v="2"/>
    <x v="4"/>
    <x v="0"/>
    <n v="42"/>
    <n v="1676.22"/>
    <x v="6"/>
    <x v="2"/>
    <d v="2023-09-04T00:00:00"/>
    <x v="4"/>
    <x v="0"/>
    <n v="57729.016799999998"/>
    <n v="45117.835923835402"/>
    <n v="12611.180876164501"/>
  </r>
  <r>
    <s v="ORD10007"/>
    <x v="2"/>
    <x v="3"/>
    <x v="2"/>
    <n v="38"/>
    <n v="177.06"/>
    <x v="7"/>
    <x v="1"/>
    <d v="2023-01-29T00:00:00"/>
    <x v="0"/>
    <x v="1"/>
    <n v="6055.4520000000002"/>
    <n v="4311.93304392967"/>
    <n v="1743.51895607032"/>
  </r>
  <r>
    <s v="ORD10008"/>
    <x v="0"/>
    <x v="4"/>
    <x v="1"/>
    <n v="18"/>
    <n v="1756.04"/>
    <x v="2"/>
    <x v="2"/>
    <d v="2023-06-10T00:00:00"/>
    <x v="3"/>
    <x v="0"/>
    <n v="26235.2376"/>
    <n v="20256.987557640401"/>
    <n v="5978.2500423595902"/>
  </r>
  <r>
    <s v="ORD10009"/>
    <x v="3"/>
    <x v="5"/>
    <x v="1"/>
    <n v="45"/>
    <n v="587.72"/>
    <x v="1"/>
    <x v="1"/>
    <d v="2023-08-23T00:00:00"/>
    <x v="6"/>
    <x v="1"/>
    <n v="24067.133999999998"/>
    <n v="16949.267567049101"/>
    <n v="7117.8664329508101"/>
  </r>
  <r>
    <s v="ORD10010"/>
    <x v="0"/>
    <x v="3"/>
    <x v="2"/>
    <n v="35"/>
    <n v="1364.05"/>
    <x v="7"/>
    <x v="1"/>
    <d v="2023-07-09T00:00:00"/>
    <x v="7"/>
    <x v="1"/>
    <n v="42967.574999999997"/>
    <n v="30596.115114119701"/>
    <n v="12371.4598858802"/>
  </r>
  <r>
    <s v="ORD10011"/>
    <x v="0"/>
    <x v="3"/>
    <x v="1"/>
    <n v="30"/>
    <n v="1620.67"/>
    <x v="8"/>
    <x v="3"/>
    <d v="2023-04-27T00:00:00"/>
    <x v="1"/>
    <x v="1"/>
    <n v="46675.296000000002"/>
    <n v="31159.020699073899"/>
    <n v="15516.275300926"/>
  </r>
  <r>
    <s v="ORD10012"/>
    <x v="0"/>
    <x v="0"/>
    <x v="2"/>
    <n v="24"/>
    <n v="1359.06"/>
    <x v="9"/>
    <x v="1"/>
    <d v="2023-09-28T00:00:00"/>
    <x v="4"/>
    <x v="0"/>
    <n v="30660.393599999901"/>
    <n v="20903.4429816228"/>
    <n v="9756.9506183771191"/>
  </r>
  <r>
    <s v="ORD10013"/>
    <x v="0"/>
    <x v="6"/>
    <x v="0"/>
    <n v="42"/>
    <n v="275.33999999999997"/>
    <x v="10"/>
    <x v="0"/>
    <d v="2023-09-15T00:00:00"/>
    <x v="4"/>
    <x v="1"/>
    <n v="9829.6379999999899"/>
    <n v="7411.1661615234498"/>
    <n v="2418.4718384765401"/>
  </r>
  <r>
    <s v="ORD10014"/>
    <x v="1"/>
    <x v="3"/>
    <x v="0"/>
    <n v="30"/>
    <n v="1233.01"/>
    <x v="11"/>
    <x v="1"/>
    <d v="2023-06-29T00:00:00"/>
    <x v="3"/>
    <x v="1"/>
    <n v="32921.366999999998"/>
    <n v="23705.864927570099"/>
    <n v="9215.5020724298302"/>
  </r>
  <r>
    <s v="ORD10015"/>
    <x v="2"/>
    <x v="0"/>
    <x v="1"/>
    <n v="14"/>
    <n v="1144.21"/>
    <x v="3"/>
    <x v="2"/>
    <d v="2023-06-21T00:00:00"/>
    <x v="3"/>
    <x v="0"/>
    <n v="12975.341399999999"/>
    <n v="10266.0110332398"/>
    <n v="2709.3303667601699"/>
  </r>
  <r>
    <s v="ORD10016"/>
    <x v="1"/>
    <x v="7"/>
    <x v="2"/>
    <n v="6"/>
    <n v="1810.61"/>
    <x v="12"/>
    <x v="4"/>
    <d v="2023-10-01T00:00:00"/>
    <x v="8"/>
    <x v="1"/>
    <n v="8582.2914000000001"/>
    <n v="6962.1618797102701"/>
    <n v="1620.1295202897199"/>
  </r>
  <r>
    <s v="ORD10017"/>
    <x v="1"/>
    <x v="6"/>
    <x v="2"/>
    <n v="3"/>
    <n v="868.06"/>
    <x v="13"/>
    <x v="0"/>
    <d v="2023-09-16T00:00:00"/>
    <x v="4"/>
    <x v="1"/>
    <n v="2239.5947999999999"/>
    <n v="1668.9331886218699"/>
    <n v="570.66161137812605"/>
  </r>
  <r>
    <s v="ORD10018"/>
    <x v="1"/>
    <x v="5"/>
    <x v="1"/>
    <n v="16"/>
    <n v="710.05"/>
    <x v="3"/>
    <x v="2"/>
    <d v="2023-05-15T00:00:00"/>
    <x v="9"/>
    <x v="1"/>
    <n v="9202.2479999999996"/>
    <n v="7280.7625315052601"/>
    <n v="1921.48546849473"/>
  </r>
  <r>
    <s v="ORD10019"/>
    <x v="0"/>
    <x v="3"/>
    <x v="0"/>
    <n v="7"/>
    <n v="1524.72"/>
    <x v="14"/>
    <x v="1"/>
    <d v="2023-06-20T00:00:00"/>
    <x v="3"/>
    <x v="1"/>
    <n v="9819.1967999999997"/>
    <n v="6839.9998001247204"/>
    <n v="2979.1969998752702"/>
  </r>
  <r>
    <s v="ORD10020"/>
    <x v="3"/>
    <x v="1"/>
    <x v="1"/>
    <n v="14"/>
    <n v="884.08"/>
    <x v="7"/>
    <x v="1"/>
    <d v="2023-07-29T00:00:00"/>
    <x v="7"/>
    <x v="0"/>
    <n v="11139.407999999999"/>
    <n v="7932.0885451679796"/>
    <n v="3207.3194548320098"/>
  </r>
  <r>
    <s v="ORD10021"/>
    <x v="2"/>
    <x v="2"/>
    <x v="0"/>
    <n v="9"/>
    <n v="1327.58"/>
    <x v="6"/>
    <x v="2"/>
    <d v="2023-08-24T00:00:00"/>
    <x v="6"/>
    <x v="1"/>
    <n v="9797.5403999999999"/>
    <n v="7657.22066176518"/>
    <n v="2140.3197382348199"/>
  </r>
  <r>
    <s v="ORD10022"/>
    <x v="3"/>
    <x v="7"/>
    <x v="2"/>
    <n v="15"/>
    <n v="1328.26"/>
    <x v="7"/>
    <x v="1"/>
    <d v="2023-07-05T00:00:00"/>
    <x v="7"/>
    <x v="1"/>
    <n v="17931.509999999998"/>
    <n v="12768.5712803198"/>
    <n v="5162.9387196801399"/>
  </r>
  <r>
    <s v="ORD10023"/>
    <x v="1"/>
    <x v="7"/>
    <x v="0"/>
    <n v="21"/>
    <n v="1787.27"/>
    <x v="10"/>
    <x v="0"/>
    <d v="2023-12-30T00:00:00"/>
    <x v="2"/>
    <x v="1"/>
    <n v="31902.769499999999"/>
    <n v="24053.451996633299"/>
    <n v="7849.3175033666803"/>
  </r>
  <r>
    <s v="ORD10024"/>
    <x v="1"/>
    <x v="5"/>
    <x v="1"/>
    <n v="35"/>
    <n v="1237.52"/>
    <x v="5"/>
    <x v="3"/>
    <d v="2023-04-05T00:00:00"/>
    <x v="1"/>
    <x v="1"/>
    <n v="41147.539999999899"/>
    <n v="27758.003281423302"/>
    <n v="13389.536718576601"/>
  </r>
  <r>
    <s v="ORD10025"/>
    <x v="3"/>
    <x v="0"/>
    <x v="2"/>
    <n v="2"/>
    <n v="1054.0899999999999"/>
    <x v="10"/>
    <x v="0"/>
    <d v="2023-01-11T00:00:00"/>
    <x v="0"/>
    <x v="0"/>
    <n v="1791.95299999999"/>
    <n v="1351.0631252789201"/>
    <n v="440.889874721078"/>
  </r>
  <r>
    <s v="ORD10026"/>
    <x v="3"/>
    <x v="7"/>
    <x v="1"/>
    <n v="27"/>
    <n v="363.86"/>
    <x v="15"/>
    <x v="4"/>
    <d v="2023-03-09T00:00:00"/>
    <x v="10"/>
    <x v="1"/>
    <n v="7662.8915999999999"/>
    <n v="6296.0190195465702"/>
    <n v="1366.8725804534299"/>
  </r>
  <r>
    <s v="ORD10027"/>
    <x v="3"/>
    <x v="6"/>
    <x v="1"/>
    <n v="2"/>
    <n v="319.89999999999998"/>
    <x v="15"/>
    <x v="4"/>
    <d v="2023-07-29T00:00:00"/>
    <x v="7"/>
    <x v="1"/>
    <n v="499.04399999999998"/>
    <n v="410.02674702988003"/>
    <n v="89.017252970119202"/>
  </r>
  <r>
    <s v="ORD10028"/>
    <x v="1"/>
    <x v="3"/>
    <x v="0"/>
    <n v="35"/>
    <n v="393.21"/>
    <x v="6"/>
    <x v="2"/>
    <d v="2023-07-15T00:00:00"/>
    <x v="7"/>
    <x v="1"/>
    <n v="11285.127"/>
    <n v="8819.8368271126492"/>
    <n v="2465.2901728873398"/>
  </r>
  <r>
    <s v="ORD10029"/>
    <x v="1"/>
    <x v="3"/>
    <x v="1"/>
    <n v="18"/>
    <n v="426.51"/>
    <x v="3"/>
    <x v="2"/>
    <d v="2023-04-08T00:00:00"/>
    <x v="1"/>
    <x v="1"/>
    <n v="6218.5158000000001"/>
    <n v="4920.05180019202"/>
    <n v="1298.4639998079699"/>
  </r>
  <r>
    <s v="ORD10030"/>
    <x v="2"/>
    <x v="1"/>
    <x v="0"/>
    <n v="14"/>
    <n v="1311.97"/>
    <x v="13"/>
    <x v="0"/>
    <d v="2023-04-03T00:00:00"/>
    <x v="1"/>
    <x v="0"/>
    <n v="15796.1188"/>
    <n v="11771.1770525337"/>
    <n v="4024.94174746624"/>
  </r>
  <r>
    <s v="ORD10031"/>
    <x v="2"/>
    <x v="5"/>
    <x v="2"/>
    <n v="20"/>
    <n v="1507.86"/>
    <x v="10"/>
    <x v="0"/>
    <d v="2023-01-22T00:00:00"/>
    <x v="0"/>
    <x v="1"/>
    <n v="25633.619999999901"/>
    <n v="19326.756198076699"/>
    <n v="6306.8638019232203"/>
  </r>
  <r>
    <s v="ORD10032"/>
    <x v="1"/>
    <x v="2"/>
    <x v="0"/>
    <n v="18"/>
    <n v="1106.98"/>
    <x v="16"/>
    <x v="3"/>
    <d v="2023-06-21T00:00:00"/>
    <x v="3"/>
    <x v="1"/>
    <n v="19327.870800000001"/>
    <n v="12769.686389009799"/>
    <n v="6558.1844109901904"/>
  </r>
  <r>
    <s v="ORD10033"/>
    <x v="3"/>
    <x v="0"/>
    <x v="2"/>
    <n v="10"/>
    <n v="1675.13"/>
    <x v="11"/>
    <x v="1"/>
    <d v="2023-05-14T00:00:00"/>
    <x v="9"/>
    <x v="0"/>
    <n v="14908.656999999999"/>
    <n v="10735.3564356387"/>
    <n v="4173.3005643612996"/>
  </r>
  <r>
    <s v="ORD10034"/>
    <x v="3"/>
    <x v="2"/>
    <x v="0"/>
    <n v="25"/>
    <n v="1983.4"/>
    <x v="11"/>
    <x v="1"/>
    <d v="2023-01-25T00:00:00"/>
    <x v="0"/>
    <x v="1"/>
    <n v="44130.65"/>
    <n v="31777.393328347302"/>
    <n v="12353.2566716526"/>
  </r>
  <r>
    <s v="ORD10035"/>
    <x v="2"/>
    <x v="7"/>
    <x v="1"/>
    <n v="2"/>
    <n v="1658.02"/>
    <x v="17"/>
    <x v="4"/>
    <d v="2023-07-04T00:00:00"/>
    <x v="7"/>
    <x v="1"/>
    <n v="2520.1904"/>
    <n v="2125.1408162253201"/>
    <n v="395.04958377467"/>
  </r>
  <r>
    <s v="ORD10036"/>
    <x v="1"/>
    <x v="5"/>
    <x v="0"/>
    <n v="25"/>
    <n v="1420.28"/>
    <x v="11"/>
    <x v="1"/>
    <d v="2023-03-26T00:00:00"/>
    <x v="10"/>
    <x v="1"/>
    <n v="31601.23"/>
    <n v="22755.2668127383"/>
    <n v="8845.9631872616792"/>
  </r>
  <r>
    <s v="ORD10037"/>
    <x v="2"/>
    <x v="1"/>
    <x v="0"/>
    <n v="33"/>
    <n v="1111.74"/>
    <x v="13"/>
    <x v="0"/>
    <d v="2023-02-24T00:00:00"/>
    <x v="11"/>
    <x v="0"/>
    <n v="31551.181199999999"/>
    <n v="23511.759111470699"/>
    <n v="8039.4220885292398"/>
  </r>
  <r>
    <s v="ORD10038"/>
    <x v="2"/>
    <x v="2"/>
    <x v="2"/>
    <n v="36"/>
    <n v="952.82"/>
    <x v="0"/>
    <x v="0"/>
    <d v="2023-09-08T00:00:00"/>
    <x v="4"/>
    <x v="1"/>
    <n v="29842.322400000001"/>
    <n v="21982.714385402302"/>
    <n v="7859.6080145976903"/>
  </r>
  <r>
    <s v="ORD10039"/>
    <x v="0"/>
    <x v="6"/>
    <x v="1"/>
    <n v="31"/>
    <n v="260.35000000000002"/>
    <x v="18"/>
    <x v="2"/>
    <d v="2023-05-24T00:00:00"/>
    <x v="9"/>
    <x v="1"/>
    <n v="6779.5140000000001"/>
    <n v="5172.3419369585999"/>
    <n v="1607.1720630413899"/>
  </r>
  <r>
    <s v="ORD10040"/>
    <x v="0"/>
    <x v="3"/>
    <x v="0"/>
    <n v="14"/>
    <n v="858.8"/>
    <x v="3"/>
    <x v="2"/>
    <d v="2023-12-17T00:00:00"/>
    <x v="2"/>
    <x v="1"/>
    <n v="9738.7919999999995"/>
    <n v="7705.27287416327"/>
    <n v="2033.5191258367199"/>
  </r>
  <r>
    <s v="ORD10041"/>
    <x v="0"/>
    <x v="7"/>
    <x v="1"/>
    <n v="1"/>
    <n v="1829.26"/>
    <x v="9"/>
    <x v="1"/>
    <d v="2023-06-16T00:00:00"/>
    <x v="3"/>
    <x v="1"/>
    <n v="1719.50439999999"/>
    <n v="1172.3124840135599"/>
    <n v="547.19191598643295"/>
  </r>
  <r>
    <s v="ORD10042"/>
    <x v="3"/>
    <x v="1"/>
    <x v="0"/>
    <n v="46"/>
    <n v="1635.24"/>
    <x v="0"/>
    <x v="0"/>
    <d v="2023-08-12T00:00:00"/>
    <x v="6"/>
    <x v="0"/>
    <n v="65442.304799999903"/>
    <n v="48206.686995005497"/>
    <n v="17235.617804994399"/>
  </r>
  <r>
    <s v="ORD10043"/>
    <x v="1"/>
    <x v="2"/>
    <x v="0"/>
    <n v="16"/>
    <n v="510.5"/>
    <x v="12"/>
    <x v="4"/>
    <d v="2023-08-08T00:00:00"/>
    <x v="6"/>
    <x v="1"/>
    <n v="6452.72"/>
    <n v="5234.60217214765"/>
    <n v="1218.11782785235"/>
  </r>
  <r>
    <s v="ORD10044"/>
    <x v="1"/>
    <x v="0"/>
    <x v="1"/>
    <n v="46"/>
    <n v="986.55"/>
    <x v="19"/>
    <x v="0"/>
    <d v="2023-06-28T00:00:00"/>
    <x v="3"/>
    <x v="0"/>
    <n v="39935.5439999999"/>
    <n v="29083.380454809499"/>
    <n v="10852.1635451904"/>
  </r>
  <r>
    <s v="ORD10045"/>
    <x v="1"/>
    <x v="6"/>
    <x v="0"/>
    <n v="3"/>
    <n v="1651.77"/>
    <x v="20"/>
    <x v="1"/>
    <d v="2023-04-29T00:00:00"/>
    <x v="1"/>
    <x v="1"/>
    <n v="4608.4382999999898"/>
    <n v="3175.6949669031501"/>
    <n v="1432.7433330968399"/>
  </r>
  <r>
    <s v="ORD10046"/>
    <x v="1"/>
    <x v="6"/>
    <x v="1"/>
    <n v="35"/>
    <n v="228.03"/>
    <x v="18"/>
    <x v="2"/>
    <d v="2023-09-22T00:00:00"/>
    <x v="4"/>
    <x v="1"/>
    <n v="6704.0820000000003"/>
    <n v="5114.79207468401"/>
    <n v="1589.2899253159901"/>
  </r>
  <r>
    <s v="ORD10047"/>
    <x v="0"/>
    <x v="2"/>
    <x v="0"/>
    <n v="41"/>
    <n v="836.05"/>
    <x v="12"/>
    <x v="4"/>
    <d v="2023-05-30T00:00:00"/>
    <x v="9"/>
    <x v="1"/>
    <n v="27079.6594999999"/>
    <n v="21967.6732354292"/>
    <n v="5111.9862645707899"/>
  </r>
  <r>
    <s v="ORD10048"/>
    <x v="3"/>
    <x v="3"/>
    <x v="2"/>
    <n v="6"/>
    <n v="1718.5"/>
    <x v="21"/>
    <x v="3"/>
    <d v="2023-08-03T00:00:00"/>
    <x v="6"/>
    <x v="1"/>
    <n v="10104.780000000001"/>
    <n v="6607.9802885668896"/>
    <n v="3496.7997114331001"/>
  </r>
  <r>
    <s v="ORD10049"/>
    <x v="3"/>
    <x v="2"/>
    <x v="1"/>
    <n v="25"/>
    <n v="867.41"/>
    <x v="3"/>
    <x v="2"/>
    <d v="2023-07-16T00:00:00"/>
    <x v="7"/>
    <x v="1"/>
    <n v="17565.052500000002"/>
    <n v="13897.362482072"/>
    <n v="3667.69001792791"/>
  </r>
  <r>
    <s v="ORD10050"/>
    <x v="0"/>
    <x v="7"/>
    <x v="0"/>
    <n v="13"/>
    <n v="247.47"/>
    <x v="12"/>
    <x v="4"/>
    <d v="2023-02-11T00:00:00"/>
    <x v="11"/>
    <x v="1"/>
    <n v="2541.5169000000001"/>
    <n v="2061.7398376637998"/>
    <n v="479.77706233619801"/>
  </r>
  <r>
    <s v="ORD10051"/>
    <x v="3"/>
    <x v="2"/>
    <x v="0"/>
    <n v="34"/>
    <n v="1130.82"/>
    <x v="19"/>
    <x v="0"/>
    <d v="2023-02-22T00:00:00"/>
    <x v="11"/>
    <x v="1"/>
    <n v="33834.134399999901"/>
    <n v="24639.979941536702"/>
    <n v="9194.1544584632393"/>
  </r>
  <r>
    <s v="ORD10052"/>
    <x v="0"/>
    <x v="6"/>
    <x v="2"/>
    <n v="8"/>
    <n v="1737.31"/>
    <x v="22"/>
    <x v="4"/>
    <d v="2023-11-26T00:00:00"/>
    <x v="5"/>
    <x v="1"/>
    <n v="10423.86"/>
    <n v="8907.0780604249103"/>
    <n v="1516.7819395750901"/>
  </r>
  <r>
    <s v="ORD10053"/>
    <x v="1"/>
    <x v="1"/>
    <x v="1"/>
    <n v="21"/>
    <n v="1221.54"/>
    <x v="23"/>
    <x v="2"/>
    <d v="2023-09-08T00:00:00"/>
    <x v="4"/>
    <x v="0"/>
    <n v="20521.871999999999"/>
    <n v="16439.7397997882"/>
    <n v="4082.13220021179"/>
  </r>
  <r>
    <s v="ORD10054"/>
    <x v="0"/>
    <x v="2"/>
    <x v="0"/>
    <n v="34"/>
    <n v="529.92999999999995"/>
    <x v="3"/>
    <x v="2"/>
    <d v="2023-10-22T00:00:00"/>
    <x v="8"/>
    <x v="1"/>
    <n v="14594.272199999999"/>
    <n v="11546.8992150992"/>
    <n v="3047.37298490071"/>
  </r>
  <r>
    <s v="ORD10055"/>
    <x v="1"/>
    <x v="3"/>
    <x v="2"/>
    <n v="4"/>
    <n v="830.06"/>
    <x v="3"/>
    <x v="2"/>
    <d v="2023-09-28T00:00:00"/>
    <x v="4"/>
    <x v="1"/>
    <n v="2689.3944000000001"/>
    <n v="2127.83245789073"/>
    <n v="561.56194210926606"/>
  </r>
  <r>
    <s v="ORD10056"/>
    <x v="1"/>
    <x v="5"/>
    <x v="0"/>
    <n v="25"/>
    <n v="955.23"/>
    <x v="8"/>
    <x v="3"/>
    <d v="2023-05-03T00:00:00"/>
    <x v="9"/>
    <x v="1"/>
    <n v="22925.52"/>
    <n v="15304.3861193088"/>
    <n v="7621.1338806911099"/>
  </r>
  <r>
    <s v="ORD10057"/>
    <x v="2"/>
    <x v="1"/>
    <x v="1"/>
    <n v="15"/>
    <n v="1200.6099999999999"/>
    <x v="5"/>
    <x v="3"/>
    <d v="2023-12-05T00:00:00"/>
    <x v="2"/>
    <x v="0"/>
    <n v="17108.692499999899"/>
    <n v="11541.471071074"/>
    <n v="5567.22142892594"/>
  </r>
  <r>
    <s v="ORD10058"/>
    <x v="0"/>
    <x v="0"/>
    <x v="0"/>
    <n v="4"/>
    <n v="1542.77"/>
    <x v="19"/>
    <x v="0"/>
    <d v="2023-09-23T00:00:00"/>
    <x v="4"/>
    <x v="0"/>
    <n v="5430.5504000000001"/>
    <n v="3954.8419163193998"/>
    <n v="1475.70848368059"/>
  </r>
  <r>
    <s v="ORD10059"/>
    <x v="2"/>
    <x v="4"/>
    <x v="0"/>
    <n v="45"/>
    <n v="287.86"/>
    <x v="20"/>
    <x v="1"/>
    <d v="2023-12-14T00:00:00"/>
    <x v="2"/>
    <x v="0"/>
    <n v="12046.941000000001"/>
    <n v="8301.5996764628999"/>
    <n v="3745.3413235370899"/>
  </r>
  <r>
    <s v="ORD10060"/>
    <x v="0"/>
    <x v="2"/>
    <x v="0"/>
    <n v="12"/>
    <n v="1790.34"/>
    <x v="7"/>
    <x v="1"/>
    <d v="2023-01-29T00:00:00"/>
    <x v="0"/>
    <x v="1"/>
    <n v="19335.671999999999"/>
    <n v="13768.4392549698"/>
    <n v="5567.23274503013"/>
  </r>
  <r>
    <s v="ORD10061"/>
    <x v="0"/>
    <x v="3"/>
    <x v="0"/>
    <n v="32"/>
    <n v="123.39"/>
    <x v="15"/>
    <x v="4"/>
    <d v="2023-02-04T00:00:00"/>
    <x v="11"/>
    <x v="1"/>
    <n v="3079.8144000000002"/>
    <n v="2530.4507816701198"/>
    <n v="549.36361832987802"/>
  </r>
  <r>
    <s v="ORD10062"/>
    <x v="2"/>
    <x v="1"/>
    <x v="2"/>
    <n v="32"/>
    <n v="803.1"/>
    <x v="12"/>
    <x v="4"/>
    <d v="2023-01-06T00:00:00"/>
    <x v="0"/>
    <x v="0"/>
    <n v="20302.367999999999"/>
    <n v="16469.7708303693"/>
    <n v="3832.5971696306401"/>
  </r>
  <r>
    <s v="ORD10063"/>
    <x v="2"/>
    <x v="3"/>
    <x v="2"/>
    <n v="28"/>
    <n v="152.1"/>
    <x v="18"/>
    <x v="2"/>
    <d v="2023-04-21T00:00:00"/>
    <x v="1"/>
    <x v="1"/>
    <n v="3577.3919999999998"/>
    <n v="2729.3246487196802"/>
    <n v="848.06735128031198"/>
  </r>
  <r>
    <s v="ORD10064"/>
    <x v="0"/>
    <x v="0"/>
    <x v="1"/>
    <n v="13"/>
    <n v="846.65"/>
    <x v="12"/>
    <x v="4"/>
    <d v="2023-10-21T00:00:00"/>
    <x v="8"/>
    <x v="0"/>
    <n v="8695.0954999999994"/>
    <n v="7053.6712876633801"/>
    <n v="1641.42421233661"/>
  </r>
  <r>
    <s v="ORD10065"/>
    <x v="3"/>
    <x v="6"/>
    <x v="2"/>
    <n v="31"/>
    <n v="1099.04"/>
    <x v="23"/>
    <x v="2"/>
    <d v="2023-03-18T00:00:00"/>
    <x v="10"/>
    <x v="1"/>
    <n v="27256.191999999999"/>
    <n v="21834.4946510273"/>
    <n v="5421.6973489725997"/>
  </r>
  <r>
    <s v="ORD10066"/>
    <x v="1"/>
    <x v="3"/>
    <x v="2"/>
    <n v="14"/>
    <n v="1072.19"/>
    <x v="11"/>
    <x v="1"/>
    <d v="2023-12-15T00:00:00"/>
    <x v="2"/>
    <x v="1"/>
    <n v="13359.4874"/>
    <n v="9619.8375907651607"/>
    <n v="3739.6498092348302"/>
  </r>
  <r>
    <s v="ORD10067"/>
    <x v="2"/>
    <x v="1"/>
    <x v="1"/>
    <n v="20"/>
    <n v="414.69"/>
    <x v="5"/>
    <x v="3"/>
    <d v="2023-05-27T00:00:00"/>
    <x v="9"/>
    <x v="0"/>
    <n v="7879.1099999999897"/>
    <n v="5315.2232486971297"/>
    <n v="2563.8867513028599"/>
  </r>
  <r>
    <s v="ORD10068"/>
    <x v="1"/>
    <x v="3"/>
    <x v="2"/>
    <n v="18"/>
    <n v="1326.91"/>
    <x v="0"/>
    <x v="0"/>
    <d v="2023-03-08T00:00:00"/>
    <x v="10"/>
    <x v="1"/>
    <n v="20779.410599999999"/>
    <n v="15306.7124667482"/>
    <n v="5472.6981332517198"/>
  </r>
  <r>
    <s v="ORD10069"/>
    <x v="3"/>
    <x v="3"/>
    <x v="2"/>
    <n v="29"/>
    <n v="185.08"/>
    <x v="6"/>
    <x v="2"/>
    <d v="2023-01-08T00:00:00"/>
    <x v="0"/>
    <x v="1"/>
    <n v="4401.2024000000001"/>
    <n v="3439.7386056086498"/>
    <n v="961.46379439134205"/>
  </r>
  <r>
    <s v="ORD10070"/>
    <x v="3"/>
    <x v="3"/>
    <x v="1"/>
    <n v="6"/>
    <n v="1547.62"/>
    <x v="11"/>
    <x v="1"/>
    <d v="2023-05-02T00:00:00"/>
    <x v="9"/>
    <x v="1"/>
    <n v="8264.2907999999898"/>
    <n v="5950.9121060179796"/>
    <n v="2313.3786939820102"/>
  </r>
  <r>
    <s v="ORD10071"/>
    <x v="3"/>
    <x v="7"/>
    <x v="1"/>
    <n v="32"/>
    <n v="1898.62"/>
    <x v="2"/>
    <x v="2"/>
    <d v="2023-12-06T00:00:00"/>
    <x v="2"/>
    <x v="1"/>
    <n v="50427.347199999997"/>
    <n v="38936.416752528698"/>
    <n v="11490.930447471201"/>
  </r>
  <r>
    <s v="ORD10072"/>
    <x v="2"/>
    <x v="7"/>
    <x v="1"/>
    <n v="29"/>
    <n v="745.56"/>
    <x v="21"/>
    <x v="3"/>
    <d v="2023-06-24T00:00:00"/>
    <x v="3"/>
    <x v="1"/>
    <n v="21188.815199999899"/>
    <n v="13856.340581357201"/>
    <n v="7332.4746186427901"/>
  </r>
  <r>
    <s v="ORD10073"/>
    <x v="3"/>
    <x v="6"/>
    <x v="0"/>
    <n v="43"/>
    <n v="1082.75"/>
    <x v="3"/>
    <x v="2"/>
    <d v="2023-06-28T00:00:00"/>
    <x v="3"/>
    <x v="1"/>
    <n v="37712.182500000003"/>
    <n v="29837.648944832599"/>
    <n v="7874.5335551673197"/>
  </r>
  <r>
    <s v="ORD10074"/>
    <x v="2"/>
    <x v="2"/>
    <x v="0"/>
    <n v="2"/>
    <n v="819.93"/>
    <x v="23"/>
    <x v="2"/>
    <d v="2023-03-26T00:00:00"/>
    <x v="10"/>
    <x v="1"/>
    <n v="1311.8879999999999"/>
    <n v="1050.9322622451"/>
    <n v="260.955737754891"/>
  </r>
  <r>
    <s v="ORD10075"/>
    <x v="3"/>
    <x v="3"/>
    <x v="1"/>
    <n v="23"/>
    <n v="112.75"/>
    <x v="6"/>
    <x v="2"/>
    <d v="2023-02-14T00:00:00"/>
    <x v="11"/>
    <x v="1"/>
    <n v="2126.4650000000001"/>
    <n v="1661.92851162119"/>
    <n v="464.53648837880797"/>
  </r>
  <r>
    <s v="ORD10076"/>
    <x v="1"/>
    <x v="0"/>
    <x v="1"/>
    <n v="19"/>
    <n v="833.16"/>
    <x v="17"/>
    <x v="4"/>
    <d v="2023-05-16T00:00:00"/>
    <x v="9"/>
    <x v="0"/>
    <n v="12030.830399999901"/>
    <n v="10144.9512450029"/>
    <n v="1885.8791549970299"/>
  </r>
  <r>
    <s v="ORD10077"/>
    <x v="1"/>
    <x v="2"/>
    <x v="1"/>
    <n v="31"/>
    <n v="1604.27"/>
    <x v="12"/>
    <x v="4"/>
    <d v="2023-12-09T00:00:00"/>
    <x v="2"/>
    <x v="1"/>
    <n v="39288.5723"/>
    <n v="31871.837907449801"/>
    <n v="7416.73439255013"/>
  </r>
  <r>
    <s v="ORD10078"/>
    <x v="0"/>
    <x v="0"/>
    <x v="0"/>
    <n v="5"/>
    <n v="1232.3800000000001"/>
    <x v="24"/>
    <x v="4"/>
    <d v="2023-01-16T00:00:00"/>
    <x v="0"/>
    <x v="0"/>
    <n v="4744.6629999999996"/>
    <n v="3948.9587566793102"/>
    <n v="795.70424332069001"/>
  </r>
  <r>
    <s v="ORD10079"/>
    <x v="1"/>
    <x v="2"/>
    <x v="0"/>
    <n v="19"/>
    <n v="292.39"/>
    <x v="24"/>
    <x v="4"/>
    <d v="2023-11-29T00:00:00"/>
    <x v="5"/>
    <x v="1"/>
    <n v="4277.6656999999996"/>
    <n v="3560.2792915243299"/>
    <n v="717.38640847566398"/>
  </r>
  <r>
    <s v="ORD10080"/>
    <x v="0"/>
    <x v="6"/>
    <x v="2"/>
    <n v="34"/>
    <n v="1709.57"/>
    <x v="23"/>
    <x v="2"/>
    <d v="2023-07-14T00:00:00"/>
    <x v="7"/>
    <x v="1"/>
    <n v="46500.303999999996"/>
    <n v="37250.641577486203"/>
    <n v="9249.6624225137693"/>
  </r>
  <r>
    <s v="ORD10081"/>
    <x v="1"/>
    <x v="3"/>
    <x v="2"/>
    <n v="10"/>
    <n v="1109.06"/>
    <x v="2"/>
    <x v="2"/>
    <d v="2023-01-09T00:00:00"/>
    <x v="0"/>
    <x v="1"/>
    <n v="9205.1979999999894"/>
    <n v="7107.6002510309399"/>
    <n v="2097.5977489690499"/>
  </r>
  <r>
    <s v="ORD10082"/>
    <x v="2"/>
    <x v="3"/>
    <x v="1"/>
    <n v="25"/>
    <n v="1699.27"/>
    <x v="4"/>
    <x v="3"/>
    <d v="2023-11-12T00:00:00"/>
    <x v="5"/>
    <x v="1"/>
    <n v="42481.75"/>
    <n v="27225.154361732701"/>
    <n v="15256.595638267199"/>
  </r>
  <r>
    <s v="ORD10083"/>
    <x v="1"/>
    <x v="4"/>
    <x v="0"/>
    <n v="2"/>
    <n v="1202.42"/>
    <x v="19"/>
    <x v="0"/>
    <d v="2023-11-30T00:00:00"/>
    <x v="5"/>
    <x v="0"/>
    <n v="2116.2592"/>
    <n v="1541.18274824529"/>
    <n v="575.076451754706"/>
  </r>
  <r>
    <s v="ORD10084"/>
    <x v="0"/>
    <x v="0"/>
    <x v="0"/>
    <n v="11"/>
    <n v="1163.4100000000001"/>
    <x v="13"/>
    <x v="0"/>
    <d v="2023-11-29T00:00:00"/>
    <x v="5"/>
    <x v="0"/>
    <n v="11005.8586"/>
    <n v="8201.5026498630305"/>
    <n v="2804.35595013696"/>
  </r>
  <r>
    <s v="ORD10085"/>
    <x v="0"/>
    <x v="2"/>
    <x v="0"/>
    <n v="31"/>
    <n v="299.99"/>
    <x v="14"/>
    <x v="1"/>
    <d v="2023-11-23T00:00:00"/>
    <x v="5"/>
    <x v="1"/>
    <n v="8555.7147999999997"/>
    <n v="5959.8650188907604"/>
    <n v="2595.8497811092302"/>
  </r>
  <r>
    <s v="ORD10086"/>
    <x v="3"/>
    <x v="2"/>
    <x v="1"/>
    <n v="15"/>
    <n v="417.98"/>
    <x v="14"/>
    <x v="1"/>
    <d v="2023-01-15T00:00:00"/>
    <x v="0"/>
    <x v="1"/>
    <n v="5768.1239999999998"/>
    <n v="4018.0442260913401"/>
    <n v="1750.0797739086499"/>
  </r>
  <r>
    <s v="ORD10087"/>
    <x v="2"/>
    <x v="5"/>
    <x v="2"/>
    <n v="9"/>
    <n v="1946.85"/>
    <x v="17"/>
    <x v="4"/>
    <d v="2023-11-23T00:00:00"/>
    <x v="5"/>
    <x v="1"/>
    <n v="13316.4539999999"/>
    <n v="11229.0483777682"/>
    <n v="2087.4056222317699"/>
  </r>
  <r>
    <s v="ORD10088"/>
    <x v="1"/>
    <x v="5"/>
    <x v="1"/>
    <n v="23"/>
    <n v="534.12"/>
    <x v="15"/>
    <x v="4"/>
    <d v="2023-04-12T00:00:00"/>
    <x v="1"/>
    <x v="1"/>
    <n v="9582.1128000000008"/>
    <n v="7872.89806321162"/>
    <n v="1709.2147367883699"/>
  </r>
  <r>
    <s v="ORD10089"/>
    <x v="3"/>
    <x v="7"/>
    <x v="2"/>
    <n v="19"/>
    <n v="1957.16"/>
    <x v="12"/>
    <x v="4"/>
    <d v="2023-08-14T00:00:00"/>
    <x v="6"/>
    <x v="1"/>
    <n v="29376.971600000001"/>
    <n v="23831.308246519198"/>
    <n v="5545.6633534807297"/>
  </r>
  <r>
    <s v="ORD10090"/>
    <x v="1"/>
    <x v="4"/>
    <x v="2"/>
    <n v="9"/>
    <n v="1110.6300000000001"/>
    <x v="7"/>
    <x v="1"/>
    <d v="2023-10-05T00:00:00"/>
    <x v="8"/>
    <x v="0"/>
    <n v="8996.1029999999992"/>
    <n v="6405.8956775307397"/>
    <n v="2590.2073224692599"/>
  </r>
  <r>
    <s v="ORD10091"/>
    <x v="1"/>
    <x v="1"/>
    <x v="1"/>
    <n v="35"/>
    <n v="358"/>
    <x v="4"/>
    <x v="3"/>
    <d v="2023-04-23T00:00:00"/>
    <x v="1"/>
    <x v="0"/>
    <n v="12530"/>
    <n v="8030.0643017886896"/>
    <n v="4499.9356982113004"/>
  </r>
  <r>
    <s v="ORD10092"/>
    <x v="3"/>
    <x v="5"/>
    <x v="2"/>
    <n v="21"/>
    <n v="288.67"/>
    <x v="21"/>
    <x v="3"/>
    <d v="2023-01-01T00:00:00"/>
    <x v="0"/>
    <x v="1"/>
    <n v="5940.8285999999998"/>
    <n v="3884.9809977609002"/>
    <n v="2055.8476022390901"/>
  </r>
  <r>
    <s v="ORD10093"/>
    <x v="3"/>
    <x v="1"/>
    <x v="2"/>
    <n v="9"/>
    <n v="496.84"/>
    <x v="14"/>
    <x v="1"/>
    <d v="2023-09-23T00:00:00"/>
    <x v="4"/>
    <x v="0"/>
    <n v="4113.8351999999904"/>
    <n v="2865.6755250842898"/>
    <n v="1248.1596749157"/>
  </r>
  <r>
    <s v="ORD10094"/>
    <x v="3"/>
    <x v="7"/>
    <x v="0"/>
    <n v="28"/>
    <n v="1858.71"/>
    <x v="4"/>
    <x v="3"/>
    <d v="2023-07-27T00:00:00"/>
    <x v="7"/>
    <x v="1"/>
    <n v="52043.88"/>
    <n v="33353.208532687502"/>
    <n v="18690.671467312401"/>
  </r>
  <r>
    <s v="ORD10095"/>
    <x v="3"/>
    <x v="7"/>
    <x v="2"/>
    <n v="46"/>
    <n v="886.89"/>
    <x v="4"/>
    <x v="3"/>
    <d v="2023-04-20T00:00:00"/>
    <x v="1"/>
    <x v="1"/>
    <n v="40796.94"/>
    <n v="26145.415124997198"/>
    <n v="14651.5248750027"/>
  </r>
  <r>
    <s v="ORD10096"/>
    <x v="3"/>
    <x v="7"/>
    <x v="1"/>
    <n v="7"/>
    <n v="851.33"/>
    <x v="24"/>
    <x v="4"/>
    <d v="2023-07-19T00:00:00"/>
    <x v="7"/>
    <x v="1"/>
    <n v="4588.6687000000002"/>
    <n v="3819.12549834735"/>
    <n v="769.54320165264301"/>
  </r>
  <r>
    <s v="ORD10097"/>
    <x v="1"/>
    <x v="0"/>
    <x v="1"/>
    <n v="16"/>
    <n v="695.09"/>
    <x v="6"/>
    <x v="2"/>
    <d v="2023-11-02T00:00:00"/>
    <x v="5"/>
    <x v="0"/>
    <n v="9119.5807999999997"/>
    <n v="7127.3645912597603"/>
    <n v="1992.2162087402301"/>
  </r>
  <r>
    <s v="ORD10098"/>
    <x v="3"/>
    <x v="0"/>
    <x v="2"/>
    <n v="16"/>
    <n v="379.42"/>
    <x v="14"/>
    <x v="1"/>
    <d v="2023-01-12T00:00:00"/>
    <x v="0"/>
    <x v="0"/>
    <n v="5585.0623999999998"/>
    <n v="3890.5244978575101"/>
    <n v="1694.5379021424801"/>
  </r>
  <r>
    <s v="ORD10099"/>
    <x v="2"/>
    <x v="6"/>
    <x v="0"/>
    <n v="33"/>
    <n v="1026.92"/>
    <x v="16"/>
    <x v="3"/>
    <d v="2023-12-11T00:00:00"/>
    <x v="2"/>
    <x v="1"/>
    <n v="32871.709199999998"/>
    <n v="21717.933749574098"/>
    <n v="11153.775450425799"/>
  </r>
  <r>
    <s v="ORD10100"/>
    <x v="0"/>
    <x v="6"/>
    <x v="0"/>
    <n v="4"/>
    <n v="347.09"/>
    <x v="0"/>
    <x v="0"/>
    <d v="2023-07-07T00:00:00"/>
    <x v="7"/>
    <x v="1"/>
    <n v="1207.8732"/>
    <n v="889.75419585246198"/>
    <n v="318.119004147537"/>
  </r>
  <r>
    <s v="ORD10101"/>
    <x v="3"/>
    <x v="7"/>
    <x v="2"/>
    <n v="4"/>
    <n v="1687.41"/>
    <x v="4"/>
    <x v="3"/>
    <d v="2023-06-03T00:00:00"/>
    <x v="3"/>
    <x v="1"/>
    <n v="6749.64"/>
    <n v="4325.62196439944"/>
    <n v="2424.0180356005499"/>
  </r>
  <r>
    <s v="ORD10102"/>
    <x v="3"/>
    <x v="4"/>
    <x v="2"/>
    <n v="39"/>
    <n v="803.75"/>
    <x v="24"/>
    <x v="4"/>
    <d v="2023-11-30T00:00:00"/>
    <x v="5"/>
    <x v="0"/>
    <n v="24136.612499999999"/>
    <n v="20088.779179564499"/>
    <n v="4047.8333204354399"/>
  </r>
  <r>
    <s v="ORD10103"/>
    <x v="1"/>
    <x v="2"/>
    <x v="1"/>
    <n v="40"/>
    <n v="812.13"/>
    <x v="7"/>
    <x v="1"/>
    <d v="2023-10-06T00:00:00"/>
    <x v="8"/>
    <x v="1"/>
    <n v="29236.68"/>
    <n v="20818.694721186399"/>
    <n v="8417.9852788135595"/>
  </r>
  <r>
    <s v="ORD10104"/>
    <x v="3"/>
    <x v="0"/>
    <x v="2"/>
    <n v="17"/>
    <n v="1000.61"/>
    <x v="7"/>
    <x v="1"/>
    <d v="2023-06-20T00:00:00"/>
    <x v="3"/>
    <x v="0"/>
    <n v="15309.3329999999"/>
    <n v="10901.3858656997"/>
    <n v="4407.9471343002897"/>
  </r>
  <r>
    <s v="ORD10105"/>
    <x v="3"/>
    <x v="4"/>
    <x v="0"/>
    <n v="37"/>
    <n v="943.84"/>
    <x v="7"/>
    <x v="1"/>
    <d v="2023-05-14T00:00:00"/>
    <x v="9"/>
    <x v="0"/>
    <n v="31429.871999999999"/>
    <n v="22380.410850136301"/>
    <n v="9049.4611498636095"/>
  </r>
  <r>
    <s v="ORD10106"/>
    <x v="3"/>
    <x v="3"/>
    <x v="2"/>
    <n v="39"/>
    <n v="1990.23"/>
    <x v="21"/>
    <x v="3"/>
    <d v="2023-01-25T00:00:00"/>
    <x v="0"/>
    <x v="1"/>
    <n v="76066.590599999996"/>
    <n v="49743.4413518441"/>
    <n v="26323.149248155802"/>
  </r>
  <r>
    <s v="ORD10107"/>
    <x v="1"/>
    <x v="0"/>
    <x v="1"/>
    <n v="29"/>
    <n v="1136.22"/>
    <x v="18"/>
    <x v="2"/>
    <d v="2023-01-18T00:00:00"/>
    <x v="0"/>
    <x v="0"/>
    <n v="27678.3191999999"/>
    <n v="21116.813261641801"/>
    <n v="6561.5059383581602"/>
  </r>
  <r>
    <s v="ORD10108"/>
    <x v="3"/>
    <x v="0"/>
    <x v="1"/>
    <n v="36"/>
    <n v="267.58"/>
    <x v="6"/>
    <x v="2"/>
    <d v="2023-07-09T00:00:00"/>
    <x v="7"/>
    <x v="0"/>
    <n v="7898.9615999999996"/>
    <n v="6173.3955156755201"/>
    <n v="1725.56608432447"/>
  </r>
  <r>
    <s v="ORD10109"/>
    <x v="0"/>
    <x v="6"/>
    <x v="1"/>
    <n v="38"/>
    <n v="1253.07"/>
    <x v="2"/>
    <x v="2"/>
    <d v="2023-05-21T00:00:00"/>
    <x v="9"/>
    <x v="1"/>
    <n v="39521.827799999897"/>
    <n v="30515.949053185101"/>
    <n v="9005.8787468148694"/>
  </r>
  <r>
    <s v="ORD10110"/>
    <x v="1"/>
    <x v="2"/>
    <x v="1"/>
    <n v="39"/>
    <n v="388.01"/>
    <x v="16"/>
    <x v="3"/>
    <d v="2023-02-12T00:00:00"/>
    <x v="11"/>
    <x v="1"/>
    <n v="14678.418299999999"/>
    <n v="9697.8503383674506"/>
    <n v="4980.5679616325397"/>
  </r>
  <r>
    <s v="ORD10111"/>
    <x v="0"/>
    <x v="2"/>
    <x v="1"/>
    <n v="37"/>
    <n v="158.78"/>
    <x v="13"/>
    <x v="0"/>
    <d v="2023-11-30T00:00:00"/>
    <x v="5"/>
    <x v="1"/>
    <n v="5052.3795999999902"/>
    <n v="3765.0042748608398"/>
    <n v="1287.3753251391499"/>
  </r>
  <r>
    <s v="ORD10112"/>
    <x v="1"/>
    <x v="5"/>
    <x v="2"/>
    <n v="35"/>
    <n v="1944.41"/>
    <x v="13"/>
    <x v="0"/>
    <d v="2023-10-11T00:00:00"/>
    <x v="8"/>
    <x v="1"/>
    <n v="58526.741000000002"/>
    <n v="43613.791421902097"/>
    <n v="14912.9495780978"/>
  </r>
  <r>
    <s v="ORD10113"/>
    <x v="3"/>
    <x v="1"/>
    <x v="2"/>
    <n v="7"/>
    <n v="1569.72"/>
    <x v="15"/>
    <x v="4"/>
    <d v="2023-05-26T00:00:00"/>
    <x v="9"/>
    <x v="0"/>
    <n v="8570.6712000000007"/>
    <n v="7041.8729250300203"/>
    <n v="1528.79827496997"/>
  </r>
  <r>
    <s v="ORD10114"/>
    <x v="0"/>
    <x v="1"/>
    <x v="2"/>
    <n v="27"/>
    <n v="1962.21"/>
    <x v="1"/>
    <x v="1"/>
    <d v="2023-11-11T00:00:00"/>
    <x v="5"/>
    <x v="0"/>
    <n v="48211.4997"/>
    <n v="33952.9255217514"/>
    <n v="14258.5741782485"/>
  </r>
  <r>
    <s v="ORD10115"/>
    <x v="1"/>
    <x v="1"/>
    <x v="2"/>
    <n v="28"/>
    <n v="1007.97"/>
    <x v="1"/>
    <x v="1"/>
    <d v="2023-11-15T00:00:00"/>
    <x v="5"/>
    <x v="0"/>
    <n v="25683.0756"/>
    <n v="18087.293663182001"/>
    <n v="7595.7819368179798"/>
  </r>
  <r>
    <s v="ORD10116"/>
    <x v="2"/>
    <x v="1"/>
    <x v="1"/>
    <n v="22"/>
    <n v="1111.29"/>
    <x v="10"/>
    <x v="0"/>
    <d v="2023-04-02T00:00:00"/>
    <x v="1"/>
    <x v="0"/>
    <n v="20781.122999999901"/>
    <n v="15668.1614903882"/>
    <n v="5112.9615096117504"/>
  </r>
  <r>
    <s v="ORD10117"/>
    <x v="3"/>
    <x v="3"/>
    <x v="0"/>
    <n v="14"/>
    <n v="419.84"/>
    <x v="18"/>
    <x v="2"/>
    <d v="2023-06-28T00:00:00"/>
    <x v="3"/>
    <x v="1"/>
    <n v="4937.3183999999901"/>
    <n v="3766.8627893440898"/>
    <n v="1170.4556106559"/>
  </r>
  <r>
    <s v="ORD10118"/>
    <x v="1"/>
    <x v="3"/>
    <x v="2"/>
    <n v="7"/>
    <n v="569.12"/>
    <x v="19"/>
    <x v="0"/>
    <d v="2023-02-25T00:00:00"/>
    <x v="11"/>
    <x v="1"/>
    <n v="3505.7791999999999"/>
    <n v="2553.1118410245699"/>
    <n v="952.66735897542901"/>
  </r>
  <r>
    <s v="ORD10119"/>
    <x v="2"/>
    <x v="0"/>
    <x v="0"/>
    <n v="37"/>
    <n v="1693.24"/>
    <x v="11"/>
    <x v="1"/>
    <d v="2023-06-04T00:00:00"/>
    <x v="3"/>
    <x v="0"/>
    <n v="55758.393199999999"/>
    <n v="40150.244604895801"/>
    <n v="15608.1485951041"/>
  </r>
  <r>
    <s v="ORD10120"/>
    <x v="1"/>
    <x v="7"/>
    <x v="2"/>
    <n v="22"/>
    <n v="776.75"/>
    <x v="19"/>
    <x v="0"/>
    <d v="2023-06-09T00:00:00"/>
    <x v="3"/>
    <x v="1"/>
    <n v="15037.88"/>
    <n v="10951.456809346801"/>
    <n v="4086.42319065314"/>
  </r>
  <r>
    <s v="ORD10121"/>
    <x v="2"/>
    <x v="6"/>
    <x v="2"/>
    <n v="5"/>
    <n v="1670.95"/>
    <x v="15"/>
    <x v="4"/>
    <d v="2023-04-21T00:00:00"/>
    <x v="1"/>
    <x v="1"/>
    <n v="6516.7049999999999"/>
    <n v="5354.2840961986503"/>
    <n v="1162.42090380134"/>
  </r>
  <r>
    <s v="ORD10122"/>
    <x v="3"/>
    <x v="6"/>
    <x v="0"/>
    <n v="2"/>
    <n v="1447.13"/>
    <x v="19"/>
    <x v="0"/>
    <d v="2023-05-17T00:00:00"/>
    <x v="9"/>
    <x v="1"/>
    <n v="2546.9488000000001"/>
    <n v="1854.8359063124401"/>
    <n v="692.11289368755399"/>
  </r>
  <r>
    <s v="ORD10123"/>
    <x v="0"/>
    <x v="1"/>
    <x v="1"/>
    <n v="27"/>
    <n v="436.62"/>
    <x v="24"/>
    <x v="4"/>
    <d v="2023-08-20T00:00:00"/>
    <x v="6"/>
    <x v="0"/>
    <n v="9077.3297999999995"/>
    <n v="7555.0151825274097"/>
    <n v="1522.31461747258"/>
  </r>
  <r>
    <s v="ORD10124"/>
    <x v="2"/>
    <x v="0"/>
    <x v="2"/>
    <n v="21"/>
    <n v="1064.1500000000001"/>
    <x v="0"/>
    <x v="0"/>
    <d v="2023-08-08T00:00:00"/>
    <x v="6"/>
    <x v="0"/>
    <n v="19442.020499999999"/>
    <n v="14321.5523911985"/>
    <n v="5120.4681088015004"/>
  </r>
  <r>
    <s v="ORD10125"/>
    <x v="1"/>
    <x v="5"/>
    <x v="2"/>
    <n v="38"/>
    <n v="1387.04"/>
    <x v="17"/>
    <x v="4"/>
    <d v="2023-03-09T00:00:00"/>
    <x v="10"/>
    <x v="1"/>
    <n v="40057.715199999999"/>
    <n v="33778.513550503798"/>
    <n v="6279.2016494961199"/>
  </r>
  <r>
    <s v="ORD10126"/>
    <x v="3"/>
    <x v="4"/>
    <x v="2"/>
    <n v="15"/>
    <n v="546.57000000000005"/>
    <x v="12"/>
    <x v="4"/>
    <d v="2023-10-29T00:00:00"/>
    <x v="8"/>
    <x v="0"/>
    <n v="6476.8545000000004"/>
    <n v="5254.1806609281402"/>
    <n v="1222.6738390718499"/>
  </r>
  <r>
    <s v="ORD10127"/>
    <x v="2"/>
    <x v="7"/>
    <x v="0"/>
    <n v="21"/>
    <n v="1678.31"/>
    <x v="1"/>
    <x v="1"/>
    <d v="2023-09-06T00:00:00"/>
    <x v="4"/>
    <x v="1"/>
    <n v="32072.504099999998"/>
    <n v="22587.045617321201"/>
    <n v="9485.4584826787996"/>
  </r>
  <r>
    <s v="ORD10128"/>
    <x v="1"/>
    <x v="0"/>
    <x v="1"/>
    <n v="10"/>
    <n v="1135.17"/>
    <x v="15"/>
    <x v="4"/>
    <d v="2023-11-19T00:00:00"/>
    <x v="5"/>
    <x v="0"/>
    <n v="8854.3259999999991"/>
    <n v="7274.9306412302203"/>
    <n v="1579.3953587697699"/>
  </r>
  <r>
    <s v="ORD10129"/>
    <x v="1"/>
    <x v="7"/>
    <x v="0"/>
    <n v="23"/>
    <n v="413.96"/>
    <x v="16"/>
    <x v="3"/>
    <d v="2023-01-06T00:00:00"/>
    <x v="0"/>
    <x v="1"/>
    <n v="9235.4475999999995"/>
    <n v="6101.7465780107104"/>
    <n v="3133.70102198928"/>
  </r>
  <r>
    <s v="ORD10130"/>
    <x v="1"/>
    <x v="7"/>
    <x v="0"/>
    <n v="39"/>
    <n v="1207.67"/>
    <x v="24"/>
    <x v="4"/>
    <d v="2023-10-07T00:00:00"/>
    <x v="8"/>
    <x v="1"/>
    <n v="36266.330099999999"/>
    <n v="30184.281121971599"/>
    <n v="6082.0489780283397"/>
  </r>
  <r>
    <s v="ORD10131"/>
    <x v="2"/>
    <x v="7"/>
    <x v="1"/>
    <n v="5"/>
    <n v="1999.46"/>
    <x v="18"/>
    <x v="2"/>
    <d v="2023-04-04T00:00:00"/>
    <x v="1"/>
    <x v="1"/>
    <n v="8397.732"/>
    <n v="6406.9402908437396"/>
    <n v="1990.7917091562499"/>
  </r>
  <r>
    <s v="ORD10132"/>
    <x v="2"/>
    <x v="0"/>
    <x v="0"/>
    <n v="1"/>
    <n v="385.99"/>
    <x v="25"/>
    <x v="3"/>
    <d v="2023-09-26T00:00:00"/>
    <x v="4"/>
    <x v="0"/>
    <n v="382.13010000000003"/>
    <n v="247.36827772126199"/>
    <n v="134.76182227873699"/>
  </r>
  <r>
    <s v="ORD10133"/>
    <x v="2"/>
    <x v="1"/>
    <x v="1"/>
    <n v="13"/>
    <n v="1651.84"/>
    <x v="18"/>
    <x v="2"/>
    <d v="2023-07-16T00:00:00"/>
    <x v="7"/>
    <x v="0"/>
    <n v="18038.092799999999"/>
    <n v="13761.9280456078"/>
    <n v="4276.1647543921499"/>
  </r>
  <r>
    <s v="ORD10134"/>
    <x v="0"/>
    <x v="6"/>
    <x v="2"/>
    <n v="21"/>
    <n v="493.89"/>
    <x v="17"/>
    <x v="4"/>
    <d v="2023-01-25T00:00:00"/>
    <x v="0"/>
    <x v="1"/>
    <n v="7882.4844000000003"/>
    <n v="6646.8745106319802"/>
    <n v="1235.60988936801"/>
  </r>
  <r>
    <s v="ORD10135"/>
    <x v="2"/>
    <x v="6"/>
    <x v="1"/>
    <n v="26"/>
    <n v="1586.54"/>
    <x v="21"/>
    <x v="3"/>
    <d v="2023-05-28T00:00:00"/>
    <x v="9"/>
    <x v="1"/>
    <n v="40425.039199999999"/>
    <n v="26435.791991329199"/>
    <n v="13989.2472086707"/>
  </r>
  <r>
    <s v="ORD10136"/>
    <x v="2"/>
    <x v="1"/>
    <x v="2"/>
    <n v="45"/>
    <n v="1495.7"/>
    <x v="13"/>
    <x v="0"/>
    <d v="2023-04-28T00:00:00"/>
    <x v="1"/>
    <x v="0"/>
    <n v="57883.59"/>
    <n v="43134.518988694297"/>
    <n v="14749.071011305599"/>
  </r>
  <r>
    <s v="ORD10137"/>
    <x v="2"/>
    <x v="7"/>
    <x v="0"/>
    <n v="21"/>
    <n v="670.93"/>
    <x v="3"/>
    <x v="2"/>
    <d v="2023-12-04T00:00:00"/>
    <x v="2"/>
    <x v="1"/>
    <n v="11412.5193"/>
    <n v="9029.5157128476294"/>
    <n v="2383.0035871523601"/>
  </r>
  <r>
    <s v="ORD10138"/>
    <x v="0"/>
    <x v="4"/>
    <x v="0"/>
    <n v="18"/>
    <n v="719.06"/>
    <x v="23"/>
    <x v="2"/>
    <d v="2023-12-04T00:00:00"/>
    <x v="2"/>
    <x v="0"/>
    <n v="10354.464"/>
    <n v="8294.7936682518102"/>
    <n v="2059.6703317481802"/>
  </r>
  <r>
    <s v="ORD10139"/>
    <x v="2"/>
    <x v="2"/>
    <x v="2"/>
    <n v="37"/>
    <n v="1605.79"/>
    <x v="7"/>
    <x v="1"/>
    <d v="2023-03-07T00:00:00"/>
    <x v="10"/>
    <x v="1"/>
    <n v="53472.807000000001"/>
    <n v="38076.623091880501"/>
    <n v="15396.183908119399"/>
  </r>
  <r>
    <s v="ORD10140"/>
    <x v="1"/>
    <x v="0"/>
    <x v="0"/>
    <n v="45"/>
    <n v="976.75"/>
    <x v="5"/>
    <x v="3"/>
    <d v="2023-10-28T00:00:00"/>
    <x v="8"/>
    <x v="0"/>
    <n v="41756.0625"/>
    <n v="28168.510678750499"/>
    <n v="13587.551821249401"/>
  </r>
  <r>
    <s v="ORD10141"/>
    <x v="2"/>
    <x v="2"/>
    <x v="1"/>
    <n v="32"/>
    <n v="1488.55"/>
    <x v="25"/>
    <x v="3"/>
    <d v="2023-06-24T00:00:00"/>
    <x v="3"/>
    <x v="1"/>
    <n v="47157.263999999901"/>
    <n v="30526.8053412355"/>
    <n v="16630.458658764401"/>
  </r>
  <r>
    <s v="ORD10142"/>
    <x v="1"/>
    <x v="5"/>
    <x v="2"/>
    <n v="36"/>
    <n v="381.17"/>
    <x v="13"/>
    <x v="0"/>
    <d v="2023-11-15T00:00:00"/>
    <x v="5"/>
    <x v="1"/>
    <n v="11801.0232"/>
    <n v="8794.0547451604598"/>
    <n v="3006.9684548395298"/>
  </r>
  <r>
    <s v="ORD10143"/>
    <x v="1"/>
    <x v="1"/>
    <x v="0"/>
    <n v="17"/>
    <n v="1719.86"/>
    <x v="11"/>
    <x v="1"/>
    <d v="2023-03-17T00:00:00"/>
    <x v="10"/>
    <x v="0"/>
    <n v="26021.4817999999"/>
    <n v="18737.427664107101"/>
    <n v="7284.0541358928003"/>
  </r>
  <r>
    <s v="ORD10144"/>
    <x v="1"/>
    <x v="4"/>
    <x v="2"/>
    <n v="35"/>
    <n v="1450.68"/>
    <x v="17"/>
    <x v="4"/>
    <d v="2023-04-24T00:00:00"/>
    <x v="1"/>
    <x v="0"/>
    <n v="38588.088000000003"/>
    <n v="32539.2560930693"/>
    <n v="6048.8319069306599"/>
  </r>
  <r>
    <s v="ORD10145"/>
    <x v="0"/>
    <x v="0"/>
    <x v="1"/>
    <n v="49"/>
    <n v="1823.19"/>
    <x v="21"/>
    <x v="3"/>
    <d v="2023-04-21T00:00:00"/>
    <x v="1"/>
    <x v="0"/>
    <n v="87549.583799999993"/>
    <n v="57252.698626059697"/>
    <n v="30296.885173940202"/>
  </r>
  <r>
    <s v="ORD10146"/>
    <x v="0"/>
    <x v="1"/>
    <x v="1"/>
    <n v="11"/>
    <n v="351.51"/>
    <x v="2"/>
    <x v="2"/>
    <d v="2023-09-06T00:00:00"/>
    <x v="4"/>
    <x v="0"/>
    <n v="3209.2862999999902"/>
    <n v="2477.9829952066302"/>
    <n v="731.30330479336101"/>
  </r>
  <r>
    <s v="ORD10147"/>
    <x v="0"/>
    <x v="7"/>
    <x v="0"/>
    <n v="21"/>
    <n v="1226.73"/>
    <x v="25"/>
    <x v="3"/>
    <d v="2023-07-22T00:00:00"/>
    <x v="7"/>
    <x v="1"/>
    <n v="25503.716700000001"/>
    <n v="16509.587901005401"/>
    <n v="8994.1287989945595"/>
  </r>
  <r>
    <s v="ORD10148"/>
    <x v="2"/>
    <x v="6"/>
    <x v="1"/>
    <n v="26"/>
    <n v="1238.33"/>
    <x v="8"/>
    <x v="3"/>
    <d v="2023-05-27T00:00:00"/>
    <x v="9"/>
    <x v="1"/>
    <n v="30908.716799999998"/>
    <n v="20633.727669408101"/>
    <n v="10274.989130591801"/>
  </r>
  <r>
    <s v="ORD10149"/>
    <x v="1"/>
    <x v="2"/>
    <x v="2"/>
    <n v="4"/>
    <n v="771.58"/>
    <x v="11"/>
    <x v="1"/>
    <d v="2023-02-04T00:00:00"/>
    <x v="11"/>
    <x v="1"/>
    <n v="2746.8247999999999"/>
    <n v="1977.9208344689901"/>
    <n v="768.90396553100697"/>
  </r>
  <r>
    <s v="ORD10150"/>
    <x v="0"/>
    <x v="3"/>
    <x v="1"/>
    <n v="34"/>
    <n v="971.09"/>
    <x v="11"/>
    <x v="1"/>
    <d v="2023-11-05T00:00:00"/>
    <x v="5"/>
    <x v="1"/>
    <n v="29385.1833999999"/>
    <n v="21159.5462774154"/>
    <n v="8225.6371225845596"/>
  </r>
  <r>
    <s v="ORD10151"/>
    <x v="0"/>
    <x v="3"/>
    <x v="2"/>
    <n v="48"/>
    <n v="172.16"/>
    <x v="2"/>
    <x v="2"/>
    <d v="2023-01-26T00:00:00"/>
    <x v="0"/>
    <x v="1"/>
    <n v="6858.8544000000002"/>
    <n v="5295.9203327537998"/>
    <n v="1562.9340672461899"/>
  </r>
  <r>
    <s v="ORD10152"/>
    <x v="2"/>
    <x v="4"/>
    <x v="2"/>
    <n v="18"/>
    <n v="1517.13"/>
    <x v="24"/>
    <x v="4"/>
    <d v="2023-08-26T00:00:00"/>
    <x v="6"/>
    <x v="0"/>
    <n v="21027.4218"/>
    <n v="17501.015656433199"/>
    <n v="3526.40614356678"/>
  </r>
  <r>
    <s v="ORD10153"/>
    <x v="0"/>
    <x v="7"/>
    <x v="1"/>
    <n v="40"/>
    <n v="1143.71"/>
    <x v="18"/>
    <x v="2"/>
    <d v="2023-01-14T00:00:00"/>
    <x v="0"/>
    <x v="1"/>
    <n v="38428.656000000003"/>
    <n v="29318.642753707001"/>
    <n v="9110.0132462928996"/>
  </r>
  <r>
    <s v="ORD10154"/>
    <x v="2"/>
    <x v="5"/>
    <x v="0"/>
    <n v="35"/>
    <n v="209.71"/>
    <x v="17"/>
    <x v="4"/>
    <d v="2023-02-14T00:00:00"/>
    <x v="11"/>
    <x v="1"/>
    <n v="5578.2860000000001"/>
    <n v="4703.8681137656604"/>
    <n v="874.41788623433695"/>
  </r>
  <r>
    <s v="ORD10155"/>
    <x v="3"/>
    <x v="2"/>
    <x v="1"/>
    <n v="41"/>
    <n v="1393.44"/>
    <x v="15"/>
    <x v="4"/>
    <d v="2023-08-04T00:00:00"/>
    <x v="6"/>
    <x v="1"/>
    <n v="44562.211199999998"/>
    <n v="36613.401821872401"/>
    <n v="7948.8093781275302"/>
  </r>
  <r>
    <s v="ORD10156"/>
    <x v="0"/>
    <x v="7"/>
    <x v="2"/>
    <n v="29"/>
    <n v="986.89"/>
    <x v="10"/>
    <x v="0"/>
    <d v="2023-08-21T00:00:00"/>
    <x v="6"/>
    <x v="1"/>
    <n v="24326.838500000002"/>
    <n v="18341.493583796801"/>
    <n v="5985.3449162031102"/>
  </r>
  <r>
    <s v="ORD10157"/>
    <x v="3"/>
    <x v="2"/>
    <x v="2"/>
    <n v="29"/>
    <n v="165.48"/>
    <x v="12"/>
    <x v="4"/>
    <d v="2023-07-12T00:00:00"/>
    <x v="7"/>
    <x v="1"/>
    <n v="3791.1468"/>
    <n v="3075.4697668906401"/>
    <n v="715.67703310935303"/>
  </r>
  <r>
    <s v="ORD10158"/>
    <x v="2"/>
    <x v="4"/>
    <x v="1"/>
    <n v="38"/>
    <n v="1942.25"/>
    <x v="18"/>
    <x v="2"/>
    <d v="2023-02-20T00:00:00"/>
    <x v="11"/>
    <x v="0"/>
    <n v="61996.619999999901"/>
    <n v="47299.514032375497"/>
    <n v="14697.1059676244"/>
  </r>
  <r>
    <s v="ORD10159"/>
    <x v="1"/>
    <x v="4"/>
    <x v="0"/>
    <n v="42"/>
    <n v="1903.31"/>
    <x v="21"/>
    <x v="3"/>
    <d v="2023-08-02T00:00:00"/>
    <x v="6"/>
    <x v="0"/>
    <n v="78340.239600000001"/>
    <n v="51230.2849818014"/>
    <n v="27109.954618198499"/>
  </r>
  <r>
    <s v="ORD10160"/>
    <x v="0"/>
    <x v="5"/>
    <x v="0"/>
    <n v="21"/>
    <n v="1074.51"/>
    <x v="3"/>
    <x v="2"/>
    <d v="2023-05-31T00:00:00"/>
    <x v="9"/>
    <x v="1"/>
    <n v="18277.415099999998"/>
    <n v="14460.979429466401"/>
    <n v="3816.4356705335699"/>
  </r>
  <r>
    <s v="ORD10161"/>
    <x v="2"/>
    <x v="3"/>
    <x v="2"/>
    <n v="42"/>
    <n v="277.98"/>
    <x v="21"/>
    <x v="3"/>
    <d v="2023-10-02T00:00:00"/>
    <x v="8"/>
    <x v="1"/>
    <n v="11441.656799999901"/>
    <n v="7482.2255014901202"/>
    <n v="3959.43129850987"/>
  </r>
  <r>
    <s v="ORD10162"/>
    <x v="1"/>
    <x v="7"/>
    <x v="2"/>
    <n v="13"/>
    <n v="1533.78"/>
    <x v="10"/>
    <x v="0"/>
    <d v="2023-12-04T00:00:00"/>
    <x v="2"/>
    <x v="1"/>
    <n v="16948.269"/>
    <n v="12778.3380943628"/>
    <n v="4169.9309056371003"/>
  </r>
  <r>
    <s v="ORD10163"/>
    <x v="1"/>
    <x v="0"/>
    <x v="0"/>
    <n v="49"/>
    <n v="1034.67"/>
    <x v="6"/>
    <x v="2"/>
    <d v="2023-03-17T00:00:00"/>
    <x v="10"/>
    <x v="0"/>
    <n v="41573.0406"/>
    <n v="32491.210289341801"/>
    <n v="9081.8303106581297"/>
  </r>
  <r>
    <s v="ORD10164"/>
    <x v="3"/>
    <x v="3"/>
    <x v="1"/>
    <n v="41"/>
    <n v="674.65"/>
    <x v="21"/>
    <x v="3"/>
    <d v="2023-08-08T00:00:00"/>
    <x v="6"/>
    <x v="1"/>
    <n v="27107.4369999999"/>
    <n v="17726.799531466098"/>
    <n v="9380.6374685337996"/>
  </r>
  <r>
    <s v="ORD10165"/>
    <x v="2"/>
    <x v="7"/>
    <x v="2"/>
    <n v="17"/>
    <n v="1033.69"/>
    <x v="9"/>
    <x v="1"/>
    <d v="2023-12-14T00:00:00"/>
    <x v="2"/>
    <x v="1"/>
    <n v="16518.3662"/>
    <n v="11261.783867356"/>
    <n v="5256.5823326439504"/>
  </r>
  <r>
    <s v="ORD10166"/>
    <x v="1"/>
    <x v="3"/>
    <x v="2"/>
    <n v="9"/>
    <n v="1092.6400000000001"/>
    <x v="24"/>
    <x v="4"/>
    <d v="2023-07-06T00:00:00"/>
    <x v="7"/>
    <x v="1"/>
    <n v="7571.9952000000003"/>
    <n v="6302.1328913294101"/>
    <n v="1269.86230867058"/>
  </r>
  <r>
    <s v="ORD10167"/>
    <x v="0"/>
    <x v="0"/>
    <x v="0"/>
    <n v="41"/>
    <n v="1169.1500000000001"/>
    <x v="10"/>
    <x v="0"/>
    <d v="2023-10-16T00:00:00"/>
    <x v="8"/>
    <x v="0"/>
    <n v="40744.877500000002"/>
    <n v="30720.058804140899"/>
    <n v="10024.818695858999"/>
  </r>
  <r>
    <s v="ORD10168"/>
    <x v="0"/>
    <x v="6"/>
    <x v="1"/>
    <n v="1"/>
    <n v="938.33"/>
    <x v="9"/>
    <x v="1"/>
    <d v="2023-01-28T00:00:00"/>
    <x v="0"/>
    <x v="1"/>
    <n v="882.03020000000004"/>
    <n v="601.34479140441999"/>
    <n v="280.68540859557902"/>
  </r>
  <r>
    <s v="ORD10169"/>
    <x v="3"/>
    <x v="6"/>
    <x v="0"/>
    <n v="2"/>
    <n v="1250.94"/>
    <x v="2"/>
    <x v="2"/>
    <d v="2023-06-29T00:00:00"/>
    <x v="3"/>
    <x v="1"/>
    <n v="2076.5603999999998"/>
    <n v="1603.37248805739"/>
    <n v="473.18791194260899"/>
  </r>
  <r>
    <s v="ORD10170"/>
    <x v="1"/>
    <x v="5"/>
    <x v="1"/>
    <n v="48"/>
    <n v="1845.6"/>
    <x v="10"/>
    <x v="0"/>
    <d v="2023-09-10T00:00:00"/>
    <x v="4"/>
    <x v="1"/>
    <n v="75300.479999999894"/>
    <n v="56773.644087653403"/>
    <n v="18526.8359123464"/>
  </r>
  <r>
    <s v="ORD10171"/>
    <x v="2"/>
    <x v="6"/>
    <x v="1"/>
    <n v="29"/>
    <n v="788.31"/>
    <x v="0"/>
    <x v="0"/>
    <d v="2023-05-06T00:00:00"/>
    <x v="9"/>
    <x v="1"/>
    <n v="19889.061299999899"/>
    <n v="14650.855522948699"/>
    <n v="5238.2057770512101"/>
  </r>
  <r>
    <s v="ORD10172"/>
    <x v="0"/>
    <x v="6"/>
    <x v="1"/>
    <n v="33"/>
    <n v="1478.86"/>
    <x v="17"/>
    <x v="4"/>
    <d v="2023-06-26T00:00:00"/>
    <x v="3"/>
    <x v="1"/>
    <n v="37089.808799999999"/>
    <n v="31275.8379473524"/>
    <n v="5813.9708526475197"/>
  </r>
  <r>
    <s v="ORD10173"/>
    <x v="1"/>
    <x v="1"/>
    <x v="2"/>
    <n v="10"/>
    <n v="1799.46"/>
    <x v="2"/>
    <x v="2"/>
    <d v="2023-02-06T00:00:00"/>
    <x v="11"/>
    <x v="0"/>
    <n v="14935.5179999999"/>
    <n v="11532.146455304601"/>
    <n v="3403.3715446953802"/>
  </r>
  <r>
    <s v="ORD10174"/>
    <x v="1"/>
    <x v="2"/>
    <x v="0"/>
    <n v="40"/>
    <n v="966.36"/>
    <x v="1"/>
    <x v="1"/>
    <d v="2023-04-09T00:00:00"/>
    <x v="1"/>
    <x v="1"/>
    <n v="35175.504000000001"/>
    <n v="24772.331807426999"/>
    <n v="10403.1721925729"/>
  </r>
  <r>
    <s v="ORD10175"/>
    <x v="3"/>
    <x v="1"/>
    <x v="0"/>
    <n v="21"/>
    <n v="942.57"/>
    <x v="23"/>
    <x v="2"/>
    <d v="2023-04-08T00:00:00"/>
    <x v="1"/>
    <x v="0"/>
    <n v="15835.175999999999"/>
    <n v="12685.303422799299"/>
    <n v="3149.8725772006101"/>
  </r>
  <r>
    <s v="ORD10176"/>
    <x v="0"/>
    <x v="1"/>
    <x v="1"/>
    <n v="28"/>
    <n v="1244.02"/>
    <x v="15"/>
    <x v="4"/>
    <d v="2023-05-07T00:00:00"/>
    <x v="9"/>
    <x v="0"/>
    <n v="27169.396799999999"/>
    <n v="22323.040430639401"/>
    <n v="4846.3563693605101"/>
  </r>
  <r>
    <s v="ORD10177"/>
    <x v="0"/>
    <x v="5"/>
    <x v="2"/>
    <n v="11"/>
    <n v="1223.67"/>
    <x v="16"/>
    <x v="3"/>
    <d v="2023-06-17T00:00:00"/>
    <x v="3"/>
    <x v="1"/>
    <n v="13056.5589"/>
    <n v="8626.3077913701109"/>
    <n v="4430.25110862988"/>
  </r>
  <r>
    <s v="ORD10178"/>
    <x v="2"/>
    <x v="1"/>
    <x v="2"/>
    <n v="34"/>
    <n v="1632.52"/>
    <x v="5"/>
    <x v="3"/>
    <d v="2023-03-21T00:00:00"/>
    <x v="10"/>
    <x v="0"/>
    <n v="52730.396000000001"/>
    <n v="35571.762132043601"/>
    <n v="17158.633867956301"/>
  </r>
  <r>
    <s v="ORD10179"/>
    <x v="0"/>
    <x v="6"/>
    <x v="0"/>
    <n v="8"/>
    <n v="1005.32"/>
    <x v="5"/>
    <x v="3"/>
    <d v="2023-10-21T00:00:00"/>
    <x v="8"/>
    <x v="1"/>
    <n v="7640.4319999999998"/>
    <n v="5154.2118077409104"/>
    <n v="2486.2201922590798"/>
  </r>
  <r>
    <s v="ORD10180"/>
    <x v="2"/>
    <x v="0"/>
    <x v="2"/>
    <n v="22"/>
    <n v="1992.63"/>
    <x v="2"/>
    <x v="2"/>
    <d v="2023-11-29T00:00:00"/>
    <x v="5"/>
    <x v="0"/>
    <n v="36385.423799999997"/>
    <n v="28094.240594797298"/>
    <n v="8291.1832052026602"/>
  </r>
  <r>
    <s v="ORD10181"/>
    <x v="0"/>
    <x v="5"/>
    <x v="2"/>
    <n v="8"/>
    <n v="213"/>
    <x v="10"/>
    <x v="0"/>
    <d v="2023-05-06T00:00:00"/>
    <x v="9"/>
    <x v="1"/>
    <n v="1448.3999999999901"/>
    <n v="1092.0374756782001"/>
    <n v="356.36252432179202"/>
  </r>
  <r>
    <s v="ORD10182"/>
    <x v="3"/>
    <x v="5"/>
    <x v="1"/>
    <n v="49"/>
    <n v="106.02"/>
    <x v="10"/>
    <x v="0"/>
    <d v="2023-12-09T00:00:00"/>
    <x v="2"/>
    <x v="1"/>
    <n v="4415.7329999999902"/>
    <n v="3329.2915759382399"/>
    <n v="1086.44142406175"/>
  </r>
  <r>
    <s v="ORD10183"/>
    <x v="0"/>
    <x v="4"/>
    <x v="2"/>
    <n v="15"/>
    <n v="1316.38"/>
    <x v="17"/>
    <x v="4"/>
    <d v="2023-11-06T00:00:00"/>
    <x v="5"/>
    <x v="0"/>
    <n v="15006.732"/>
    <n v="12654.368769659101"/>
    <n v="2352.3632303408599"/>
  </r>
  <r>
    <s v="ORD10184"/>
    <x v="2"/>
    <x v="5"/>
    <x v="1"/>
    <n v="17"/>
    <n v="667.03"/>
    <x v="3"/>
    <x v="2"/>
    <d v="2023-05-30T00:00:00"/>
    <x v="9"/>
    <x v="1"/>
    <n v="9185.0030999999999"/>
    <n v="7267.1184717299202"/>
    <n v="1917.8846282700699"/>
  </r>
  <r>
    <s v="ORD10185"/>
    <x v="2"/>
    <x v="4"/>
    <x v="0"/>
    <n v="23"/>
    <n v="556.73"/>
    <x v="16"/>
    <x v="3"/>
    <d v="2023-01-16T00:00:00"/>
    <x v="0"/>
    <x v="0"/>
    <n v="12420.6463"/>
    <n v="8206.1681620830695"/>
    <n v="4214.4781379169299"/>
  </r>
  <r>
    <s v="ORD10186"/>
    <x v="3"/>
    <x v="5"/>
    <x v="2"/>
    <n v="24"/>
    <n v="692.61"/>
    <x v="1"/>
    <x v="1"/>
    <d v="2023-01-28T00:00:00"/>
    <x v="0"/>
    <x v="1"/>
    <n v="15126.6024"/>
    <n v="10652.902479288399"/>
    <n v="4473.6999207115005"/>
  </r>
  <r>
    <s v="ORD10187"/>
    <x v="0"/>
    <x v="2"/>
    <x v="0"/>
    <n v="45"/>
    <n v="586.49"/>
    <x v="11"/>
    <x v="1"/>
    <d v="2023-06-22T00:00:00"/>
    <x v="3"/>
    <x v="1"/>
    <n v="23488.924500000001"/>
    <n v="16913.7955751015"/>
    <n v="6575.1289248984604"/>
  </r>
  <r>
    <s v="ORD10188"/>
    <x v="0"/>
    <x v="6"/>
    <x v="0"/>
    <n v="19"/>
    <n v="158.5"/>
    <x v="7"/>
    <x v="1"/>
    <d v="2023-02-15T00:00:00"/>
    <x v="11"/>
    <x v="1"/>
    <n v="2710.35"/>
    <n v="1929.971160801"/>
    <n v="780.37883919899002"/>
  </r>
  <r>
    <s v="ORD10189"/>
    <x v="3"/>
    <x v="5"/>
    <x v="2"/>
    <n v="5"/>
    <n v="1945.91"/>
    <x v="2"/>
    <x v="2"/>
    <d v="2023-11-24T00:00:00"/>
    <x v="5"/>
    <x v="1"/>
    <n v="8075.5264999999999"/>
    <n v="6235.3481346742301"/>
    <n v="1840.1783653257601"/>
  </r>
  <r>
    <s v="ORD10190"/>
    <x v="0"/>
    <x v="6"/>
    <x v="2"/>
    <n v="32"/>
    <n v="519.41999999999996"/>
    <x v="15"/>
    <x v="4"/>
    <d v="2023-08-24T00:00:00"/>
    <x v="6"/>
    <x v="1"/>
    <n v="12964.7231999999"/>
    <n v="10652.1334388126"/>
    <n v="2312.5897611873302"/>
  </r>
  <r>
    <s v="ORD10191"/>
    <x v="0"/>
    <x v="6"/>
    <x v="0"/>
    <n v="44"/>
    <n v="1494.66"/>
    <x v="14"/>
    <x v="1"/>
    <d v="2023-08-02T00:00:00"/>
    <x v="6"/>
    <x v="1"/>
    <n v="60503.836799999997"/>
    <n v="42146.6480454673"/>
    <n v="18357.188754532599"/>
  </r>
  <r>
    <s v="ORD10192"/>
    <x v="2"/>
    <x v="3"/>
    <x v="2"/>
    <n v="1"/>
    <n v="1548.93"/>
    <x v="13"/>
    <x v="0"/>
    <d v="2023-03-26T00:00:00"/>
    <x v="10"/>
    <x v="1"/>
    <n v="1332.0798"/>
    <n v="992.65822018911103"/>
    <n v="339.42157981088798"/>
  </r>
  <r>
    <s v="ORD10193"/>
    <x v="0"/>
    <x v="5"/>
    <x v="1"/>
    <n v="23"/>
    <n v="1865.59"/>
    <x v="23"/>
    <x v="2"/>
    <d v="2023-10-09T00:00:00"/>
    <x v="8"/>
    <x v="1"/>
    <n v="34326.856"/>
    <n v="27498.689241644101"/>
    <n v="6828.1667583558401"/>
  </r>
  <r>
    <s v="ORD10194"/>
    <x v="0"/>
    <x v="7"/>
    <x v="1"/>
    <n v="37"/>
    <n v="158.04"/>
    <x v="7"/>
    <x v="1"/>
    <d v="2023-08-20T00:00:00"/>
    <x v="6"/>
    <x v="1"/>
    <n v="5262.732"/>
    <n v="3747.4573346706502"/>
    <n v="1515.27466532934"/>
  </r>
  <r>
    <s v="ORD10195"/>
    <x v="3"/>
    <x v="3"/>
    <x v="2"/>
    <n v="8"/>
    <n v="1756.89"/>
    <x v="8"/>
    <x v="3"/>
    <d v="2023-03-26T00:00:00"/>
    <x v="10"/>
    <x v="1"/>
    <n v="13492.915199999999"/>
    <n v="9007.4634772032095"/>
    <n v="4485.4517227967799"/>
  </r>
  <r>
    <s v="ORD10196"/>
    <x v="3"/>
    <x v="7"/>
    <x v="0"/>
    <n v="13"/>
    <n v="1101.73"/>
    <x v="19"/>
    <x v="0"/>
    <d v="2023-03-06T00:00:00"/>
    <x v="10"/>
    <x v="1"/>
    <n v="12603.7912"/>
    <n v="9178.8121038887093"/>
    <n v="3424.9790961112799"/>
  </r>
  <r>
    <s v="ORD10197"/>
    <x v="1"/>
    <x v="6"/>
    <x v="2"/>
    <n v="8"/>
    <n v="1301.83"/>
    <x v="25"/>
    <x v="3"/>
    <d v="2023-05-14T00:00:00"/>
    <x v="9"/>
    <x v="1"/>
    <n v="10310.4936"/>
    <n v="6674.39975099605"/>
    <n v="3636.0938490039398"/>
  </r>
  <r>
    <s v="ORD10198"/>
    <x v="2"/>
    <x v="6"/>
    <x v="2"/>
    <n v="23"/>
    <n v="1324.49"/>
    <x v="17"/>
    <x v="4"/>
    <d v="2023-05-31T00:00:00"/>
    <x v="9"/>
    <x v="1"/>
    <n v="23152.085200000001"/>
    <n v="19522.906380107699"/>
    <n v="3629.17881989222"/>
  </r>
  <r>
    <s v="ORD10199"/>
    <x v="0"/>
    <x v="3"/>
    <x v="0"/>
    <n v="43"/>
    <n v="1657.62"/>
    <x v="21"/>
    <x v="3"/>
    <d v="2023-04-25T00:00:00"/>
    <x v="1"/>
    <x v="1"/>
    <n v="69852.106799999994"/>
    <n v="45679.504635357604"/>
    <n v="24172.6021646423"/>
  </r>
  <r>
    <s v="ORD10200"/>
    <x v="0"/>
    <x v="3"/>
    <x v="0"/>
    <n v="1"/>
    <n v="733.47"/>
    <x v="11"/>
    <x v="1"/>
    <d v="2023-03-05T00:00:00"/>
    <x v="10"/>
    <x v="1"/>
    <n v="652.78830000000005"/>
    <n v="470.05676483902198"/>
    <n v="182.73153516097699"/>
  </r>
  <r>
    <s v="ORD10201"/>
    <x v="1"/>
    <x v="7"/>
    <x v="1"/>
    <n v="45"/>
    <n v="1492.8"/>
    <x v="0"/>
    <x v="0"/>
    <d v="2023-12-09T00:00:00"/>
    <x v="2"/>
    <x v="1"/>
    <n v="58443.12"/>
    <n v="43050.885836947898"/>
    <n v="15392.234163052"/>
  </r>
  <r>
    <s v="ORD10202"/>
    <x v="0"/>
    <x v="4"/>
    <x v="0"/>
    <n v="24"/>
    <n v="1104.3"/>
    <x v="22"/>
    <x v="4"/>
    <d v="2023-12-29T00:00:00"/>
    <x v="2"/>
    <x v="0"/>
    <n v="19877.3999999999"/>
    <n v="16985.027949175201"/>
    <n v="2892.3720508247302"/>
  </r>
  <r>
    <s v="ORD10203"/>
    <x v="2"/>
    <x v="7"/>
    <x v="1"/>
    <n v="35"/>
    <n v="1607.45"/>
    <x v="8"/>
    <x v="3"/>
    <d v="2023-12-18T00:00:00"/>
    <x v="2"/>
    <x v="1"/>
    <n v="54010.32"/>
    <n v="36055.661625447501"/>
    <n v="17954.6583745524"/>
  </r>
  <r>
    <s v="ORD10204"/>
    <x v="1"/>
    <x v="3"/>
    <x v="0"/>
    <n v="24"/>
    <n v="1982.04"/>
    <x v="16"/>
    <x v="3"/>
    <d v="2023-06-07T00:00:00"/>
    <x v="3"/>
    <x v="1"/>
    <n v="46141.891199999998"/>
    <n v="30485.3796942708"/>
    <n v="15656.5115057291"/>
  </r>
  <r>
    <s v="ORD10205"/>
    <x v="2"/>
    <x v="0"/>
    <x v="2"/>
    <n v="17"/>
    <n v="481.24"/>
    <x v="4"/>
    <x v="3"/>
    <d v="2023-03-18T00:00:00"/>
    <x v="10"/>
    <x v="0"/>
    <n v="8181.08"/>
    <n v="5242.98471333419"/>
    <n v="2938.0952866657999"/>
  </r>
  <r>
    <s v="ORD10206"/>
    <x v="1"/>
    <x v="3"/>
    <x v="1"/>
    <n v="5"/>
    <n v="1989.83"/>
    <x v="8"/>
    <x v="3"/>
    <d v="2023-05-26T00:00:00"/>
    <x v="9"/>
    <x v="1"/>
    <n v="9551.1839999999993"/>
    <n v="6376.0825417510696"/>
    <n v="3175.1014582489202"/>
  </r>
  <r>
    <s v="ORD10207"/>
    <x v="1"/>
    <x v="0"/>
    <x v="1"/>
    <n v="20"/>
    <n v="270.64"/>
    <x v="5"/>
    <x v="3"/>
    <d v="2023-12-09T00:00:00"/>
    <x v="2"/>
    <x v="0"/>
    <n v="5142.1599999999899"/>
    <n v="3468.8852396426"/>
    <n v="1673.2747603573901"/>
  </r>
  <r>
    <s v="ORD10208"/>
    <x v="3"/>
    <x v="2"/>
    <x v="1"/>
    <n v="21"/>
    <n v="104.4"/>
    <x v="18"/>
    <x v="2"/>
    <d v="2023-08-13T00:00:00"/>
    <x v="6"/>
    <x v="1"/>
    <n v="1841.616"/>
    <n v="1405.0369493409"/>
    <n v="436.579050659095"/>
  </r>
  <r>
    <s v="ORD10209"/>
    <x v="2"/>
    <x v="3"/>
    <x v="2"/>
    <n v="40"/>
    <n v="183.91"/>
    <x v="5"/>
    <x v="3"/>
    <d v="2023-11-09T00:00:00"/>
    <x v="5"/>
    <x v="1"/>
    <n v="6988.5799999999899"/>
    <n v="4714.4744636614796"/>
    <n v="2274.1055363385099"/>
  </r>
  <r>
    <s v="ORD10210"/>
    <x v="0"/>
    <x v="2"/>
    <x v="2"/>
    <n v="31"/>
    <n v="749.39"/>
    <x v="25"/>
    <x v="3"/>
    <d v="2023-04-13T00:00:00"/>
    <x v="1"/>
    <x v="1"/>
    <n v="22998.7791"/>
    <n v="14888.0404230359"/>
    <n v="8110.7386769640598"/>
  </r>
  <r>
    <s v="ORD10211"/>
    <x v="0"/>
    <x v="4"/>
    <x v="2"/>
    <n v="46"/>
    <n v="1302.52"/>
    <x v="12"/>
    <x v="4"/>
    <d v="2023-12-13T00:00:00"/>
    <x v="2"/>
    <x v="0"/>
    <n v="47333.576800000003"/>
    <n v="38398.139688812997"/>
    <n v="8935.4371111869696"/>
  </r>
  <r>
    <s v="ORD10212"/>
    <x v="2"/>
    <x v="7"/>
    <x v="2"/>
    <n v="36"/>
    <n v="231.16"/>
    <x v="1"/>
    <x v="1"/>
    <d v="2023-10-28T00:00:00"/>
    <x v="8"/>
    <x v="1"/>
    <n v="7572.8015999999998"/>
    <n v="5333.1418917839601"/>
    <n v="2239.6597082160301"/>
  </r>
  <r>
    <s v="ORD10213"/>
    <x v="0"/>
    <x v="0"/>
    <x v="2"/>
    <n v="11"/>
    <n v="110.77"/>
    <x v="1"/>
    <x v="1"/>
    <d v="2023-03-29T00:00:00"/>
    <x v="10"/>
    <x v="0"/>
    <n v="1108.8077000000001"/>
    <n v="780.87729048686901"/>
    <n v="327.930409513131"/>
  </r>
  <r>
    <s v="ORD10214"/>
    <x v="0"/>
    <x v="7"/>
    <x v="1"/>
    <n v="15"/>
    <n v="1880.47"/>
    <x v="14"/>
    <x v="1"/>
    <d v="2023-10-30T00:00:00"/>
    <x v="8"/>
    <x v="1"/>
    <n v="25950.486000000001"/>
    <n v="18076.9692947939"/>
    <n v="7873.5167052059996"/>
  </r>
  <r>
    <s v="ORD10215"/>
    <x v="2"/>
    <x v="2"/>
    <x v="2"/>
    <n v="19"/>
    <n v="1661.66"/>
    <x v="17"/>
    <x v="4"/>
    <d v="2023-06-17T00:00:00"/>
    <x v="3"/>
    <x v="1"/>
    <n v="23994.3704"/>
    <n v="20233.160120230899"/>
    <n v="3761.21027976904"/>
  </r>
  <r>
    <s v="ORD10216"/>
    <x v="1"/>
    <x v="0"/>
    <x v="1"/>
    <n v="7"/>
    <n v="1637.45"/>
    <x v="8"/>
    <x v="3"/>
    <d v="2023-06-19T00:00:00"/>
    <x v="3"/>
    <x v="0"/>
    <n v="11003.663999999901"/>
    <n v="7345.7144083597104"/>
    <n v="3657.9495916402698"/>
  </r>
  <r>
    <s v="ORD10217"/>
    <x v="2"/>
    <x v="7"/>
    <x v="2"/>
    <n v="28"/>
    <n v="1780.41"/>
    <x v="15"/>
    <x v="4"/>
    <d v="2023-05-15T00:00:00"/>
    <x v="9"/>
    <x v="1"/>
    <n v="38884.154399999999"/>
    <n v="31948.171583346601"/>
    <n v="6935.9828166533898"/>
  </r>
  <r>
    <s v="ORD10218"/>
    <x v="1"/>
    <x v="3"/>
    <x v="0"/>
    <n v="43"/>
    <n v="1430.07"/>
    <x v="3"/>
    <x v="2"/>
    <d v="2023-02-19T00:00:00"/>
    <x v="11"/>
    <x v="1"/>
    <n v="49809.338100000001"/>
    <n v="39408.8447255016"/>
    <n v="10400.493374498301"/>
  </r>
  <r>
    <s v="ORD10219"/>
    <x v="0"/>
    <x v="6"/>
    <x v="1"/>
    <n v="5"/>
    <n v="298.37"/>
    <x v="21"/>
    <x v="3"/>
    <d v="2023-12-06T00:00:00"/>
    <x v="2"/>
    <x v="1"/>
    <n v="1462.0129999999999"/>
    <n v="956.07752822214297"/>
    <n v="505.93547177785598"/>
  </r>
  <r>
    <s v="ORD10220"/>
    <x v="0"/>
    <x v="2"/>
    <x v="0"/>
    <n v="5"/>
    <n v="858.29"/>
    <x v="22"/>
    <x v="4"/>
    <d v="2023-12-13T00:00:00"/>
    <x v="2"/>
    <x v="1"/>
    <n v="3218.5874999999901"/>
    <n v="2750.2489583328802"/>
    <n v="468.33854166711097"/>
  </r>
  <r>
    <s v="ORD10221"/>
    <x v="0"/>
    <x v="7"/>
    <x v="1"/>
    <n v="30"/>
    <n v="1473.98"/>
    <x v="20"/>
    <x v="1"/>
    <d v="2023-05-14T00:00:00"/>
    <x v="9"/>
    <x v="1"/>
    <n v="41124.042000000001"/>
    <n v="28338.757014087299"/>
    <n v="12785.2849859126"/>
  </r>
  <r>
    <s v="ORD10222"/>
    <x v="3"/>
    <x v="2"/>
    <x v="0"/>
    <n v="32"/>
    <n v="632.64"/>
    <x v="21"/>
    <x v="3"/>
    <d v="2023-12-13T00:00:00"/>
    <x v="2"/>
    <x v="1"/>
    <n v="19839.590400000001"/>
    <n v="12974.020443437699"/>
    <n v="6865.5699565622299"/>
  </r>
  <r>
    <s v="ORD10223"/>
    <x v="1"/>
    <x v="1"/>
    <x v="2"/>
    <n v="8"/>
    <n v="1406.07"/>
    <x v="12"/>
    <x v="4"/>
    <d v="2023-05-17T00:00:00"/>
    <x v="9"/>
    <x v="0"/>
    <n v="8886.3624"/>
    <n v="7208.8316123326504"/>
    <n v="1677.5307876673401"/>
  </r>
  <r>
    <s v="ORD10224"/>
    <x v="3"/>
    <x v="2"/>
    <x v="2"/>
    <n v="10"/>
    <n v="146.55000000000001"/>
    <x v="6"/>
    <x v="2"/>
    <d v="2023-09-02T00:00:00"/>
    <x v="4"/>
    <x v="1"/>
    <n v="1201.71"/>
    <n v="939.19068110704904"/>
    <n v="262.51931889295003"/>
  </r>
  <r>
    <s v="ORD10225"/>
    <x v="3"/>
    <x v="0"/>
    <x v="2"/>
    <n v="38"/>
    <n v="681.66"/>
    <x v="10"/>
    <x v="0"/>
    <d v="2023-04-19T00:00:00"/>
    <x v="1"/>
    <x v="0"/>
    <n v="22017.617999999999"/>
    <n v="16600.430807212801"/>
    <n v="5417.1871927871698"/>
  </r>
  <r>
    <s v="ORD10226"/>
    <x v="2"/>
    <x v="1"/>
    <x v="1"/>
    <n v="47"/>
    <n v="1143.3499999999999"/>
    <x v="8"/>
    <x v="3"/>
    <d v="2023-11-09T00:00:00"/>
    <x v="5"/>
    <x v="0"/>
    <n v="51587.951999999997"/>
    <n v="34438.5617648966"/>
    <n v="17149.390235103299"/>
  </r>
  <r>
    <s v="ORD10227"/>
    <x v="3"/>
    <x v="5"/>
    <x v="0"/>
    <n v="32"/>
    <n v="1300.97"/>
    <x v="19"/>
    <x v="0"/>
    <d v="2023-10-14T00:00:00"/>
    <x v="8"/>
    <x v="1"/>
    <n v="36635.315199999997"/>
    <n v="26679.962342405201"/>
    <n v="9955.3528575948003"/>
  </r>
  <r>
    <s v="ORD10228"/>
    <x v="2"/>
    <x v="0"/>
    <x v="2"/>
    <n v="48"/>
    <n v="1196.3800000000001"/>
    <x v="23"/>
    <x v="2"/>
    <d v="2023-01-21T00:00:00"/>
    <x v="0"/>
    <x v="0"/>
    <n v="45940.991999999998"/>
    <n v="36802.585778926499"/>
    <n v="9138.4062210734301"/>
  </r>
  <r>
    <s v="ORD10229"/>
    <x v="2"/>
    <x v="6"/>
    <x v="0"/>
    <n v="28"/>
    <n v="1425.74"/>
    <x v="14"/>
    <x v="1"/>
    <d v="2023-03-31T00:00:00"/>
    <x v="10"/>
    <x v="1"/>
    <n v="36727.062400000003"/>
    <n v="25583.874586887599"/>
    <n v="11143.187813112299"/>
  </r>
  <r>
    <s v="ORD10230"/>
    <x v="3"/>
    <x v="1"/>
    <x v="0"/>
    <n v="17"/>
    <n v="111.57"/>
    <x v="14"/>
    <x v="1"/>
    <d v="2023-10-23T00:00:00"/>
    <x v="8"/>
    <x v="0"/>
    <n v="1744.9548"/>
    <n v="1215.52615008456"/>
    <n v="529.42864991543502"/>
  </r>
  <r>
    <s v="ORD10231"/>
    <x v="1"/>
    <x v="5"/>
    <x v="2"/>
    <n v="31"/>
    <n v="291.79000000000002"/>
    <x v="4"/>
    <x v="3"/>
    <d v="2023-04-22T00:00:00"/>
    <x v="1"/>
    <x v="1"/>
    <n v="9045.49"/>
    <n v="5796.9566114275003"/>
    <n v="3248.5333885724899"/>
  </r>
  <r>
    <s v="ORD10232"/>
    <x v="1"/>
    <x v="3"/>
    <x v="2"/>
    <n v="8"/>
    <n v="1750.99"/>
    <x v="8"/>
    <x v="3"/>
    <d v="2023-10-28T00:00:00"/>
    <x v="8"/>
    <x v="1"/>
    <n v="13447.6032"/>
    <n v="8977.2145518205798"/>
    <n v="4470.3886481794098"/>
  </r>
  <r>
    <s v="ORD10233"/>
    <x v="1"/>
    <x v="2"/>
    <x v="0"/>
    <n v="40"/>
    <n v="1395.32"/>
    <x v="15"/>
    <x v="4"/>
    <d v="2023-03-18T00:00:00"/>
    <x v="10"/>
    <x v="1"/>
    <n v="43533.983999999997"/>
    <n v="35768.585224490897"/>
    <n v="7765.3987755090202"/>
  </r>
  <r>
    <s v="ORD10234"/>
    <x v="1"/>
    <x v="7"/>
    <x v="2"/>
    <n v="25"/>
    <n v="314.57"/>
    <x v="11"/>
    <x v="1"/>
    <d v="2023-06-26T00:00:00"/>
    <x v="3"/>
    <x v="1"/>
    <n v="6999.1824999999999"/>
    <n v="5039.9388017032497"/>
    <n v="1959.2436982967399"/>
  </r>
  <r>
    <s v="ORD10235"/>
    <x v="1"/>
    <x v="4"/>
    <x v="2"/>
    <n v="9"/>
    <n v="1699.94"/>
    <x v="22"/>
    <x v="4"/>
    <d v="2023-12-09T00:00:00"/>
    <x v="2"/>
    <x v="0"/>
    <n v="11474.594999999999"/>
    <n v="9804.9199986148396"/>
    <n v="1669.6750013851499"/>
  </r>
  <r>
    <s v="ORD10236"/>
    <x v="3"/>
    <x v="2"/>
    <x v="2"/>
    <n v="2"/>
    <n v="560.24"/>
    <x v="7"/>
    <x v="1"/>
    <d v="2023-05-28T00:00:00"/>
    <x v="9"/>
    <x v="1"/>
    <n v="1008.432"/>
    <n v="718.07872696473999"/>
    <n v="290.35327303525901"/>
  </r>
  <r>
    <s v="ORD10237"/>
    <x v="3"/>
    <x v="5"/>
    <x v="1"/>
    <n v="15"/>
    <n v="1008.69"/>
    <x v="6"/>
    <x v="2"/>
    <d v="2023-04-11T00:00:00"/>
    <x v="1"/>
    <x v="1"/>
    <n v="12406.887000000001"/>
    <n v="9696.5429695585408"/>
    <n v="2710.3440304414498"/>
  </r>
  <r>
    <s v="ORD10238"/>
    <x v="0"/>
    <x v="2"/>
    <x v="0"/>
    <n v="3"/>
    <n v="375.87"/>
    <x v="20"/>
    <x v="1"/>
    <d v="2023-09-03T00:00:00"/>
    <x v="4"/>
    <x v="1"/>
    <n v="1048.6773000000001"/>
    <n v="722.64810912529504"/>
    <n v="326.029190874704"/>
  </r>
  <r>
    <s v="ORD10239"/>
    <x v="1"/>
    <x v="6"/>
    <x v="0"/>
    <n v="49"/>
    <n v="1449.21"/>
    <x v="1"/>
    <x v="1"/>
    <d v="2023-04-27T00:00:00"/>
    <x v="1"/>
    <x v="1"/>
    <n v="64620.2739"/>
    <n v="45508.796875735301"/>
    <n v="19111.477024264601"/>
  </r>
  <r>
    <s v="ORD10240"/>
    <x v="3"/>
    <x v="3"/>
    <x v="1"/>
    <n v="36"/>
    <n v="1367.02"/>
    <x v="5"/>
    <x v="3"/>
    <d v="2023-04-02T00:00:00"/>
    <x v="1"/>
    <x v="1"/>
    <n v="46752.083999999901"/>
    <n v="31538.811338062402"/>
    <n v="15213.272661937501"/>
  </r>
  <r>
    <s v="ORD10241"/>
    <x v="0"/>
    <x v="4"/>
    <x v="0"/>
    <n v="4"/>
    <n v="501.11"/>
    <x v="1"/>
    <x v="1"/>
    <d v="2023-01-28T00:00:00"/>
    <x v="0"/>
    <x v="0"/>
    <n v="1824.0404000000001"/>
    <n v="1284.5795761434399"/>
    <n v="539.460823856557"/>
  </r>
  <r>
    <s v="ORD10242"/>
    <x v="1"/>
    <x v="1"/>
    <x v="2"/>
    <n v="14"/>
    <n v="1740.46"/>
    <x v="13"/>
    <x v="0"/>
    <d v="2023-01-25T00:00:00"/>
    <x v="0"/>
    <x v="0"/>
    <n v="20955.1384"/>
    <n v="15615.648843230299"/>
    <n v="5339.4895567696603"/>
  </r>
  <r>
    <s v="ORD10243"/>
    <x v="2"/>
    <x v="1"/>
    <x v="0"/>
    <n v="41"/>
    <n v="862.48"/>
    <x v="22"/>
    <x v="4"/>
    <d v="2023-02-27T00:00:00"/>
    <x v="11"/>
    <x v="0"/>
    <n v="26521.26"/>
    <n v="22662.136011115301"/>
    <n v="3859.1239888846499"/>
  </r>
  <r>
    <s v="ORD10244"/>
    <x v="0"/>
    <x v="1"/>
    <x v="2"/>
    <n v="41"/>
    <n v="655.78"/>
    <x v="2"/>
    <x v="2"/>
    <d v="2023-10-24T00:00:00"/>
    <x v="8"/>
    <x v="0"/>
    <n v="22316.1934"/>
    <n v="17230.979910686801"/>
    <n v="5085.2134893131197"/>
  </r>
  <r>
    <s v="ORD10245"/>
    <x v="3"/>
    <x v="5"/>
    <x v="1"/>
    <n v="25"/>
    <n v="389.43"/>
    <x v="5"/>
    <x v="3"/>
    <d v="2023-05-14T00:00:00"/>
    <x v="9"/>
    <x v="1"/>
    <n v="9248.9624999999996"/>
    <n v="6239.3215104660203"/>
    <n v="3009.6409895339698"/>
  </r>
  <r>
    <s v="ORD10246"/>
    <x v="2"/>
    <x v="0"/>
    <x v="2"/>
    <n v="10"/>
    <n v="605.72"/>
    <x v="25"/>
    <x v="3"/>
    <d v="2023-11-27T00:00:00"/>
    <x v="5"/>
    <x v="0"/>
    <n v="5996.6279999999997"/>
    <n v="3881.85997516316"/>
    <n v="2114.7680248368301"/>
  </r>
  <r>
    <s v="ORD10247"/>
    <x v="2"/>
    <x v="0"/>
    <x v="0"/>
    <n v="21"/>
    <n v="141.85"/>
    <x v="16"/>
    <x v="3"/>
    <d v="2023-09-06T00:00:00"/>
    <x v="4"/>
    <x v="0"/>
    <n v="2889.4845"/>
    <n v="1909.0468511878"/>
    <n v="980.43764881218999"/>
  </r>
  <r>
    <s v="ORD10248"/>
    <x v="2"/>
    <x v="7"/>
    <x v="0"/>
    <n v="36"/>
    <n v="1208.19"/>
    <x v="13"/>
    <x v="0"/>
    <d v="2023-02-07T00:00:00"/>
    <x v="11"/>
    <x v="1"/>
    <n v="37405.562400000003"/>
    <n v="27874.410374781401"/>
    <n v="9531.1520252186001"/>
  </r>
  <r>
    <s v="ORD10249"/>
    <x v="0"/>
    <x v="4"/>
    <x v="0"/>
    <n v="12"/>
    <n v="1700.24"/>
    <x v="3"/>
    <x v="2"/>
    <d v="2023-03-16T00:00:00"/>
    <x v="10"/>
    <x v="0"/>
    <n v="16526.3328"/>
    <n v="13075.533786247201"/>
    <n v="3450.7990137527099"/>
  </r>
  <r>
    <s v="ORD10250"/>
    <x v="3"/>
    <x v="1"/>
    <x v="1"/>
    <n v="27"/>
    <n v="1143.06"/>
    <x v="17"/>
    <x v="4"/>
    <d v="2023-05-22T00:00:00"/>
    <x v="9"/>
    <x v="0"/>
    <n v="23455.591199999999"/>
    <n v="19778.836641793201"/>
    <n v="3676.75455820672"/>
  </r>
  <r>
    <s v="ORD10251"/>
    <x v="2"/>
    <x v="0"/>
    <x v="1"/>
    <n v="40"/>
    <n v="516.62"/>
    <x v="4"/>
    <x v="3"/>
    <d v="2023-11-18T00:00:00"/>
    <x v="5"/>
    <x v="0"/>
    <n v="20664.8"/>
    <n v="13243.389687438301"/>
    <n v="7421.4103125616102"/>
  </r>
  <r>
    <s v="ORD10252"/>
    <x v="1"/>
    <x v="5"/>
    <x v="0"/>
    <n v="2"/>
    <n v="163.97"/>
    <x v="0"/>
    <x v="0"/>
    <d v="2023-06-17T00:00:00"/>
    <x v="3"/>
    <x v="1"/>
    <n v="285.30779999999999"/>
    <n v="210.16594470299901"/>
    <n v="75.141855297000404"/>
  </r>
  <r>
    <s v="ORD10253"/>
    <x v="2"/>
    <x v="7"/>
    <x v="2"/>
    <n v="13"/>
    <n v="507.79"/>
    <x v="19"/>
    <x v="0"/>
    <d v="2023-09-16T00:00:00"/>
    <x v="4"/>
    <x v="1"/>
    <n v="5809.1175999999996"/>
    <n v="4230.53651823373"/>
    <n v="1578.58108176626"/>
  </r>
  <r>
    <s v="ORD10254"/>
    <x v="2"/>
    <x v="3"/>
    <x v="1"/>
    <n v="32"/>
    <n v="890.63"/>
    <x v="18"/>
    <x v="2"/>
    <d v="2023-12-21T00:00:00"/>
    <x v="2"/>
    <x v="1"/>
    <n v="23940.134399999999"/>
    <n v="18264.813839686001"/>
    <n v="5675.3205603139604"/>
  </r>
  <r>
    <s v="ORD10255"/>
    <x v="0"/>
    <x v="7"/>
    <x v="0"/>
    <n v="31"/>
    <n v="1543.26"/>
    <x v="13"/>
    <x v="0"/>
    <d v="2023-08-13T00:00:00"/>
    <x v="6"/>
    <x v="1"/>
    <n v="41143.311600000001"/>
    <n v="30659.759622165198"/>
    <n v="10483.551977834701"/>
  </r>
  <r>
    <s v="ORD10256"/>
    <x v="0"/>
    <x v="0"/>
    <x v="0"/>
    <n v="16"/>
    <n v="456.9"/>
    <x v="2"/>
    <x v="2"/>
    <d v="2023-06-01T00:00:00"/>
    <x v="3"/>
    <x v="0"/>
    <n v="6067.6319999999996"/>
    <n v="4684.9945787546703"/>
    <n v="1382.63742124532"/>
  </r>
  <r>
    <s v="ORD10257"/>
    <x v="3"/>
    <x v="6"/>
    <x v="1"/>
    <n v="32"/>
    <n v="1467.6"/>
    <x v="18"/>
    <x v="2"/>
    <d v="2023-01-19T00:00:00"/>
    <x v="0"/>
    <x v="1"/>
    <n v="39449.087999999902"/>
    <n v="30097.168062072"/>
    <n v="9351.9199379279398"/>
  </r>
  <r>
    <s v="ORD10258"/>
    <x v="1"/>
    <x v="5"/>
    <x v="1"/>
    <n v="32"/>
    <n v="1747.17"/>
    <x v="16"/>
    <x v="3"/>
    <d v="2023-05-26T00:00:00"/>
    <x v="9"/>
    <x v="1"/>
    <n v="54232.156799999997"/>
    <n v="35830.518617477799"/>
    <n v="18401.6381825221"/>
  </r>
  <r>
    <s v="ORD10259"/>
    <x v="0"/>
    <x v="6"/>
    <x v="1"/>
    <n v="34"/>
    <n v="962.5"/>
    <x v="23"/>
    <x v="2"/>
    <d v="2023-08-29T00:00:00"/>
    <x v="6"/>
    <x v="1"/>
    <n v="26180"/>
    <n v="20972.3746429397"/>
    <n v="5207.6253570602503"/>
  </r>
  <r>
    <s v="ORD10260"/>
    <x v="2"/>
    <x v="1"/>
    <x v="2"/>
    <n v="11"/>
    <n v="1660.72"/>
    <x v="16"/>
    <x v="3"/>
    <d v="2023-12-10T00:00:00"/>
    <x v="2"/>
    <x v="0"/>
    <n v="17719.882399999999"/>
    <n v="11707.308241016"/>
    <n v="6012.5741589838999"/>
  </r>
  <r>
    <s v="ORD10261"/>
    <x v="3"/>
    <x v="6"/>
    <x v="2"/>
    <n v="10"/>
    <n v="1153.8499999999999"/>
    <x v="2"/>
    <x v="2"/>
    <d v="2023-08-25T00:00:00"/>
    <x v="6"/>
    <x v="1"/>
    <n v="9576.9549999999999"/>
    <n v="7394.6446086343803"/>
    <n v="2182.31039136561"/>
  </r>
  <r>
    <s v="ORD10262"/>
    <x v="2"/>
    <x v="1"/>
    <x v="0"/>
    <n v="15"/>
    <n v="1310.47"/>
    <x v="7"/>
    <x v="1"/>
    <d v="2023-02-04T00:00:00"/>
    <x v="11"/>
    <x v="0"/>
    <n v="17691.345000000001"/>
    <n v="12597.5559045072"/>
    <n v="5093.7890954927798"/>
  </r>
  <r>
    <s v="ORD10263"/>
    <x v="2"/>
    <x v="1"/>
    <x v="1"/>
    <n v="17"/>
    <n v="1099.93"/>
    <x v="0"/>
    <x v="0"/>
    <d v="2023-07-09T00:00:00"/>
    <x v="7"/>
    <x v="0"/>
    <n v="16267.9647"/>
    <n v="11983.451449874599"/>
    <n v="4284.5132501253402"/>
  </r>
  <r>
    <s v="ORD10264"/>
    <x v="0"/>
    <x v="0"/>
    <x v="2"/>
    <n v="40"/>
    <n v="980.03"/>
    <x v="24"/>
    <x v="4"/>
    <d v="2023-01-01T00:00:00"/>
    <x v="0"/>
    <x v="0"/>
    <n v="30184.923999999999"/>
    <n v="25122.7579175801"/>
    <n v="5062.1660824198698"/>
  </r>
  <r>
    <s v="ORD10265"/>
    <x v="3"/>
    <x v="6"/>
    <x v="1"/>
    <n v="18"/>
    <n v="545.84"/>
    <x v="15"/>
    <x v="4"/>
    <d v="2023-06-02T00:00:00"/>
    <x v="3"/>
    <x v="1"/>
    <n v="7663.5936000000002"/>
    <n v="6296.5957999034399"/>
    <n v="1366.99780009655"/>
  </r>
  <r>
    <s v="ORD10266"/>
    <x v="1"/>
    <x v="1"/>
    <x v="0"/>
    <n v="9"/>
    <n v="676.07"/>
    <x v="23"/>
    <x v="2"/>
    <d v="2023-05-06T00:00:00"/>
    <x v="9"/>
    <x v="0"/>
    <n v="4867.7039999999997"/>
    <n v="3899.4389587065002"/>
    <n v="968.26504129349303"/>
  </r>
  <r>
    <s v="ORD10267"/>
    <x v="1"/>
    <x v="4"/>
    <x v="2"/>
    <n v="25"/>
    <n v="650.94000000000005"/>
    <x v="0"/>
    <x v="0"/>
    <d v="2023-12-11T00:00:00"/>
    <x v="2"/>
    <x v="0"/>
    <n v="14157.945"/>
    <n v="10429.150152845799"/>
    <n v="3728.7948471541599"/>
  </r>
  <r>
    <s v="ORD10268"/>
    <x v="0"/>
    <x v="3"/>
    <x v="2"/>
    <n v="40"/>
    <n v="1170.25"/>
    <x v="6"/>
    <x v="2"/>
    <d v="2023-08-14T00:00:00"/>
    <x v="6"/>
    <x v="1"/>
    <n v="38384.199999999997"/>
    <n v="29998.9872279911"/>
    <n v="8385.2127720088793"/>
  </r>
  <r>
    <s v="ORD10269"/>
    <x v="0"/>
    <x v="7"/>
    <x v="2"/>
    <n v="14"/>
    <n v="327.91"/>
    <x v="0"/>
    <x v="0"/>
    <d v="2023-08-09T00:00:00"/>
    <x v="6"/>
    <x v="1"/>
    <n v="3993.9438"/>
    <n v="2942.0540616754502"/>
    <n v="1051.8897383245401"/>
  </r>
  <r>
    <s v="ORD10270"/>
    <x v="3"/>
    <x v="7"/>
    <x v="0"/>
    <n v="25"/>
    <n v="1841.9"/>
    <x v="15"/>
    <x v="4"/>
    <d v="2023-07-30T00:00:00"/>
    <x v="7"/>
    <x v="1"/>
    <n v="35917.050000000003"/>
    <n v="29510.326092307601"/>
    <n v="6406.7239076923497"/>
  </r>
  <r>
    <s v="ORD10271"/>
    <x v="1"/>
    <x v="0"/>
    <x v="1"/>
    <n v="22"/>
    <n v="1469.24"/>
    <x v="7"/>
    <x v="1"/>
    <d v="2023-01-25T00:00:00"/>
    <x v="0"/>
    <x v="0"/>
    <n v="29090.952000000001"/>
    <n v="20714.9255263144"/>
    <n v="8376.0264736855206"/>
  </r>
  <r>
    <s v="ORD10272"/>
    <x v="1"/>
    <x v="6"/>
    <x v="2"/>
    <n v="30"/>
    <n v="862.75"/>
    <x v="17"/>
    <x v="4"/>
    <d v="2023-01-16T00:00:00"/>
    <x v="0"/>
    <x v="1"/>
    <n v="19670.7"/>
    <n v="16587.241763052301"/>
    <n v="3083.4582369476502"/>
  </r>
  <r>
    <s v="ORD10273"/>
    <x v="1"/>
    <x v="6"/>
    <x v="0"/>
    <n v="20"/>
    <n v="401.39"/>
    <x v="24"/>
    <x v="4"/>
    <d v="2023-07-01T00:00:00"/>
    <x v="7"/>
    <x v="1"/>
    <n v="6181.4059999999999"/>
    <n v="5144.7526098882099"/>
    <n v="1036.65339011179"/>
  </r>
  <r>
    <s v="ORD10274"/>
    <x v="2"/>
    <x v="1"/>
    <x v="1"/>
    <n v="21"/>
    <n v="1775.79"/>
    <x v="3"/>
    <x v="2"/>
    <d v="2023-11-25T00:00:00"/>
    <x v="5"/>
    <x v="0"/>
    <n v="30206.187900000001"/>
    <n v="23898.951765039099"/>
    <n v="6307.23613496088"/>
  </r>
  <r>
    <s v="ORD10275"/>
    <x v="1"/>
    <x v="5"/>
    <x v="0"/>
    <n v="44"/>
    <n v="1665.18"/>
    <x v="20"/>
    <x v="1"/>
    <d v="2023-05-09T00:00:00"/>
    <x v="9"/>
    <x v="1"/>
    <n v="68139.165599999993"/>
    <n v="46954.996716545"/>
    <n v="21184.168883454899"/>
  </r>
  <r>
    <s v="ORD10276"/>
    <x v="2"/>
    <x v="2"/>
    <x v="1"/>
    <n v="32"/>
    <n v="1471.27"/>
    <x v="16"/>
    <x v="3"/>
    <d v="2023-02-11T00:00:00"/>
    <x v="11"/>
    <x v="1"/>
    <n v="45668.220799999901"/>
    <n v="30172.431489973202"/>
    <n v="15495.789310026699"/>
  </r>
  <r>
    <s v="ORD10277"/>
    <x v="3"/>
    <x v="1"/>
    <x v="0"/>
    <n v="46"/>
    <n v="615.94000000000005"/>
    <x v="12"/>
    <x v="4"/>
    <d v="2023-12-02T00:00:00"/>
    <x v="2"/>
    <x v="0"/>
    <n v="22383.259600000001"/>
    <n v="18157.8403094981"/>
    <n v="4225.4192905018699"/>
  </r>
  <r>
    <s v="ORD10278"/>
    <x v="2"/>
    <x v="3"/>
    <x v="1"/>
    <n v="49"/>
    <n v="864.65"/>
    <x v="8"/>
    <x v="3"/>
    <d v="2023-08-24T00:00:00"/>
    <x v="6"/>
    <x v="1"/>
    <n v="40673.135999999999"/>
    <n v="27152.159603235199"/>
    <n v="13520.9763967647"/>
  </r>
  <r>
    <s v="ORD10279"/>
    <x v="3"/>
    <x v="4"/>
    <x v="2"/>
    <n v="21"/>
    <n v="295.22000000000003"/>
    <x v="12"/>
    <x v="4"/>
    <d v="2023-12-26T00:00:00"/>
    <x v="2"/>
    <x v="0"/>
    <n v="4897.6998000000003"/>
    <n v="3973.13226230289"/>
    <n v="924.56753769710997"/>
  </r>
  <r>
    <s v="ORD10280"/>
    <x v="1"/>
    <x v="7"/>
    <x v="1"/>
    <n v="35"/>
    <n v="459.18"/>
    <x v="19"/>
    <x v="0"/>
    <d v="2023-02-03T00:00:00"/>
    <x v="11"/>
    <x v="1"/>
    <n v="14142.744000000001"/>
    <n v="10299.566832668501"/>
    <n v="3843.1771673314702"/>
  </r>
  <r>
    <s v="ORD10281"/>
    <x v="1"/>
    <x v="1"/>
    <x v="0"/>
    <n v="32"/>
    <n v="1587.73"/>
    <x v="7"/>
    <x v="1"/>
    <d v="2023-12-11T00:00:00"/>
    <x v="2"/>
    <x v="0"/>
    <n v="45726.624000000003"/>
    <n v="32560.763591710001"/>
    <n v="13165.8604082899"/>
  </r>
  <r>
    <s v="ORD10282"/>
    <x v="3"/>
    <x v="2"/>
    <x v="0"/>
    <n v="30"/>
    <n v="1458.57"/>
    <x v="24"/>
    <x v="4"/>
    <d v="2023-02-14T00:00:00"/>
    <x v="11"/>
    <x v="1"/>
    <n v="33692.966999999997"/>
    <n v="28042.4841707739"/>
    <n v="5650.4828292260099"/>
  </r>
  <r>
    <s v="ORD10283"/>
    <x v="0"/>
    <x v="2"/>
    <x v="1"/>
    <n v="39"/>
    <n v="1227.6199999999999"/>
    <x v="10"/>
    <x v="0"/>
    <d v="2023-05-14T00:00:00"/>
    <x v="9"/>
    <x v="1"/>
    <n v="40695.602999999901"/>
    <n v="30682.907740487699"/>
    <n v="10012.6952595122"/>
  </r>
  <r>
    <s v="ORD10284"/>
    <x v="3"/>
    <x v="1"/>
    <x v="2"/>
    <n v="49"/>
    <n v="1801.88"/>
    <x v="13"/>
    <x v="0"/>
    <d v="2023-01-21T00:00:00"/>
    <x v="0"/>
    <x v="0"/>
    <n v="75931.223199999993"/>
    <n v="56583.511647345797"/>
    <n v="19347.711552654098"/>
  </r>
  <r>
    <s v="ORD10285"/>
    <x v="0"/>
    <x v="0"/>
    <x v="2"/>
    <n v="12"/>
    <n v="1208.21"/>
    <x v="13"/>
    <x v="0"/>
    <d v="2023-05-02T00:00:00"/>
    <x v="9"/>
    <x v="0"/>
    <n v="12468.727199999999"/>
    <n v="9291.6239330222998"/>
    <n v="3177.1032669776901"/>
  </r>
  <r>
    <s v="ORD10286"/>
    <x v="2"/>
    <x v="7"/>
    <x v="1"/>
    <n v="41"/>
    <n v="987.24"/>
    <x v="1"/>
    <x v="1"/>
    <d v="2023-03-11T00:00:00"/>
    <x v="10"/>
    <x v="1"/>
    <n v="36833.924400000004"/>
    <n v="25940.273578069598"/>
    <n v="10893.6508219303"/>
  </r>
  <r>
    <s v="ORD10287"/>
    <x v="2"/>
    <x v="0"/>
    <x v="1"/>
    <n v="47"/>
    <n v="746.7"/>
    <x v="23"/>
    <x v="2"/>
    <d v="2023-12-18T00:00:00"/>
    <x v="2"/>
    <x v="0"/>
    <n v="28075.919999999998"/>
    <n v="22491.165495997098"/>
    <n v="5584.7545040028699"/>
  </r>
  <r>
    <s v="ORD10288"/>
    <x v="2"/>
    <x v="4"/>
    <x v="0"/>
    <n v="18"/>
    <n v="1886.85"/>
    <x v="9"/>
    <x v="1"/>
    <d v="2023-12-27T00:00:00"/>
    <x v="2"/>
    <x v="0"/>
    <n v="31925.501999999899"/>
    <n v="21765.9603272897"/>
    <n v="10159.5416727102"/>
  </r>
  <r>
    <s v="ORD10289"/>
    <x v="1"/>
    <x v="2"/>
    <x v="2"/>
    <n v="21"/>
    <n v="257.16000000000003"/>
    <x v="24"/>
    <x v="4"/>
    <d v="2023-02-17T00:00:00"/>
    <x v="11"/>
    <x v="1"/>
    <n v="4158.2772000000004"/>
    <n v="3460.9128533765002"/>
    <n v="697.36434662349598"/>
  </r>
  <r>
    <s v="ORD10290"/>
    <x v="2"/>
    <x v="2"/>
    <x v="1"/>
    <n v="13"/>
    <n v="1868.69"/>
    <x v="15"/>
    <x v="4"/>
    <d v="2023-02-08T00:00:00"/>
    <x v="11"/>
    <x v="1"/>
    <n v="18948.516599999999"/>
    <n v="15568.564340097601"/>
    <n v="3379.9522599023398"/>
  </r>
  <r>
    <s v="ORD10291"/>
    <x v="0"/>
    <x v="3"/>
    <x v="2"/>
    <n v="21"/>
    <n v="1670.76"/>
    <x v="14"/>
    <x v="1"/>
    <d v="2023-10-14T00:00:00"/>
    <x v="8"/>
    <x v="1"/>
    <n v="32279.083200000001"/>
    <n v="22485.436144452098"/>
    <n v="9793.6470555478008"/>
  </r>
  <r>
    <s v="ORD10292"/>
    <x v="2"/>
    <x v="4"/>
    <x v="1"/>
    <n v="8"/>
    <n v="346.87"/>
    <x v="6"/>
    <x v="2"/>
    <d v="2023-01-10T00:00:00"/>
    <x v="0"/>
    <x v="0"/>
    <n v="2275.4672"/>
    <n v="1778.3804656737"/>
    <n v="497.086734326292"/>
  </r>
  <r>
    <s v="ORD10293"/>
    <x v="3"/>
    <x v="2"/>
    <x v="1"/>
    <n v="46"/>
    <n v="1173.47"/>
    <x v="13"/>
    <x v="0"/>
    <d v="2023-01-30T00:00:00"/>
    <x v="0"/>
    <x v="1"/>
    <n v="46422.4732"/>
    <n v="34593.760541589698"/>
    <n v="11828.712658410201"/>
  </r>
  <r>
    <s v="ORD10294"/>
    <x v="3"/>
    <x v="4"/>
    <x v="2"/>
    <n v="40"/>
    <n v="1746.44"/>
    <x v="14"/>
    <x v="1"/>
    <d v="2023-09-01T00:00:00"/>
    <x v="4"/>
    <x v="0"/>
    <n v="64268.991999999998"/>
    <n v="44769.434953602002"/>
    <n v="19499.557046397898"/>
  </r>
  <r>
    <s v="ORD10295"/>
    <x v="1"/>
    <x v="7"/>
    <x v="1"/>
    <n v="46"/>
    <n v="1186.44"/>
    <x v="22"/>
    <x v="4"/>
    <d v="2023-10-01T00:00:00"/>
    <x v="8"/>
    <x v="1"/>
    <n v="40932.18"/>
    <n v="34976.114648830902"/>
    <n v="5956.0653511690198"/>
  </r>
  <r>
    <s v="ORD10296"/>
    <x v="3"/>
    <x v="6"/>
    <x v="1"/>
    <n v="7"/>
    <n v="1823.68"/>
    <x v="25"/>
    <x v="3"/>
    <d v="2023-03-29T00:00:00"/>
    <x v="10"/>
    <x v="1"/>
    <n v="12638.1024"/>
    <n v="8181.1551206066997"/>
    <n v="4456.94727939329"/>
  </r>
  <r>
    <s v="ORD10297"/>
    <x v="0"/>
    <x v="2"/>
    <x v="0"/>
    <n v="23"/>
    <n v="1891.67"/>
    <x v="9"/>
    <x v="1"/>
    <d v="2023-09-01T00:00:00"/>
    <x v="4"/>
    <x v="1"/>
    <n v="40897.905400000003"/>
    <n v="27883.1069408289"/>
    <n v="13014.798459170999"/>
  </r>
  <r>
    <s v="ORD10298"/>
    <x v="2"/>
    <x v="3"/>
    <x v="1"/>
    <n v="44"/>
    <n v="902.53"/>
    <x v="0"/>
    <x v="0"/>
    <d v="2023-11-25T00:00:00"/>
    <x v="5"/>
    <x v="1"/>
    <n v="34548.848400000003"/>
    <n v="25449.6770238553"/>
    <n v="9099.1713761446608"/>
  </r>
  <r>
    <s v="ORD10299"/>
    <x v="1"/>
    <x v="7"/>
    <x v="1"/>
    <n v="32"/>
    <n v="816.9"/>
    <x v="0"/>
    <x v="0"/>
    <d v="2023-01-15T00:00:00"/>
    <x v="0"/>
    <x v="1"/>
    <n v="22742.495999999999"/>
    <n v="16752.7777254746"/>
    <n v="5989.7182745253003"/>
  </r>
  <r>
    <s v="ORD10300"/>
    <x v="2"/>
    <x v="1"/>
    <x v="1"/>
    <n v="11"/>
    <n v="1879.01"/>
    <x v="10"/>
    <x v="0"/>
    <d v="2023-01-04T00:00:00"/>
    <x v="0"/>
    <x v="0"/>
    <n v="17568.7435"/>
    <n v="13246.151824480699"/>
    <n v="4322.5916755192502"/>
  </r>
  <r>
    <s v="ORD10301"/>
    <x v="2"/>
    <x v="4"/>
    <x v="0"/>
    <n v="22"/>
    <n v="1382.77"/>
    <x v="3"/>
    <x v="2"/>
    <d v="2023-07-10T00:00:00"/>
    <x v="7"/>
    <x v="0"/>
    <n v="24640.9614"/>
    <n v="19495.778477322801"/>
    <n v="5145.1829226771097"/>
  </r>
  <r>
    <s v="ORD10302"/>
    <x v="0"/>
    <x v="1"/>
    <x v="2"/>
    <n v="22"/>
    <n v="320.44"/>
    <x v="18"/>
    <x v="2"/>
    <d v="2023-06-17T00:00:00"/>
    <x v="3"/>
    <x v="0"/>
    <n v="5921.7312000000002"/>
    <n v="4517.9077180393997"/>
    <n v="1403.82348196059"/>
  </r>
  <r>
    <s v="ORD10303"/>
    <x v="3"/>
    <x v="0"/>
    <x v="0"/>
    <n v="43"/>
    <n v="180.35"/>
    <x v="10"/>
    <x v="0"/>
    <d v="2023-01-09T00:00:00"/>
    <x v="0"/>
    <x v="0"/>
    <n v="6591.7924999999996"/>
    <n v="4969.9561184027398"/>
    <n v="1621.83638159725"/>
  </r>
  <r>
    <s v="ORD10304"/>
    <x v="3"/>
    <x v="7"/>
    <x v="0"/>
    <n v="25"/>
    <n v="1172.8"/>
    <x v="25"/>
    <x v="3"/>
    <d v="2023-04-19T00:00:00"/>
    <x v="1"/>
    <x v="1"/>
    <n v="29026.799999999999"/>
    <n v="18790.222292772902"/>
    <n v="10236.577707226999"/>
  </r>
  <r>
    <s v="ORD10305"/>
    <x v="2"/>
    <x v="1"/>
    <x v="2"/>
    <n v="22"/>
    <n v="1867.32"/>
    <x v="1"/>
    <x v="1"/>
    <d v="2023-05-17T00:00:00"/>
    <x v="9"/>
    <x v="0"/>
    <n v="37383.746400000004"/>
    <n v="26327.485457649898"/>
    <n v="11056.26094235"/>
  </r>
  <r>
    <s v="ORD10306"/>
    <x v="1"/>
    <x v="5"/>
    <x v="0"/>
    <n v="28"/>
    <n v="1704.07"/>
    <x v="9"/>
    <x v="1"/>
    <d v="2023-06-03T00:00:00"/>
    <x v="3"/>
    <x v="1"/>
    <n v="44851.1224"/>
    <n v="30578.3054184336"/>
    <n v="14272.8169815663"/>
  </r>
  <r>
    <s v="ORD10307"/>
    <x v="3"/>
    <x v="5"/>
    <x v="2"/>
    <n v="29"/>
    <n v="1384.11"/>
    <x v="20"/>
    <x v="1"/>
    <d v="2023-07-28T00:00:00"/>
    <x v="7"/>
    <x v="1"/>
    <n v="37329.446699999899"/>
    <n v="25723.884814182999"/>
    <n v="11605.5618858169"/>
  </r>
  <r>
    <s v="ORD10308"/>
    <x v="1"/>
    <x v="2"/>
    <x v="0"/>
    <n v="13"/>
    <n v="364.32"/>
    <x v="13"/>
    <x v="0"/>
    <d v="2023-09-29T00:00:00"/>
    <x v="4"/>
    <x v="1"/>
    <n v="4073.0975999999901"/>
    <n v="3035.24895000475"/>
    <n v="1037.8486499952401"/>
  </r>
  <r>
    <s v="ORD10309"/>
    <x v="3"/>
    <x v="4"/>
    <x v="2"/>
    <n v="18"/>
    <n v="583.04"/>
    <x v="5"/>
    <x v="3"/>
    <d v="2023-05-23T00:00:00"/>
    <x v="9"/>
    <x v="0"/>
    <n v="9969.9839999999895"/>
    <n v="6725.72038541642"/>
    <n v="3244.26361458357"/>
  </r>
  <r>
    <s v="ORD10310"/>
    <x v="1"/>
    <x v="6"/>
    <x v="1"/>
    <n v="2"/>
    <n v="1763.47"/>
    <x v="20"/>
    <x v="1"/>
    <d v="2023-04-09T00:00:00"/>
    <x v="1"/>
    <x v="1"/>
    <n v="3280.0542"/>
    <n v="2260.2996798524"/>
    <n v="1019.75452014759"/>
  </r>
  <r>
    <s v="ORD10311"/>
    <x v="0"/>
    <x v="7"/>
    <x v="0"/>
    <n v="29"/>
    <n v="447.33"/>
    <x v="9"/>
    <x v="1"/>
    <d v="2023-11-04T00:00:00"/>
    <x v="5"/>
    <x v="1"/>
    <n v="12194.2157999999"/>
    <n v="8313.6928379453202"/>
    <n v="3880.5229620546702"/>
  </r>
  <r>
    <s v="ORD10312"/>
    <x v="1"/>
    <x v="2"/>
    <x v="0"/>
    <n v="21"/>
    <n v="629.03"/>
    <x v="17"/>
    <x v="4"/>
    <d v="2023-03-10T00:00:00"/>
    <x v="10"/>
    <x v="1"/>
    <n v="10039.318799999999"/>
    <n v="8465.6167839454902"/>
    <n v="1573.7020160545001"/>
  </r>
  <r>
    <s v="ORD10313"/>
    <x v="0"/>
    <x v="3"/>
    <x v="0"/>
    <n v="15"/>
    <n v="346.24"/>
    <x v="17"/>
    <x v="4"/>
    <d v="2023-09-04T00:00:00"/>
    <x v="4"/>
    <x v="1"/>
    <n v="3947.136"/>
    <n v="3328.4071793910398"/>
    <n v="618.72882060895699"/>
  </r>
  <r>
    <s v="ORD10314"/>
    <x v="0"/>
    <x v="0"/>
    <x v="0"/>
    <n v="27"/>
    <n v="1384.61"/>
    <x v="10"/>
    <x v="0"/>
    <d v="2023-09-18T00:00:00"/>
    <x v="4"/>
    <x v="0"/>
    <n v="31776.799499999899"/>
    <n v="23958.475497868301"/>
    <n v="7818.3240021316396"/>
  </r>
  <r>
    <s v="ORD10315"/>
    <x v="1"/>
    <x v="4"/>
    <x v="1"/>
    <n v="31"/>
    <n v="1893.57"/>
    <x v="24"/>
    <x v="4"/>
    <d v="2023-10-03T00:00:00"/>
    <x v="8"/>
    <x v="0"/>
    <n v="45199.515899999999"/>
    <n v="37619.325990269601"/>
    <n v="7580.1899097303603"/>
  </r>
  <r>
    <s v="ORD10316"/>
    <x v="0"/>
    <x v="7"/>
    <x v="0"/>
    <n v="15"/>
    <n v="611.04"/>
    <x v="23"/>
    <x v="2"/>
    <d v="2023-03-20T00:00:00"/>
    <x v="10"/>
    <x v="1"/>
    <n v="7332.48"/>
    <n v="5873.9311543874201"/>
    <n v="1458.5488456125699"/>
  </r>
  <r>
    <s v="ORD10317"/>
    <x v="2"/>
    <x v="5"/>
    <x v="1"/>
    <n v="23"/>
    <n v="1003.27"/>
    <x v="10"/>
    <x v="0"/>
    <d v="2023-05-26T00:00:00"/>
    <x v="9"/>
    <x v="1"/>
    <n v="19613.9284999999"/>
    <n v="14788.1420652256"/>
    <n v="4825.7864347743398"/>
  </r>
  <r>
    <s v="ORD10318"/>
    <x v="0"/>
    <x v="7"/>
    <x v="1"/>
    <n v="24"/>
    <n v="1305.25"/>
    <x v="4"/>
    <x v="3"/>
    <d v="2023-04-21T00:00:00"/>
    <x v="1"/>
    <x v="1"/>
    <n v="31326"/>
    <n v="20075.801621534902"/>
    <n v="11250.198378465"/>
  </r>
  <r>
    <s v="ORD10319"/>
    <x v="3"/>
    <x v="6"/>
    <x v="1"/>
    <n v="44"/>
    <n v="1998.99"/>
    <x v="3"/>
    <x v="2"/>
    <d v="2023-09-15T00:00:00"/>
    <x v="4"/>
    <x v="1"/>
    <n v="71244.003599999996"/>
    <n v="56367.821428558098"/>
    <n v="14876.1821714418"/>
  </r>
  <r>
    <s v="ORD10320"/>
    <x v="1"/>
    <x v="5"/>
    <x v="1"/>
    <n v="13"/>
    <n v="299.14"/>
    <x v="6"/>
    <x v="2"/>
    <d v="2023-04-03T00:00:00"/>
    <x v="1"/>
    <x v="1"/>
    <n v="3188.8323999999998"/>
    <n v="2492.2166526801202"/>
    <n v="696.61574731987901"/>
  </r>
  <r>
    <s v="ORD10321"/>
    <x v="2"/>
    <x v="6"/>
    <x v="2"/>
    <n v="22"/>
    <n v="1047.28"/>
    <x v="10"/>
    <x v="0"/>
    <d v="2023-01-13T00:00:00"/>
    <x v="0"/>
    <x v="1"/>
    <n v="19584.135999999999"/>
    <n v="14765.6796746607"/>
    <n v="4818.4563253391998"/>
  </r>
  <r>
    <s v="ORD10322"/>
    <x v="1"/>
    <x v="3"/>
    <x v="2"/>
    <n v="43"/>
    <n v="831.73"/>
    <x v="3"/>
    <x v="2"/>
    <d v="2023-09-17T00:00:00"/>
    <x v="4"/>
    <x v="1"/>
    <n v="28969.155900000002"/>
    <n v="22920.219586133098"/>
    <n v="6048.9363138668296"/>
  </r>
  <r>
    <s v="ORD10323"/>
    <x v="3"/>
    <x v="0"/>
    <x v="0"/>
    <n v="37"/>
    <n v="1745.06"/>
    <x v="0"/>
    <x v="0"/>
    <d v="2023-04-19T00:00:00"/>
    <x v="1"/>
    <x v="0"/>
    <n v="56173.481399999997"/>
    <n v="41379.0046598353"/>
    <n v="14794.4767401646"/>
  </r>
  <r>
    <s v="ORD10324"/>
    <x v="3"/>
    <x v="3"/>
    <x v="2"/>
    <n v="33"/>
    <n v="1004.34"/>
    <x v="6"/>
    <x v="2"/>
    <d v="2023-11-26T00:00:00"/>
    <x v="5"/>
    <x v="1"/>
    <n v="27177.440399999999"/>
    <n v="21240.398066107598"/>
    <n v="5937.0423338923301"/>
  </r>
  <r>
    <s v="ORD10325"/>
    <x v="3"/>
    <x v="2"/>
    <x v="2"/>
    <n v="3"/>
    <n v="310.86"/>
    <x v="24"/>
    <x v="4"/>
    <d v="2023-07-08T00:00:00"/>
    <x v="7"/>
    <x v="1"/>
    <n v="718.08659999999998"/>
    <n v="597.65980579106895"/>
    <n v="120.42679420893"/>
  </r>
  <r>
    <s v="ORD10326"/>
    <x v="0"/>
    <x v="2"/>
    <x v="0"/>
    <n v="19"/>
    <n v="1305.4100000000001"/>
    <x v="1"/>
    <x v="1"/>
    <d v="2023-04-05T00:00:00"/>
    <x v="1"/>
    <x v="1"/>
    <n v="22570.5389"/>
    <n v="15895.2911862539"/>
    <n v="6675.2477137460801"/>
  </r>
  <r>
    <s v="ORD10327"/>
    <x v="0"/>
    <x v="3"/>
    <x v="0"/>
    <n v="23"/>
    <n v="1564.48"/>
    <x v="6"/>
    <x v="2"/>
    <d v="2023-04-15T00:00:00"/>
    <x v="1"/>
    <x v="1"/>
    <n v="29506.092799999999"/>
    <n v="23060.345169499898"/>
    <n v="6445.74763050003"/>
  </r>
  <r>
    <s v="ORD10328"/>
    <x v="1"/>
    <x v="0"/>
    <x v="0"/>
    <n v="29"/>
    <n v="105.47"/>
    <x v="19"/>
    <x v="0"/>
    <d v="2023-01-08T00:00:00"/>
    <x v="0"/>
    <x v="0"/>
    <n v="2691.5944"/>
    <n v="1960.1752254892201"/>
    <n v="731.41917451077802"/>
  </r>
  <r>
    <s v="ORD10329"/>
    <x v="1"/>
    <x v="3"/>
    <x v="2"/>
    <n v="30"/>
    <n v="1732.02"/>
    <x v="2"/>
    <x v="2"/>
    <d v="2023-03-08T00:00:00"/>
    <x v="10"/>
    <x v="1"/>
    <n v="43127.297999999901"/>
    <n v="33299.837123664904"/>
    <n v="9827.4608763350698"/>
  </r>
  <r>
    <s v="ORD10330"/>
    <x v="2"/>
    <x v="0"/>
    <x v="2"/>
    <n v="39"/>
    <n v="453.44"/>
    <x v="3"/>
    <x v="2"/>
    <d v="2023-07-10T00:00:00"/>
    <x v="7"/>
    <x v="0"/>
    <n v="14324.169599999999"/>
    <n v="11333.1956842074"/>
    <n v="2990.9739157925301"/>
  </r>
  <r>
    <s v="ORD10331"/>
    <x v="2"/>
    <x v="0"/>
    <x v="0"/>
    <n v="44"/>
    <n v="1148.93"/>
    <x v="25"/>
    <x v="3"/>
    <d v="2023-09-13T00:00:00"/>
    <x v="4"/>
    <x v="0"/>
    <n v="50047.390800000001"/>
    <n v="32397.701376151599"/>
    <n v="17649.6894238483"/>
  </r>
  <r>
    <s v="ORD10332"/>
    <x v="1"/>
    <x v="1"/>
    <x v="1"/>
    <n v="47"/>
    <n v="890.02"/>
    <x v="18"/>
    <x v="2"/>
    <d v="2023-01-09T00:00:00"/>
    <x v="0"/>
    <x v="0"/>
    <n v="35137.989600000001"/>
    <n v="26808.071668337099"/>
    <n v="8329.9179316628306"/>
  </r>
  <r>
    <s v="ORD10333"/>
    <x v="0"/>
    <x v="5"/>
    <x v="0"/>
    <n v="25"/>
    <n v="1467.34"/>
    <x v="9"/>
    <x v="1"/>
    <d v="2023-04-27T00:00:00"/>
    <x v="1"/>
    <x v="1"/>
    <n v="34482.49"/>
    <n v="23509.246912582999"/>
    <n v="10973.2430874169"/>
  </r>
  <r>
    <s v="ORD10334"/>
    <x v="3"/>
    <x v="4"/>
    <x v="1"/>
    <n v="37"/>
    <n v="805.21"/>
    <x v="2"/>
    <x v="2"/>
    <d v="2023-09-24T00:00:00"/>
    <x v="4"/>
    <x v="0"/>
    <n v="24727.999100000001"/>
    <n v="19093.205014237901"/>
    <n v="5634.7940857620797"/>
  </r>
  <r>
    <s v="ORD10335"/>
    <x v="1"/>
    <x v="0"/>
    <x v="1"/>
    <n v="47"/>
    <n v="1752.55"/>
    <x v="19"/>
    <x v="0"/>
    <d v="2023-04-09T00:00:00"/>
    <x v="1"/>
    <x v="0"/>
    <n v="72485.467999999993"/>
    <n v="52788.123865019101"/>
    <n v="19697.344134980802"/>
  </r>
  <r>
    <s v="ORD10336"/>
    <x v="2"/>
    <x v="6"/>
    <x v="0"/>
    <n v="8"/>
    <n v="1487.94"/>
    <x v="3"/>
    <x v="2"/>
    <d v="2023-10-25T00:00:00"/>
    <x v="8"/>
    <x v="1"/>
    <n v="9641.8511999999992"/>
    <n v="7628.5739040405197"/>
    <n v="2013.2772959594699"/>
  </r>
  <r>
    <s v="ORD10337"/>
    <x v="0"/>
    <x v="0"/>
    <x v="0"/>
    <n v="42"/>
    <n v="1330.66"/>
    <x v="16"/>
    <x v="3"/>
    <d v="2023-06-13T00:00:00"/>
    <x v="3"/>
    <x v="0"/>
    <n v="54211.088400000001"/>
    <n v="35816.598984865203"/>
    <n v="18394.4894151347"/>
  </r>
  <r>
    <s v="ORD10338"/>
    <x v="1"/>
    <x v="0"/>
    <x v="0"/>
    <n v="16"/>
    <n v="1612.86"/>
    <x v="18"/>
    <x v="2"/>
    <d v="2023-05-21T00:00:00"/>
    <x v="9"/>
    <x v="0"/>
    <n v="21676.838399999899"/>
    <n v="16538.061624622998"/>
    <n v="5138.7767753769604"/>
  </r>
  <r>
    <s v="ORD10339"/>
    <x v="1"/>
    <x v="0"/>
    <x v="2"/>
    <n v="8"/>
    <n v="1532.64"/>
    <x v="20"/>
    <x v="1"/>
    <d v="2023-09-25T00:00:00"/>
    <x v="4"/>
    <x v="0"/>
    <n v="11402.8416"/>
    <n v="7857.7479658377797"/>
    <n v="3545.09363416221"/>
  </r>
  <r>
    <s v="ORD10340"/>
    <x v="0"/>
    <x v="1"/>
    <x v="1"/>
    <n v="1"/>
    <n v="168.28"/>
    <x v="12"/>
    <x v="4"/>
    <d v="2023-02-06T00:00:00"/>
    <x v="11"/>
    <x v="0"/>
    <n v="132.94120000000001"/>
    <n v="107.845109393854"/>
    <n v="25.096090606145101"/>
  </r>
  <r>
    <s v="ORD10341"/>
    <x v="1"/>
    <x v="5"/>
    <x v="2"/>
    <n v="44"/>
    <n v="850"/>
    <x v="24"/>
    <x v="4"/>
    <d v="2023-03-15T00:00:00"/>
    <x v="10"/>
    <x v="1"/>
    <n v="28798"/>
    <n v="23968.428163359698"/>
    <n v="4829.5718366402898"/>
  </r>
  <r>
    <s v="ORD10342"/>
    <x v="0"/>
    <x v="1"/>
    <x v="2"/>
    <n v="5"/>
    <n v="1868.53"/>
    <x v="22"/>
    <x v="4"/>
    <d v="2023-03-14T00:00:00"/>
    <x v="10"/>
    <x v="0"/>
    <n v="7006.9874999999902"/>
    <n v="5987.39666792547"/>
    <n v="1019.59083207452"/>
  </r>
  <r>
    <s v="ORD10343"/>
    <x v="3"/>
    <x v="2"/>
    <x v="0"/>
    <n v="3"/>
    <n v="338.88"/>
    <x v="23"/>
    <x v="2"/>
    <d v="2023-11-04T00:00:00"/>
    <x v="5"/>
    <x v="1"/>
    <n v="813.31200000000001"/>
    <n v="651.53109112294101"/>
    <n v="161.78090887705801"/>
  </r>
  <r>
    <s v="ORD10344"/>
    <x v="0"/>
    <x v="1"/>
    <x v="2"/>
    <n v="1"/>
    <n v="1500.48"/>
    <x v="3"/>
    <x v="2"/>
    <d v="2023-07-18T00:00:00"/>
    <x v="7"/>
    <x v="0"/>
    <n v="1215.3887999999999"/>
    <n v="961.60821097748601"/>
    <n v="253.78058902251399"/>
  </r>
  <r>
    <s v="ORD10345"/>
    <x v="0"/>
    <x v="6"/>
    <x v="0"/>
    <n v="4"/>
    <n v="1951.72"/>
    <x v="5"/>
    <x v="3"/>
    <d v="2023-05-10T00:00:00"/>
    <x v="9"/>
    <x v="1"/>
    <n v="7416.5360000000001"/>
    <n v="5003.1722582879502"/>
    <n v="2413.3637417120399"/>
  </r>
  <r>
    <s v="ORD10346"/>
    <x v="0"/>
    <x v="6"/>
    <x v="1"/>
    <n v="40"/>
    <n v="199.18"/>
    <x v="14"/>
    <x v="1"/>
    <d v="2023-09-03T00:00:00"/>
    <x v="4"/>
    <x v="1"/>
    <n v="7329.8239999999996"/>
    <n v="5105.9160658587998"/>
    <n v="2223.9079341411898"/>
  </r>
  <r>
    <s v="ORD10347"/>
    <x v="1"/>
    <x v="1"/>
    <x v="0"/>
    <n v="35"/>
    <n v="1396.17"/>
    <x v="19"/>
    <x v="0"/>
    <d v="2023-11-08T00:00:00"/>
    <x v="5"/>
    <x v="0"/>
    <n v="43002.036"/>
    <n v="31316.577866559499"/>
    <n v="11685.458133440399"/>
  </r>
  <r>
    <s v="ORD10348"/>
    <x v="1"/>
    <x v="5"/>
    <x v="2"/>
    <n v="32"/>
    <n v="989.49"/>
    <x v="3"/>
    <x v="2"/>
    <d v="2023-03-01T00:00:00"/>
    <x v="10"/>
    <x v="1"/>
    <n v="25647.5808"/>
    <n v="20292.209611433402"/>
    <n v="5355.3711885665898"/>
  </r>
  <r>
    <s v="ORD10349"/>
    <x v="0"/>
    <x v="3"/>
    <x v="2"/>
    <n v="42"/>
    <n v="1200.43"/>
    <x v="24"/>
    <x v="4"/>
    <d v="2023-10-06T00:00:00"/>
    <x v="8"/>
    <x v="1"/>
    <n v="38821.906199999998"/>
    <n v="32311.274044009599"/>
    <n v="6510.6321559903799"/>
  </r>
  <r>
    <s v="ORD10350"/>
    <x v="1"/>
    <x v="4"/>
    <x v="0"/>
    <n v="34"/>
    <n v="262.14999999999998"/>
    <x v="5"/>
    <x v="3"/>
    <d v="2023-04-13T00:00:00"/>
    <x v="1"/>
    <x v="0"/>
    <n v="8467.4449999999906"/>
    <n v="5712.1122209315799"/>
    <n v="2755.3327790684002"/>
  </r>
  <r>
    <s v="ORD10351"/>
    <x v="2"/>
    <x v="5"/>
    <x v="0"/>
    <n v="43"/>
    <n v="181.71"/>
    <x v="24"/>
    <x v="4"/>
    <d v="2023-10-23T00:00:00"/>
    <x v="8"/>
    <x v="1"/>
    <n v="6016.4180999999999"/>
    <n v="5007.4340242581802"/>
    <n v="1008.98407574181"/>
  </r>
  <r>
    <s v="ORD10352"/>
    <x v="2"/>
    <x v="1"/>
    <x v="2"/>
    <n v="25"/>
    <n v="1367.05"/>
    <x v="2"/>
    <x v="2"/>
    <d v="2023-11-16T00:00:00"/>
    <x v="5"/>
    <x v="0"/>
    <n v="28366.287499999999"/>
    <n v="21902.432968396301"/>
    <n v="6463.8545316036798"/>
  </r>
  <r>
    <s v="ORD10353"/>
    <x v="1"/>
    <x v="0"/>
    <x v="1"/>
    <n v="10"/>
    <n v="1664.29"/>
    <x v="10"/>
    <x v="0"/>
    <d v="2023-12-07T00:00:00"/>
    <x v="2"/>
    <x v="0"/>
    <n v="14146.465"/>
    <n v="10665.886445988701"/>
    <n v="3480.5785540112402"/>
  </r>
  <r>
    <s v="ORD10354"/>
    <x v="1"/>
    <x v="7"/>
    <x v="1"/>
    <n v="21"/>
    <n v="1585.83"/>
    <x v="5"/>
    <x v="3"/>
    <d v="2023-05-31T00:00:00"/>
    <x v="9"/>
    <x v="1"/>
    <n v="31637.308499999999"/>
    <n v="21342.430511238301"/>
    <n v="10294.8779887616"/>
  </r>
  <r>
    <s v="ORD10355"/>
    <x v="0"/>
    <x v="4"/>
    <x v="0"/>
    <n v="46"/>
    <n v="1133.23"/>
    <x v="25"/>
    <x v="3"/>
    <d v="2023-06-06T00:00:00"/>
    <x v="3"/>
    <x v="0"/>
    <n v="51607.294199999997"/>
    <n v="33407.489972939802"/>
    <n v="18199.8042270601"/>
  </r>
  <r>
    <s v="ORD10356"/>
    <x v="3"/>
    <x v="4"/>
    <x v="1"/>
    <n v="39"/>
    <n v="289.75"/>
    <x v="13"/>
    <x v="0"/>
    <d v="2023-07-25T00:00:00"/>
    <x v="7"/>
    <x v="0"/>
    <n v="9718.2150000000001"/>
    <n v="7241.9580308290197"/>
    <n v="2476.25696917097"/>
  </r>
  <r>
    <s v="ORD10357"/>
    <x v="1"/>
    <x v="6"/>
    <x v="2"/>
    <n v="27"/>
    <n v="1407.28"/>
    <x v="18"/>
    <x v="2"/>
    <d v="2023-06-28T00:00:00"/>
    <x v="3"/>
    <x v="1"/>
    <n v="31917.1103999999"/>
    <n v="24350.743818577099"/>
    <n v="7566.3665814227998"/>
  </r>
  <r>
    <s v="ORD10358"/>
    <x v="2"/>
    <x v="4"/>
    <x v="0"/>
    <n v="27"/>
    <n v="559.59"/>
    <x v="5"/>
    <x v="3"/>
    <d v="2023-07-16T00:00:00"/>
    <x v="7"/>
    <x v="0"/>
    <n v="14353.4835"/>
    <n v="9682.8155970649805"/>
    <n v="4670.6679029350098"/>
  </r>
  <r>
    <s v="ORD10359"/>
    <x v="0"/>
    <x v="1"/>
    <x v="2"/>
    <n v="2"/>
    <n v="1831.03"/>
    <x v="13"/>
    <x v="0"/>
    <d v="2023-08-11T00:00:00"/>
    <x v="6"/>
    <x v="0"/>
    <n v="3149.3715999999999"/>
    <n v="2346.89363743083"/>
    <n v="802.47796256916899"/>
  </r>
  <r>
    <s v="ORD10360"/>
    <x v="1"/>
    <x v="0"/>
    <x v="2"/>
    <n v="41"/>
    <n v="1692.7"/>
    <x v="12"/>
    <x v="4"/>
    <d v="2023-03-30T00:00:00"/>
    <x v="10"/>
    <x v="0"/>
    <n v="54826.553"/>
    <n v="44476.6227924298"/>
    <n v="10349.9302075701"/>
  </r>
  <r>
    <s v="ORD10361"/>
    <x v="2"/>
    <x v="0"/>
    <x v="1"/>
    <n v="48"/>
    <n v="1447.83"/>
    <x v="12"/>
    <x v="4"/>
    <d v="2023-10-14T00:00:00"/>
    <x v="8"/>
    <x v="0"/>
    <n v="54901.713600000003"/>
    <n v="44537.594884821898"/>
    <n v="10364.118715178"/>
  </r>
  <r>
    <s v="ORD10362"/>
    <x v="2"/>
    <x v="2"/>
    <x v="0"/>
    <n v="13"/>
    <n v="1902.81"/>
    <x v="24"/>
    <x v="4"/>
    <d v="2023-10-03T00:00:00"/>
    <x v="8"/>
    <x v="1"/>
    <n v="19047.1280999999"/>
    <n v="15852.827334646799"/>
    <n v="3194.3007653531399"/>
  </r>
  <r>
    <s v="ORD10363"/>
    <x v="3"/>
    <x v="0"/>
    <x v="0"/>
    <n v="9"/>
    <n v="159.69999999999999"/>
    <x v="1"/>
    <x v="1"/>
    <d v="2023-08-24T00:00:00"/>
    <x v="6"/>
    <x v="0"/>
    <n v="1307.943"/>
    <n v="921.11822992505097"/>
    <n v="386.82477007494799"/>
  </r>
  <r>
    <s v="ORD10364"/>
    <x v="0"/>
    <x v="5"/>
    <x v="1"/>
    <n v="36"/>
    <n v="1498.78"/>
    <x v="14"/>
    <x v="1"/>
    <d v="2023-07-02T00:00:00"/>
    <x v="7"/>
    <x v="1"/>
    <n v="49639.5936"/>
    <n v="34578.674530922101"/>
    <n v="15060.9190690778"/>
  </r>
  <r>
    <s v="ORD10365"/>
    <x v="0"/>
    <x v="0"/>
    <x v="2"/>
    <n v="22"/>
    <n v="727.46"/>
    <x v="3"/>
    <x v="2"/>
    <d v="2023-07-28T00:00:00"/>
    <x v="7"/>
    <x v="0"/>
    <n v="12963.3372"/>
    <n v="10256.513383363301"/>
    <n v="2706.82381663667"/>
  </r>
  <r>
    <s v="ORD10366"/>
    <x v="3"/>
    <x v="6"/>
    <x v="2"/>
    <n v="42"/>
    <n v="1821.53"/>
    <x v="11"/>
    <x v="1"/>
    <d v="2023-05-10T00:00:00"/>
    <x v="9"/>
    <x v="1"/>
    <n v="68088.791400000002"/>
    <n v="49029.060427834003"/>
    <n v="19059.7309721659"/>
  </r>
  <r>
    <s v="ORD10367"/>
    <x v="3"/>
    <x v="0"/>
    <x v="2"/>
    <n v="26"/>
    <n v="606.67999999999995"/>
    <x v="21"/>
    <x v="3"/>
    <d v="2023-06-02T00:00:00"/>
    <x v="3"/>
    <x v="0"/>
    <n v="15458.206399999999"/>
    <n v="10108.831977321401"/>
    <n v="5349.3744226785002"/>
  </r>
  <r>
    <s v="ORD10368"/>
    <x v="0"/>
    <x v="2"/>
    <x v="2"/>
    <n v="12"/>
    <n v="1477.23"/>
    <x v="20"/>
    <x v="1"/>
    <d v="2023-01-13T00:00:00"/>
    <x v="0"/>
    <x v="1"/>
    <n v="16485.8868"/>
    <n v="11360.496621099401"/>
    <n v="5125.3901789005704"/>
  </r>
  <r>
    <s v="ORD10369"/>
    <x v="0"/>
    <x v="7"/>
    <x v="0"/>
    <n v="17"/>
    <n v="1767.53"/>
    <x v="7"/>
    <x v="1"/>
    <d v="2023-05-02T00:00:00"/>
    <x v="9"/>
    <x v="1"/>
    <n v="27043.208999999999"/>
    <n v="19256.779923446898"/>
    <n v="7786.4290765530905"/>
  </r>
  <r>
    <s v="ORD10370"/>
    <x v="1"/>
    <x v="1"/>
    <x v="0"/>
    <n v="14"/>
    <n v="179.15"/>
    <x v="20"/>
    <x v="1"/>
    <d v="2023-12-25T00:00:00"/>
    <x v="2"/>
    <x v="0"/>
    <n v="2332.5329999999999"/>
    <n v="1607.3586811904399"/>
    <n v="725.17431880955905"/>
  </r>
  <r>
    <s v="ORD10371"/>
    <x v="1"/>
    <x v="6"/>
    <x v="1"/>
    <n v="14"/>
    <n v="855.53"/>
    <x v="14"/>
    <x v="1"/>
    <d v="2023-08-08T00:00:00"/>
    <x v="6"/>
    <x v="1"/>
    <n v="11019.2264"/>
    <n v="7675.9339800103598"/>
    <n v="3343.2924199896302"/>
  </r>
  <r>
    <s v="ORD10372"/>
    <x v="3"/>
    <x v="5"/>
    <x v="1"/>
    <n v="34"/>
    <n v="1548.39"/>
    <x v="20"/>
    <x v="1"/>
    <d v="2023-04-16T00:00:00"/>
    <x v="1"/>
    <x v="1"/>
    <n v="48960.091800000002"/>
    <n v="33738.613167149502"/>
    <n v="15221.4786328504"/>
  </r>
  <r>
    <s v="ORD10373"/>
    <x v="1"/>
    <x v="7"/>
    <x v="0"/>
    <n v="20"/>
    <n v="964.35"/>
    <x v="25"/>
    <x v="3"/>
    <d v="2023-03-11T00:00:00"/>
    <x v="10"/>
    <x v="1"/>
    <n v="19094.13"/>
    <n v="12360.403047773199"/>
    <n v="6733.7269522267698"/>
  </r>
  <r>
    <s v="ORD10374"/>
    <x v="2"/>
    <x v="6"/>
    <x v="0"/>
    <n v="11"/>
    <n v="607.78"/>
    <x v="18"/>
    <x v="2"/>
    <d v="2023-07-14T00:00:00"/>
    <x v="7"/>
    <x v="1"/>
    <n v="5615.8872000000001"/>
    <n v="4284.5680203313996"/>
    <n v="1331.3191796685901"/>
  </r>
  <r>
    <s v="ORD10375"/>
    <x v="1"/>
    <x v="3"/>
    <x v="2"/>
    <n v="16"/>
    <n v="517.63"/>
    <x v="10"/>
    <x v="0"/>
    <d v="2023-07-05T00:00:00"/>
    <x v="7"/>
    <x v="1"/>
    <n v="7039.768"/>
    <n v="5307.7122867165199"/>
    <n v="1732.0557132834699"/>
  </r>
  <r>
    <s v="ORD10376"/>
    <x v="1"/>
    <x v="4"/>
    <x v="2"/>
    <n v="31"/>
    <n v="349.88"/>
    <x v="18"/>
    <x v="2"/>
    <d v="2023-04-09T00:00:00"/>
    <x v="1"/>
    <x v="0"/>
    <n v="9110.8752000000004"/>
    <n v="6951.0236101520004"/>
    <n v="2159.85158984799"/>
  </r>
  <r>
    <s v="ORD10377"/>
    <x v="2"/>
    <x v="3"/>
    <x v="1"/>
    <n v="6"/>
    <n v="1728.55"/>
    <x v="5"/>
    <x v="3"/>
    <d v="2023-03-23T00:00:00"/>
    <x v="10"/>
    <x v="1"/>
    <n v="9852.7349999999897"/>
    <n v="6646.6245724773398"/>
    <n v="3206.1104275226498"/>
  </r>
  <r>
    <s v="ORD10378"/>
    <x v="3"/>
    <x v="0"/>
    <x v="0"/>
    <n v="19"/>
    <n v="1193.18"/>
    <x v="20"/>
    <x v="1"/>
    <d v="2023-03-16T00:00:00"/>
    <x v="10"/>
    <x v="0"/>
    <n v="21083.490600000001"/>
    <n v="14528.725486716299"/>
    <n v="6554.7651132835999"/>
  </r>
  <r>
    <s v="ORD10379"/>
    <x v="2"/>
    <x v="7"/>
    <x v="1"/>
    <n v="37"/>
    <n v="245.13"/>
    <x v="10"/>
    <x v="0"/>
    <d v="2023-12-06T00:00:00"/>
    <x v="2"/>
    <x v="1"/>
    <n v="7709.3384999999898"/>
    <n v="5812.5424984043102"/>
    <n v="1896.7960015956801"/>
  </r>
  <r>
    <s v="ORD10380"/>
    <x v="1"/>
    <x v="0"/>
    <x v="0"/>
    <n v="4"/>
    <n v="826.9"/>
    <x v="10"/>
    <x v="0"/>
    <d v="2023-07-11T00:00:00"/>
    <x v="7"/>
    <x v="0"/>
    <n v="2811.46"/>
    <n v="2119.73189821199"/>
    <n v="691.72810178800603"/>
  </r>
  <r>
    <s v="ORD10381"/>
    <x v="3"/>
    <x v="4"/>
    <x v="2"/>
    <n v="47"/>
    <n v="798.69"/>
    <x v="0"/>
    <x v="0"/>
    <d v="2023-11-21T00:00:00"/>
    <x v="5"/>
    <x v="0"/>
    <n v="32658.434099999999"/>
    <n v="24057.143390917299"/>
    <n v="8601.2907090826993"/>
  </r>
  <r>
    <s v="ORD10382"/>
    <x v="1"/>
    <x v="6"/>
    <x v="1"/>
    <n v="4"/>
    <n v="445.3"/>
    <x v="1"/>
    <x v="1"/>
    <d v="2023-08-02T00:00:00"/>
    <x v="6"/>
    <x v="1"/>
    <n v="1620.8920000000001"/>
    <n v="1141.51241295658"/>
    <n v="479.37958704341401"/>
  </r>
  <r>
    <s v="ORD10383"/>
    <x v="2"/>
    <x v="4"/>
    <x v="1"/>
    <n v="20"/>
    <n v="927.46"/>
    <x v="24"/>
    <x v="4"/>
    <d v="2023-11-11T00:00:00"/>
    <x v="5"/>
    <x v="0"/>
    <n v="14282.884"/>
    <n v="11887.571328550501"/>
    <n v="2395.3126714494101"/>
  </r>
  <r>
    <s v="ORD10384"/>
    <x v="2"/>
    <x v="2"/>
    <x v="0"/>
    <n v="10"/>
    <n v="730.99"/>
    <x v="14"/>
    <x v="1"/>
    <d v="2023-11-14T00:00:00"/>
    <x v="5"/>
    <x v="1"/>
    <n v="6725.1080000000002"/>
    <n v="4684.6741452230699"/>
    <n v="2040.43385477692"/>
  </r>
  <r>
    <s v="ORD10385"/>
    <x v="1"/>
    <x v="4"/>
    <x v="2"/>
    <n v="24"/>
    <n v="749.43"/>
    <x v="11"/>
    <x v="1"/>
    <d v="2023-05-24T00:00:00"/>
    <x v="9"/>
    <x v="0"/>
    <n v="16007.8248"/>
    <n v="11526.840076021301"/>
    <n v="4480.9847239786104"/>
  </r>
  <r>
    <s v="ORD10386"/>
    <x v="0"/>
    <x v="2"/>
    <x v="1"/>
    <n v="35"/>
    <n v="1504.15"/>
    <x v="2"/>
    <x v="2"/>
    <d v="2023-08-04T00:00:00"/>
    <x v="6"/>
    <x v="1"/>
    <n v="43695.557499999901"/>
    <n v="33738.606758478898"/>
    <n v="9956.9507415210392"/>
  </r>
  <r>
    <s v="ORD10387"/>
    <x v="0"/>
    <x v="4"/>
    <x v="2"/>
    <n v="26"/>
    <n v="524.20000000000005"/>
    <x v="13"/>
    <x v="0"/>
    <d v="2023-12-27T00:00:00"/>
    <x v="2"/>
    <x v="0"/>
    <n v="11721.111999999999"/>
    <n v="8734.5053776487202"/>
    <n v="2986.6066223512798"/>
  </r>
  <r>
    <s v="ORD10388"/>
    <x v="2"/>
    <x v="1"/>
    <x v="1"/>
    <n v="37"/>
    <n v="1319.53"/>
    <x v="1"/>
    <x v="1"/>
    <d v="2023-11-20T00:00:00"/>
    <x v="5"/>
    <x v="0"/>
    <n v="44428.575100000002"/>
    <n v="31288.8026880408"/>
    <n v="13139.7724119591"/>
  </r>
  <r>
    <s v="ORD10389"/>
    <x v="2"/>
    <x v="2"/>
    <x v="2"/>
    <n v="38"/>
    <n v="1184.23"/>
    <x v="11"/>
    <x v="1"/>
    <d v="2023-01-15T00:00:00"/>
    <x v="0"/>
    <x v="1"/>
    <n v="40050.658599999901"/>
    <n v="28839.492085241302"/>
    <n v="11211.166514758601"/>
  </r>
  <r>
    <s v="ORD10390"/>
    <x v="0"/>
    <x v="7"/>
    <x v="0"/>
    <n v="21"/>
    <n v="1179.3800000000001"/>
    <x v="23"/>
    <x v="2"/>
    <d v="2023-08-05T00:00:00"/>
    <x v="6"/>
    <x v="1"/>
    <n v="19813.583999999999"/>
    <n v="15872.341736721"/>
    <n v="3941.2422632789599"/>
  </r>
  <r>
    <s v="ORD10391"/>
    <x v="0"/>
    <x v="0"/>
    <x v="1"/>
    <n v="40"/>
    <n v="1359.71"/>
    <x v="20"/>
    <x v="1"/>
    <d v="2023-02-04T00:00:00"/>
    <x v="11"/>
    <x v="0"/>
    <n v="50581.212"/>
    <n v="34855.734179681102"/>
    <n v="15725.4778203188"/>
  </r>
  <r>
    <s v="ORD10392"/>
    <x v="1"/>
    <x v="5"/>
    <x v="1"/>
    <n v="39"/>
    <n v="1141.93"/>
    <x v="8"/>
    <x v="3"/>
    <d v="2023-07-02T00:00:00"/>
    <x v="7"/>
    <x v="1"/>
    <n v="42753.859199999999"/>
    <n v="28541.187693337601"/>
    <n v="14212.6715066623"/>
  </r>
  <r>
    <s v="ORD10393"/>
    <x v="1"/>
    <x v="0"/>
    <x v="2"/>
    <n v="21"/>
    <n v="1770.58"/>
    <x v="14"/>
    <x v="1"/>
    <d v="2023-09-27T00:00:00"/>
    <x v="4"/>
    <x v="0"/>
    <n v="34207.605600000003"/>
    <n v="23828.834499655299"/>
    <n v="10378.7711003446"/>
  </r>
  <r>
    <s v="ORD10394"/>
    <x v="0"/>
    <x v="3"/>
    <x v="2"/>
    <n v="10"/>
    <n v="1383.6"/>
    <x v="12"/>
    <x v="4"/>
    <d v="2023-12-24T00:00:00"/>
    <x v="2"/>
    <x v="1"/>
    <n v="10930.44"/>
    <n v="8867.0366863167092"/>
    <n v="2063.40331368329"/>
  </r>
  <r>
    <s v="ORD10395"/>
    <x v="1"/>
    <x v="0"/>
    <x v="1"/>
    <n v="38"/>
    <n v="1139.23"/>
    <x v="21"/>
    <x v="3"/>
    <d v="2023-04-10T00:00:00"/>
    <x v="1"/>
    <x v="0"/>
    <n v="42424.925199999998"/>
    <n v="27743.609407184002"/>
    <n v="14681.3157928159"/>
  </r>
  <r>
    <s v="ORD10396"/>
    <x v="1"/>
    <x v="6"/>
    <x v="0"/>
    <n v="46"/>
    <n v="1676.55"/>
    <x v="22"/>
    <x v="4"/>
    <d v="2023-01-07T00:00:00"/>
    <x v="0"/>
    <x v="1"/>
    <n v="57840.974999999999"/>
    <n v="49424.501040505696"/>
    <n v="8416.4739594943094"/>
  </r>
  <r>
    <s v="ORD10397"/>
    <x v="3"/>
    <x v="1"/>
    <x v="2"/>
    <n v="4"/>
    <n v="1251.68"/>
    <x v="13"/>
    <x v="0"/>
    <d v="2023-01-30T00:00:00"/>
    <x v="0"/>
    <x v="0"/>
    <n v="4305.7791999999999"/>
    <n v="3208.6419426218199"/>
    <n v="1097.13725737817"/>
  </r>
  <r>
    <s v="ORD10398"/>
    <x v="1"/>
    <x v="4"/>
    <x v="2"/>
    <n v="45"/>
    <n v="653.16999999999996"/>
    <x v="22"/>
    <x v="4"/>
    <d v="2023-11-01T00:00:00"/>
    <x v="5"/>
    <x v="0"/>
    <n v="22044.487499999999"/>
    <n v="18836.781284913701"/>
    <n v="3207.7062150862298"/>
  </r>
  <r>
    <s v="ORD10399"/>
    <x v="2"/>
    <x v="3"/>
    <x v="2"/>
    <n v="20"/>
    <n v="493.48"/>
    <x v="24"/>
    <x v="4"/>
    <d v="2023-05-24T00:00:00"/>
    <x v="9"/>
    <x v="1"/>
    <n v="7599.5919999999996"/>
    <n v="6325.1015668741902"/>
    <n v="1274.4904331258001"/>
  </r>
  <r>
    <s v="ORD10400"/>
    <x v="1"/>
    <x v="6"/>
    <x v="1"/>
    <n v="17"/>
    <n v="389.42"/>
    <x v="11"/>
    <x v="1"/>
    <d v="2023-04-21T00:00:00"/>
    <x v="1"/>
    <x v="1"/>
    <n v="5891.9246000000003"/>
    <n v="4242.6296797161503"/>
    <n v="1649.2949202838399"/>
  </r>
  <r>
    <s v="ORD10401"/>
    <x v="1"/>
    <x v="6"/>
    <x v="1"/>
    <n v="7"/>
    <n v="1808.96"/>
    <x v="5"/>
    <x v="3"/>
    <d v="2023-08-20T00:00:00"/>
    <x v="6"/>
    <x v="1"/>
    <n v="12029.584000000001"/>
    <n v="8115.12017841546"/>
    <n v="3914.4638215845298"/>
  </r>
  <r>
    <s v="ORD10402"/>
    <x v="0"/>
    <x v="2"/>
    <x v="1"/>
    <n v="4"/>
    <n v="1449.26"/>
    <x v="8"/>
    <x v="3"/>
    <d v="2023-06-28T00:00:00"/>
    <x v="3"/>
    <x v="1"/>
    <n v="5565.1583999999903"/>
    <n v="3715.1320000032802"/>
    <n v="1850.0263999967101"/>
  </r>
  <r>
    <s v="ORD10403"/>
    <x v="2"/>
    <x v="0"/>
    <x v="1"/>
    <n v="29"/>
    <n v="1881.02"/>
    <x v="9"/>
    <x v="1"/>
    <d v="2023-03-13T00:00:00"/>
    <x v="10"/>
    <x v="0"/>
    <n v="51276.605199999998"/>
    <n v="34959.029132926298"/>
    <n v="16317.5760670737"/>
  </r>
  <r>
    <s v="ORD10404"/>
    <x v="1"/>
    <x v="7"/>
    <x v="0"/>
    <n v="14"/>
    <n v="1246.25"/>
    <x v="6"/>
    <x v="2"/>
    <d v="2023-07-29T00:00:00"/>
    <x v="7"/>
    <x v="1"/>
    <n v="14306.95"/>
    <n v="11181.5280850325"/>
    <n v="3125.42191496742"/>
  </r>
  <r>
    <s v="ORD10405"/>
    <x v="1"/>
    <x v="5"/>
    <x v="0"/>
    <n v="3"/>
    <n v="999.46"/>
    <x v="20"/>
    <x v="1"/>
    <d v="2023-08-08T00:00:00"/>
    <x v="6"/>
    <x v="1"/>
    <n v="2788.4933999999998"/>
    <n v="1921.56298493193"/>
    <n v="866.93041506806105"/>
  </r>
  <r>
    <s v="ORD10406"/>
    <x v="3"/>
    <x v="7"/>
    <x v="1"/>
    <n v="24"/>
    <n v="213.46"/>
    <x v="1"/>
    <x v="1"/>
    <d v="2023-03-21T00:00:00"/>
    <x v="10"/>
    <x v="1"/>
    <n v="4661.9664000000002"/>
    <n v="3283.1875994122502"/>
    <n v="1378.7788005877401"/>
  </r>
  <r>
    <s v="ORD10407"/>
    <x v="1"/>
    <x v="3"/>
    <x v="0"/>
    <n v="37"/>
    <n v="1376.12"/>
    <x v="11"/>
    <x v="1"/>
    <d v="2023-03-24T00:00:00"/>
    <x v="10"/>
    <x v="1"/>
    <n v="45315.631599999899"/>
    <n v="32630.6693709629"/>
    <n v="12684.962229037001"/>
  </r>
  <r>
    <s v="ORD10408"/>
    <x v="1"/>
    <x v="1"/>
    <x v="2"/>
    <n v="16"/>
    <n v="1206.2"/>
    <x v="24"/>
    <x v="4"/>
    <d v="2023-02-11T00:00:00"/>
    <x v="11"/>
    <x v="0"/>
    <n v="14860.384"/>
    <n v="12368.221625944099"/>
    <n v="2492.1623740558298"/>
  </r>
  <r>
    <s v="ORD10409"/>
    <x v="3"/>
    <x v="7"/>
    <x v="2"/>
    <n v="4"/>
    <n v="1981.4"/>
    <x v="5"/>
    <x v="3"/>
    <d v="2023-09-30T00:00:00"/>
    <x v="4"/>
    <x v="1"/>
    <n v="7529.32"/>
    <n v="5079.2559960300396"/>
    <n v="2450.0640039699501"/>
  </r>
  <r>
    <s v="ORD10410"/>
    <x v="0"/>
    <x v="4"/>
    <x v="2"/>
    <n v="24"/>
    <n v="554.4"/>
    <x v="4"/>
    <x v="3"/>
    <d v="2023-07-10T00:00:00"/>
    <x v="7"/>
    <x v="0"/>
    <n v="13305.5999999999"/>
    <n v="8527.1207959999701"/>
    <n v="4778.4792040000202"/>
  </r>
  <r>
    <s v="ORD10411"/>
    <x v="1"/>
    <x v="7"/>
    <x v="1"/>
    <n v="34"/>
    <n v="1108.4000000000001"/>
    <x v="21"/>
    <x v="3"/>
    <d v="2023-06-22T00:00:00"/>
    <x v="3"/>
    <x v="1"/>
    <n v="36931.887999999999"/>
    <n v="24151.459796607101"/>
    <n v="12780.428203392799"/>
  </r>
  <r>
    <s v="ORD10412"/>
    <x v="3"/>
    <x v="3"/>
    <x v="2"/>
    <n v="30"/>
    <n v="1336.82"/>
    <x v="24"/>
    <x v="4"/>
    <d v="2023-01-07T00:00:00"/>
    <x v="0"/>
    <x v="1"/>
    <n v="30880.542000000001"/>
    <n v="25701.717222467199"/>
    <n v="5178.82477753273"/>
  </r>
  <r>
    <s v="ORD10413"/>
    <x v="2"/>
    <x v="5"/>
    <x v="0"/>
    <n v="18"/>
    <n v="1324.72"/>
    <x v="18"/>
    <x v="2"/>
    <d v="2023-06-04T00:00:00"/>
    <x v="3"/>
    <x v="1"/>
    <n v="20029.766399999899"/>
    <n v="15281.449487117199"/>
    <n v="4748.3169128827303"/>
  </r>
  <r>
    <s v="ORD10414"/>
    <x v="0"/>
    <x v="7"/>
    <x v="1"/>
    <n v="19"/>
    <n v="1166.46"/>
    <x v="20"/>
    <x v="1"/>
    <d v="2023-01-10T00:00:00"/>
    <x v="0"/>
    <x v="1"/>
    <n v="20611.3482"/>
    <n v="14203.370096075299"/>
    <n v="6407.97810392463"/>
  </r>
  <r>
    <s v="ORD10415"/>
    <x v="2"/>
    <x v="4"/>
    <x v="0"/>
    <n v="31"/>
    <n v="1576.16"/>
    <x v="8"/>
    <x v="3"/>
    <d v="2023-02-03T00:00:00"/>
    <x v="11"/>
    <x v="0"/>
    <n v="46906.5216"/>
    <n v="31313.379939914201"/>
    <n v="15593.141660085699"/>
  </r>
  <r>
    <s v="ORD10416"/>
    <x v="2"/>
    <x v="2"/>
    <x v="2"/>
    <n v="19"/>
    <n v="489.46"/>
    <x v="20"/>
    <x v="1"/>
    <d v="2023-02-05T00:00:00"/>
    <x v="11"/>
    <x v="1"/>
    <n v="8648.7581999999893"/>
    <n v="5959.8970622439201"/>
    <n v="2688.8611377560701"/>
  </r>
  <r>
    <s v="ORD10417"/>
    <x v="3"/>
    <x v="1"/>
    <x v="2"/>
    <n v="49"/>
    <n v="1478.69"/>
    <x v="16"/>
    <x v="3"/>
    <d v="2023-01-06T00:00:00"/>
    <x v="0"/>
    <x v="0"/>
    <n v="70282.135699999999"/>
    <n v="46434.542165856597"/>
    <n v="23847.5935341433"/>
  </r>
  <r>
    <s v="ORD10418"/>
    <x v="1"/>
    <x v="3"/>
    <x v="2"/>
    <n v="46"/>
    <n v="1277.5"/>
    <x v="17"/>
    <x v="4"/>
    <d v="2023-08-03T00:00:00"/>
    <x v="6"/>
    <x v="1"/>
    <n v="44661.4"/>
    <n v="37660.552968444703"/>
    <n v="7000.8470315552604"/>
  </r>
  <r>
    <s v="ORD10419"/>
    <x v="3"/>
    <x v="2"/>
    <x v="1"/>
    <n v="19"/>
    <n v="1802.54"/>
    <x v="23"/>
    <x v="2"/>
    <d v="2023-05-14T00:00:00"/>
    <x v="9"/>
    <x v="1"/>
    <n v="27398.608"/>
    <n v="21948.581805616701"/>
    <n v="5450.0261943832702"/>
  </r>
  <r>
    <s v="ORD10420"/>
    <x v="3"/>
    <x v="2"/>
    <x v="0"/>
    <n v="22"/>
    <n v="1709.67"/>
    <x v="19"/>
    <x v="0"/>
    <d v="2023-10-12T00:00:00"/>
    <x v="8"/>
    <x v="1"/>
    <n v="33099.211199999998"/>
    <n v="24104.766222383001"/>
    <n v="8994.4449776169495"/>
  </r>
  <r>
    <s v="ORD10421"/>
    <x v="3"/>
    <x v="2"/>
    <x v="1"/>
    <n v="24"/>
    <n v="698.78"/>
    <x v="15"/>
    <x v="4"/>
    <d v="2023-05-06T00:00:00"/>
    <x v="9"/>
    <x v="1"/>
    <n v="13081.161599999999"/>
    <n v="10747.8020740058"/>
    <n v="2333.3595259941198"/>
  </r>
  <r>
    <s v="ORD10422"/>
    <x v="3"/>
    <x v="6"/>
    <x v="1"/>
    <n v="45"/>
    <n v="624.85"/>
    <x v="9"/>
    <x v="1"/>
    <d v="2023-12-03T00:00:00"/>
    <x v="2"/>
    <x v="1"/>
    <n v="26431.154999999999"/>
    <n v="18020.060299582499"/>
    <n v="8411.0947004173995"/>
  </r>
  <r>
    <s v="ORD10423"/>
    <x v="0"/>
    <x v="1"/>
    <x v="2"/>
    <n v="12"/>
    <n v="1965.14"/>
    <x v="6"/>
    <x v="2"/>
    <d v="2023-06-23T00:00:00"/>
    <x v="3"/>
    <x v="0"/>
    <n v="19336.977599999998"/>
    <n v="15112.7220067202"/>
    <n v="4224.2555932797704"/>
  </r>
  <r>
    <s v="ORD10424"/>
    <x v="1"/>
    <x v="5"/>
    <x v="1"/>
    <n v="30"/>
    <n v="1101.8"/>
    <x v="12"/>
    <x v="4"/>
    <d v="2023-06-01T00:00:00"/>
    <x v="3"/>
    <x v="1"/>
    <n v="26112.66"/>
    <n v="21183.219906729701"/>
    <n v="4929.4400932702702"/>
  </r>
  <r>
    <s v="ORD10425"/>
    <x v="2"/>
    <x v="0"/>
    <x v="1"/>
    <n v="38"/>
    <n v="1822.2"/>
    <x v="1"/>
    <x v="1"/>
    <d v="2023-11-27T00:00:00"/>
    <x v="5"/>
    <x v="0"/>
    <n v="63011.675999999999"/>
    <n v="44375.942576802503"/>
    <n v="18635.733423197398"/>
  </r>
  <r>
    <s v="ORD10426"/>
    <x v="2"/>
    <x v="1"/>
    <x v="2"/>
    <n v="31"/>
    <n v="411.37"/>
    <x v="3"/>
    <x v="2"/>
    <d v="2023-01-26T00:00:00"/>
    <x v="0"/>
    <x v="0"/>
    <n v="10329.500700000001"/>
    <n v="8172.6379973368903"/>
    <n v="2156.8627026631002"/>
  </r>
  <r>
    <s v="ORD10427"/>
    <x v="1"/>
    <x v="6"/>
    <x v="1"/>
    <n v="36"/>
    <n v="1321.36"/>
    <x v="20"/>
    <x v="1"/>
    <d v="2023-04-25T00:00:00"/>
    <x v="1"/>
    <x v="1"/>
    <n v="44239.132799999999"/>
    <n v="30485.3796942708"/>
    <n v="13753.7531057291"/>
  </r>
  <r>
    <s v="ORD10428"/>
    <x v="2"/>
    <x v="0"/>
    <x v="2"/>
    <n v="19"/>
    <n v="1638.73"/>
    <x v="20"/>
    <x v="1"/>
    <d v="2023-10-11T00:00:00"/>
    <x v="8"/>
    <x v="0"/>
    <n v="28956.3590999999"/>
    <n v="19953.953566810302"/>
    <n v="9002.4055331896507"/>
  </r>
  <r>
    <s v="ORD10429"/>
    <x v="1"/>
    <x v="1"/>
    <x v="2"/>
    <n v="48"/>
    <n v="1900.05"/>
    <x v="16"/>
    <x v="3"/>
    <d v="2023-03-16T00:00:00"/>
    <x v="10"/>
    <x v="0"/>
    <n v="88466.327999999994"/>
    <n v="58448.614244010598"/>
    <n v="30017.713755989302"/>
  </r>
  <r>
    <s v="ORD10430"/>
    <x v="2"/>
    <x v="2"/>
    <x v="2"/>
    <n v="45"/>
    <n v="740.95"/>
    <x v="11"/>
    <x v="1"/>
    <d v="2023-06-15T00:00:00"/>
    <x v="3"/>
    <x v="1"/>
    <n v="29675.047500000001"/>
    <n v="21368.2702712262"/>
    <n v="8306.7772287737407"/>
  </r>
  <r>
    <s v="ORD10431"/>
    <x v="3"/>
    <x v="3"/>
    <x v="2"/>
    <n v="36"/>
    <n v="1477.46"/>
    <x v="6"/>
    <x v="2"/>
    <d v="2023-07-08T00:00:00"/>
    <x v="7"/>
    <x v="1"/>
    <n v="43614.619200000001"/>
    <n v="34086.796242581397"/>
    <n v="9527.8229574185098"/>
  </r>
  <r>
    <s v="ORD10432"/>
    <x v="2"/>
    <x v="0"/>
    <x v="1"/>
    <n v="30"/>
    <n v="1123.74"/>
    <x v="17"/>
    <x v="4"/>
    <d v="2023-03-19T00:00:00"/>
    <x v="10"/>
    <x v="0"/>
    <n v="25621.271999999899"/>
    <n v="21605.038607722301"/>
    <n v="4016.2333922776602"/>
  </r>
  <r>
    <s v="ORD10433"/>
    <x v="1"/>
    <x v="4"/>
    <x v="2"/>
    <n v="49"/>
    <n v="215.19"/>
    <x v="10"/>
    <x v="0"/>
    <d v="2023-03-31T00:00:00"/>
    <x v="10"/>
    <x v="0"/>
    <n v="8962.6634999999897"/>
    <n v="6757.50098308009"/>
    <n v="2205.1625169199001"/>
  </r>
  <r>
    <s v="ORD10434"/>
    <x v="1"/>
    <x v="4"/>
    <x v="2"/>
    <n v="33"/>
    <n v="1411"/>
    <x v="15"/>
    <x v="4"/>
    <d v="2023-06-25T00:00:00"/>
    <x v="3"/>
    <x v="0"/>
    <n v="36319.14"/>
    <n v="29840.693063382801"/>
    <n v="6478.4469366171597"/>
  </r>
  <r>
    <s v="ORD10435"/>
    <x v="1"/>
    <x v="7"/>
    <x v="1"/>
    <n v="18"/>
    <n v="1411.18"/>
    <x v="12"/>
    <x v="4"/>
    <d v="2023-01-21T00:00:00"/>
    <x v="0"/>
    <x v="1"/>
    <n v="20066.979599999999"/>
    <n v="16278.818080220801"/>
    <n v="3788.1615197791598"/>
  </r>
  <r>
    <s v="ORD10436"/>
    <x v="1"/>
    <x v="0"/>
    <x v="1"/>
    <n v="49"/>
    <n v="1868.15"/>
    <x v="8"/>
    <x v="3"/>
    <d v="2023-02-23T00:00:00"/>
    <x v="11"/>
    <x v="0"/>
    <n v="87877.775999999998"/>
    <n v="58664.554400952897"/>
    <n v="29213.221599046999"/>
  </r>
  <r>
    <s v="ORD10437"/>
    <x v="1"/>
    <x v="3"/>
    <x v="0"/>
    <n v="28"/>
    <n v="1044.8900000000001"/>
    <x v="19"/>
    <x v="0"/>
    <d v="2023-07-03T00:00:00"/>
    <x v="7"/>
    <x v="1"/>
    <n v="25746.089599999999"/>
    <n v="18749.796398426701"/>
    <n v="6996.2932015732104"/>
  </r>
  <r>
    <s v="ORD10438"/>
    <x v="0"/>
    <x v="5"/>
    <x v="1"/>
    <n v="47"/>
    <n v="537.48"/>
    <x v="16"/>
    <x v="3"/>
    <d v="2023-12-25T00:00:00"/>
    <x v="2"/>
    <x v="1"/>
    <n v="24503.713199999998"/>
    <n v="16189.301768834201"/>
    <n v="8314.4114311657504"/>
  </r>
  <r>
    <s v="ORD10439"/>
    <x v="0"/>
    <x v="6"/>
    <x v="1"/>
    <n v="11"/>
    <n v="184.67"/>
    <x v="2"/>
    <x v="2"/>
    <d v="2023-08-10T00:00:00"/>
    <x v="6"/>
    <x v="1"/>
    <n v="1686.03709999999"/>
    <n v="1301.8381261551799"/>
    <n v="384.19897384481197"/>
  </r>
  <r>
    <s v="ORD10440"/>
    <x v="2"/>
    <x v="2"/>
    <x v="0"/>
    <n v="45"/>
    <n v="889.72"/>
    <x v="17"/>
    <x v="4"/>
    <d v="2023-11-11T00:00:00"/>
    <x v="5"/>
    <x v="1"/>
    <n v="30428.423999999999"/>
    <n v="25658.650955820802"/>
    <n v="4769.7730441792"/>
  </r>
  <r>
    <s v="ORD10441"/>
    <x v="1"/>
    <x v="7"/>
    <x v="1"/>
    <n v="33"/>
    <n v="673.64"/>
    <x v="16"/>
    <x v="3"/>
    <d v="2023-11-24T00:00:00"/>
    <x v="5"/>
    <x v="1"/>
    <n v="21563.216399999899"/>
    <n v="14246.5517187932"/>
    <n v="7316.6646812067902"/>
  </r>
  <r>
    <s v="ORD10442"/>
    <x v="2"/>
    <x v="4"/>
    <x v="1"/>
    <n v="17"/>
    <n v="1546.07"/>
    <x v="6"/>
    <x v="2"/>
    <d v="2023-06-28T00:00:00"/>
    <x v="3"/>
    <x v="0"/>
    <n v="21552.215800000002"/>
    <n v="16844.0307866025"/>
    <n v="4708.1850133974804"/>
  </r>
  <r>
    <s v="ORD10443"/>
    <x v="1"/>
    <x v="6"/>
    <x v="1"/>
    <n v="6"/>
    <n v="773.11"/>
    <x v="18"/>
    <x v="2"/>
    <d v="2023-10-03T00:00:00"/>
    <x v="8"/>
    <x v="1"/>
    <n v="3896.4743999999901"/>
    <n v="2972.7644113435799"/>
    <n v="923.70998865641195"/>
  </r>
  <r>
    <s v="ORD10444"/>
    <x v="1"/>
    <x v="6"/>
    <x v="1"/>
    <n v="4"/>
    <n v="1903.24"/>
    <x v="10"/>
    <x v="0"/>
    <d v="2023-04-22T00:00:00"/>
    <x v="1"/>
    <x v="1"/>
    <n v="6471.0159999999996"/>
    <n v="4878.8953173938698"/>
    <n v="1592.12068260612"/>
  </r>
  <r>
    <s v="ORD10445"/>
    <x v="0"/>
    <x v="2"/>
    <x v="0"/>
    <n v="20"/>
    <n v="1928.39"/>
    <x v="7"/>
    <x v="1"/>
    <d v="2023-08-12T00:00:00"/>
    <x v="6"/>
    <x v="1"/>
    <n v="34711.019999999997"/>
    <n v="24716.832719754599"/>
    <n v="9994.1872802453308"/>
  </r>
  <r>
    <s v="ORD10446"/>
    <x v="0"/>
    <x v="5"/>
    <x v="1"/>
    <n v="48"/>
    <n v="1279.73"/>
    <x v="1"/>
    <x v="1"/>
    <d v="2023-08-02T00:00:00"/>
    <x v="6"/>
    <x v="1"/>
    <n v="55898.606399999997"/>
    <n v="39366.566725342796"/>
    <n v="16532.039674657099"/>
  </r>
  <r>
    <s v="ORD10447"/>
    <x v="3"/>
    <x v="5"/>
    <x v="1"/>
    <n v="47"/>
    <n v="1864.45"/>
    <x v="25"/>
    <x v="3"/>
    <d v="2023-02-28T00:00:00"/>
    <x v="11"/>
    <x v="1"/>
    <n v="86752.858500000002"/>
    <n v="56158.6360104618"/>
    <n v="30594.2224895381"/>
  </r>
  <r>
    <s v="ORD10448"/>
    <x v="0"/>
    <x v="0"/>
    <x v="0"/>
    <n v="27"/>
    <n v="1545.62"/>
    <x v="5"/>
    <x v="3"/>
    <d v="2023-11-23T00:00:00"/>
    <x v="5"/>
    <x v="0"/>
    <n v="39645.152999999998"/>
    <n v="26744.4976556685"/>
    <n v="12900.655344331401"/>
  </r>
  <r>
    <s v="ORD10449"/>
    <x v="3"/>
    <x v="4"/>
    <x v="2"/>
    <n v="15"/>
    <n v="1139.03"/>
    <x v="4"/>
    <x v="3"/>
    <d v="2023-04-19T00:00:00"/>
    <x v="1"/>
    <x v="0"/>
    <n v="17085.45"/>
    <n v="10949.5021648041"/>
    <n v="6135.9478351958796"/>
  </r>
  <r>
    <s v="ORD10450"/>
    <x v="3"/>
    <x v="5"/>
    <x v="0"/>
    <n v="6"/>
    <n v="442.59"/>
    <x v="10"/>
    <x v="0"/>
    <d v="2023-06-06T00:00:00"/>
    <x v="3"/>
    <x v="1"/>
    <n v="2257.2089999999998"/>
    <n v="1701.8481209873801"/>
    <n v="555.36087901261305"/>
  </r>
  <r>
    <s v="ORD10451"/>
    <x v="3"/>
    <x v="3"/>
    <x v="2"/>
    <n v="47"/>
    <n v="971.34"/>
    <x v="16"/>
    <x v="3"/>
    <d v="2023-07-10T00:00:00"/>
    <x v="7"/>
    <x v="1"/>
    <n v="44283.390599999999"/>
    <n v="29257.4912185373"/>
    <n v="15025.899381462599"/>
  </r>
  <r>
    <s v="ORD10452"/>
    <x v="3"/>
    <x v="5"/>
    <x v="0"/>
    <n v="14"/>
    <n v="1165.6600000000001"/>
    <x v="15"/>
    <x v="4"/>
    <d v="2023-07-19T00:00:00"/>
    <x v="7"/>
    <x v="1"/>
    <n v="12729.0072"/>
    <n v="10458.4634123162"/>
    <n v="2270.54378768378"/>
  </r>
  <r>
    <s v="ORD10453"/>
    <x v="3"/>
    <x v="6"/>
    <x v="0"/>
    <n v="11"/>
    <n v="1741.53"/>
    <x v="0"/>
    <x v="0"/>
    <d v="2023-11-08T00:00:00"/>
    <x v="5"/>
    <x v="1"/>
    <n v="16666.442099999898"/>
    <n v="12276.981382157501"/>
    <n v="4389.4607178423903"/>
  </r>
  <r>
    <s v="ORD10454"/>
    <x v="2"/>
    <x v="2"/>
    <x v="1"/>
    <n v="39"/>
    <n v="1014.53"/>
    <x v="2"/>
    <x v="2"/>
    <d v="2023-07-15T00:00:00"/>
    <x v="7"/>
    <x v="1"/>
    <n v="32840.3361"/>
    <n v="25356.975603164599"/>
    <n v="7483.3604968353002"/>
  </r>
  <r>
    <s v="ORD10455"/>
    <x v="0"/>
    <x v="3"/>
    <x v="2"/>
    <n v="9"/>
    <n v="1805.58"/>
    <x v="7"/>
    <x v="1"/>
    <d v="2023-02-04T00:00:00"/>
    <x v="11"/>
    <x v="1"/>
    <n v="14625.198"/>
    <n v="10414.230767614699"/>
    <n v="4210.9672323852601"/>
  </r>
  <r>
    <s v="ORD10456"/>
    <x v="3"/>
    <x v="0"/>
    <x v="1"/>
    <n v="26"/>
    <n v="1381.26"/>
    <x v="13"/>
    <x v="0"/>
    <d v="2023-09-03T00:00:00"/>
    <x v="4"/>
    <x v="0"/>
    <n v="30884.973600000001"/>
    <n v="23015.305032298798"/>
    <n v="7869.6685677011201"/>
  </r>
  <r>
    <s v="ORD10457"/>
    <x v="1"/>
    <x v="4"/>
    <x v="2"/>
    <n v="16"/>
    <n v="360.3"/>
    <x v="17"/>
    <x v="4"/>
    <d v="2023-08-25T00:00:00"/>
    <x v="6"/>
    <x v="0"/>
    <n v="4381.2479999999996"/>
    <n v="3694.4704458859901"/>
    <n v="686.77755411400994"/>
  </r>
  <r>
    <s v="ORD10458"/>
    <x v="0"/>
    <x v="0"/>
    <x v="0"/>
    <n v="5"/>
    <n v="1990.46"/>
    <x v="21"/>
    <x v="3"/>
    <d v="2023-04-14T00:00:00"/>
    <x v="1"/>
    <x v="0"/>
    <n v="9753.2539999999899"/>
    <n v="6378.1012730001203"/>
    <n v="3375.1527269998601"/>
  </r>
  <r>
    <s v="ORD10459"/>
    <x v="0"/>
    <x v="6"/>
    <x v="0"/>
    <n v="10"/>
    <n v="1101.74"/>
    <x v="9"/>
    <x v="1"/>
    <d v="2023-01-07T00:00:00"/>
    <x v="0"/>
    <x v="1"/>
    <n v="10356.356"/>
    <n v="7060.6887820053198"/>
    <n v="3295.66721799467"/>
  </r>
  <r>
    <s v="ORD10460"/>
    <x v="3"/>
    <x v="3"/>
    <x v="2"/>
    <n v="3"/>
    <n v="844.53"/>
    <x v="3"/>
    <x v="2"/>
    <d v="2023-10-10T00:00:00"/>
    <x v="8"/>
    <x v="1"/>
    <n v="2052.2078999999999"/>
    <n v="1623.6943826311899"/>
    <n v="428.513517368809"/>
  </r>
  <r>
    <s v="ORD10461"/>
    <x v="2"/>
    <x v="3"/>
    <x v="1"/>
    <n v="13"/>
    <n v="1352.32"/>
    <x v="21"/>
    <x v="3"/>
    <d v="2023-01-01T00:00:00"/>
    <x v="0"/>
    <x v="1"/>
    <n v="17228.556799999998"/>
    <n v="11266.5455096355"/>
    <n v="5962.0112903644404"/>
  </r>
  <r>
    <s v="ORD10462"/>
    <x v="3"/>
    <x v="3"/>
    <x v="1"/>
    <n v="43"/>
    <n v="306.89999999999998"/>
    <x v="21"/>
    <x v="3"/>
    <d v="2023-08-07T00:00:00"/>
    <x v="6"/>
    <x v="1"/>
    <n v="12932.7659999999"/>
    <n v="8457.3303728184201"/>
    <n v="4475.4356271815705"/>
  </r>
  <r>
    <s v="ORD10463"/>
    <x v="2"/>
    <x v="6"/>
    <x v="1"/>
    <n v="49"/>
    <n v="1309.42"/>
    <x v="1"/>
    <x v="1"/>
    <d v="2023-08-18T00:00:00"/>
    <x v="6"/>
    <x v="1"/>
    <n v="58387.037799999998"/>
    <n v="41119.043344322301"/>
    <n v="17267.994455677599"/>
  </r>
  <r>
    <s v="ORD10464"/>
    <x v="1"/>
    <x v="6"/>
    <x v="1"/>
    <n v="30"/>
    <n v="1046.6500000000001"/>
    <x v="21"/>
    <x v="3"/>
    <d v="2023-06-21T00:00:00"/>
    <x v="3"/>
    <x v="1"/>
    <n v="30771.51"/>
    <n v="20122.905350679499"/>
    <n v="10648.604649320499"/>
  </r>
  <r>
    <s v="ORD10465"/>
    <x v="0"/>
    <x v="0"/>
    <x v="0"/>
    <n v="45"/>
    <n v="872.68"/>
    <x v="10"/>
    <x v="0"/>
    <d v="2023-03-28T00:00:00"/>
    <x v="10"/>
    <x v="0"/>
    <n v="33380.0099999999"/>
    <n v="25167.2340917656"/>
    <n v="8212.77590823438"/>
  </r>
  <r>
    <s v="ORD10466"/>
    <x v="1"/>
    <x v="7"/>
    <x v="0"/>
    <n v="6"/>
    <n v="1910.74"/>
    <x v="9"/>
    <x v="1"/>
    <d v="2023-02-10T00:00:00"/>
    <x v="11"/>
    <x v="1"/>
    <n v="10776.5736"/>
    <n v="7347.1819939344196"/>
    <n v="3429.3916060655702"/>
  </r>
  <r>
    <s v="ORD10467"/>
    <x v="2"/>
    <x v="0"/>
    <x v="0"/>
    <n v="17"/>
    <n v="1092.83"/>
    <x v="15"/>
    <x v="4"/>
    <d v="2023-05-03T00:00:00"/>
    <x v="9"/>
    <x v="0"/>
    <n v="14490.925800000001"/>
    <n v="11906.0987953474"/>
    <n v="2584.8270046525499"/>
  </r>
  <r>
    <s v="ORD10468"/>
    <x v="2"/>
    <x v="4"/>
    <x v="0"/>
    <n v="45"/>
    <n v="516.32000000000005"/>
    <x v="23"/>
    <x v="2"/>
    <d v="2023-11-27T00:00:00"/>
    <x v="5"/>
    <x v="0"/>
    <n v="18587.52"/>
    <n v="14890.161693015099"/>
    <n v="3697.3583069848901"/>
  </r>
  <r>
    <s v="ORD10469"/>
    <x v="1"/>
    <x v="2"/>
    <x v="0"/>
    <n v="19"/>
    <n v="972.03"/>
    <x v="2"/>
    <x v="2"/>
    <d v="2023-10-25T00:00:00"/>
    <x v="8"/>
    <x v="1"/>
    <n v="15328.9131"/>
    <n v="11835.8982172454"/>
    <n v="3493.0148827545399"/>
  </r>
  <r>
    <s v="ORD10470"/>
    <x v="2"/>
    <x v="3"/>
    <x v="1"/>
    <n v="42"/>
    <n v="1846.84"/>
    <x v="10"/>
    <x v="0"/>
    <d v="2023-06-27T00:00:00"/>
    <x v="3"/>
    <x v="1"/>
    <n v="65932.187999999995"/>
    <n v="49710.3149333478"/>
    <n v="16221.873066652101"/>
  </r>
  <r>
    <s v="ORD10471"/>
    <x v="1"/>
    <x v="7"/>
    <x v="1"/>
    <n v="35"/>
    <n v="434.58"/>
    <x v="15"/>
    <x v="4"/>
    <d v="2023-03-04T00:00:00"/>
    <x v="10"/>
    <x v="1"/>
    <n v="11864.034"/>
    <n v="9747.7802912607003"/>
    <n v="2116.2537087392898"/>
  </r>
  <r>
    <s v="ORD10472"/>
    <x v="0"/>
    <x v="2"/>
    <x v="1"/>
    <n v="46"/>
    <n v="506.52"/>
    <x v="9"/>
    <x v="1"/>
    <d v="2023-06-14T00:00:00"/>
    <x v="3"/>
    <x v="1"/>
    <n v="21901.924799999899"/>
    <n v="14932.1513029954"/>
    <n v="6969.7734970045904"/>
  </r>
  <r>
    <s v="ORD10473"/>
    <x v="1"/>
    <x v="7"/>
    <x v="1"/>
    <n v="26"/>
    <n v="124.76"/>
    <x v="15"/>
    <x v="4"/>
    <d v="2023-07-06T00:00:00"/>
    <x v="7"/>
    <x v="1"/>
    <n v="2530.1327999999999"/>
    <n v="2078.8189448978501"/>
    <n v="451.31385510214699"/>
  </r>
  <r>
    <s v="ORD10474"/>
    <x v="0"/>
    <x v="5"/>
    <x v="0"/>
    <n v="5"/>
    <n v="126.96"/>
    <x v="23"/>
    <x v="2"/>
    <d v="2023-07-28T00:00:00"/>
    <x v="7"/>
    <x v="1"/>
    <n v="507.84"/>
    <n v="406.82241171392297"/>
    <n v="101.01758828607601"/>
  </r>
  <r>
    <s v="ORD10475"/>
    <x v="1"/>
    <x v="5"/>
    <x v="0"/>
    <n v="29"/>
    <n v="1675.84"/>
    <x v="3"/>
    <x v="2"/>
    <d v="2023-08-15T00:00:00"/>
    <x v="6"/>
    <x v="1"/>
    <n v="39365.481599999999"/>
    <n v="31145.729116183302"/>
    <n v="8219.7524838166501"/>
  </r>
  <r>
    <s v="ORD10476"/>
    <x v="2"/>
    <x v="1"/>
    <x v="0"/>
    <n v="37"/>
    <n v="1491.03"/>
    <x v="13"/>
    <x v="0"/>
    <d v="2023-02-17T00:00:00"/>
    <x v="11"/>
    <x v="0"/>
    <n v="47444.5746"/>
    <n v="35355.424637522097"/>
    <n v="12089.149962477901"/>
  </r>
  <r>
    <s v="ORD10477"/>
    <x v="1"/>
    <x v="5"/>
    <x v="2"/>
    <n v="20"/>
    <n v="774.58"/>
    <x v="9"/>
    <x v="1"/>
    <d v="2023-08-12T00:00:00"/>
    <x v="6"/>
    <x v="1"/>
    <n v="14562.103999999999"/>
    <n v="9928.0561961364492"/>
    <n v="4634.0478038635401"/>
  </r>
  <r>
    <s v="ORD10478"/>
    <x v="2"/>
    <x v="0"/>
    <x v="1"/>
    <n v="49"/>
    <n v="1426.79"/>
    <x v="11"/>
    <x v="1"/>
    <d v="2023-01-03T00:00:00"/>
    <x v="0"/>
    <x v="0"/>
    <n v="62222.311899999899"/>
    <n v="44804.7531374545"/>
    <n v="17417.558762545399"/>
  </r>
  <r>
    <s v="ORD10479"/>
    <x v="1"/>
    <x v="5"/>
    <x v="1"/>
    <n v="21"/>
    <n v="850.89"/>
    <x v="23"/>
    <x v="2"/>
    <d v="2023-06-24T00:00:00"/>
    <x v="3"/>
    <x v="1"/>
    <n v="14294.951999999999"/>
    <n v="11451.454883378099"/>
    <n v="2843.4971166218102"/>
  </r>
  <r>
    <s v="ORD10480"/>
    <x v="1"/>
    <x v="6"/>
    <x v="0"/>
    <n v="10"/>
    <n v="1910.5"/>
    <x v="25"/>
    <x v="3"/>
    <d v="2023-04-09T00:00:00"/>
    <x v="1"/>
    <x v="1"/>
    <n v="18913.95"/>
    <n v="12243.7652422723"/>
    <n v="6670.1847577276103"/>
  </r>
  <r>
    <s v="ORD10481"/>
    <x v="3"/>
    <x v="3"/>
    <x v="1"/>
    <n v="5"/>
    <n v="1937.4"/>
    <x v="23"/>
    <x v="2"/>
    <d v="2023-04-26T00:00:00"/>
    <x v="1"/>
    <x v="1"/>
    <n v="7749.6"/>
    <n v="6208.0792411354396"/>
    <n v="1541.5207588645501"/>
  </r>
  <r>
    <s v="ORD10482"/>
    <x v="2"/>
    <x v="0"/>
    <x v="1"/>
    <n v="36"/>
    <n v="846.31"/>
    <x v="9"/>
    <x v="1"/>
    <d v="2023-09-27T00:00:00"/>
    <x v="4"/>
    <x v="0"/>
    <n v="28639.1303999999"/>
    <n v="19525.399352983499"/>
    <n v="9113.7310470163993"/>
  </r>
  <r>
    <s v="ORD10483"/>
    <x v="3"/>
    <x v="2"/>
    <x v="0"/>
    <n v="6"/>
    <n v="1723.02"/>
    <x v="8"/>
    <x v="3"/>
    <d v="2023-09-10T00:00:00"/>
    <x v="4"/>
    <x v="1"/>
    <n v="9924.5951999999907"/>
    <n v="6625.3606033206397"/>
    <n v="3299.23459667934"/>
  </r>
  <r>
    <s v="ORD10484"/>
    <x v="2"/>
    <x v="1"/>
    <x v="2"/>
    <n v="26"/>
    <n v="1568.87"/>
    <x v="16"/>
    <x v="3"/>
    <d v="2023-11-13T00:00:00"/>
    <x v="5"/>
    <x v="0"/>
    <n v="39566.901399999901"/>
    <n v="26141.364845157801"/>
    <n v="13425.5365548421"/>
  </r>
  <r>
    <s v="ORD10485"/>
    <x v="3"/>
    <x v="1"/>
    <x v="2"/>
    <n v="4"/>
    <n v="689"/>
    <x v="25"/>
    <x v="3"/>
    <d v="2023-04-05T00:00:00"/>
    <x v="1"/>
    <x v="0"/>
    <n v="2728.44"/>
    <n v="1766.22962615559"/>
    <n v="962.21037384440206"/>
  </r>
  <r>
    <s v="ORD10486"/>
    <x v="0"/>
    <x v="1"/>
    <x v="2"/>
    <n v="39"/>
    <n v="540.88"/>
    <x v="0"/>
    <x v="0"/>
    <d v="2023-09-30T00:00:00"/>
    <x v="4"/>
    <x v="0"/>
    <n v="18352.0583999999"/>
    <n v="13518.6549084203"/>
    <n v="4833.4034915796201"/>
  </r>
  <r>
    <s v="ORD10487"/>
    <x v="1"/>
    <x v="2"/>
    <x v="0"/>
    <n v="39"/>
    <n v="970.65"/>
    <x v="5"/>
    <x v="3"/>
    <d v="2023-01-24T00:00:00"/>
    <x v="0"/>
    <x v="1"/>
    <n v="35962.582499999997"/>
    <n v="24260.246980583899"/>
    <n v="11702.335519415999"/>
  </r>
  <r>
    <s v="ORD10488"/>
    <x v="2"/>
    <x v="2"/>
    <x v="1"/>
    <n v="35"/>
    <n v="1584.56"/>
    <x v="22"/>
    <x v="4"/>
    <d v="2023-04-26T00:00:00"/>
    <x v="1"/>
    <x v="1"/>
    <n v="41594.699999999997"/>
    <n v="35542.230977771702"/>
    <n v="6052.4690222282297"/>
  </r>
  <r>
    <s v="ORD10489"/>
    <x v="2"/>
    <x v="2"/>
    <x v="0"/>
    <n v="1"/>
    <n v="1924.32"/>
    <x v="13"/>
    <x v="0"/>
    <d v="2023-05-31T00:00:00"/>
    <x v="9"/>
    <x v="1"/>
    <n v="1654.9151999999999"/>
    <n v="1233.23330704054"/>
    <n v="421.68189295945501"/>
  </r>
  <r>
    <s v="ORD10490"/>
    <x v="1"/>
    <x v="2"/>
    <x v="0"/>
    <n v="24"/>
    <n v="1550.8"/>
    <x v="16"/>
    <x v="3"/>
    <d v="2023-12-04T00:00:00"/>
    <x v="2"/>
    <x v="1"/>
    <n v="36102.623999999902"/>
    <n v="23852.559398334601"/>
    <n v="12250.064601665301"/>
  </r>
  <r>
    <s v="ORD10491"/>
    <x v="2"/>
    <x v="1"/>
    <x v="1"/>
    <n v="36"/>
    <n v="1724.89"/>
    <x v="2"/>
    <x v="2"/>
    <d v="2023-02-19T00:00:00"/>
    <x v="11"/>
    <x v="0"/>
    <n v="51539.713199999998"/>
    <n v="39795.306790617899"/>
    <n v="11744.406409382"/>
  </r>
  <r>
    <s v="ORD10492"/>
    <x v="2"/>
    <x v="1"/>
    <x v="2"/>
    <n v="6"/>
    <n v="1245.82"/>
    <x v="15"/>
    <x v="4"/>
    <d v="2023-07-25T00:00:00"/>
    <x v="7"/>
    <x v="0"/>
    <n v="5830.4376000000002"/>
    <n v="4790.4300279909203"/>
    <n v="1040.0075720090699"/>
  </r>
  <r>
    <s v="ORD10493"/>
    <x v="3"/>
    <x v="7"/>
    <x v="2"/>
    <n v="41"/>
    <n v="1687.27"/>
    <x v="3"/>
    <x v="2"/>
    <d v="2023-12-01T00:00:00"/>
    <x v="2"/>
    <x v="1"/>
    <n v="56034.236699999899"/>
    <n v="44333.946558151503"/>
    <n v="11700.2901418484"/>
  </r>
  <r>
    <s v="ORD10494"/>
    <x v="2"/>
    <x v="0"/>
    <x v="0"/>
    <n v="46"/>
    <n v="1590.4"/>
    <x v="21"/>
    <x v="3"/>
    <d v="2023-03-20T00:00:00"/>
    <x v="10"/>
    <x v="0"/>
    <n v="71695.232000000004"/>
    <n v="46884.808955784298"/>
    <n v="24810.4230442156"/>
  </r>
  <r>
    <s v="ORD10495"/>
    <x v="0"/>
    <x v="3"/>
    <x v="2"/>
    <n v="44"/>
    <n v="816.27"/>
    <x v="15"/>
    <x v="4"/>
    <d v="2023-03-11T00:00:00"/>
    <x v="10"/>
    <x v="1"/>
    <n v="28014.386399999999"/>
    <n v="23017.304537536002"/>
    <n v="4997.0818624639596"/>
  </r>
  <r>
    <s v="ORD10496"/>
    <x v="0"/>
    <x v="5"/>
    <x v="0"/>
    <n v="31"/>
    <n v="1148.78"/>
    <x v="23"/>
    <x v="2"/>
    <d v="2023-01-27T00:00:00"/>
    <x v="0"/>
    <x v="1"/>
    <n v="28489.743999999999"/>
    <n v="22822.6732104447"/>
    <n v="5667.0707895551996"/>
  </r>
  <r>
    <s v="ORD10497"/>
    <x v="1"/>
    <x v="5"/>
    <x v="0"/>
    <n v="20"/>
    <n v="1629.03"/>
    <x v="8"/>
    <x v="3"/>
    <d v="2023-09-28T00:00:00"/>
    <x v="4"/>
    <x v="1"/>
    <n v="31277.375999999898"/>
    <n v="20879.833439014899"/>
    <n v="10397.542560985001"/>
  </r>
  <r>
    <s v="ORD10498"/>
    <x v="2"/>
    <x v="6"/>
    <x v="1"/>
    <n v="24"/>
    <n v="187.51"/>
    <x v="25"/>
    <x v="3"/>
    <d v="2023-02-19T00:00:00"/>
    <x v="11"/>
    <x v="1"/>
    <n v="4455.2375999999904"/>
    <n v="2884.0555924566202"/>
    <n v="1571.18200754337"/>
  </r>
  <r>
    <s v="ORD10499"/>
    <x v="1"/>
    <x v="1"/>
    <x v="1"/>
    <n v="25"/>
    <n v="1635.35"/>
    <x v="13"/>
    <x v="0"/>
    <d v="2023-10-19T00:00:00"/>
    <x v="8"/>
    <x v="0"/>
    <n v="35160.025000000001"/>
    <n v="26201.048794752802"/>
    <n v="8958.9762052471306"/>
  </r>
  <r>
    <s v="ORD10500"/>
    <x v="0"/>
    <x v="6"/>
    <x v="1"/>
    <n v="36"/>
    <n v="437.99"/>
    <x v="8"/>
    <x v="3"/>
    <d v="2023-09-04T00:00:00"/>
    <x v="4"/>
    <x v="1"/>
    <n v="15136.9343999999"/>
    <n v="10104.9611402598"/>
    <n v="5031.9732597401799"/>
  </r>
  <r>
    <s v="ORD10501"/>
    <x v="2"/>
    <x v="0"/>
    <x v="0"/>
    <n v="21"/>
    <n v="1077.9000000000001"/>
    <x v="12"/>
    <x v="4"/>
    <d v="2023-09-21T00:00:00"/>
    <x v="4"/>
    <x v="0"/>
    <n v="17882.361000000001"/>
    <n v="14506.602755694999"/>
    <n v="3375.75824430497"/>
  </r>
  <r>
    <s v="ORD10502"/>
    <x v="2"/>
    <x v="0"/>
    <x v="1"/>
    <n v="30"/>
    <n v="1635.72"/>
    <x v="1"/>
    <x v="1"/>
    <d v="2023-03-20T00:00:00"/>
    <x v="10"/>
    <x v="0"/>
    <n v="44655.156000000003"/>
    <n v="31448.372178104801"/>
    <n v="13206.7838218951"/>
  </r>
  <r>
    <s v="ORD10503"/>
    <x v="1"/>
    <x v="6"/>
    <x v="2"/>
    <n v="24"/>
    <n v="582.26"/>
    <x v="24"/>
    <x v="4"/>
    <d v="2023-07-09T00:00:00"/>
    <x v="7"/>
    <x v="1"/>
    <n v="10760.1648"/>
    <n v="8955.6301491322902"/>
    <n v="1804.5346508677001"/>
  </r>
  <r>
    <s v="ORD10504"/>
    <x v="0"/>
    <x v="1"/>
    <x v="2"/>
    <n v="44"/>
    <n v="567.03"/>
    <x v="13"/>
    <x v="0"/>
    <d v="2023-02-16T00:00:00"/>
    <x v="11"/>
    <x v="0"/>
    <n v="21456.415199999999"/>
    <n v="15989.1974370233"/>
    <n v="5467.2177629766402"/>
  </r>
  <r>
    <s v="ORD10505"/>
    <x v="2"/>
    <x v="6"/>
    <x v="0"/>
    <n v="42"/>
    <n v="865.25"/>
    <x v="5"/>
    <x v="3"/>
    <d v="2023-12-27T00:00:00"/>
    <x v="2"/>
    <x v="1"/>
    <n v="34523.474999999999"/>
    <n v="23289.429509908299"/>
    <n v="11234.045490091599"/>
  </r>
  <r>
    <s v="ORD10506"/>
    <x v="1"/>
    <x v="5"/>
    <x v="0"/>
    <n v="30"/>
    <n v="1799.82"/>
    <x v="16"/>
    <x v="3"/>
    <d v="2023-12-20T00:00:00"/>
    <x v="2"/>
    <x v="1"/>
    <n v="52374.761999999901"/>
    <n v="34603.360730196298"/>
    <n v="17771.401269803599"/>
  </r>
  <r>
    <s v="ORD10507"/>
    <x v="0"/>
    <x v="7"/>
    <x v="1"/>
    <n v="22"/>
    <n v="100.84"/>
    <x v="13"/>
    <x v="0"/>
    <d v="2023-12-18T00:00:00"/>
    <x v="2"/>
    <x v="1"/>
    <n v="1907.8928000000001"/>
    <n v="1421.75076234893"/>
    <n v="486.14203765106299"/>
  </r>
  <r>
    <s v="ORD10508"/>
    <x v="1"/>
    <x v="5"/>
    <x v="0"/>
    <n v="28"/>
    <n v="1812.63"/>
    <x v="3"/>
    <x v="2"/>
    <d v="2023-07-08T00:00:00"/>
    <x v="7"/>
    <x v="1"/>
    <n v="41110.448400000001"/>
    <n v="32526.336213075399"/>
    <n v="8584.1121869245908"/>
  </r>
  <r>
    <s v="ORD10509"/>
    <x v="3"/>
    <x v="4"/>
    <x v="0"/>
    <n v="7"/>
    <n v="392.23"/>
    <x v="23"/>
    <x v="2"/>
    <d v="2023-09-13T00:00:00"/>
    <x v="4"/>
    <x v="0"/>
    <n v="2196.4879999999998"/>
    <n v="1759.57101736903"/>
    <n v="436.916982630961"/>
  </r>
  <r>
    <s v="ORD10510"/>
    <x v="2"/>
    <x v="1"/>
    <x v="2"/>
    <n v="35"/>
    <n v="1981.16"/>
    <x v="20"/>
    <x v="1"/>
    <d v="2023-08-10T00:00:00"/>
    <x v="6"/>
    <x v="0"/>
    <n v="64486.758000000002"/>
    <n v="44438.106681932099"/>
    <n v="20048.651318067899"/>
  </r>
  <r>
    <s v="ORD10511"/>
    <x v="3"/>
    <x v="1"/>
    <x v="2"/>
    <n v="28"/>
    <n v="1914.21"/>
    <x v="5"/>
    <x v="3"/>
    <d v="2023-08-29T00:00:00"/>
    <x v="6"/>
    <x v="0"/>
    <n v="50917.985999999997"/>
    <n v="34349.115948887003"/>
    <n v="16568.870051113001"/>
  </r>
  <r>
    <s v="ORD10512"/>
    <x v="0"/>
    <x v="3"/>
    <x v="1"/>
    <n v="14"/>
    <n v="1039.8800000000001"/>
    <x v="4"/>
    <x v="3"/>
    <d v="2023-09-26T00:00:00"/>
    <x v="4"/>
    <x v="1"/>
    <n v="14558.32"/>
    <n v="9329.9477834011395"/>
    <n v="5228.3722165988502"/>
  </r>
  <r>
    <s v="ORD10513"/>
    <x v="3"/>
    <x v="2"/>
    <x v="0"/>
    <n v="10"/>
    <n v="1074.17"/>
    <x v="2"/>
    <x v="2"/>
    <d v="2023-01-01T00:00:00"/>
    <x v="0"/>
    <x v="1"/>
    <n v="8915.6110000000008"/>
    <n v="6884.0017326834404"/>
    <n v="2031.6092673165499"/>
  </r>
  <r>
    <s v="ORD10514"/>
    <x v="3"/>
    <x v="4"/>
    <x v="0"/>
    <n v="16"/>
    <n v="1014.94"/>
    <x v="21"/>
    <x v="3"/>
    <d v="2023-02-03T00:00:00"/>
    <x v="11"/>
    <x v="0"/>
    <n v="15914.2592"/>
    <n v="10407.0658738482"/>
    <n v="5507.1933261517397"/>
  </r>
  <r>
    <s v="ORD10515"/>
    <x v="0"/>
    <x v="0"/>
    <x v="2"/>
    <n v="16"/>
    <n v="1307.3399999999999"/>
    <x v="11"/>
    <x v="1"/>
    <d v="2023-03-20T00:00:00"/>
    <x v="10"/>
    <x v="0"/>
    <n v="18616.5216"/>
    <n v="13405.298342283"/>
    <n v="5211.2232577169198"/>
  </r>
  <r>
    <s v="ORD10516"/>
    <x v="1"/>
    <x v="1"/>
    <x v="0"/>
    <n v="31"/>
    <n v="272.37"/>
    <x v="10"/>
    <x v="0"/>
    <d v="2023-08-24T00:00:00"/>
    <x v="6"/>
    <x v="0"/>
    <n v="7176.9494999999897"/>
    <n v="5411.1418220449896"/>
    <n v="1765.8076779549999"/>
  </r>
  <r>
    <s v="ORD10517"/>
    <x v="3"/>
    <x v="6"/>
    <x v="2"/>
    <n v="42"/>
    <n v="161.97"/>
    <x v="24"/>
    <x v="4"/>
    <d v="2023-11-30T00:00:00"/>
    <x v="5"/>
    <x v="1"/>
    <n v="5238.1098000000002"/>
    <n v="4359.6520054549001"/>
    <n v="878.45779454509102"/>
  </r>
  <r>
    <s v="ORD10518"/>
    <x v="1"/>
    <x v="4"/>
    <x v="1"/>
    <n v="25"/>
    <n v="209.64"/>
    <x v="14"/>
    <x v="1"/>
    <d v="2023-12-15T00:00:00"/>
    <x v="2"/>
    <x v="0"/>
    <n v="4821.72"/>
    <n v="3358.7842781863101"/>
    <n v="1462.9357218136799"/>
  </r>
  <r>
    <s v="ORD10519"/>
    <x v="3"/>
    <x v="3"/>
    <x v="2"/>
    <n v="13"/>
    <n v="944.29"/>
    <x v="9"/>
    <x v="1"/>
    <d v="2023-04-08T00:00:00"/>
    <x v="1"/>
    <x v="1"/>
    <n v="11539.2238"/>
    <n v="7867.1366683135302"/>
    <n v="3672.08713168646"/>
  </r>
  <r>
    <s v="ORD10520"/>
    <x v="1"/>
    <x v="0"/>
    <x v="0"/>
    <n v="6"/>
    <n v="623.54"/>
    <x v="18"/>
    <x v="2"/>
    <d v="2023-03-23T00:00:00"/>
    <x v="10"/>
    <x v="0"/>
    <n v="3142.6415999999999"/>
    <n v="2397.6374914943199"/>
    <n v="745.00410850567096"/>
  </r>
  <r>
    <s v="ORD10521"/>
    <x v="0"/>
    <x v="2"/>
    <x v="1"/>
    <n v="44"/>
    <n v="1281.8800000000001"/>
    <x v="10"/>
    <x v="0"/>
    <d v="2023-07-11T00:00:00"/>
    <x v="7"/>
    <x v="1"/>
    <n v="47942.311999999998"/>
    <n v="36146.645522408799"/>
    <n v="11795.666477591099"/>
  </r>
  <r>
    <s v="ORD10522"/>
    <x v="3"/>
    <x v="2"/>
    <x v="2"/>
    <n v="9"/>
    <n v="1985.64"/>
    <x v="14"/>
    <x v="1"/>
    <d v="2023-09-10T00:00:00"/>
    <x v="4"/>
    <x v="1"/>
    <n v="16441.099200000001"/>
    <n v="11452.7814781989"/>
    <n v="4988.3177218010096"/>
  </r>
  <r>
    <s v="ORD10523"/>
    <x v="0"/>
    <x v="3"/>
    <x v="2"/>
    <n v="45"/>
    <n v="834.01"/>
    <x v="24"/>
    <x v="4"/>
    <d v="2023-02-07T00:00:00"/>
    <x v="11"/>
    <x v="1"/>
    <n v="28898.446499999998"/>
    <n v="24052.029271752999"/>
    <n v="4846.4172282469699"/>
  </r>
  <r>
    <s v="ORD10524"/>
    <x v="3"/>
    <x v="3"/>
    <x v="1"/>
    <n v="36"/>
    <n v="1190.3"/>
    <x v="12"/>
    <x v="4"/>
    <d v="2023-01-14T00:00:00"/>
    <x v="0"/>
    <x v="1"/>
    <n v="33852.131999999998"/>
    <n v="27461.666351403499"/>
    <n v="6390.4656485963997"/>
  </r>
  <r>
    <s v="ORD10525"/>
    <x v="0"/>
    <x v="6"/>
    <x v="1"/>
    <n v="43"/>
    <n v="889.65"/>
    <x v="9"/>
    <x v="1"/>
    <d v="2023-12-13T00:00:00"/>
    <x v="2"/>
    <x v="1"/>
    <n v="35959.652999999998"/>
    <n v="24516.3374590352"/>
    <n v="11443.315540964701"/>
  </r>
  <r>
    <s v="ORD10526"/>
    <x v="0"/>
    <x v="1"/>
    <x v="2"/>
    <n v="20"/>
    <n v="1709.82"/>
    <x v="9"/>
    <x v="1"/>
    <d v="2023-11-06T00:00:00"/>
    <x v="5"/>
    <x v="0"/>
    <n v="32144.6159999999"/>
    <n v="21915.3464397196"/>
    <n v="10229.2695602803"/>
  </r>
  <r>
    <s v="ORD10527"/>
    <x v="3"/>
    <x v="2"/>
    <x v="0"/>
    <n v="18"/>
    <n v="1814.25"/>
    <x v="0"/>
    <x v="0"/>
    <d v="2023-07-28T00:00:00"/>
    <x v="7"/>
    <x v="1"/>
    <n v="28411.154999999999"/>
    <n v="20928.475249111099"/>
    <n v="7482.6797508888603"/>
  </r>
  <r>
    <s v="ORD10528"/>
    <x v="3"/>
    <x v="0"/>
    <x v="2"/>
    <n v="43"/>
    <n v="1766.98"/>
    <x v="3"/>
    <x v="2"/>
    <d v="2023-12-23T00:00:00"/>
    <x v="2"/>
    <x v="0"/>
    <n v="61543.913399999998"/>
    <n v="48693.169182674101"/>
    <n v="12850.7442173258"/>
  </r>
  <r>
    <s v="ORD10529"/>
    <x v="3"/>
    <x v="4"/>
    <x v="1"/>
    <n v="21"/>
    <n v="1951.31"/>
    <x v="25"/>
    <x v="3"/>
    <d v="2023-03-30T00:00:00"/>
    <x v="10"/>
    <x v="0"/>
    <n v="40567.734900000003"/>
    <n v="26261.136490597699"/>
    <n v="14306.598409402301"/>
  </r>
  <r>
    <s v="ORD10530"/>
    <x v="2"/>
    <x v="0"/>
    <x v="2"/>
    <n v="4"/>
    <n v="152.29"/>
    <x v="2"/>
    <x v="2"/>
    <d v="2023-02-25T00:00:00"/>
    <x v="11"/>
    <x v="0"/>
    <n v="505.60279999999898"/>
    <n v="390.39058021369499"/>
    <n v="115.212219786304"/>
  </r>
  <r>
    <s v="ORD10531"/>
    <x v="1"/>
    <x v="7"/>
    <x v="1"/>
    <n v="33"/>
    <n v="1695.65"/>
    <x v="18"/>
    <x v="2"/>
    <d v="2023-04-04T00:00:00"/>
    <x v="1"/>
    <x v="1"/>
    <n v="47003.417999999998"/>
    <n v="35860.6457781184"/>
    <n v="11142.7722218815"/>
  </r>
  <r>
    <s v="ORD10532"/>
    <x v="2"/>
    <x v="7"/>
    <x v="1"/>
    <n v="27"/>
    <n v="1528.37"/>
    <x v="9"/>
    <x v="1"/>
    <d v="2023-04-03T00:00:00"/>
    <x v="1"/>
    <x v="1"/>
    <n v="38790.030599999998"/>
    <n v="26446.0138209871"/>
    <n v="12344.0167790128"/>
  </r>
  <r>
    <s v="ORD10533"/>
    <x v="2"/>
    <x v="3"/>
    <x v="0"/>
    <n v="7"/>
    <n v="534.52"/>
    <x v="2"/>
    <x v="2"/>
    <d v="2023-12-06T00:00:00"/>
    <x v="2"/>
    <x v="1"/>
    <n v="3105.5611999999901"/>
    <n v="2397.8938383196"/>
    <n v="707.66736168039495"/>
  </r>
  <r>
    <s v="ORD10534"/>
    <x v="0"/>
    <x v="6"/>
    <x v="1"/>
    <n v="6"/>
    <n v="1917.01"/>
    <x v="17"/>
    <x v="4"/>
    <d v="2023-03-26T00:00:00"/>
    <x v="10"/>
    <x v="1"/>
    <n v="8741.5655999999999"/>
    <n v="7371.2914128516804"/>
    <n v="1370.2741871483099"/>
  </r>
  <r>
    <s v="ORD10535"/>
    <x v="3"/>
    <x v="7"/>
    <x v="1"/>
    <n v="15"/>
    <n v="381.54"/>
    <x v="25"/>
    <x v="3"/>
    <d v="2023-09-02T00:00:00"/>
    <x v="4"/>
    <x v="1"/>
    <n v="5665.8689999999997"/>
    <n v="3667.7462893509"/>
    <n v="1998.1227106490901"/>
  </r>
  <r>
    <s v="ORD10536"/>
    <x v="1"/>
    <x v="2"/>
    <x v="0"/>
    <n v="18"/>
    <n v="1391.14"/>
    <x v="14"/>
    <x v="1"/>
    <d v="2023-01-22T00:00:00"/>
    <x v="0"/>
    <x v="1"/>
    <n v="23037.278399999999"/>
    <n v="16047.6445131864"/>
    <n v="6989.6338868135799"/>
  </r>
  <r>
    <s v="ORD10537"/>
    <x v="0"/>
    <x v="0"/>
    <x v="1"/>
    <n v="32"/>
    <n v="527.29"/>
    <x v="11"/>
    <x v="1"/>
    <d v="2023-10-18T00:00:00"/>
    <x v="8"/>
    <x v="0"/>
    <n v="15017.2192"/>
    <n v="10813.529400006701"/>
    <n v="4203.6897999931998"/>
  </r>
  <r>
    <s v="ORD10538"/>
    <x v="2"/>
    <x v="0"/>
    <x v="0"/>
    <n v="11"/>
    <n v="919.62"/>
    <x v="15"/>
    <x v="4"/>
    <d v="2023-09-29T00:00:00"/>
    <x v="4"/>
    <x v="0"/>
    <n v="7890.3396000000002"/>
    <n v="6482.8958551731903"/>
    <n v="1407.4437448268"/>
  </r>
  <r>
    <s v="ORD10539"/>
    <x v="3"/>
    <x v="3"/>
    <x v="0"/>
    <n v="20"/>
    <n v="1466.4"/>
    <x v="17"/>
    <x v="4"/>
    <d v="2023-11-02T00:00:00"/>
    <x v="5"/>
    <x v="1"/>
    <n v="22289.279999999999"/>
    <n v="18795.349229278399"/>
    <n v="3493.9307707215498"/>
  </r>
  <r>
    <s v="ORD10540"/>
    <x v="0"/>
    <x v="1"/>
    <x v="1"/>
    <n v="24"/>
    <n v="1170.32"/>
    <x v="11"/>
    <x v="1"/>
    <d v="2023-05-02T00:00:00"/>
    <x v="9"/>
    <x v="0"/>
    <n v="24998.035199999998"/>
    <n v="18000.4689934608"/>
    <n v="6997.5662065391698"/>
  </r>
  <r>
    <s v="ORD10541"/>
    <x v="3"/>
    <x v="1"/>
    <x v="1"/>
    <n v="15"/>
    <n v="912.25"/>
    <x v="3"/>
    <x v="2"/>
    <d v="2023-05-08T00:00:00"/>
    <x v="9"/>
    <x v="0"/>
    <n v="11083.8375"/>
    <n v="8769.4646759458101"/>
    <n v="2314.37282405418"/>
  </r>
  <r>
    <s v="ORD10542"/>
    <x v="0"/>
    <x v="4"/>
    <x v="2"/>
    <n v="48"/>
    <n v="720.04"/>
    <x v="0"/>
    <x v="0"/>
    <d v="2023-04-23T00:00:00"/>
    <x v="1"/>
    <x v="0"/>
    <n v="30068.8704"/>
    <n v="22149.596168657299"/>
    <n v="7919.2742313426397"/>
  </r>
  <r>
    <s v="ORD10543"/>
    <x v="3"/>
    <x v="3"/>
    <x v="0"/>
    <n v="7"/>
    <n v="1695.35"/>
    <x v="0"/>
    <x v="0"/>
    <d v="2023-09-30T00:00:00"/>
    <x v="4"/>
    <x v="1"/>
    <n v="10324.681499999901"/>
    <n v="7605.4578290711997"/>
    <n v="2719.2236709287899"/>
  </r>
  <r>
    <s v="ORD10544"/>
    <x v="2"/>
    <x v="5"/>
    <x v="2"/>
    <n v="21"/>
    <n v="373.25"/>
    <x v="20"/>
    <x v="1"/>
    <d v="2023-12-02T00:00:00"/>
    <x v="2"/>
    <x v="1"/>
    <n v="7289.5724999999902"/>
    <n v="5023.2762580602703"/>
    <n v="2266.2962419397199"/>
  </r>
  <r>
    <s v="ORD10545"/>
    <x v="1"/>
    <x v="4"/>
    <x v="1"/>
    <n v="42"/>
    <n v="917.2"/>
    <x v="5"/>
    <x v="3"/>
    <d v="2023-05-10T00:00:00"/>
    <x v="9"/>
    <x v="0"/>
    <n v="36596.28"/>
    <n v="24687.737355085701"/>
    <n v="11908.5426449142"/>
  </r>
  <r>
    <s v="ORD10546"/>
    <x v="2"/>
    <x v="5"/>
    <x v="2"/>
    <n v="26"/>
    <n v="1817.14"/>
    <x v="20"/>
    <x v="1"/>
    <d v="2023-05-12T00:00:00"/>
    <x v="9"/>
    <x v="1"/>
    <n v="43938.4451999999"/>
    <n v="30278.174555399801"/>
    <n v="13660.270644600099"/>
  </r>
  <r>
    <s v="ORD10547"/>
    <x v="1"/>
    <x v="1"/>
    <x v="0"/>
    <n v="44"/>
    <n v="1707.11"/>
    <x v="13"/>
    <x v="0"/>
    <d v="2023-03-26T00:00:00"/>
    <x v="10"/>
    <x v="0"/>
    <n v="64597.042399999998"/>
    <n v="48137.345178768199"/>
    <n v="16459.697221231701"/>
  </r>
  <r>
    <s v="ORD10548"/>
    <x v="3"/>
    <x v="3"/>
    <x v="2"/>
    <n v="14"/>
    <n v="861.79"/>
    <x v="25"/>
    <x v="3"/>
    <d v="2023-12-16T00:00:00"/>
    <x v="2"/>
    <x v="1"/>
    <n v="11944.4093999999"/>
    <n v="7732.0995694284602"/>
    <n v="4212.3098305715303"/>
  </r>
  <r>
    <s v="ORD10549"/>
    <x v="0"/>
    <x v="5"/>
    <x v="0"/>
    <n v="37"/>
    <n v="1549.91"/>
    <x v="24"/>
    <x v="4"/>
    <d v="2023-03-22T00:00:00"/>
    <x v="10"/>
    <x v="1"/>
    <n v="44156.935899999997"/>
    <n v="36751.591986708401"/>
    <n v="7405.3439132915701"/>
  </r>
  <r>
    <s v="ORD10550"/>
    <x v="2"/>
    <x v="3"/>
    <x v="1"/>
    <n v="21"/>
    <n v="1664.01"/>
    <x v="8"/>
    <x v="3"/>
    <d v="2023-11-21T00:00:00"/>
    <x v="5"/>
    <x v="1"/>
    <n v="33546.441599999998"/>
    <n v="22394.593238244801"/>
    <n v="11151.848361755099"/>
  </r>
  <r>
    <s v="ORD10551"/>
    <x v="1"/>
    <x v="3"/>
    <x v="1"/>
    <n v="18"/>
    <n v="1788.89"/>
    <x v="9"/>
    <x v="1"/>
    <d v="2023-03-10T00:00:00"/>
    <x v="10"/>
    <x v="1"/>
    <n v="30268.0187999999"/>
    <n v="20635.9322521055"/>
    <n v="9632.0865478944906"/>
  </r>
  <r>
    <s v="ORD10552"/>
    <x v="2"/>
    <x v="1"/>
    <x v="0"/>
    <n v="5"/>
    <n v="1134.56"/>
    <x v="0"/>
    <x v="0"/>
    <d v="2023-05-28T00:00:00"/>
    <x v="9"/>
    <x v="0"/>
    <n v="4935.3359999999902"/>
    <n v="3635.5106760723702"/>
    <n v="1299.82532392762"/>
  </r>
  <r>
    <s v="ORD10553"/>
    <x v="1"/>
    <x v="4"/>
    <x v="1"/>
    <n v="3"/>
    <n v="488.48"/>
    <x v="6"/>
    <x v="2"/>
    <d v="2023-01-16T00:00:00"/>
    <x v="0"/>
    <x v="0"/>
    <n v="1201.6608000000001"/>
    <n v="939.15222908325802"/>
    <n v="262.50857091674197"/>
  </r>
  <r>
    <s v="ORD10554"/>
    <x v="2"/>
    <x v="4"/>
    <x v="1"/>
    <n v="23"/>
    <n v="585.09"/>
    <x v="21"/>
    <x v="3"/>
    <d v="2023-11-03T00:00:00"/>
    <x v="5"/>
    <x v="0"/>
    <n v="13187.928599999999"/>
    <n v="8624.1929300615793"/>
    <n v="4563.73566993842"/>
  </r>
  <r>
    <s v="ORD10555"/>
    <x v="1"/>
    <x v="3"/>
    <x v="1"/>
    <n v="26"/>
    <n v="661.82"/>
    <x v="14"/>
    <x v="1"/>
    <d v="2023-04-15T00:00:00"/>
    <x v="1"/>
    <x v="1"/>
    <n v="15830.734399999999"/>
    <n v="11027.604633795199"/>
    <n v="4803.12976620474"/>
  </r>
  <r>
    <s v="ORD10556"/>
    <x v="1"/>
    <x v="7"/>
    <x v="1"/>
    <n v="37"/>
    <n v="1228.22"/>
    <x v="17"/>
    <x v="4"/>
    <d v="2023-06-14T00:00:00"/>
    <x v="3"/>
    <x v="1"/>
    <n v="34537.546399999999"/>
    <n v="29123.652541060401"/>
    <n v="5413.8938589395202"/>
  </r>
  <r>
    <s v="ORD10557"/>
    <x v="3"/>
    <x v="6"/>
    <x v="0"/>
    <n v="24"/>
    <n v="162.34"/>
    <x v="20"/>
    <x v="1"/>
    <d v="2023-07-20T00:00:00"/>
    <x v="7"/>
    <x v="1"/>
    <n v="3623.4287999999901"/>
    <n v="2496.9206169239401"/>
    <n v="1126.50818307605"/>
  </r>
  <r>
    <s v="ORD10558"/>
    <x v="1"/>
    <x v="1"/>
    <x v="2"/>
    <n v="49"/>
    <n v="1308.48"/>
    <x v="14"/>
    <x v="1"/>
    <d v="2023-07-16T00:00:00"/>
    <x v="7"/>
    <x v="0"/>
    <n v="58986.278400000003"/>
    <n v="41089.525007391698"/>
    <n v="17896.7533926082"/>
  </r>
  <r>
    <s v="ORD10559"/>
    <x v="3"/>
    <x v="6"/>
    <x v="2"/>
    <n v="19"/>
    <n v="792.27"/>
    <x v="12"/>
    <x v="4"/>
    <d v="2023-07-04T00:00:00"/>
    <x v="7"/>
    <x v="1"/>
    <n v="11891.9727"/>
    <n v="9647.0552149389005"/>
    <n v="2244.9174850610898"/>
  </r>
  <r>
    <s v="ORD10560"/>
    <x v="1"/>
    <x v="6"/>
    <x v="1"/>
    <n v="25"/>
    <n v="660.96"/>
    <x v="25"/>
    <x v="3"/>
    <d v="2023-11-18T00:00:00"/>
    <x v="5"/>
    <x v="1"/>
    <n v="16358.76"/>
    <n v="10589.6873521752"/>
    <n v="5769.0726478247097"/>
  </r>
  <r>
    <s v="ORD10561"/>
    <x v="0"/>
    <x v="4"/>
    <x v="2"/>
    <n v="21"/>
    <n v="1771.04"/>
    <x v="19"/>
    <x v="0"/>
    <d v="2023-09-22T00:00:00"/>
    <x v="4"/>
    <x v="0"/>
    <n v="32728.8191999999"/>
    <n v="23835.025275485699"/>
    <n v="8893.7939245142206"/>
  </r>
  <r>
    <s v="ORD10562"/>
    <x v="0"/>
    <x v="4"/>
    <x v="2"/>
    <n v="12"/>
    <n v="974"/>
    <x v="1"/>
    <x v="1"/>
    <d v="2023-12-29T00:00:00"/>
    <x v="2"/>
    <x v="0"/>
    <n v="10636.08"/>
    <n v="7490.4542345814998"/>
    <n v="3145.6257654184901"/>
  </r>
  <r>
    <s v="ORD10563"/>
    <x v="0"/>
    <x v="7"/>
    <x v="1"/>
    <n v="41"/>
    <n v="280.60000000000002"/>
    <x v="14"/>
    <x v="1"/>
    <d v="2023-04-10T00:00:00"/>
    <x v="1"/>
    <x v="1"/>
    <n v="10584.232"/>
    <n v="7372.9192151921898"/>
    <n v="3211.3127848078002"/>
  </r>
  <r>
    <s v="ORD10564"/>
    <x v="1"/>
    <x v="6"/>
    <x v="1"/>
    <n v="33"/>
    <n v="1670.82"/>
    <x v="20"/>
    <x v="1"/>
    <d v="2023-12-08T00:00:00"/>
    <x v="2"/>
    <x v="1"/>
    <n v="51277.465799999904"/>
    <n v="35335.525715210002"/>
    <n v="15941.9400847899"/>
  </r>
  <r>
    <s v="ORD10565"/>
    <x v="3"/>
    <x v="6"/>
    <x v="2"/>
    <n v="4"/>
    <n v="190.52"/>
    <x v="21"/>
    <x v="3"/>
    <d v="2023-11-16T00:00:00"/>
    <x v="5"/>
    <x v="1"/>
    <n v="746.83839999999998"/>
    <n v="488.391971516929"/>
    <n v="258.44642848307001"/>
  </r>
  <r>
    <s v="ORD10566"/>
    <x v="3"/>
    <x v="3"/>
    <x v="0"/>
    <n v="42"/>
    <n v="1480.82"/>
    <x v="14"/>
    <x v="1"/>
    <d v="2023-08-02T00:00:00"/>
    <x v="6"/>
    <x v="1"/>
    <n v="57218.8848"/>
    <n v="39858.3681096359"/>
    <n v="17360.516690363998"/>
  </r>
  <r>
    <s v="ORD10567"/>
    <x v="1"/>
    <x v="4"/>
    <x v="1"/>
    <n v="7"/>
    <n v="1570.42"/>
    <x v="25"/>
    <x v="3"/>
    <d v="2023-10-05T00:00:00"/>
    <x v="8"/>
    <x v="0"/>
    <n v="10883.0106"/>
    <n v="7045.0131736396597"/>
    <n v="3837.9974263603299"/>
  </r>
  <r>
    <s v="ORD10568"/>
    <x v="0"/>
    <x v="6"/>
    <x v="0"/>
    <n v="22"/>
    <n v="769.94"/>
    <x v="23"/>
    <x v="2"/>
    <d v="2023-06-11T00:00:00"/>
    <x v="3"/>
    <x v="1"/>
    <n v="13550.944"/>
    <n v="10855.442105939501"/>
    <n v="2695.50189406048"/>
  </r>
  <r>
    <s v="ORD10569"/>
    <x v="0"/>
    <x v="0"/>
    <x v="2"/>
    <n v="33"/>
    <n v="1667.1"/>
    <x v="7"/>
    <x v="1"/>
    <d v="2023-06-06T00:00:00"/>
    <x v="3"/>
    <x v="0"/>
    <n v="49512.869999999901"/>
    <n v="35256.852874532597"/>
    <n v="14256.017125467301"/>
  </r>
  <r>
    <s v="ORD10570"/>
    <x v="3"/>
    <x v="7"/>
    <x v="1"/>
    <n v="17"/>
    <n v="1079.75"/>
    <x v="11"/>
    <x v="1"/>
    <d v="2023-09-08T00:00:00"/>
    <x v="4"/>
    <x v="1"/>
    <n v="16336.6175"/>
    <n v="11763.595595176201"/>
    <n v="4573.0219048237896"/>
  </r>
  <r>
    <s v="ORD10571"/>
    <x v="0"/>
    <x v="5"/>
    <x v="0"/>
    <n v="24"/>
    <n v="980.26"/>
    <x v="15"/>
    <x v="4"/>
    <d v="2023-04-07T00:00:00"/>
    <x v="1"/>
    <x v="1"/>
    <n v="18350.467199999999"/>
    <n v="15077.1923367368"/>
    <n v="3273.2748632631001"/>
  </r>
  <r>
    <s v="ORD10572"/>
    <x v="2"/>
    <x v="0"/>
    <x v="1"/>
    <n v="34"/>
    <n v="186.27"/>
    <x v="18"/>
    <x v="2"/>
    <d v="2023-01-18T00:00:00"/>
    <x v="0"/>
    <x v="0"/>
    <n v="5319.8711999999996"/>
    <n v="4058.7264672627298"/>
    <n v="1261.14473273726"/>
  </r>
  <r>
    <s v="ORD10573"/>
    <x v="3"/>
    <x v="0"/>
    <x v="2"/>
    <n v="28"/>
    <n v="651.05999999999995"/>
    <x v="4"/>
    <x v="3"/>
    <d v="2023-11-23T00:00:00"/>
    <x v="5"/>
    <x v="0"/>
    <n v="18229.68"/>
    <n v="11682.801484519599"/>
    <n v="6546.87851548034"/>
  </r>
  <r>
    <s v="ORD10574"/>
    <x v="0"/>
    <x v="5"/>
    <x v="0"/>
    <n v="43"/>
    <n v="1868.92"/>
    <x v="17"/>
    <x v="4"/>
    <d v="2023-04-07T00:00:00"/>
    <x v="1"/>
    <x v="1"/>
    <n v="61076.3056"/>
    <n v="51502.3586848087"/>
    <n v="9573.9469151912308"/>
  </r>
  <r>
    <s v="ORD10575"/>
    <x v="3"/>
    <x v="1"/>
    <x v="2"/>
    <n v="41"/>
    <n v="844.47"/>
    <x v="9"/>
    <x v="1"/>
    <d v="2023-01-01T00:00:00"/>
    <x v="0"/>
    <x v="0"/>
    <n v="32545.873800000001"/>
    <n v="22188.913362984102"/>
    <n v="10356.960437015799"/>
  </r>
  <r>
    <s v="ORD10576"/>
    <x v="2"/>
    <x v="1"/>
    <x v="2"/>
    <n v="39"/>
    <n v="1138.73"/>
    <x v="16"/>
    <x v="3"/>
    <d v="2023-08-04T00:00:00"/>
    <x v="6"/>
    <x v="0"/>
    <n v="43078.155899999998"/>
    <n v="28461.2074838513"/>
    <n v="14616.9484161486"/>
  </r>
  <r>
    <s v="ORD10577"/>
    <x v="3"/>
    <x v="7"/>
    <x v="1"/>
    <n v="22"/>
    <n v="1110.8399999999999"/>
    <x v="3"/>
    <x v="2"/>
    <d v="2023-05-12T00:00:00"/>
    <x v="9"/>
    <x v="1"/>
    <n v="19795.168799999999"/>
    <n v="15661.8169064626"/>
    <n v="4133.3518935373504"/>
  </r>
  <r>
    <s v="ORD10578"/>
    <x v="3"/>
    <x v="0"/>
    <x v="0"/>
    <n v="49"/>
    <n v="1221.82"/>
    <x v="0"/>
    <x v="0"/>
    <d v="2023-09-17T00:00:00"/>
    <x v="4"/>
    <x v="0"/>
    <n v="52086.186600000001"/>
    <n v="38368.185562279403"/>
    <n v="13718.0010377205"/>
  </r>
  <r>
    <s v="ORD10579"/>
    <x v="3"/>
    <x v="6"/>
    <x v="2"/>
    <n v="17"/>
    <n v="216.53"/>
    <x v="11"/>
    <x v="1"/>
    <d v="2023-05-05T00:00:00"/>
    <x v="9"/>
    <x v="1"/>
    <n v="3276.0989"/>
    <n v="2359.0380682783002"/>
    <n v="917.06083172169201"/>
  </r>
  <r>
    <s v="ORD10580"/>
    <x v="3"/>
    <x v="4"/>
    <x v="2"/>
    <n v="34"/>
    <n v="788.13"/>
    <x v="9"/>
    <x v="1"/>
    <d v="2023-03-23T00:00:00"/>
    <x v="10"/>
    <x v="0"/>
    <n v="25188.634799999902"/>
    <n v="17172.9429894442"/>
    <n v="8015.6918105557297"/>
  </r>
  <r>
    <s v="ORD10581"/>
    <x v="2"/>
    <x v="7"/>
    <x v="0"/>
    <n v="6"/>
    <n v="1473.94"/>
    <x v="13"/>
    <x v="0"/>
    <d v="2023-10-10T00:00:00"/>
    <x v="8"/>
    <x v="1"/>
    <n v="7605.5303999999996"/>
    <n v="5667.5975947223096"/>
    <n v="1937.93280527768"/>
  </r>
  <r>
    <s v="ORD10582"/>
    <x v="1"/>
    <x v="3"/>
    <x v="2"/>
    <n v="46"/>
    <n v="481.06"/>
    <x v="20"/>
    <x v="1"/>
    <d v="2023-06-20T00:00:00"/>
    <x v="3"/>
    <x v="1"/>
    <n v="20579.746799999899"/>
    <n v="14181.593433268101"/>
    <n v="6398.1533667318699"/>
  </r>
  <r>
    <s v="ORD10583"/>
    <x v="3"/>
    <x v="5"/>
    <x v="2"/>
    <n v="6"/>
    <n v="486.8"/>
    <x v="24"/>
    <x v="4"/>
    <d v="2023-02-28T00:00:00"/>
    <x v="11"/>
    <x v="1"/>
    <n v="2249.0160000000001"/>
    <n v="1871.8445181695399"/>
    <n v="377.17148183045299"/>
  </r>
  <r>
    <s v="ORD10584"/>
    <x v="3"/>
    <x v="0"/>
    <x v="0"/>
    <n v="34"/>
    <n v="119.17"/>
    <x v="5"/>
    <x v="3"/>
    <d v="2023-02-01T00:00:00"/>
    <x v="11"/>
    <x v="0"/>
    <n v="3849.1909999999998"/>
    <n v="2596.6523492977899"/>
    <n v="1252.5386507021999"/>
  </r>
  <r>
    <s v="ORD10585"/>
    <x v="0"/>
    <x v="7"/>
    <x v="0"/>
    <n v="1"/>
    <n v="931.22"/>
    <x v="15"/>
    <x v="4"/>
    <d v="2023-06-10T00:00:00"/>
    <x v="3"/>
    <x v="1"/>
    <n v="726.35159999999996"/>
    <n v="596.788226585129"/>
    <n v="129.56337341487"/>
  </r>
  <r>
    <s v="ORD10586"/>
    <x v="3"/>
    <x v="2"/>
    <x v="0"/>
    <n v="10"/>
    <n v="1777.2"/>
    <x v="13"/>
    <x v="0"/>
    <d v="2023-10-11T00:00:00"/>
    <x v="8"/>
    <x v="1"/>
    <n v="15283.92"/>
    <n v="11389.489447038201"/>
    <n v="3894.43055296179"/>
  </r>
  <r>
    <s v="ORD10587"/>
    <x v="0"/>
    <x v="2"/>
    <x v="0"/>
    <n v="21"/>
    <n v="198.61"/>
    <x v="12"/>
    <x v="4"/>
    <d v="2023-04-16T00:00:00"/>
    <x v="1"/>
    <x v="1"/>
    <n v="3294.9398999999999"/>
    <n v="2672.9347558294699"/>
    <n v="622.00514417052602"/>
  </r>
  <r>
    <s v="ORD10588"/>
    <x v="1"/>
    <x v="1"/>
    <x v="1"/>
    <n v="5"/>
    <n v="463.13"/>
    <x v="6"/>
    <x v="2"/>
    <d v="2023-04-15T00:00:00"/>
    <x v="1"/>
    <x v="0"/>
    <n v="1898.8330000000001"/>
    <n v="1484.02381487924"/>
    <n v="414.80918512075101"/>
  </r>
  <r>
    <s v="ORD10589"/>
    <x v="2"/>
    <x v="5"/>
    <x v="0"/>
    <n v="2"/>
    <n v="689.16"/>
    <x v="2"/>
    <x v="2"/>
    <d v="2023-08-16T00:00:00"/>
    <x v="6"/>
    <x v="1"/>
    <n v="1144.0056"/>
    <n v="883.31989053801999"/>
    <n v="260.685709461979"/>
  </r>
  <r>
    <s v="ORD10590"/>
    <x v="2"/>
    <x v="4"/>
    <x v="1"/>
    <n v="22"/>
    <n v="1490.28"/>
    <x v="14"/>
    <x v="1"/>
    <d v="2023-07-07T00:00:00"/>
    <x v="7"/>
    <x v="0"/>
    <n v="30163.267199999998"/>
    <n v="21011.570072524501"/>
    <n v="9151.6971274754596"/>
  </r>
  <r>
    <s v="ORD10591"/>
    <x v="1"/>
    <x v="6"/>
    <x v="1"/>
    <n v="48"/>
    <n v="1317.21"/>
    <x v="9"/>
    <x v="1"/>
    <d v="2023-03-11T00:00:00"/>
    <x v="10"/>
    <x v="1"/>
    <n v="59432.515200000002"/>
    <n v="40519.512206706699"/>
    <n v="18913.002993293201"/>
  </r>
  <r>
    <s v="ORD10592"/>
    <x v="2"/>
    <x v="4"/>
    <x v="1"/>
    <n v="2"/>
    <n v="890.29"/>
    <x v="5"/>
    <x v="3"/>
    <d v="2023-11-14T00:00:00"/>
    <x v="5"/>
    <x v="0"/>
    <n v="1691.5509999999999"/>
    <n v="1141.1150753774"/>
    <n v="550.43592462259198"/>
  </r>
  <r>
    <s v="ORD10593"/>
    <x v="1"/>
    <x v="4"/>
    <x v="2"/>
    <n v="10"/>
    <n v="1542.23"/>
    <x v="12"/>
    <x v="4"/>
    <d v="2023-10-17T00:00:00"/>
    <x v="8"/>
    <x v="0"/>
    <n v="12183.617"/>
    <n v="9883.6441086572795"/>
    <n v="2299.9728913427102"/>
  </r>
  <r>
    <s v="ORD10594"/>
    <x v="1"/>
    <x v="4"/>
    <x v="1"/>
    <n v="34"/>
    <n v="1258.3"/>
    <x v="12"/>
    <x v="4"/>
    <d v="2023-03-28T00:00:00"/>
    <x v="10"/>
    <x v="0"/>
    <n v="33797.938000000002"/>
    <n v="27417.702870868601"/>
    <n v="6380.2351291313398"/>
  </r>
  <r>
    <s v="ORD10595"/>
    <x v="1"/>
    <x v="5"/>
    <x v="1"/>
    <n v="16"/>
    <n v="1802.48"/>
    <x v="11"/>
    <x v="1"/>
    <d v="2023-12-28T00:00:00"/>
    <x v="2"/>
    <x v="1"/>
    <n v="25667.315200000001"/>
    <n v="18482.4010249807"/>
    <n v="7184.9141750192002"/>
  </r>
  <r>
    <s v="ORD10596"/>
    <x v="2"/>
    <x v="4"/>
    <x v="2"/>
    <n v="48"/>
    <n v="1654.25"/>
    <x v="16"/>
    <x v="3"/>
    <d v="2023-02-25T00:00:00"/>
    <x v="11"/>
    <x v="0"/>
    <n v="77021.88"/>
    <n v="50887.408285652702"/>
    <n v="26134.471714347201"/>
  </r>
  <r>
    <s v="ORD10597"/>
    <x v="0"/>
    <x v="3"/>
    <x v="2"/>
    <n v="39"/>
    <n v="580.35"/>
    <x v="7"/>
    <x v="1"/>
    <d v="2023-04-23T00:00:00"/>
    <x v="1"/>
    <x v="1"/>
    <n v="20370.285"/>
    <n v="14505.160804802799"/>
    <n v="5865.1241951971497"/>
  </r>
  <r>
    <s v="ORD10598"/>
    <x v="1"/>
    <x v="5"/>
    <x v="2"/>
    <n v="22"/>
    <n v="615.73"/>
    <x v="10"/>
    <x v="0"/>
    <d v="2023-01-13T00:00:00"/>
    <x v="0"/>
    <x v="1"/>
    <n v="11514.151"/>
    <n v="8681.2236900149801"/>
    <n v="2832.9273099850102"/>
  </r>
  <r>
    <s v="ORD10599"/>
    <x v="3"/>
    <x v="3"/>
    <x v="0"/>
    <n v="12"/>
    <n v="338.18"/>
    <x v="11"/>
    <x v="1"/>
    <d v="2023-01-18T00:00:00"/>
    <x v="0"/>
    <x v="1"/>
    <n v="3611.7624000000001"/>
    <n v="2600.7410811609502"/>
    <n v="1011.02131883904"/>
  </r>
  <r>
    <s v="ORD10600"/>
    <x v="2"/>
    <x v="5"/>
    <x v="2"/>
    <n v="24"/>
    <n v="740.23"/>
    <x v="23"/>
    <x v="2"/>
    <d v="2023-07-01T00:00:00"/>
    <x v="7"/>
    <x v="1"/>
    <n v="14212.415999999999"/>
    <n v="11385.3366284687"/>
    <n v="2827.0793715312702"/>
  </r>
  <r>
    <s v="ORD10601"/>
    <x v="1"/>
    <x v="1"/>
    <x v="2"/>
    <n v="47"/>
    <n v="1999.13"/>
    <x v="22"/>
    <x v="4"/>
    <d v="2023-04-23T00:00:00"/>
    <x v="1"/>
    <x v="0"/>
    <n v="70469.332500000004"/>
    <n v="60215.298885780998"/>
    <n v="10254.033614218901"/>
  </r>
  <r>
    <s v="ORD10602"/>
    <x v="1"/>
    <x v="7"/>
    <x v="1"/>
    <n v="40"/>
    <n v="870.93"/>
    <x v="5"/>
    <x v="3"/>
    <d v="2023-08-17T00:00:00"/>
    <x v="6"/>
    <x v="1"/>
    <n v="33095.339999999997"/>
    <n v="22326.0140538126"/>
    <n v="10769.3259461873"/>
  </r>
  <r>
    <s v="ORD10603"/>
    <x v="3"/>
    <x v="2"/>
    <x v="2"/>
    <n v="38"/>
    <n v="518.92999999999995"/>
    <x v="11"/>
    <x v="1"/>
    <d v="2023-06-20T00:00:00"/>
    <x v="3"/>
    <x v="1"/>
    <n v="17550.212599999999"/>
    <n v="12637.4755138734"/>
    <n v="4912.7370861265799"/>
  </r>
  <r>
    <s v="ORD10604"/>
    <x v="0"/>
    <x v="4"/>
    <x v="0"/>
    <n v="10"/>
    <n v="1548.72"/>
    <x v="11"/>
    <x v="1"/>
    <d v="2023-10-22T00:00:00"/>
    <x v="8"/>
    <x v="0"/>
    <n v="13783.608"/>
    <n v="9925.2363810583993"/>
    <n v="3858.37161894159"/>
  </r>
  <r>
    <s v="ORD10605"/>
    <x v="0"/>
    <x v="1"/>
    <x v="2"/>
    <n v="35"/>
    <n v="1130.69"/>
    <x v="14"/>
    <x v="1"/>
    <d v="2023-07-08T00:00:00"/>
    <x v="7"/>
    <x v="0"/>
    <n v="36408.218000000001"/>
    <n v="25361.769288797299"/>
    <n v="11046.4487112026"/>
  </r>
  <r>
    <s v="ORD10606"/>
    <x v="0"/>
    <x v="7"/>
    <x v="0"/>
    <n v="49"/>
    <n v="384.24"/>
    <x v="5"/>
    <x v="3"/>
    <d v="2023-03-20T00:00:00"/>
    <x v="10"/>
    <x v="1"/>
    <n v="17886.371999999999"/>
    <n v="12066.091257673101"/>
    <n v="5820.2807423267996"/>
  </r>
  <r>
    <s v="ORD10607"/>
    <x v="1"/>
    <x v="2"/>
    <x v="2"/>
    <n v="32"/>
    <n v="823.31"/>
    <x v="21"/>
    <x v="3"/>
    <d v="2023-05-26T00:00:00"/>
    <x v="9"/>
    <x v="1"/>
    <n v="25819.0016"/>
    <n v="16884.232377476499"/>
    <n v="8934.7692225234805"/>
  </r>
  <r>
    <s v="ORD10608"/>
    <x v="1"/>
    <x v="0"/>
    <x v="2"/>
    <n v="7"/>
    <n v="887.49"/>
    <x v="15"/>
    <x v="4"/>
    <d v="2023-07-01T00:00:00"/>
    <x v="7"/>
    <x v="0"/>
    <n v="4845.6953999999996"/>
    <n v="3981.3417693823699"/>
    <n v="864.353630617627"/>
  </r>
  <r>
    <s v="ORD10609"/>
    <x v="1"/>
    <x v="6"/>
    <x v="2"/>
    <n v="21"/>
    <n v="1532.28"/>
    <x v="7"/>
    <x v="1"/>
    <d v="2023-10-13T00:00:00"/>
    <x v="8"/>
    <x v="1"/>
    <n v="28960.092000000001"/>
    <n v="20621.743455326399"/>
    <n v="8338.3485446735504"/>
  </r>
  <r>
    <s v="ORD10610"/>
    <x v="2"/>
    <x v="3"/>
    <x v="2"/>
    <n v="20"/>
    <n v="139.28"/>
    <x v="19"/>
    <x v="0"/>
    <d v="2023-09-07T00:00:00"/>
    <x v="4"/>
    <x v="1"/>
    <n v="2451.328"/>
    <n v="1785.19929122606"/>
    <n v="666.12870877393505"/>
  </r>
  <r>
    <s v="ORD10611"/>
    <x v="3"/>
    <x v="0"/>
    <x v="0"/>
    <n v="26"/>
    <n v="611.14"/>
    <x v="24"/>
    <x v="4"/>
    <d v="2023-12-20T00:00:00"/>
    <x v="2"/>
    <x v="0"/>
    <n v="12235.022800000001"/>
    <n v="10183.146921969101"/>
    <n v="2051.8758780308299"/>
  </r>
  <r>
    <s v="ORD10612"/>
    <x v="1"/>
    <x v="5"/>
    <x v="0"/>
    <n v="4"/>
    <n v="1083.43"/>
    <x v="3"/>
    <x v="2"/>
    <d v="2023-11-10T00:00:00"/>
    <x v="5"/>
    <x v="1"/>
    <n v="3510.3132000000001"/>
    <n v="2777.3384090939899"/>
    <n v="732.97479090600996"/>
  </r>
  <r>
    <s v="ORD10613"/>
    <x v="3"/>
    <x v="2"/>
    <x v="1"/>
    <n v="46"/>
    <n v="610.80999999999995"/>
    <x v="16"/>
    <x v="3"/>
    <d v="2023-07-15T00:00:00"/>
    <x v="7"/>
    <x v="1"/>
    <n v="27254.342199999999"/>
    <n v="18006.608499926198"/>
    <n v="9247.7337000737898"/>
  </r>
  <r>
    <s v="ORD10614"/>
    <x v="3"/>
    <x v="0"/>
    <x v="0"/>
    <n v="22"/>
    <n v="1294.02"/>
    <x v="13"/>
    <x v="0"/>
    <d v="2023-11-19T00:00:00"/>
    <x v="5"/>
    <x v="0"/>
    <n v="24482.858399999899"/>
    <n v="18244.4855364416"/>
    <n v="6238.3728635583902"/>
  </r>
  <r>
    <s v="ORD10615"/>
    <x v="0"/>
    <x v="6"/>
    <x v="2"/>
    <n v="15"/>
    <n v="1015.55"/>
    <x v="11"/>
    <x v="1"/>
    <d v="2023-03-12T00:00:00"/>
    <x v="10"/>
    <x v="1"/>
    <n v="13557.592500000001"/>
    <n v="9762.4881903609403"/>
    <n v="3795.1043096390499"/>
  </r>
  <r>
    <s v="ORD10616"/>
    <x v="2"/>
    <x v="1"/>
    <x v="1"/>
    <n v="40"/>
    <n v="787.25"/>
    <x v="23"/>
    <x v="2"/>
    <d v="2023-09-05T00:00:00"/>
    <x v="4"/>
    <x v="0"/>
    <n v="25192"/>
    <n v="20180.9038198983"/>
    <n v="5011.0961801016701"/>
  </r>
  <r>
    <s v="ORD10617"/>
    <x v="1"/>
    <x v="2"/>
    <x v="1"/>
    <n v="21"/>
    <n v="1903.5"/>
    <x v="6"/>
    <x v="2"/>
    <d v="2023-05-26T00:00:00"/>
    <x v="9"/>
    <x v="1"/>
    <n v="32778.269999999997"/>
    <n v="25617.699550482801"/>
    <n v="7160.5704495171303"/>
  </r>
  <r>
    <s v="ORD10618"/>
    <x v="0"/>
    <x v="0"/>
    <x v="1"/>
    <n v="15"/>
    <n v="1301.0999999999999"/>
    <x v="2"/>
    <x v="2"/>
    <d v="2023-04-16T00:00:00"/>
    <x v="1"/>
    <x v="0"/>
    <n v="16198.695"/>
    <n v="12507.482038775601"/>
    <n v="3691.2129612243298"/>
  </r>
  <r>
    <s v="ORD10619"/>
    <x v="0"/>
    <x v="3"/>
    <x v="2"/>
    <n v="22"/>
    <n v="346.89"/>
    <x v="1"/>
    <x v="1"/>
    <d v="2023-09-20T00:00:00"/>
    <x v="4"/>
    <x v="1"/>
    <n v="6944.7377999999999"/>
    <n v="4890.82826211049"/>
    <n v="2053.9095378894999"/>
  </r>
  <r>
    <s v="ORD10620"/>
    <x v="1"/>
    <x v="3"/>
    <x v="0"/>
    <n v="28"/>
    <n v="1164.17"/>
    <x v="23"/>
    <x v="2"/>
    <d v="2023-10-23T00:00:00"/>
    <x v="8"/>
    <x v="1"/>
    <n v="26077.407999999999"/>
    <n v="20890.189850756"/>
    <n v="5187.2181492439204"/>
  </r>
  <r>
    <s v="ORD10621"/>
    <x v="3"/>
    <x v="7"/>
    <x v="2"/>
    <n v="14"/>
    <n v="1583.39"/>
    <x v="25"/>
    <x v="3"/>
    <d v="2023-03-11T00:00:00"/>
    <x v="10"/>
    <x v="1"/>
    <n v="21945.785400000001"/>
    <n v="14206.3949886136"/>
    <n v="7739.39041138637"/>
  </r>
  <r>
    <s v="ORD10622"/>
    <x v="0"/>
    <x v="0"/>
    <x v="1"/>
    <n v="27"/>
    <n v="1446.13"/>
    <x v="8"/>
    <x v="3"/>
    <d v="2023-07-12T00:00:00"/>
    <x v="7"/>
    <x v="0"/>
    <n v="37483.689599999998"/>
    <n v="25022.981324511798"/>
    <n v="12460.708275488099"/>
  </r>
  <r>
    <s v="ORD10623"/>
    <x v="3"/>
    <x v="4"/>
    <x v="2"/>
    <n v="41"/>
    <n v="426.97"/>
    <x v="14"/>
    <x v="1"/>
    <d v="2023-03-09T00:00:00"/>
    <x v="10"/>
    <x v="0"/>
    <n v="16105.3084"/>
    <n v="11218.8714088047"/>
    <n v="4886.4369911952499"/>
  </r>
  <r>
    <s v="ORD10624"/>
    <x v="2"/>
    <x v="0"/>
    <x v="2"/>
    <n v="40"/>
    <n v="1947.6"/>
    <x v="21"/>
    <x v="3"/>
    <d v="2023-11-01T00:00:00"/>
    <x v="5"/>
    <x v="0"/>
    <n v="76345.919999999998"/>
    <n v="49926.107690865603"/>
    <n v="26419.8123091343"/>
  </r>
  <r>
    <s v="ORD10625"/>
    <x v="3"/>
    <x v="1"/>
    <x v="0"/>
    <n v="28"/>
    <n v="952.75"/>
    <x v="9"/>
    <x v="1"/>
    <d v="2023-02-21T00:00:00"/>
    <x v="11"/>
    <x v="0"/>
    <n v="25076.379999999899"/>
    <n v="17096.4106447579"/>
    <n v="7979.9693552420504"/>
  </r>
  <r>
    <s v="ORD10626"/>
    <x v="2"/>
    <x v="2"/>
    <x v="0"/>
    <n v="26"/>
    <n v="402.15"/>
    <x v="12"/>
    <x v="4"/>
    <d v="2023-12-29T00:00:00"/>
    <x v="2"/>
    <x v="1"/>
    <n v="8260.1610000000001"/>
    <n v="6700.8419260233304"/>
    <n v="1559.3190739766601"/>
  </r>
  <r>
    <s v="ORD10627"/>
    <x v="3"/>
    <x v="2"/>
    <x v="1"/>
    <n v="49"/>
    <n v="442.37"/>
    <x v="17"/>
    <x v="4"/>
    <d v="2023-10-12T00:00:00"/>
    <x v="8"/>
    <x v="1"/>
    <n v="16473.858800000002"/>
    <n v="13891.5177744557"/>
    <n v="2582.34102554421"/>
  </r>
  <r>
    <s v="ORD10628"/>
    <x v="0"/>
    <x v="1"/>
    <x v="2"/>
    <n v="2"/>
    <n v="286.64999999999998"/>
    <x v="14"/>
    <x v="1"/>
    <d v="2023-11-30T00:00:00"/>
    <x v="5"/>
    <x v="0"/>
    <n v="527.43600000000004"/>
    <n v="367.40908732765001"/>
    <n v="160.026912672349"/>
  </r>
  <r>
    <s v="ORD10629"/>
    <x v="0"/>
    <x v="0"/>
    <x v="2"/>
    <n v="25"/>
    <n v="1626.68"/>
    <x v="20"/>
    <x v="1"/>
    <d v="2023-01-09T00:00:00"/>
    <x v="0"/>
    <x v="0"/>
    <n v="37820.31"/>
    <n v="26062.140858806099"/>
    <n v="11758.169141193801"/>
  </r>
  <r>
    <s v="ORD10630"/>
    <x v="2"/>
    <x v="1"/>
    <x v="0"/>
    <n v="3"/>
    <n v="331.86"/>
    <x v="20"/>
    <x v="1"/>
    <d v="2023-09-08T00:00:00"/>
    <x v="4"/>
    <x v="0"/>
    <n v="925.88940000000002"/>
    <n v="638.03443077212899"/>
    <n v="287.85496922787001"/>
  </r>
  <r>
    <s v="ORD10631"/>
    <x v="1"/>
    <x v="6"/>
    <x v="2"/>
    <n v="8"/>
    <n v="337.74"/>
    <x v="20"/>
    <x v="1"/>
    <d v="2023-11-28T00:00:00"/>
    <x v="5"/>
    <x v="1"/>
    <n v="2512.7855999999902"/>
    <n v="1731.5715353782"/>
    <n v="781.21406462179402"/>
  </r>
  <r>
    <s v="ORD10632"/>
    <x v="2"/>
    <x v="5"/>
    <x v="2"/>
    <n v="44"/>
    <n v="1715.9"/>
    <x v="25"/>
    <x v="3"/>
    <d v="2023-10-25T00:00:00"/>
    <x v="8"/>
    <x v="1"/>
    <n v="74744.604000000007"/>
    <n v="48385.206924128099"/>
    <n v="26359.397075871799"/>
  </r>
  <r>
    <s v="ORD10633"/>
    <x v="2"/>
    <x v="1"/>
    <x v="2"/>
    <n v="33"/>
    <n v="754.75"/>
    <x v="24"/>
    <x v="4"/>
    <d v="2023-07-03T00:00:00"/>
    <x v="7"/>
    <x v="0"/>
    <n v="19178.197499999998"/>
    <n v="15961.915726143299"/>
    <n v="3216.2817738567001"/>
  </r>
  <r>
    <s v="ORD10634"/>
    <x v="3"/>
    <x v="3"/>
    <x v="0"/>
    <n v="42"/>
    <n v="158.63"/>
    <x v="5"/>
    <x v="3"/>
    <d v="2023-06-28T00:00:00"/>
    <x v="3"/>
    <x v="1"/>
    <n v="6329.3369999999904"/>
    <n v="4269.7511738304102"/>
    <n v="2059.5858261695798"/>
  </r>
  <r>
    <s v="ORD10635"/>
    <x v="3"/>
    <x v="1"/>
    <x v="1"/>
    <n v="35"/>
    <n v="198.6"/>
    <x v="11"/>
    <x v="1"/>
    <d v="2023-07-17T00:00:00"/>
    <x v="7"/>
    <x v="0"/>
    <n v="6186.39"/>
    <n v="4454.66695624367"/>
    <n v="1731.7230437563201"/>
  </r>
  <r>
    <s v="ORD10636"/>
    <x v="2"/>
    <x v="2"/>
    <x v="1"/>
    <n v="6"/>
    <n v="370.12"/>
    <x v="4"/>
    <x v="3"/>
    <d v="2023-05-08T00:00:00"/>
    <x v="9"/>
    <x v="1"/>
    <n v="2220.7199999999998"/>
    <n v="1423.1863045704799"/>
    <n v="797.53369542951395"/>
  </r>
  <r>
    <s v="ORD10637"/>
    <x v="0"/>
    <x v="3"/>
    <x v="2"/>
    <n v="39"/>
    <n v="505.45"/>
    <x v="12"/>
    <x v="4"/>
    <d v="2023-01-20T00:00:00"/>
    <x v="0"/>
    <x v="1"/>
    <n v="15572.914500000001"/>
    <n v="12633.124026514301"/>
    <n v="2939.7904734856502"/>
  </r>
  <r>
    <s v="ORD10638"/>
    <x v="3"/>
    <x v="2"/>
    <x v="1"/>
    <n v="23"/>
    <n v="1363.78"/>
    <x v="6"/>
    <x v="2"/>
    <d v="2023-11-24T00:00:00"/>
    <x v="5"/>
    <x v="1"/>
    <n v="25720.890800000001"/>
    <n v="20102.0387191019"/>
    <n v="5618.8520808980102"/>
  </r>
  <r>
    <s v="ORD10639"/>
    <x v="1"/>
    <x v="7"/>
    <x v="0"/>
    <n v="25"/>
    <n v="398.92"/>
    <x v="17"/>
    <x v="4"/>
    <d v="2023-03-06T00:00:00"/>
    <x v="10"/>
    <x v="1"/>
    <n v="7579.48"/>
    <n v="6391.3672212081901"/>
    <n v="1188.1127787918001"/>
  </r>
  <r>
    <s v="ORD10640"/>
    <x v="3"/>
    <x v="4"/>
    <x v="0"/>
    <n v="43"/>
    <n v="325.86"/>
    <x v="23"/>
    <x v="2"/>
    <d v="2023-07-01T00:00:00"/>
    <x v="7"/>
    <x v="0"/>
    <n v="11209.584000000001"/>
    <n v="8979.8164720971308"/>
    <n v="2229.7675279028599"/>
  </r>
  <r>
    <s v="ORD10641"/>
    <x v="3"/>
    <x v="2"/>
    <x v="1"/>
    <n v="19"/>
    <n v="1552.97"/>
    <x v="14"/>
    <x v="1"/>
    <d v="2023-08-29T00:00:00"/>
    <x v="6"/>
    <x v="1"/>
    <n v="27145.9156"/>
    <n v="18909.699139363602"/>
    <n v="8236.2164606363094"/>
  </r>
  <r>
    <s v="ORD10642"/>
    <x v="1"/>
    <x v="3"/>
    <x v="1"/>
    <n v="5"/>
    <n v="1375.01"/>
    <x v="9"/>
    <x v="1"/>
    <d v="2023-01-24T00:00:00"/>
    <x v="0"/>
    <x v="1"/>
    <n v="6462.5469999999996"/>
    <n v="4405.9931027942803"/>
    <n v="2056.5538972057102"/>
  </r>
  <r>
    <s v="ORD10643"/>
    <x v="2"/>
    <x v="7"/>
    <x v="2"/>
    <n v="11"/>
    <n v="927.12"/>
    <x v="2"/>
    <x v="2"/>
    <d v="2023-03-24T00:00:00"/>
    <x v="10"/>
    <x v="1"/>
    <n v="8464.6055999999899"/>
    <n v="6535.7673878864798"/>
    <n v="1928.8382121135101"/>
  </r>
  <r>
    <s v="ORD10644"/>
    <x v="1"/>
    <x v="2"/>
    <x v="1"/>
    <n v="12"/>
    <n v="1143.69"/>
    <x v="1"/>
    <x v="1"/>
    <d v="2023-11-15T00:00:00"/>
    <x v="5"/>
    <x v="1"/>
    <n v="12489.094800000001"/>
    <n v="8795.4390180169594"/>
    <n v="3693.65578198303"/>
  </r>
  <r>
    <s v="ORD10645"/>
    <x v="2"/>
    <x v="6"/>
    <x v="2"/>
    <n v="10"/>
    <n v="692.77"/>
    <x v="13"/>
    <x v="0"/>
    <d v="2023-07-04T00:00:00"/>
    <x v="7"/>
    <x v="1"/>
    <n v="5957.8220000000001"/>
    <n v="4439.7347536713096"/>
    <n v="1518.0872463286801"/>
  </r>
  <r>
    <s v="ORD10646"/>
    <x v="2"/>
    <x v="1"/>
    <x v="2"/>
    <n v="8"/>
    <n v="1016.75"/>
    <x v="4"/>
    <x v="3"/>
    <d v="2023-11-12T00:00:00"/>
    <x v="5"/>
    <x v="0"/>
    <n v="8134"/>
    <n v="5212.81269199914"/>
    <n v="2921.18730800085"/>
  </r>
  <r>
    <s v="ORD10647"/>
    <x v="2"/>
    <x v="4"/>
    <x v="0"/>
    <n v="24"/>
    <n v="1062.68"/>
    <x v="21"/>
    <x v="3"/>
    <d v="2023-04-09T00:00:00"/>
    <x v="1"/>
    <x v="0"/>
    <n v="24994.2336"/>
    <n v="16344.878657094599"/>
    <n v="8649.3549429053892"/>
  </r>
  <r>
    <s v="ORD10648"/>
    <x v="1"/>
    <x v="2"/>
    <x v="0"/>
    <n v="28"/>
    <n v="835.75"/>
    <x v="0"/>
    <x v="0"/>
    <d v="2023-03-03T00:00:00"/>
    <x v="10"/>
    <x v="1"/>
    <n v="20358.87"/>
    <n v="14996.930145742699"/>
    <n v="5361.9398542571998"/>
  </r>
  <r>
    <s v="ORD10649"/>
    <x v="2"/>
    <x v="7"/>
    <x v="0"/>
    <n v="41"/>
    <n v="1822.49"/>
    <x v="13"/>
    <x v="0"/>
    <d v="2023-10-13T00:00:00"/>
    <x v="8"/>
    <x v="1"/>
    <n v="64260.997399999898"/>
    <n v="47886.9263738261"/>
    <n v="16374.0710261738"/>
  </r>
  <r>
    <s v="ORD10650"/>
    <x v="0"/>
    <x v="6"/>
    <x v="0"/>
    <n v="36"/>
    <n v="130.52000000000001"/>
    <x v="3"/>
    <x v="2"/>
    <d v="2023-01-22T00:00:00"/>
    <x v="0"/>
    <x v="1"/>
    <n v="3805.9632000000001"/>
    <n v="3011.2548871588601"/>
    <n v="794.70831284113501"/>
  </r>
  <r>
    <s v="ORD10651"/>
    <x v="1"/>
    <x v="0"/>
    <x v="1"/>
    <n v="37"/>
    <n v="1586.13"/>
    <x v="16"/>
    <x v="3"/>
    <d v="2023-07-31T00:00:00"/>
    <x v="7"/>
    <x v="0"/>
    <n v="56926.205699999999"/>
    <n v="37610.443572773802"/>
    <n v="19315.7621272262"/>
  </r>
  <r>
    <s v="ORD10652"/>
    <x v="0"/>
    <x v="7"/>
    <x v="0"/>
    <n v="21"/>
    <n v="336.33"/>
    <x v="0"/>
    <x v="0"/>
    <d v="2023-05-06T00:00:00"/>
    <x v="9"/>
    <x v="1"/>
    <n v="6144.74909999999"/>
    <n v="4526.3992066266801"/>
    <n v="1618.3498933733099"/>
  </r>
  <r>
    <s v="ORD10653"/>
    <x v="2"/>
    <x v="1"/>
    <x v="1"/>
    <n v="8"/>
    <n v="1615.34"/>
    <x v="5"/>
    <x v="3"/>
    <d v="2023-02-11T00:00:00"/>
    <x v="11"/>
    <x v="0"/>
    <n v="12276.583999999901"/>
    <n v="8281.7456148452293"/>
    <n v="3994.8383851547601"/>
  </r>
  <r>
    <s v="ORD10654"/>
    <x v="3"/>
    <x v="7"/>
    <x v="0"/>
    <n v="9"/>
    <n v="1270.23"/>
    <x v="21"/>
    <x v="3"/>
    <d v="2023-04-08T00:00:00"/>
    <x v="1"/>
    <x v="1"/>
    <n v="11203.428599999999"/>
    <n v="7326.4371270989204"/>
    <n v="3876.9914729010702"/>
  </r>
  <r>
    <s v="ORD10655"/>
    <x v="2"/>
    <x v="6"/>
    <x v="1"/>
    <n v="47"/>
    <n v="1702.23"/>
    <x v="7"/>
    <x v="1"/>
    <d v="2023-01-31T00:00:00"/>
    <x v="0"/>
    <x v="1"/>
    <n v="72004.328999999998"/>
    <n v="51272.447625888803"/>
    <n v="20731.881374111101"/>
  </r>
  <r>
    <s v="ORD10656"/>
    <x v="0"/>
    <x v="7"/>
    <x v="2"/>
    <n v="15"/>
    <n v="285.27999999999997"/>
    <x v="8"/>
    <x v="3"/>
    <d v="2023-06-07T00:00:00"/>
    <x v="3"/>
    <x v="1"/>
    <n v="4108.0319999999901"/>
    <n v="2742.3983368087902"/>
    <n v="1365.6336631912"/>
  </r>
  <r>
    <s v="ORD10657"/>
    <x v="0"/>
    <x v="6"/>
    <x v="1"/>
    <n v="48"/>
    <n v="1162.06"/>
    <x v="9"/>
    <x v="1"/>
    <d v="2023-04-22T00:00:00"/>
    <x v="1"/>
    <x v="1"/>
    <n v="52432.147199999898"/>
    <n v="35746.847013707498"/>
    <n v="16685.300186292399"/>
  </r>
  <r>
    <s v="ORD10658"/>
    <x v="1"/>
    <x v="2"/>
    <x v="1"/>
    <n v="46"/>
    <n v="1052.07"/>
    <x v="14"/>
    <x v="1"/>
    <d v="2023-09-04T00:00:00"/>
    <x v="4"/>
    <x v="1"/>
    <n v="44523.602399999902"/>
    <n v="31014.902513903398"/>
    <n v="13508.6998860965"/>
  </r>
  <r>
    <s v="ORD10659"/>
    <x v="3"/>
    <x v="5"/>
    <x v="0"/>
    <n v="40"/>
    <n v="1441.77"/>
    <x v="9"/>
    <x v="1"/>
    <d v="2023-05-02T00:00:00"/>
    <x v="9"/>
    <x v="1"/>
    <n v="54210.551999999901"/>
    <n v="36959.316227900599"/>
    <n v="17251.235772099299"/>
  </r>
  <r>
    <s v="ORD10660"/>
    <x v="1"/>
    <x v="6"/>
    <x v="1"/>
    <n v="18"/>
    <n v="1115.1500000000001"/>
    <x v="21"/>
    <x v="3"/>
    <d v="2023-09-30T00:00:00"/>
    <x v="4"/>
    <x v="1"/>
    <n v="19671.245999999999"/>
    <n v="12863.9322993227"/>
    <n v="6807.3137006772504"/>
  </r>
  <r>
    <s v="ORD10661"/>
    <x v="0"/>
    <x v="6"/>
    <x v="2"/>
    <n v="42"/>
    <n v="1127.4000000000001"/>
    <x v="21"/>
    <x v="3"/>
    <d v="2023-10-21T00:00:00"/>
    <x v="8"/>
    <x v="1"/>
    <n v="46403.784"/>
    <n v="30345.568135764999"/>
    <n v="16058.2158642349"/>
  </r>
  <r>
    <s v="ORD10662"/>
    <x v="2"/>
    <x v="4"/>
    <x v="2"/>
    <n v="20"/>
    <n v="916.23"/>
    <x v="5"/>
    <x v="3"/>
    <d v="2023-07-26T00:00:00"/>
    <x v="7"/>
    <x v="0"/>
    <n v="17408.37"/>
    <n v="11743.632586157701"/>
    <n v="5664.7374138422001"/>
  </r>
  <r>
    <s v="ORD10663"/>
    <x v="3"/>
    <x v="6"/>
    <x v="0"/>
    <n v="6"/>
    <n v="686.79"/>
    <x v="25"/>
    <x v="3"/>
    <d v="2023-04-20T00:00:00"/>
    <x v="1"/>
    <x v="1"/>
    <n v="4079.53259999999"/>
    <n v="2640.8465419754698"/>
    <n v="1438.68605802452"/>
  </r>
  <r>
    <s v="ORD10664"/>
    <x v="2"/>
    <x v="6"/>
    <x v="2"/>
    <n v="12"/>
    <n v="1016.3"/>
    <x v="18"/>
    <x v="2"/>
    <d v="2023-10-05T00:00:00"/>
    <x v="8"/>
    <x v="1"/>
    <n v="10244.3039999999"/>
    <n v="7815.7583558574697"/>
    <n v="2428.5456441425199"/>
  </r>
  <r>
    <s v="ORD10665"/>
    <x v="2"/>
    <x v="0"/>
    <x v="1"/>
    <n v="2"/>
    <n v="325.14"/>
    <x v="20"/>
    <x v="1"/>
    <d v="2023-02-25T00:00:00"/>
    <x v="11"/>
    <x v="0"/>
    <n v="604.76039999999898"/>
    <n v="416.74303385212698"/>
    <n v="188.017366147872"/>
  </r>
  <r>
    <s v="ORD10666"/>
    <x v="3"/>
    <x v="5"/>
    <x v="2"/>
    <n v="7"/>
    <n v="1926.88"/>
    <x v="20"/>
    <x v="1"/>
    <d v="2023-02-26T00:00:00"/>
    <x v="11"/>
    <x v="1"/>
    <n v="12543.988799999999"/>
    <n v="8644.1174870562008"/>
    <n v="3899.8713129437901"/>
  </r>
  <r>
    <s v="ORD10667"/>
    <x v="1"/>
    <x v="2"/>
    <x v="0"/>
    <n v="16"/>
    <n v="1457.38"/>
    <x v="14"/>
    <x v="1"/>
    <d v="2023-10-18T00:00:00"/>
    <x v="8"/>
    <x v="1"/>
    <n v="21452.633600000001"/>
    <n v="14943.789448862901"/>
    <n v="6508.8441511370302"/>
  </r>
  <r>
    <s v="ORD10668"/>
    <x v="2"/>
    <x v="1"/>
    <x v="1"/>
    <n v="3"/>
    <n v="1909.69"/>
    <x v="2"/>
    <x v="2"/>
    <d v="2023-04-24T00:00:00"/>
    <x v="1"/>
    <x v="0"/>
    <n v="4755.1280999999999"/>
    <n v="3671.57226571816"/>
    <n v="1083.5558342818299"/>
  </r>
  <r>
    <s v="ORD10669"/>
    <x v="0"/>
    <x v="4"/>
    <x v="0"/>
    <n v="45"/>
    <n v="530.78"/>
    <x v="15"/>
    <x v="4"/>
    <d v="2023-11-04T00:00:00"/>
    <x v="5"/>
    <x v="0"/>
    <n v="18630.378000000001"/>
    <n v="15307.173891033701"/>
    <n v="3323.2041089662298"/>
  </r>
  <r>
    <s v="ORD10670"/>
    <x v="2"/>
    <x v="0"/>
    <x v="1"/>
    <n v="3"/>
    <n v="1770.75"/>
    <x v="3"/>
    <x v="2"/>
    <d v="2023-12-07T00:00:00"/>
    <x v="2"/>
    <x v="0"/>
    <n v="4302.9224999999997"/>
    <n v="3404.4460564387"/>
    <n v="898.47644356129399"/>
  </r>
  <r>
    <s v="ORD10671"/>
    <x v="3"/>
    <x v="3"/>
    <x v="2"/>
    <n v="27"/>
    <n v="1636.7"/>
    <x v="6"/>
    <x v="2"/>
    <d v="2023-07-17T00:00:00"/>
    <x v="7"/>
    <x v="1"/>
    <n v="36236.538"/>
    <n v="28320.492302786399"/>
    <n v="7916.0456972135598"/>
  </r>
  <r>
    <s v="ORD10672"/>
    <x v="3"/>
    <x v="5"/>
    <x v="0"/>
    <n v="43"/>
    <n v="1386.59"/>
    <x v="19"/>
    <x v="0"/>
    <d v="2023-11-17T00:00:00"/>
    <x v="5"/>
    <x v="1"/>
    <n v="52468.5655999999"/>
    <n v="38210.654029476304"/>
    <n v="14257.9115705236"/>
  </r>
  <r>
    <s v="ORD10673"/>
    <x v="3"/>
    <x v="2"/>
    <x v="0"/>
    <n v="40"/>
    <n v="1287.56"/>
    <x v="2"/>
    <x v="2"/>
    <d v="2023-06-28T00:00:00"/>
    <x v="3"/>
    <x v="1"/>
    <n v="42746.991999999897"/>
    <n v="33006.191835310601"/>
    <n v="9740.8001646893699"/>
  </r>
  <r>
    <s v="ORD10674"/>
    <x v="1"/>
    <x v="2"/>
    <x v="1"/>
    <n v="38"/>
    <n v="701.44"/>
    <x v="13"/>
    <x v="0"/>
    <d v="2023-08-07T00:00:00"/>
    <x v="6"/>
    <x v="1"/>
    <n v="22923.0592"/>
    <n v="17082.132126590001"/>
    <n v="5840.92707340996"/>
  </r>
  <r>
    <s v="ORD10675"/>
    <x v="2"/>
    <x v="3"/>
    <x v="0"/>
    <n v="33"/>
    <n v="1651.18"/>
    <x v="5"/>
    <x v="3"/>
    <d v="2023-10-04T00:00:00"/>
    <x v="8"/>
    <x v="1"/>
    <n v="51764.493000000002"/>
    <n v="34920.166954214299"/>
    <n v="16844.326045785601"/>
  </r>
  <r>
    <s v="ORD10676"/>
    <x v="1"/>
    <x v="1"/>
    <x v="1"/>
    <n v="28"/>
    <n v="1052.8800000000001"/>
    <x v="5"/>
    <x v="3"/>
    <d v="2023-01-16T00:00:00"/>
    <x v="0"/>
    <x v="0"/>
    <n v="28006.608"/>
    <n v="18893.171177803899"/>
    <n v="9113.4368221960194"/>
  </r>
  <r>
    <s v="ORD10677"/>
    <x v="1"/>
    <x v="6"/>
    <x v="1"/>
    <n v="1"/>
    <n v="234.69"/>
    <x v="20"/>
    <x v="1"/>
    <d v="2023-03-02T00:00:00"/>
    <x v="10"/>
    <x v="1"/>
    <n v="218.26169999999999"/>
    <n v="150.40509106039801"/>
    <n v="67.856608939601799"/>
  </r>
  <r>
    <s v="ORD10678"/>
    <x v="3"/>
    <x v="0"/>
    <x v="1"/>
    <n v="8"/>
    <n v="694.44"/>
    <x v="24"/>
    <x v="4"/>
    <d v="2023-02-23T00:00:00"/>
    <x v="11"/>
    <x v="0"/>
    <n v="4277.7503999999999"/>
    <n v="3560.3497869012799"/>
    <n v="717.40061309871305"/>
  </r>
  <r>
    <s v="ORD10679"/>
    <x v="3"/>
    <x v="7"/>
    <x v="1"/>
    <n v="37"/>
    <n v="1877.06"/>
    <x v="13"/>
    <x v="0"/>
    <d v="2023-06-17T00:00:00"/>
    <x v="3"/>
    <x v="1"/>
    <n v="59728.049200000001"/>
    <n v="44508.999396462299"/>
    <n v="15219.0498035376"/>
  </r>
  <r>
    <s v="ORD10680"/>
    <x v="1"/>
    <x v="4"/>
    <x v="2"/>
    <n v="32"/>
    <n v="1716.29"/>
    <x v="6"/>
    <x v="2"/>
    <d v="2023-01-26T00:00:00"/>
    <x v="0"/>
    <x v="0"/>
    <n v="45035.4496"/>
    <n v="35197.239420314501"/>
    <n v="9838.2101796854404"/>
  </r>
  <r>
    <s v="ORD10681"/>
    <x v="2"/>
    <x v="7"/>
    <x v="1"/>
    <n v="48"/>
    <n v="1965.62"/>
    <x v="1"/>
    <x v="1"/>
    <d v="2023-12-02T00:00:00"/>
    <x v="2"/>
    <x v="1"/>
    <n v="85858.281600000002"/>
    <n v="60465.653604016799"/>
    <n v="25392.627995983101"/>
  </r>
  <r>
    <s v="ORD10682"/>
    <x v="0"/>
    <x v="3"/>
    <x v="0"/>
    <n v="43"/>
    <n v="1293.19"/>
    <x v="7"/>
    <x v="1"/>
    <d v="2023-03-06T00:00:00"/>
    <x v="10"/>
    <x v="1"/>
    <n v="50046.453000000001"/>
    <n v="35636.803730286898"/>
    <n v="14409.649269713"/>
  </r>
  <r>
    <s v="ORD10683"/>
    <x v="1"/>
    <x v="2"/>
    <x v="2"/>
    <n v="37"/>
    <n v="570.27"/>
    <x v="16"/>
    <x v="3"/>
    <d v="2023-04-10T00:00:00"/>
    <x v="1"/>
    <x v="1"/>
    <n v="20466.990299999899"/>
    <n v="13522.288624668599"/>
    <n v="6944.7016753313201"/>
  </r>
  <r>
    <s v="ORD10684"/>
    <x v="2"/>
    <x v="1"/>
    <x v="0"/>
    <n v="4"/>
    <n v="409.35"/>
    <x v="8"/>
    <x v="3"/>
    <d v="2023-03-15T00:00:00"/>
    <x v="10"/>
    <x v="0"/>
    <n v="1571.904"/>
    <n v="1049.3557292696501"/>
    <n v="522.54827073034198"/>
  </r>
  <r>
    <s v="ORD10685"/>
    <x v="3"/>
    <x v="2"/>
    <x v="2"/>
    <n v="30"/>
    <n v="455.14"/>
    <x v="12"/>
    <x v="4"/>
    <d v="2023-07-11T00:00:00"/>
    <x v="7"/>
    <x v="1"/>
    <n v="10786.817999999999"/>
    <n v="8750.5270542284998"/>
    <n v="2036.29094577149"/>
  </r>
  <r>
    <s v="ORD10686"/>
    <x v="3"/>
    <x v="4"/>
    <x v="1"/>
    <n v="6"/>
    <n v="137.61000000000001"/>
    <x v="10"/>
    <x v="0"/>
    <d v="2023-06-20T00:00:00"/>
    <x v="3"/>
    <x v="0"/>
    <n v="701.81100000000004"/>
    <n v="529.13829939464097"/>
    <n v="172.67270060535799"/>
  </r>
  <r>
    <s v="ORD10687"/>
    <x v="2"/>
    <x v="2"/>
    <x v="2"/>
    <n v="46"/>
    <n v="842.3"/>
    <x v="14"/>
    <x v="1"/>
    <d v="2023-09-30T00:00:00"/>
    <x v="4"/>
    <x v="1"/>
    <n v="35646.135999999999"/>
    <n v="24830.9070570027"/>
    <n v="10815.228942997201"/>
  </r>
  <r>
    <s v="ORD10688"/>
    <x v="0"/>
    <x v="2"/>
    <x v="2"/>
    <n v="19"/>
    <n v="463.71"/>
    <x v="23"/>
    <x v="2"/>
    <d v="2023-07-06T00:00:00"/>
    <x v="7"/>
    <x v="1"/>
    <n v="7048.3919999999998"/>
    <n v="5646.3528515775097"/>
    <n v="1402.0391484224799"/>
  </r>
  <r>
    <s v="ORD10689"/>
    <x v="3"/>
    <x v="4"/>
    <x v="0"/>
    <n v="32"/>
    <n v="882.15"/>
    <x v="9"/>
    <x v="1"/>
    <d v="2023-01-23T00:00:00"/>
    <x v="0"/>
    <x v="0"/>
    <n v="26535.071999999898"/>
    <n v="18090.908153418401"/>
    <n v="8444.1638465815795"/>
  </r>
  <r>
    <s v="ORD10690"/>
    <x v="3"/>
    <x v="0"/>
    <x v="0"/>
    <n v="9"/>
    <n v="1876.49"/>
    <x v="17"/>
    <x v="4"/>
    <d v="2023-06-30T00:00:00"/>
    <x v="3"/>
    <x v="0"/>
    <n v="12835.1916"/>
    <n v="10823.2257186728"/>
    <n v="2011.9658813271101"/>
  </r>
  <r>
    <s v="ORD10691"/>
    <x v="3"/>
    <x v="0"/>
    <x v="1"/>
    <n v="12"/>
    <n v="918.03"/>
    <x v="1"/>
    <x v="1"/>
    <d v="2023-11-23T00:00:00"/>
    <x v="5"/>
    <x v="0"/>
    <n v="10024.8876"/>
    <n v="7060.0222802595999"/>
    <n v="2964.8653197403901"/>
  </r>
  <r>
    <s v="ORD10692"/>
    <x v="2"/>
    <x v="4"/>
    <x v="2"/>
    <n v="11"/>
    <n v="1768.17"/>
    <x v="14"/>
    <x v="1"/>
    <d v="2023-04-18T00:00:00"/>
    <x v="1"/>
    <x v="0"/>
    <n v="17893.880399999998"/>
    <n v="12464.781066355201"/>
    <n v="5429.09933364478"/>
  </r>
  <r>
    <s v="ORD10693"/>
    <x v="1"/>
    <x v="1"/>
    <x v="2"/>
    <n v="46"/>
    <n v="1250.46"/>
    <x v="14"/>
    <x v="1"/>
    <d v="2023-12-01T00:00:00"/>
    <x v="2"/>
    <x v="0"/>
    <n v="52919.467199999999"/>
    <n v="36863.416880564699"/>
    <n v="16056.0503194353"/>
  </r>
  <r>
    <s v="ORD10694"/>
    <x v="3"/>
    <x v="3"/>
    <x v="2"/>
    <n v="16"/>
    <n v="569.54999999999995"/>
    <x v="16"/>
    <x v="3"/>
    <d v="2023-06-11T00:00:00"/>
    <x v="3"/>
    <x v="1"/>
    <n v="8839.4159999999993"/>
    <n v="5840.0933734509099"/>
    <n v="2999.3226265490798"/>
  </r>
  <r>
    <s v="ORD10695"/>
    <x v="1"/>
    <x v="5"/>
    <x v="1"/>
    <n v="1"/>
    <n v="776.12"/>
    <x v="16"/>
    <x v="3"/>
    <d v="2023-10-29T00:00:00"/>
    <x v="8"/>
    <x v="1"/>
    <n v="752.83640000000003"/>
    <n v="497.38974508413702"/>
    <n v="255.44665491586201"/>
  </r>
  <r>
    <s v="ORD10696"/>
    <x v="0"/>
    <x v="2"/>
    <x v="1"/>
    <n v="45"/>
    <n v="259.45"/>
    <x v="18"/>
    <x v="2"/>
    <d v="2023-07-25T00:00:00"/>
    <x v="7"/>
    <x v="1"/>
    <n v="9807.2099999999991"/>
    <n v="7482.2831795258098"/>
    <n v="2324.9268204741802"/>
  </r>
  <r>
    <s v="ORD10697"/>
    <x v="3"/>
    <x v="1"/>
    <x v="1"/>
    <n v="21"/>
    <n v="733.58"/>
    <x v="15"/>
    <x v="4"/>
    <d v="2023-03-19T00:00:00"/>
    <x v="10"/>
    <x v="0"/>
    <n v="12016.0404"/>
    <n v="9872.6724645354407"/>
    <n v="2143.3679354645501"/>
  </r>
  <r>
    <s v="ORD10698"/>
    <x v="3"/>
    <x v="2"/>
    <x v="1"/>
    <n v="30"/>
    <n v="1387.33"/>
    <x v="23"/>
    <x v="2"/>
    <d v="2023-01-16T00:00:00"/>
    <x v="0"/>
    <x v="1"/>
    <n v="33295.919999999998"/>
    <n v="26672.8230833212"/>
    <n v="6623.0969166787499"/>
  </r>
  <r>
    <s v="ORD10699"/>
    <x v="0"/>
    <x v="5"/>
    <x v="1"/>
    <n v="13"/>
    <n v="237.01"/>
    <x v="8"/>
    <x v="3"/>
    <d v="2023-11-23T00:00:00"/>
    <x v="5"/>
    <x v="1"/>
    <n v="2957.8847999999998"/>
    <n v="1974.59473441102"/>
    <n v="983.29006558897004"/>
  </r>
  <r>
    <s v="ORD10700"/>
    <x v="3"/>
    <x v="3"/>
    <x v="0"/>
    <n v="34"/>
    <n v="490.26"/>
    <x v="13"/>
    <x v="0"/>
    <d v="2023-04-06T00:00:00"/>
    <x v="1"/>
    <x v="1"/>
    <n v="14335.2024"/>
    <n v="10682.510537607899"/>
    <n v="3652.6918623920601"/>
  </r>
  <r>
    <s v="ORD10701"/>
    <x v="1"/>
    <x v="0"/>
    <x v="2"/>
    <n v="4"/>
    <n v="824.74"/>
    <x v="16"/>
    <x v="3"/>
    <d v="2023-05-27T00:00:00"/>
    <x v="9"/>
    <x v="0"/>
    <n v="3199.9911999999999"/>
    <n v="2114.1948067860199"/>
    <n v="1085.7963932139801"/>
  </r>
  <r>
    <s v="ORD10702"/>
    <x v="2"/>
    <x v="1"/>
    <x v="2"/>
    <n v="28"/>
    <n v="1965.89"/>
    <x v="25"/>
    <x v="3"/>
    <d v="2023-01-02T00:00:00"/>
    <x v="0"/>
    <x v="0"/>
    <n v="54494.470800000003"/>
    <n v="35276.4762240075"/>
    <n v="19217.994575992401"/>
  </r>
  <r>
    <s v="ORD10703"/>
    <x v="1"/>
    <x v="6"/>
    <x v="2"/>
    <n v="38"/>
    <n v="1591.24"/>
    <x v="18"/>
    <x v="2"/>
    <d v="2023-01-10T00:00:00"/>
    <x v="0"/>
    <x v="1"/>
    <n v="50792.380799999999"/>
    <n v="38751.385614044098"/>
    <n v="12040.9951859558"/>
  </r>
  <r>
    <s v="ORD10704"/>
    <x v="2"/>
    <x v="6"/>
    <x v="2"/>
    <n v="31"/>
    <n v="1493.62"/>
    <x v="0"/>
    <x v="0"/>
    <d v="2023-05-05T00:00:00"/>
    <x v="9"/>
    <x v="1"/>
    <n v="40282.931399999899"/>
    <n v="29673.567750643699"/>
    <n v="10609.363649356201"/>
  </r>
  <r>
    <s v="ORD10705"/>
    <x v="2"/>
    <x v="5"/>
    <x v="2"/>
    <n v="27"/>
    <n v="320.76"/>
    <x v="21"/>
    <x v="3"/>
    <d v="2023-03-22T00:00:00"/>
    <x v="10"/>
    <x v="1"/>
    <n v="8487.3096000000005"/>
    <n v="5550.24201811069"/>
    <n v="2937.0675818893001"/>
  </r>
  <r>
    <s v="ORD10706"/>
    <x v="1"/>
    <x v="6"/>
    <x v="2"/>
    <n v="5"/>
    <n v="1583.89"/>
    <x v="25"/>
    <x v="3"/>
    <d v="2023-05-20T00:00:00"/>
    <x v="9"/>
    <x v="1"/>
    <n v="7840.2555000000002"/>
    <n v="5075.31466359141"/>
    <n v="2764.9408364085798"/>
  </r>
  <r>
    <s v="ORD10707"/>
    <x v="1"/>
    <x v="0"/>
    <x v="2"/>
    <n v="25"/>
    <n v="1592.01"/>
    <x v="22"/>
    <x v="4"/>
    <d v="2023-11-22T00:00:00"/>
    <x v="5"/>
    <x v="0"/>
    <n v="29850.1875"/>
    <n v="25506.669331784899"/>
    <n v="4343.5181682150496"/>
  </r>
  <r>
    <s v="ORD10708"/>
    <x v="1"/>
    <x v="5"/>
    <x v="2"/>
    <n v="3"/>
    <n v="1242.0999999999999"/>
    <x v="25"/>
    <x v="3"/>
    <d v="2023-05-30T00:00:00"/>
    <x v="9"/>
    <x v="1"/>
    <n v="3689.0369999999998"/>
    <n v="2388.0629375702401"/>
    <n v="1300.9740624297499"/>
  </r>
  <r>
    <s v="ORD10709"/>
    <x v="1"/>
    <x v="0"/>
    <x v="0"/>
    <n v="33"/>
    <n v="1981.69"/>
    <x v="11"/>
    <x v="1"/>
    <d v="2023-10-15T00:00:00"/>
    <x v="8"/>
    <x v="0"/>
    <n v="58202.2353"/>
    <n v="41909.995065042604"/>
    <n v="16292.2402349573"/>
  </r>
  <r>
    <s v="ORD10710"/>
    <x v="0"/>
    <x v="3"/>
    <x v="2"/>
    <n v="4"/>
    <n v="717.98"/>
    <x v="0"/>
    <x v="0"/>
    <d v="2023-12-27T00:00:00"/>
    <x v="2"/>
    <x v="1"/>
    <n v="2498.5704000000001"/>
    <n v="1840.5189361207399"/>
    <n v="658.05146387925095"/>
  </r>
  <r>
    <s v="ORD10711"/>
    <x v="3"/>
    <x v="2"/>
    <x v="0"/>
    <n v="25"/>
    <n v="1888.42"/>
    <x v="16"/>
    <x v="3"/>
    <d v="2023-12-06T00:00:00"/>
    <x v="2"/>
    <x v="1"/>
    <n v="45794.184999999998"/>
    <n v="30255.654486799202"/>
    <n v="15538.5305132007"/>
  </r>
  <r>
    <s v="ORD10712"/>
    <x v="2"/>
    <x v="3"/>
    <x v="1"/>
    <n v="20"/>
    <n v="1837.99"/>
    <x v="8"/>
    <x v="3"/>
    <d v="2023-05-09T00:00:00"/>
    <x v="9"/>
    <x v="1"/>
    <n v="35289.408000000003"/>
    <n v="23558.145069504499"/>
    <n v="11731.262930495401"/>
  </r>
  <r>
    <s v="ORD10713"/>
    <x v="1"/>
    <x v="3"/>
    <x v="2"/>
    <n v="34"/>
    <n v="121.81"/>
    <x v="1"/>
    <x v="1"/>
    <d v="2023-08-27T00:00:00"/>
    <x v="6"/>
    <x v="1"/>
    <n v="3768.8013999999998"/>
    <n v="2654.1765768898599"/>
    <n v="1114.6248231101399"/>
  </r>
  <r>
    <s v="ORD10714"/>
    <x v="1"/>
    <x v="0"/>
    <x v="1"/>
    <n v="26"/>
    <n v="955.22"/>
    <x v="3"/>
    <x v="2"/>
    <d v="2023-02-27T00:00:00"/>
    <x v="11"/>
    <x v="0"/>
    <n v="20116.933199999999"/>
    <n v="15916.3949386448"/>
    <n v="4200.5382613551901"/>
  </r>
  <r>
    <s v="ORD10715"/>
    <x v="1"/>
    <x v="5"/>
    <x v="1"/>
    <n v="5"/>
    <n v="1956.5"/>
    <x v="0"/>
    <x v="0"/>
    <d v="2023-07-17T00:00:00"/>
    <x v="7"/>
    <x v="1"/>
    <n v="8510.7749999999996"/>
    <n v="6269.2820456702202"/>
    <n v="2241.4929543297699"/>
  </r>
  <r>
    <s v="ORD10716"/>
    <x v="0"/>
    <x v="5"/>
    <x v="1"/>
    <n v="35"/>
    <n v="295.93"/>
    <x v="18"/>
    <x v="2"/>
    <d v="2023-07-30T00:00:00"/>
    <x v="7"/>
    <x v="1"/>
    <n v="8700.3420000000006"/>
    <n v="6637.8126503584499"/>
    <n v="2062.5293496415402"/>
  </r>
  <r>
    <s v="ORD10717"/>
    <x v="1"/>
    <x v="6"/>
    <x v="0"/>
    <n v="28"/>
    <n v="1140.79"/>
    <x v="22"/>
    <x v="4"/>
    <d v="2023-02-14T00:00:00"/>
    <x v="11"/>
    <x v="1"/>
    <n v="23956.59"/>
    <n v="20470.652636508399"/>
    <n v="3485.9373634915601"/>
  </r>
  <r>
    <s v="ORD10718"/>
    <x v="1"/>
    <x v="7"/>
    <x v="1"/>
    <n v="29"/>
    <n v="1960.02"/>
    <x v="3"/>
    <x v="2"/>
    <d v="2023-04-07T00:00:00"/>
    <x v="1"/>
    <x v="1"/>
    <n v="46040.8698"/>
    <n v="36427.255574697803"/>
    <n v="9613.6142253021299"/>
  </r>
  <r>
    <s v="ORD10719"/>
    <x v="1"/>
    <x v="2"/>
    <x v="1"/>
    <n v="9"/>
    <n v="1155.44"/>
    <x v="11"/>
    <x v="1"/>
    <d v="2023-10-06T00:00:00"/>
    <x v="8"/>
    <x v="1"/>
    <n v="9255.0743999999995"/>
    <n v="6664.3509554452103"/>
    <n v="2590.7234445547801"/>
  </r>
  <r>
    <s v="ORD10720"/>
    <x v="3"/>
    <x v="0"/>
    <x v="1"/>
    <n v="38"/>
    <n v="460.65"/>
    <x v="11"/>
    <x v="1"/>
    <d v="2023-01-23T00:00:00"/>
    <x v="0"/>
    <x v="0"/>
    <n v="15579.183000000001"/>
    <n v="11218.1856810471"/>
    <n v="4360.99731895287"/>
  </r>
  <r>
    <s v="ORD10721"/>
    <x v="0"/>
    <x v="6"/>
    <x v="2"/>
    <n v="6"/>
    <n v="1206.1500000000001"/>
    <x v="10"/>
    <x v="0"/>
    <d v="2023-12-01T00:00:00"/>
    <x v="2"/>
    <x v="1"/>
    <n v="6151.3649999999998"/>
    <n v="4637.8908496101003"/>
    <n v="1513.4741503898899"/>
  </r>
  <r>
    <s v="ORD10722"/>
    <x v="1"/>
    <x v="1"/>
    <x v="2"/>
    <n v="19"/>
    <n v="488.44"/>
    <x v="2"/>
    <x v="2"/>
    <d v="2023-02-13T00:00:00"/>
    <x v="11"/>
    <x v="0"/>
    <n v="7702.6988000000001"/>
    <n v="5947.4770585592696"/>
    <n v="1755.2217414407201"/>
  </r>
  <r>
    <s v="ORD10723"/>
    <x v="2"/>
    <x v="7"/>
    <x v="0"/>
    <n v="44"/>
    <n v="1087.44"/>
    <x v="0"/>
    <x v="0"/>
    <d v="2023-01-27T00:00:00"/>
    <x v="0"/>
    <x v="1"/>
    <n v="41627.203200000004"/>
    <n v="30663.7970846633"/>
    <n v="10963.4061153366"/>
  </r>
  <r>
    <s v="ORD10724"/>
    <x v="2"/>
    <x v="7"/>
    <x v="0"/>
    <n v="11"/>
    <n v="240.68"/>
    <x v="18"/>
    <x v="2"/>
    <d v="2023-10-09T00:00:00"/>
    <x v="8"/>
    <x v="1"/>
    <n v="2223.8831999999902"/>
    <n v="1696.6827324580599"/>
    <n v="527.20046754193595"/>
  </r>
  <r>
    <s v="ORD10725"/>
    <x v="2"/>
    <x v="0"/>
    <x v="2"/>
    <n v="2"/>
    <n v="1250.42"/>
    <x v="25"/>
    <x v="3"/>
    <d v="2023-04-07T00:00:00"/>
    <x v="1"/>
    <x v="0"/>
    <n v="2475.8316"/>
    <n v="1602.7059863116699"/>
    <n v="873.12561368832803"/>
  </r>
  <r>
    <s v="ORD10726"/>
    <x v="0"/>
    <x v="4"/>
    <x v="0"/>
    <n v="47"/>
    <n v="1081.9000000000001"/>
    <x v="11"/>
    <x v="1"/>
    <d v="2023-02-05T00:00:00"/>
    <x v="11"/>
    <x v="0"/>
    <n v="45255.877"/>
    <n v="32587.641556340201"/>
    <n v="12668.2354436597"/>
  </r>
  <r>
    <s v="ORD10727"/>
    <x v="0"/>
    <x v="2"/>
    <x v="2"/>
    <n v="44"/>
    <n v="1506.31"/>
    <x v="20"/>
    <x v="1"/>
    <d v="2023-04-19T00:00:00"/>
    <x v="1"/>
    <x v="1"/>
    <n v="61638.205199999997"/>
    <n v="42475.156502059202"/>
    <n v="19163.0486979407"/>
  </r>
  <r>
    <s v="ORD10728"/>
    <x v="2"/>
    <x v="7"/>
    <x v="1"/>
    <n v="44"/>
    <n v="1298.33"/>
    <x v="16"/>
    <x v="3"/>
    <d v="2023-02-24T00:00:00"/>
    <x v="11"/>
    <x v="1"/>
    <n v="55412.724399999897"/>
    <n v="36610.5051027468"/>
    <n v="18802.219297253101"/>
  </r>
  <r>
    <s v="ORD10729"/>
    <x v="1"/>
    <x v="0"/>
    <x v="1"/>
    <n v="9"/>
    <n v="1144.25"/>
    <x v="21"/>
    <x v="3"/>
    <d v="2023-07-11T00:00:00"/>
    <x v="7"/>
    <x v="0"/>
    <n v="10092.285"/>
    <n v="6599.8092335111996"/>
    <n v="3492.4757664887902"/>
  </r>
  <r>
    <s v="ORD10730"/>
    <x v="0"/>
    <x v="0"/>
    <x v="0"/>
    <n v="21"/>
    <n v="1410.58"/>
    <x v="10"/>
    <x v="0"/>
    <d v="2023-08-07T00:00:00"/>
    <x v="6"/>
    <x v="0"/>
    <n v="25178.852999999999"/>
    <n v="18983.879501928001"/>
    <n v="6194.9734980719004"/>
  </r>
  <r>
    <s v="ORD10731"/>
    <x v="2"/>
    <x v="6"/>
    <x v="2"/>
    <n v="24"/>
    <n v="373.49"/>
    <x v="0"/>
    <x v="0"/>
    <d v="2023-07-04T00:00:00"/>
    <x v="7"/>
    <x v="1"/>
    <n v="7798.4712"/>
    <n v="5744.57854635286"/>
    <n v="2053.8926536471299"/>
  </r>
  <r>
    <s v="ORD10732"/>
    <x v="2"/>
    <x v="1"/>
    <x v="2"/>
    <n v="34"/>
    <n v="1231.18"/>
    <x v="9"/>
    <x v="1"/>
    <d v="2023-03-10T00:00:00"/>
    <x v="10"/>
    <x v="0"/>
    <n v="39348.512799999997"/>
    <n v="26826.772169241001"/>
    <n v="12521.740630758901"/>
  </r>
  <r>
    <s v="ORD10733"/>
    <x v="1"/>
    <x v="4"/>
    <x v="0"/>
    <n v="22"/>
    <n v="427.01"/>
    <x v="19"/>
    <x v="0"/>
    <d v="2023-11-13T00:00:00"/>
    <x v="5"/>
    <x v="0"/>
    <n v="8266.9135999999999"/>
    <n v="6020.4461823742504"/>
    <n v="2246.4674176257399"/>
  </r>
  <r>
    <s v="ORD10734"/>
    <x v="3"/>
    <x v="2"/>
    <x v="2"/>
    <n v="3"/>
    <n v="1858.49"/>
    <x v="19"/>
    <x v="0"/>
    <d v="2023-05-10T00:00:00"/>
    <x v="9"/>
    <x v="1"/>
    <n v="4906.4135999999999"/>
    <n v="3573.13508481195"/>
    <n v="1333.27851518804"/>
  </r>
  <r>
    <s v="ORD10735"/>
    <x v="0"/>
    <x v="5"/>
    <x v="1"/>
    <n v="12"/>
    <n v="229.83"/>
    <x v="5"/>
    <x v="3"/>
    <d v="2023-02-24T00:00:00"/>
    <x v="11"/>
    <x v="1"/>
    <n v="2620.0619999999999"/>
    <n v="1767.48572559945"/>
    <n v="852.57627440054603"/>
  </r>
  <r>
    <s v="ORD10736"/>
    <x v="1"/>
    <x v="3"/>
    <x v="0"/>
    <n v="28"/>
    <n v="917.71"/>
    <x v="18"/>
    <x v="2"/>
    <d v="2023-04-07T00:00:00"/>
    <x v="1"/>
    <x v="1"/>
    <n v="21584.539199999999"/>
    <n v="16467.643151719501"/>
    <n v="5116.8960482804396"/>
  </r>
  <r>
    <s v="ORD10737"/>
    <x v="2"/>
    <x v="1"/>
    <x v="0"/>
    <n v="30"/>
    <n v="1422.02"/>
    <x v="23"/>
    <x v="2"/>
    <d v="2023-12-02T00:00:00"/>
    <x v="2"/>
    <x v="0"/>
    <n v="34128.480000000003"/>
    <n v="27339.773435984502"/>
    <n v="6788.7065640154196"/>
  </r>
  <r>
    <s v="ORD10738"/>
    <x v="2"/>
    <x v="1"/>
    <x v="2"/>
    <n v="26"/>
    <n v="970.24"/>
    <x v="23"/>
    <x v="2"/>
    <d v="2023-03-28T00:00:00"/>
    <x v="10"/>
    <x v="0"/>
    <n v="20180.991999999998"/>
    <n v="16166.6663441623"/>
    <n v="4014.3256558376602"/>
  </r>
  <r>
    <s v="ORD10739"/>
    <x v="1"/>
    <x v="6"/>
    <x v="0"/>
    <n v="48"/>
    <n v="274.98"/>
    <x v="10"/>
    <x v="0"/>
    <d v="2023-10-21T00:00:00"/>
    <x v="8"/>
    <x v="1"/>
    <n v="11219.183999999999"/>
    <n v="8458.8300017462898"/>
    <n v="2760.3539982537"/>
  </r>
  <r>
    <s v="ORD10740"/>
    <x v="0"/>
    <x v="5"/>
    <x v="2"/>
    <n v="21"/>
    <n v="1151.42"/>
    <x v="0"/>
    <x v="0"/>
    <d v="2023-04-29T00:00:00"/>
    <x v="1"/>
    <x v="1"/>
    <n v="21036.4434"/>
    <n v="15496.0502318975"/>
    <n v="5540.3931681024496"/>
  </r>
  <r>
    <s v="ORD10741"/>
    <x v="3"/>
    <x v="7"/>
    <x v="2"/>
    <n v="28"/>
    <n v="1319.1"/>
    <x v="21"/>
    <x v="3"/>
    <d v="2023-07-27T00:00:00"/>
    <x v="7"/>
    <x v="1"/>
    <n v="36196.103999999897"/>
    <n v="23670.296805563001"/>
    <n v="12525.8071944369"/>
  </r>
  <r>
    <s v="ORD10742"/>
    <x v="3"/>
    <x v="7"/>
    <x v="2"/>
    <n v="26"/>
    <n v="1437.21"/>
    <x v="20"/>
    <x v="1"/>
    <d v="2023-11-30T00:00:00"/>
    <x v="5"/>
    <x v="1"/>
    <n v="34751.737799999901"/>
    <n v="23947.574349123399"/>
    <n v="10804.1634508765"/>
  </r>
  <r>
    <s v="ORD10743"/>
    <x v="2"/>
    <x v="6"/>
    <x v="2"/>
    <n v="33"/>
    <n v="809.19"/>
    <x v="21"/>
    <x v="3"/>
    <d v="2023-06-03T00:00:00"/>
    <x v="3"/>
    <x v="1"/>
    <n v="26169.204600000001"/>
    <n v="17113.2462225079"/>
    <n v="9055.9583774920193"/>
  </r>
  <r>
    <s v="ORD10744"/>
    <x v="0"/>
    <x v="0"/>
    <x v="2"/>
    <n v="21"/>
    <n v="1170.95"/>
    <x v="17"/>
    <x v="4"/>
    <d v="2023-02-04T00:00:00"/>
    <x v="11"/>
    <x v="0"/>
    <n v="18688.362000000001"/>
    <n v="15758.8890405242"/>
    <n v="2929.47295947574"/>
  </r>
  <r>
    <s v="ORD10745"/>
    <x v="3"/>
    <x v="7"/>
    <x v="0"/>
    <n v="35"/>
    <n v="956.3"/>
    <x v="16"/>
    <x v="3"/>
    <d v="2023-03-20T00:00:00"/>
    <x v="10"/>
    <x v="1"/>
    <n v="32466.384999999998"/>
    <n v="21450.1410385489"/>
    <n v="11016.243961451"/>
  </r>
  <r>
    <s v="ORD10746"/>
    <x v="0"/>
    <x v="4"/>
    <x v="1"/>
    <n v="34"/>
    <n v="1376.91"/>
    <x v="8"/>
    <x v="3"/>
    <d v="2023-03-08T00:00:00"/>
    <x v="10"/>
    <x v="0"/>
    <n v="44942.342400000001"/>
    <n v="30002.153111283202"/>
    <n v="14940.1892887167"/>
  </r>
  <r>
    <s v="ORD10747"/>
    <x v="0"/>
    <x v="2"/>
    <x v="1"/>
    <n v="41"/>
    <n v="1208.76"/>
    <x v="15"/>
    <x v="4"/>
    <d v="2023-12-09T00:00:00"/>
    <x v="2"/>
    <x v="1"/>
    <n v="38656.144800000002"/>
    <n v="31760.833323434399"/>
    <n v="6895.31147656551"/>
  </r>
  <r>
    <s v="ORD10748"/>
    <x v="2"/>
    <x v="1"/>
    <x v="0"/>
    <n v="47"/>
    <n v="1098.94"/>
    <x v="17"/>
    <x v="4"/>
    <d v="2023-02-03T00:00:00"/>
    <x v="11"/>
    <x v="0"/>
    <n v="39254.1368"/>
    <n v="33100.899169908997"/>
    <n v="6153.23763009095"/>
  </r>
  <r>
    <s v="ORD10749"/>
    <x v="3"/>
    <x v="1"/>
    <x v="0"/>
    <n v="18"/>
    <n v="574.1"/>
    <x v="3"/>
    <x v="2"/>
    <d v="2023-04-07T00:00:00"/>
    <x v="1"/>
    <x v="0"/>
    <n v="8370.3780000000006"/>
    <n v="6622.5920576076596"/>
    <n v="1747.7859423923301"/>
  </r>
  <r>
    <s v="ORD10750"/>
    <x v="1"/>
    <x v="4"/>
    <x v="1"/>
    <n v="11"/>
    <n v="103.84"/>
    <x v="4"/>
    <x v="3"/>
    <d v="2023-06-18T00:00:00"/>
    <x v="3"/>
    <x v="0"/>
    <n v="1142.24"/>
    <n v="732.02399425978501"/>
    <n v="410.21600574021397"/>
  </r>
  <r>
    <s v="ORD10751"/>
    <x v="2"/>
    <x v="5"/>
    <x v="1"/>
    <n v="23"/>
    <n v="430.76"/>
    <x v="4"/>
    <x v="3"/>
    <d v="2023-06-18T00:00:00"/>
    <x v="3"/>
    <x v="1"/>
    <n v="9907.48"/>
    <n v="6349.3776112278802"/>
    <n v="3558.1023887721099"/>
  </r>
  <r>
    <s v="ORD10752"/>
    <x v="3"/>
    <x v="7"/>
    <x v="1"/>
    <n v="48"/>
    <n v="322.43"/>
    <x v="1"/>
    <x v="1"/>
    <d v="2023-05-31T00:00:00"/>
    <x v="9"/>
    <x v="1"/>
    <n v="14083.742399999999"/>
    <n v="9918.4688248711009"/>
    <n v="4165.2735751288901"/>
  </r>
  <r>
    <s v="ORD10753"/>
    <x v="3"/>
    <x v="1"/>
    <x v="1"/>
    <n v="22"/>
    <n v="953.26"/>
    <x v="8"/>
    <x v="3"/>
    <d v="2023-03-12T00:00:00"/>
    <x v="10"/>
    <x v="0"/>
    <n v="20132.851200000001"/>
    <n v="13440.084606473099"/>
    <n v="6692.7665935268997"/>
  </r>
  <r>
    <s v="ORD10754"/>
    <x v="3"/>
    <x v="3"/>
    <x v="1"/>
    <n v="17"/>
    <n v="1263.29"/>
    <x v="4"/>
    <x v="3"/>
    <d v="2023-01-03T00:00:00"/>
    <x v="0"/>
    <x v="1"/>
    <n v="21475.93"/>
    <n v="13763.2161884048"/>
    <n v="7712.7138115951402"/>
  </r>
  <r>
    <s v="ORD10755"/>
    <x v="3"/>
    <x v="5"/>
    <x v="2"/>
    <n v="5"/>
    <n v="504.86"/>
    <x v="19"/>
    <x v="0"/>
    <d v="2023-11-10T00:00:00"/>
    <x v="5"/>
    <x v="1"/>
    <n v="2221.384"/>
    <n v="1617.74072761414"/>
    <n v="603.64327238585702"/>
  </r>
  <r>
    <s v="ORD10756"/>
    <x v="3"/>
    <x v="2"/>
    <x v="0"/>
    <n v="44"/>
    <n v="1884.21"/>
    <x v="17"/>
    <x v="4"/>
    <d v="2023-02-01T00:00:00"/>
    <x v="11"/>
    <x v="1"/>
    <n v="63007.982400000001"/>
    <n v="53131.237681981103"/>
    <n v="9876.7447180188301"/>
  </r>
  <r>
    <s v="ORD10757"/>
    <x v="0"/>
    <x v="2"/>
    <x v="2"/>
    <n v="11"/>
    <n v="112.7"/>
    <x v="14"/>
    <x v="1"/>
    <d v="2023-10-14T00:00:00"/>
    <x v="8"/>
    <x v="1"/>
    <n v="1140.5239999999999"/>
    <n v="794.48289823842299"/>
    <n v="346.04110176157599"/>
  </r>
  <r>
    <s v="ORD10758"/>
    <x v="2"/>
    <x v="1"/>
    <x v="1"/>
    <n v="30"/>
    <n v="1567.37"/>
    <x v="2"/>
    <x v="2"/>
    <d v="2023-03-23T00:00:00"/>
    <x v="10"/>
    <x v="0"/>
    <n v="39027.512999999999"/>
    <n v="30134.274265030799"/>
    <n v="8893.2387349691599"/>
  </r>
  <r>
    <s v="ORD10759"/>
    <x v="0"/>
    <x v="6"/>
    <x v="1"/>
    <n v="15"/>
    <n v="1287.8900000000001"/>
    <x v="18"/>
    <x v="2"/>
    <d v="2023-02-12T00:00:00"/>
    <x v="11"/>
    <x v="1"/>
    <n v="16227.414000000001"/>
    <n v="12380.4942302042"/>
    <n v="3846.9197697957202"/>
  </r>
  <r>
    <s v="ORD10760"/>
    <x v="1"/>
    <x v="5"/>
    <x v="1"/>
    <n v="27"/>
    <n v="809.75"/>
    <x v="9"/>
    <x v="1"/>
    <d v="2023-04-15T00:00:00"/>
    <x v="1"/>
    <x v="1"/>
    <n v="20551.4549999999"/>
    <n v="14011.436819320101"/>
    <n v="6540.01818067983"/>
  </r>
  <r>
    <s v="ORD10761"/>
    <x v="3"/>
    <x v="1"/>
    <x v="2"/>
    <n v="35"/>
    <n v="195.93"/>
    <x v="18"/>
    <x v="2"/>
    <d v="2023-01-01T00:00:00"/>
    <x v="0"/>
    <x v="0"/>
    <n v="5760.3419999999996"/>
    <n v="4394.7779291884299"/>
    <n v="1365.56407081156"/>
  </r>
  <r>
    <s v="ORD10762"/>
    <x v="2"/>
    <x v="6"/>
    <x v="2"/>
    <n v="33"/>
    <n v="1292.22"/>
    <x v="5"/>
    <x v="3"/>
    <d v="2023-03-02T00:00:00"/>
    <x v="10"/>
    <x v="1"/>
    <n v="40511.097000000002"/>
    <n v="27328.660801108799"/>
    <n v="13182.436198891101"/>
  </r>
  <r>
    <s v="ORD10763"/>
    <x v="3"/>
    <x v="1"/>
    <x v="1"/>
    <n v="20"/>
    <n v="832.67"/>
    <x v="16"/>
    <x v="3"/>
    <d v="2023-09-27T00:00:00"/>
    <x v="4"/>
    <x v="0"/>
    <n v="16153.797999999901"/>
    <n v="10672.615550152201"/>
    <n v="5481.1824498477299"/>
  </r>
  <r>
    <s v="ORD10764"/>
    <x v="2"/>
    <x v="3"/>
    <x v="2"/>
    <n v="16"/>
    <n v="1878.91"/>
    <x v="6"/>
    <x v="2"/>
    <d v="2023-06-29T00:00:00"/>
    <x v="3"/>
    <x v="1"/>
    <n v="24651.299200000001"/>
    <n v="19266.1045392163"/>
    <n v="5385.1946607836599"/>
  </r>
  <r>
    <s v="ORD10765"/>
    <x v="0"/>
    <x v="5"/>
    <x v="2"/>
    <n v="34"/>
    <n v="1129.78"/>
    <x v="16"/>
    <x v="3"/>
    <d v="2023-08-12T00:00:00"/>
    <x v="6"/>
    <x v="1"/>
    <n v="37260.144399999997"/>
    <n v="24617.318882182299"/>
    <n v="12642.8255178176"/>
  </r>
  <r>
    <s v="ORD10766"/>
    <x v="2"/>
    <x v="0"/>
    <x v="1"/>
    <n v="2"/>
    <n v="1885.34"/>
    <x v="22"/>
    <x v="4"/>
    <d v="2023-01-06T00:00:00"/>
    <x v="0"/>
    <x v="0"/>
    <n v="2828.0099999999902"/>
    <n v="2416.5046178346802"/>
    <n v="411.50538216531498"/>
  </r>
  <r>
    <s v="ORD10767"/>
    <x v="1"/>
    <x v="2"/>
    <x v="2"/>
    <n v="35"/>
    <n v="518.91999999999996"/>
    <x v="5"/>
    <x v="3"/>
    <d v="2023-04-13T00:00:00"/>
    <x v="1"/>
    <x v="1"/>
    <n v="17254.089999999898"/>
    <n v="11639.555775095499"/>
    <n v="5614.5342249044897"/>
  </r>
  <r>
    <s v="ORD10768"/>
    <x v="1"/>
    <x v="1"/>
    <x v="0"/>
    <n v="40"/>
    <n v="1478.88"/>
    <x v="10"/>
    <x v="0"/>
    <d v="2023-01-10T00:00:00"/>
    <x v="0"/>
    <x v="0"/>
    <n v="50281.919999999998"/>
    <n v="37910.619296502002"/>
    <n v="12371.3007034979"/>
  </r>
  <r>
    <s v="ORD10769"/>
    <x v="2"/>
    <x v="3"/>
    <x v="0"/>
    <n v="28"/>
    <n v="1272.77"/>
    <x v="7"/>
    <x v="1"/>
    <d v="2023-03-12T00:00:00"/>
    <x v="10"/>
    <x v="1"/>
    <n v="32073.804"/>
    <n v="22838.938416508499"/>
    <n v="9234.8655834914007"/>
  </r>
  <r>
    <s v="ORD10770"/>
    <x v="2"/>
    <x v="6"/>
    <x v="0"/>
    <n v="47"/>
    <n v="1504.88"/>
    <x v="16"/>
    <x v="3"/>
    <d v="2023-03-31T00:00:00"/>
    <x v="10"/>
    <x v="1"/>
    <n v="68607.479200000002"/>
    <n v="45328.117224609799"/>
    <n v="23279.3619753901"/>
  </r>
  <r>
    <s v="ORD10771"/>
    <x v="2"/>
    <x v="6"/>
    <x v="0"/>
    <n v="39"/>
    <n v="507.87"/>
    <x v="25"/>
    <x v="3"/>
    <d v="2023-08-14T00:00:00"/>
    <x v="6"/>
    <x v="1"/>
    <n v="19608.860700000001"/>
    <n v="12693.609059938301"/>
    <n v="6915.2516400616496"/>
  </r>
  <r>
    <s v="ORD10772"/>
    <x v="2"/>
    <x v="2"/>
    <x v="1"/>
    <n v="6"/>
    <n v="1363.49"/>
    <x v="18"/>
    <x v="2"/>
    <d v="2023-06-07T00:00:00"/>
    <x v="3"/>
    <x v="1"/>
    <n v="6871.9895999999999"/>
    <n v="5242.8949919453398"/>
    <n v="1629.0946080546501"/>
  </r>
  <r>
    <s v="ORD10773"/>
    <x v="1"/>
    <x v="4"/>
    <x v="1"/>
    <n v="9"/>
    <n v="1046.28"/>
    <x v="23"/>
    <x v="2"/>
    <d v="2023-08-16T00:00:00"/>
    <x v="6"/>
    <x v="0"/>
    <n v="7533.2160000000003"/>
    <n v="6034.73751788342"/>
    <n v="1498.4784821165699"/>
  </r>
  <r>
    <s v="ORD10774"/>
    <x v="3"/>
    <x v="1"/>
    <x v="1"/>
    <n v="20"/>
    <n v="1511.37"/>
    <x v="12"/>
    <x v="4"/>
    <d v="2023-05-06T00:00:00"/>
    <x v="9"/>
    <x v="0"/>
    <n v="23879.646000000001"/>
    <n v="19371.745065912801"/>
    <n v="4507.9009340871798"/>
  </r>
  <r>
    <s v="ORD10775"/>
    <x v="2"/>
    <x v="5"/>
    <x v="0"/>
    <n v="1"/>
    <n v="721.38"/>
    <x v="19"/>
    <x v="0"/>
    <d v="2023-07-28T00:00:00"/>
    <x v="7"/>
    <x v="1"/>
    <n v="634.81439999999998"/>
    <n v="462.30868204503798"/>
    <n v="172.505717954961"/>
  </r>
  <r>
    <s v="ORD10776"/>
    <x v="2"/>
    <x v="7"/>
    <x v="0"/>
    <n v="8"/>
    <n v="1791.11"/>
    <x v="3"/>
    <x v="2"/>
    <d v="2023-04-07T00:00:00"/>
    <x v="1"/>
    <x v="1"/>
    <n v="11606.3928"/>
    <n v="9182.9072444225003"/>
    <n v="2423.4855555774898"/>
  </r>
  <r>
    <s v="ORD10777"/>
    <x v="1"/>
    <x v="6"/>
    <x v="2"/>
    <n v="23"/>
    <n v="260.17"/>
    <x v="2"/>
    <x v="2"/>
    <d v="2023-03-15T00:00:00"/>
    <x v="10"/>
    <x v="1"/>
    <n v="4966.6453000000001"/>
    <n v="3834.8908281018598"/>
    <n v="1131.7544718981301"/>
  </r>
  <r>
    <s v="ORD10778"/>
    <x v="1"/>
    <x v="5"/>
    <x v="2"/>
    <n v="3"/>
    <n v="1633.66"/>
    <x v="6"/>
    <x v="2"/>
    <d v="2023-04-25T00:00:00"/>
    <x v="1"/>
    <x v="1"/>
    <n v="4018.8036000000002"/>
    <n v="3140.8766593599598"/>
    <n v="877.92694064003604"/>
  </r>
  <r>
    <s v="ORD10779"/>
    <x v="0"/>
    <x v="5"/>
    <x v="0"/>
    <n v="4"/>
    <n v="1736.51"/>
    <x v="19"/>
    <x v="0"/>
    <d v="2023-07-10T00:00:00"/>
    <x v="7"/>
    <x v="1"/>
    <n v="6112.5151999999998"/>
    <n v="4451.4882556102402"/>
    <n v="1661.02694438975"/>
  </r>
  <r>
    <s v="ORD10780"/>
    <x v="2"/>
    <x v="0"/>
    <x v="0"/>
    <n v="25"/>
    <n v="1652.78"/>
    <x v="18"/>
    <x v="2"/>
    <d v="2023-06-19T00:00:00"/>
    <x v="3"/>
    <x v="0"/>
    <n v="34708.379999999997"/>
    <n v="26480.306617538499"/>
    <n v="8228.0733824614508"/>
  </r>
  <r>
    <s v="ORD10781"/>
    <x v="0"/>
    <x v="5"/>
    <x v="0"/>
    <n v="47"/>
    <n v="1074.18"/>
    <x v="23"/>
    <x v="2"/>
    <d v="2023-11-03T00:00:00"/>
    <x v="5"/>
    <x v="1"/>
    <n v="40389.167999999998"/>
    <n v="32355.109351131901"/>
    <n v="8034.0586488680901"/>
  </r>
  <r>
    <s v="ORD10782"/>
    <x v="1"/>
    <x v="5"/>
    <x v="0"/>
    <n v="38"/>
    <n v="932.93"/>
    <x v="7"/>
    <x v="1"/>
    <d v="2023-07-23T00:00:00"/>
    <x v="7"/>
    <x v="1"/>
    <n v="31906.205999999998"/>
    <n v="22719.596152000999"/>
    <n v="9186.6098479989105"/>
  </r>
  <r>
    <s v="ORD10783"/>
    <x v="1"/>
    <x v="0"/>
    <x v="2"/>
    <n v="15"/>
    <n v="1992.9"/>
    <x v="23"/>
    <x v="2"/>
    <d v="2023-02-25T00:00:00"/>
    <x v="11"/>
    <x v="0"/>
    <n v="23914.799999999999"/>
    <n v="19157.7595535131"/>
    <n v="4757.0404464867997"/>
  </r>
  <r>
    <s v="ORD10784"/>
    <x v="3"/>
    <x v="6"/>
    <x v="0"/>
    <n v="21"/>
    <n v="535.42999999999995"/>
    <x v="10"/>
    <x v="0"/>
    <d v="2023-07-27T00:00:00"/>
    <x v="7"/>
    <x v="1"/>
    <n v="9557.4254999999994"/>
    <n v="7205.9284845364"/>
    <n v="2351.4970154635898"/>
  </r>
  <r>
    <s v="ORD10785"/>
    <x v="2"/>
    <x v="5"/>
    <x v="2"/>
    <n v="35"/>
    <n v="1139.06"/>
    <x v="8"/>
    <x v="3"/>
    <d v="2023-02-10T00:00:00"/>
    <x v="11"/>
    <x v="1"/>
    <n v="38272.415999999997"/>
    <n v="25549.511294959299"/>
    <n v="12722.904705040601"/>
  </r>
  <r>
    <s v="ORD10786"/>
    <x v="0"/>
    <x v="4"/>
    <x v="0"/>
    <n v="46"/>
    <n v="1374.28"/>
    <x v="25"/>
    <x v="3"/>
    <d v="2023-02-01T00:00:00"/>
    <x v="11"/>
    <x v="0"/>
    <n v="62584.711199999998"/>
    <n v="40513.616229725398"/>
    <n v="22071.094970274498"/>
  </r>
  <r>
    <s v="ORD10787"/>
    <x v="1"/>
    <x v="4"/>
    <x v="0"/>
    <n v="14"/>
    <n v="1431.65"/>
    <x v="1"/>
    <x v="1"/>
    <d v="2023-01-15T00:00:00"/>
    <x v="0"/>
    <x v="0"/>
    <n v="18239.221000000001"/>
    <n v="12844.962634252201"/>
    <n v="5394.2583657477198"/>
  </r>
  <r>
    <s v="ORD10788"/>
    <x v="1"/>
    <x v="3"/>
    <x v="0"/>
    <n v="36"/>
    <n v="487.65"/>
    <x v="13"/>
    <x v="0"/>
    <d v="2023-03-03T00:00:00"/>
    <x v="10"/>
    <x v="1"/>
    <n v="15097.6439999999"/>
    <n v="11250.6776411509"/>
    <n v="3846.9663588490598"/>
  </r>
  <r>
    <s v="ORD10789"/>
    <x v="0"/>
    <x v="0"/>
    <x v="2"/>
    <n v="12"/>
    <n v="1342.59"/>
    <x v="12"/>
    <x v="4"/>
    <d v="2023-06-04T00:00:00"/>
    <x v="3"/>
    <x v="0"/>
    <n v="12727.753199999999"/>
    <n v="10325.0605244422"/>
    <n v="2402.6926755577101"/>
  </r>
  <r>
    <s v="ORD10790"/>
    <x v="3"/>
    <x v="3"/>
    <x v="2"/>
    <n v="17"/>
    <n v="1654.9"/>
    <x v="16"/>
    <x v="3"/>
    <d v="2023-10-11T00:00:00"/>
    <x v="8"/>
    <x v="1"/>
    <n v="27289.300999999999"/>
    <n v="18029.705348883599"/>
    <n v="9259.5956511163695"/>
  </r>
  <r>
    <s v="ORD10791"/>
    <x v="1"/>
    <x v="0"/>
    <x v="1"/>
    <n v="39"/>
    <n v="195.04"/>
    <x v="23"/>
    <x v="2"/>
    <d v="2023-07-28T00:00:00"/>
    <x v="7"/>
    <x v="0"/>
    <n v="6085.2479999999996"/>
    <n v="4874.79376818944"/>
    <n v="1210.45423181055"/>
  </r>
  <r>
    <s v="ORD10792"/>
    <x v="2"/>
    <x v="1"/>
    <x v="0"/>
    <n v="9"/>
    <n v="1831.89"/>
    <x v="15"/>
    <x v="4"/>
    <d v="2023-11-16T00:00:00"/>
    <x v="5"/>
    <x v="0"/>
    <n v="12859.8678"/>
    <n v="10565.9816795078"/>
    <n v="2293.88612049216"/>
  </r>
  <r>
    <s v="ORD10793"/>
    <x v="1"/>
    <x v="1"/>
    <x v="1"/>
    <n v="35"/>
    <n v="156.06"/>
    <x v="8"/>
    <x v="3"/>
    <d v="2023-07-06T00:00:00"/>
    <x v="7"/>
    <x v="0"/>
    <n v="5243.616"/>
    <n v="3500.4799858579399"/>
    <n v="1743.13601414205"/>
  </r>
  <r>
    <s v="ORD10794"/>
    <x v="2"/>
    <x v="5"/>
    <x v="1"/>
    <n v="13"/>
    <n v="776.34"/>
    <x v="12"/>
    <x v="4"/>
    <d v="2023-05-10T00:00:00"/>
    <x v="9"/>
    <x v="1"/>
    <n v="7973.0118000000002"/>
    <n v="6467.8995658945096"/>
    <n v="1505.11223410548"/>
  </r>
  <r>
    <s v="ORD10795"/>
    <x v="0"/>
    <x v="7"/>
    <x v="2"/>
    <n v="15"/>
    <n v="130.05000000000001"/>
    <x v="22"/>
    <x v="4"/>
    <d v="2023-05-07T00:00:00"/>
    <x v="9"/>
    <x v="1"/>
    <n v="1463.0625"/>
    <n v="1250.17142352069"/>
    <n v="212.89107647930601"/>
  </r>
  <r>
    <s v="ORD10796"/>
    <x v="2"/>
    <x v="1"/>
    <x v="2"/>
    <n v="18"/>
    <n v="246.58"/>
    <x v="6"/>
    <x v="2"/>
    <d v="2023-10-19T00:00:00"/>
    <x v="8"/>
    <x v="0"/>
    <n v="3639.5207999999998"/>
    <n v="2844.45000795139"/>
    <n v="795.07079204860202"/>
  </r>
  <r>
    <s v="ORD10797"/>
    <x v="0"/>
    <x v="7"/>
    <x v="1"/>
    <n v="33"/>
    <n v="1831.22"/>
    <x v="23"/>
    <x v="2"/>
    <d v="2023-04-24T00:00:00"/>
    <x v="1"/>
    <x v="1"/>
    <n v="48344.207999999999"/>
    <n v="38727.763254094898"/>
    <n v="9616.4447459050898"/>
  </r>
  <r>
    <s v="ORD10798"/>
    <x v="2"/>
    <x v="1"/>
    <x v="0"/>
    <n v="6"/>
    <n v="774.24"/>
    <x v="22"/>
    <x v="4"/>
    <d v="2023-07-18T00:00:00"/>
    <x v="7"/>
    <x v="0"/>
    <n v="3484.08"/>
    <n v="2977.1094900320199"/>
    <n v="506.97050996797498"/>
  </r>
  <r>
    <s v="ORD10799"/>
    <x v="0"/>
    <x v="2"/>
    <x v="2"/>
    <n v="27"/>
    <n v="907.07"/>
    <x v="10"/>
    <x v="0"/>
    <d v="2023-01-13T00:00:00"/>
    <x v="0"/>
    <x v="1"/>
    <n v="20817.2565"/>
    <n v="15695.404749244501"/>
    <n v="5121.8517507554898"/>
  </r>
  <r>
    <s v="ORD10800"/>
    <x v="2"/>
    <x v="1"/>
    <x v="0"/>
    <n v="23"/>
    <n v="509.15"/>
    <x v="14"/>
    <x v="1"/>
    <d v="2023-09-28T00:00:00"/>
    <x v="4"/>
    <x v="0"/>
    <n v="10773.614"/>
    <n v="7504.8417001501502"/>
    <n v="3268.7722998498398"/>
  </r>
  <r>
    <s v="ORD10801"/>
    <x v="3"/>
    <x v="3"/>
    <x v="0"/>
    <n v="27"/>
    <n v="1234.48"/>
    <x v="12"/>
    <x v="4"/>
    <d v="2023-03-30T00:00:00"/>
    <x v="10"/>
    <x v="1"/>
    <n v="26331.4584"/>
    <n v="21360.7144485512"/>
    <n v="4970.7439514487696"/>
  </r>
  <r>
    <s v="ORD10802"/>
    <x v="2"/>
    <x v="6"/>
    <x v="1"/>
    <n v="34"/>
    <n v="1230.1300000000001"/>
    <x v="10"/>
    <x v="0"/>
    <d v="2023-08-03T00:00:00"/>
    <x v="6"/>
    <x v="1"/>
    <n v="35550.756999999998"/>
    <n v="26803.8932150851"/>
    <n v="8746.8637849148399"/>
  </r>
  <r>
    <s v="ORD10803"/>
    <x v="2"/>
    <x v="5"/>
    <x v="1"/>
    <n v="46"/>
    <n v="807.18"/>
    <x v="10"/>
    <x v="0"/>
    <d v="2023-10-05T00:00:00"/>
    <x v="8"/>
    <x v="1"/>
    <n v="31560.737999999899"/>
    <n v="23795.573499075701"/>
    <n v="7765.1645009242802"/>
  </r>
  <r>
    <s v="ORD10804"/>
    <x v="3"/>
    <x v="3"/>
    <x v="1"/>
    <n v="38"/>
    <n v="732.77"/>
    <x v="9"/>
    <x v="1"/>
    <d v="2023-07-22T00:00:00"/>
    <x v="7"/>
    <x v="1"/>
    <n v="26174.544399999901"/>
    <n v="17845.1100000019"/>
    <n v="8329.4343999980301"/>
  </r>
  <r>
    <s v="ORD10805"/>
    <x v="1"/>
    <x v="6"/>
    <x v="1"/>
    <n v="14"/>
    <n v="1781.43"/>
    <x v="3"/>
    <x v="2"/>
    <d v="2023-03-15T00:00:00"/>
    <x v="10"/>
    <x v="1"/>
    <n v="20201.4162"/>
    <n v="15983.2373733356"/>
    <n v="4218.1788266643198"/>
  </r>
  <r>
    <s v="ORD10806"/>
    <x v="1"/>
    <x v="4"/>
    <x v="2"/>
    <n v="36"/>
    <n v="828.24"/>
    <x v="21"/>
    <x v="3"/>
    <d v="2023-01-25T00:00:00"/>
    <x v="0"/>
    <x v="0"/>
    <n v="29220.307199999999"/>
    <n v="19108.502511036299"/>
    <n v="10111.804688963701"/>
  </r>
  <r>
    <s v="ORD10807"/>
    <x v="2"/>
    <x v="3"/>
    <x v="2"/>
    <n v="8"/>
    <n v="1037.6500000000001"/>
    <x v="24"/>
    <x v="4"/>
    <d v="2023-04-11T00:00:00"/>
    <x v="1"/>
    <x v="1"/>
    <n v="6391.924"/>
    <n v="5319.9656649647404"/>
    <n v="1071.95833503525"/>
  </r>
  <r>
    <s v="ORD10808"/>
    <x v="3"/>
    <x v="4"/>
    <x v="1"/>
    <n v="35"/>
    <n v="638.28"/>
    <x v="14"/>
    <x v="1"/>
    <d v="2023-06-25T00:00:00"/>
    <x v="3"/>
    <x v="0"/>
    <n v="20552.616000000002"/>
    <n v="14316.842018284"/>
    <n v="6235.77398171595"/>
  </r>
  <r>
    <s v="ORD10809"/>
    <x v="2"/>
    <x v="7"/>
    <x v="2"/>
    <n v="19"/>
    <n v="1594.86"/>
    <x v="16"/>
    <x v="3"/>
    <d v="2023-04-27T00:00:00"/>
    <x v="1"/>
    <x v="1"/>
    <n v="29393.2697999999"/>
    <n v="19419.771643628301"/>
    <n v="9973.4981563716101"/>
  </r>
  <r>
    <s v="ORD10810"/>
    <x v="0"/>
    <x v="7"/>
    <x v="1"/>
    <n v="30"/>
    <n v="855.15"/>
    <x v="11"/>
    <x v="1"/>
    <d v="2023-06-15T00:00:00"/>
    <x v="3"/>
    <x v="1"/>
    <n v="22832.505000000001"/>
    <n v="16441.124072644601"/>
    <n v="6391.3809273552997"/>
  </r>
  <r>
    <s v="ORD10811"/>
    <x v="0"/>
    <x v="2"/>
    <x v="0"/>
    <n v="14"/>
    <n v="1075.8599999999999"/>
    <x v="25"/>
    <x v="3"/>
    <d v="2023-02-10T00:00:00"/>
    <x v="11"/>
    <x v="1"/>
    <n v="14911.419599999999"/>
    <n v="9652.7653404719294"/>
    <n v="5258.6542595280598"/>
  </r>
  <r>
    <s v="ORD10812"/>
    <x v="2"/>
    <x v="1"/>
    <x v="0"/>
    <n v="20"/>
    <n v="581.38"/>
    <x v="2"/>
    <x v="2"/>
    <d v="2023-12-10T00:00:00"/>
    <x v="2"/>
    <x v="0"/>
    <n v="9650.9079999999994"/>
    <n v="7451.7458639647402"/>
    <n v="2199.1621360352501"/>
  </r>
  <r>
    <s v="ORD10813"/>
    <x v="1"/>
    <x v="3"/>
    <x v="0"/>
    <n v="49"/>
    <n v="1976.55"/>
    <x v="24"/>
    <x v="4"/>
    <d v="2023-04-30T00:00:00"/>
    <x v="1"/>
    <x v="1"/>
    <n v="74575.231499999994"/>
    <n v="62068.583893800598"/>
    <n v="12506.6476061993"/>
  </r>
  <r>
    <s v="ORD10814"/>
    <x v="1"/>
    <x v="4"/>
    <x v="1"/>
    <n v="25"/>
    <n v="653.84"/>
    <x v="12"/>
    <x v="4"/>
    <d v="2023-04-07T00:00:00"/>
    <x v="1"/>
    <x v="0"/>
    <n v="12913.34"/>
    <n v="10475.613014927199"/>
    <n v="2437.7269850727798"/>
  </r>
  <r>
    <s v="ORD10815"/>
    <x v="2"/>
    <x v="6"/>
    <x v="0"/>
    <n v="40"/>
    <n v="1564.41"/>
    <x v="16"/>
    <x v="3"/>
    <d v="2023-05-25T00:00:00"/>
    <x v="9"/>
    <x v="1"/>
    <n v="60699.108"/>
    <n v="40103.153693092499"/>
    <n v="20595.954306907399"/>
  </r>
  <r>
    <s v="ORD10816"/>
    <x v="2"/>
    <x v="7"/>
    <x v="2"/>
    <n v="24"/>
    <n v="912.24"/>
    <x v="16"/>
    <x v="3"/>
    <d v="2023-08-04T00:00:00"/>
    <x v="6"/>
    <x v="1"/>
    <n v="21236.947199999999"/>
    <n v="14030.9896734181"/>
    <n v="7205.9575265818603"/>
  </r>
  <r>
    <s v="ORD10817"/>
    <x v="0"/>
    <x v="1"/>
    <x v="0"/>
    <n v="14"/>
    <n v="491.81"/>
    <x v="23"/>
    <x v="2"/>
    <d v="2023-08-17T00:00:00"/>
    <x v="6"/>
    <x v="0"/>
    <n v="5508.2719999999999"/>
    <n v="4412.5876248745199"/>
    <n v="1095.6843751254701"/>
  </r>
  <r>
    <s v="ORD10818"/>
    <x v="1"/>
    <x v="7"/>
    <x v="0"/>
    <n v="26"/>
    <n v="1619.47"/>
    <x v="24"/>
    <x v="4"/>
    <d v="2023-11-09T00:00:00"/>
    <x v="5"/>
    <x v="1"/>
    <n v="32421.789400000001"/>
    <n v="26984.489553492502"/>
    <n v="5437.2998465074897"/>
  </r>
  <r>
    <s v="ORD10819"/>
    <x v="2"/>
    <x v="6"/>
    <x v="0"/>
    <n v="38"/>
    <n v="733.85"/>
    <x v="19"/>
    <x v="0"/>
    <d v="2023-05-10T00:00:00"/>
    <x v="9"/>
    <x v="1"/>
    <n v="24539.944"/>
    <n v="17871.411184275301"/>
    <n v="6668.5328157246504"/>
  </r>
  <r>
    <s v="ORD10820"/>
    <x v="0"/>
    <x v="1"/>
    <x v="2"/>
    <n v="23"/>
    <n v="1743.87"/>
    <x v="19"/>
    <x v="0"/>
    <d v="2023-12-18T00:00:00"/>
    <x v="2"/>
    <x v="0"/>
    <n v="35295.9287999999"/>
    <n v="25704.543446215899"/>
    <n v="9591.3853537840496"/>
  </r>
  <r>
    <s v="ORD10821"/>
    <x v="1"/>
    <x v="1"/>
    <x v="1"/>
    <n v="22"/>
    <n v="1838.99"/>
    <x v="14"/>
    <x v="1"/>
    <d v="2023-11-14T00:00:00"/>
    <x v="5"/>
    <x v="0"/>
    <n v="37221.157599999999"/>
    <n v="25928.0586518452"/>
    <n v="11293.0989481547"/>
  </r>
  <r>
    <s v="ORD10822"/>
    <x v="3"/>
    <x v="4"/>
    <x v="2"/>
    <n v="48"/>
    <n v="1733.67"/>
    <x v="15"/>
    <x v="4"/>
    <d v="2023-05-17T00:00:00"/>
    <x v="9"/>
    <x v="0"/>
    <n v="64908.604800000001"/>
    <n v="53330.4960692686"/>
    <n v="11578.108730731299"/>
  </r>
  <r>
    <s v="ORD10823"/>
    <x v="0"/>
    <x v="4"/>
    <x v="1"/>
    <n v="19"/>
    <n v="166.52"/>
    <x v="18"/>
    <x v="2"/>
    <d v="2023-11-20T00:00:00"/>
    <x v="5"/>
    <x v="0"/>
    <n v="2657.6592000000001"/>
    <n v="2027.62648389012"/>
    <n v="630.03271610987895"/>
  </r>
  <r>
    <s v="ORD10824"/>
    <x v="1"/>
    <x v="3"/>
    <x v="1"/>
    <n v="46"/>
    <n v="1596.01"/>
    <x v="20"/>
    <x v="1"/>
    <d v="2023-12-03T00:00:00"/>
    <x v="2"/>
    <x v="1"/>
    <n v="68277.307799999995"/>
    <n v="47050.191110111497"/>
    <n v="21227.1166898884"/>
  </r>
  <r>
    <s v="ORD10825"/>
    <x v="1"/>
    <x v="3"/>
    <x v="0"/>
    <n v="3"/>
    <n v="881.54"/>
    <x v="20"/>
    <x v="1"/>
    <d v="2023-09-30T00:00:00"/>
    <x v="4"/>
    <x v="1"/>
    <n v="2459.4965999999999"/>
    <n v="1694.8498526573301"/>
    <n v="764.64674734266396"/>
  </r>
  <r>
    <s v="ORD10826"/>
    <x v="0"/>
    <x v="0"/>
    <x v="1"/>
    <n v="42"/>
    <n v="1760.07"/>
    <x v="15"/>
    <x v="4"/>
    <d v="2023-04-27T00:00:00"/>
    <x v="1"/>
    <x v="0"/>
    <n v="57659.893199999999"/>
    <n v="47374.777460276702"/>
    <n v="10285.1157397232"/>
  </r>
  <r>
    <s v="ORD10827"/>
    <x v="3"/>
    <x v="5"/>
    <x v="2"/>
    <n v="19"/>
    <n v="1312.11"/>
    <x v="4"/>
    <x v="3"/>
    <d v="2023-11-02T00:00:00"/>
    <x v="5"/>
    <x v="1"/>
    <n v="24930.089999999898"/>
    <n v="15976.8735633981"/>
    <n v="8953.2164366018096"/>
  </r>
  <r>
    <s v="ORD10828"/>
    <x v="0"/>
    <x v="0"/>
    <x v="2"/>
    <n v="9"/>
    <n v="1683.92"/>
    <x v="14"/>
    <x v="1"/>
    <d v="2023-04-04T00:00:00"/>
    <x v="1"/>
    <x v="0"/>
    <n v="13942.857599999999"/>
    <n v="9712.5197854438993"/>
    <n v="4230.3378145560901"/>
  </r>
  <r>
    <s v="ORD10829"/>
    <x v="1"/>
    <x v="2"/>
    <x v="1"/>
    <n v="28"/>
    <n v="1048.92"/>
    <x v="13"/>
    <x v="0"/>
    <d v="2023-06-17T00:00:00"/>
    <x v="3"/>
    <x v="1"/>
    <n v="25257.993600000002"/>
    <n v="18822.111837837299"/>
    <n v="6435.8817621626904"/>
  </r>
  <r>
    <s v="ORD10830"/>
    <x v="2"/>
    <x v="7"/>
    <x v="0"/>
    <n v="20"/>
    <n v="1116.55"/>
    <x v="8"/>
    <x v="3"/>
    <d v="2023-07-22T00:00:00"/>
    <x v="7"/>
    <x v="1"/>
    <n v="21437.759999999998"/>
    <n v="14311.2023881279"/>
    <n v="7126.5576118720401"/>
  </r>
  <r>
    <s v="ORD10831"/>
    <x v="2"/>
    <x v="3"/>
    <x v="0"/>
    <n v="45"/>
    <n v="374.34"/>
    <x v="21"/>
    <x v="3"/>
    <d v="2023-12-07T00:00:00"/>
    <x v="2"/>
    <x v="1"/>
    <n v="16508.394"/>
    <n v="10795.5979395786"/>
    <n v="5712.7960604213004"/>
  </r>
  <r>
    <s v="ORD10832"/>
    <x v="0"/>
    <x v="4"/>
    <x v="2"/>
    <n v="7"/>
    <n v="1589.58"/>
    <x v="23"/>
    <x v="2"/>
    <d v="2023-05-29T00:00:00"/>
    <x v="9"/>
    <x v="0"/>
    <n v="8901.6479999999992"/>
    <n v="7130.9662641549003"/>
    <n v="1770.6817358450901"/>
  </r>
  <r>
    <s v="ORD10833"/>
    <x v="1"/>
    <x v="6"/>
    <x v="0"/>
    <n v="14"/>
    <n v="896.84"/>
    <x v="15"/>
    <x v="4"/>
    <d v="2023-07-02T00:00:00"/>
    <x v="7"/>
    <x v="1"/>
    <n v="9793.4928"/>
    <n v="8046.5730373365004"/>
    <n v="1746.91976266349"/>
  </r>
  <r>
    <s v="ORD10834"/>
    <x v="2"/>
    <x v="4"/>
    <x v="1"/>
    <n v="9"/>
    <n v="1050.1500000000001"/>
    <x v="12"/>
    <x v="4"/>
    <d v="2023-06-01T00:00:00"/>
    <x v="3"/>
    <x v="0"/>
    <n v="7466.5664999999999"/>
    <n v="6057.0589176943704"/>
    <n v="1409.50758230562"/>
  </r>
  <r>
    <s v="ORD10835"/>
    <x v="1"/>
    <x v="7"/>
    <x v="1"/>
    <n v="19"/>
    <n v="1591.69"/>
    <x v="15"/>
    <x v="4"/>
    <d v="2023-03-15T00:00:00"/>
    <x v="10"/>
    <x v="1"/>
    <n v="23588.845799999999"/>
    <n v="19381.1722204123"/>
    <n v="4207.6735795876402"/>
  </r>
  <r>
    <s v="ORD10836"/>
    <x v="0"/>
    <x v="0"/>
    <x v="2"/>
    <n v="47"/>
    <n v="1237.81"/>
    <x v="13"/>
    <x v="0"/>
    <d v="2023-12-31T00:00:00"/>
    <x v="2"/>
    <x v="0"/>
    <n v="50032.280200000001"/>
    <n v="37283.767995982598"/>
    <n v="12748.512204017399"/>
  </r>
  <r>
    <s v="ORD10837"/>
    <x v="2"/>
    <x v="4"/>
    <x v="1"/>
    <n v="14"/>
    <n v="482.09"/>
    <x v="23"/>
    <x v="2"/>
    <d v="2023-10-01T00:00:00"/>
    <x v="8"/>
    <x v="0"/>
    <n v="5399.4079999999904"/>
    <n v="4325.3784349154303"/>
    <n v="1074.0295650845601"/>
  </r>
  <r>
    <s v="ORD10838"/>
    <x v="1"/>
    <x v="5"/>
    <x v="2"/>
    <n v="38"/>
    <n v="1221.44"/>
    <x v="7"/>
    <x v="1"/>
    <d v="2023-02-11T00:00:00"/>
    <x v="11"/>
    <x v="1"/>
    <n v="41773.248"/>
    <n v="29745.665295252798"/>
    <n v="12027.582704747099"/>
  </r>
  <r>
    <s v="ORD10839"/>
    <x v="2"/>
    <x v="2"/>
    <x v="1"/>
    <n v="36"/>
    <n v="874.5"/>
    <x v="2"/>
    <x v="2"/>
    <d v="2023-07-31T00:00:00"/>
    <x v="7"/>
    <x v="1"/>
    <n v="26130.059999999899"/>
    <n v="20175.7768833927"/>
    <n v="5954.2831166072001"/>
  </r>
  <r>
    <s v="ORD10840"/>
    <x v="0"/>
    <x v="7"/>
    <x v="2"/>
    <n v="40"/>
    <n v="992.1"/>
    <x v="22"/>
    <x v="4"/>
    <d v="2023-04-11T00:00:00"/>
    <x v="1"/>
    <x v="1"/>
    <n v="29763"/>
    <n v="25432.168535688899"/>
    <n v="4330.8314643110498"/>
  </r>
  <r>
    <s v="ORD10841"/>
    <x v="1"/>
    <x v="0"/>
    <x v="0"/>
    <n v="17"/>
    <n v="153.79"/>
    <x v="9"/>
    <x v="1"/>
    <d v="2023-02-14T00:00:00"/>
    <x v="11"/>
    <x v="0"/>
    <n v="2457.5641999999998"/>
    <n v="1675.50207601958"/>
    <n v="782.06212398041305"/>
  </r>
  <r>
    <s v="ORD10842"/>
    <x v="2"/>
    <x v="5"/>
    <x v="1"/>
    <n v="30"/>
    <n v="499.06"/>
    <x v="7"/>
    <x v="1"/>
    <d v="2023-03-23T00:00:00"/>
    <x v="10"/>
    <x v="1"/>
    <n v="13474.619999999901"/>
    <n v="9594.9334966895403"/>
    <n v="3879.68650331045"/>
  </r>
  <r>
    <s v="ORD10843"/>
    <x v="0"/>
    <x v="6"/>
    <x v="1"/>
    <n v="9"/>
    <n v="633.97"/>
    <x v="19"/>
    <x v="0"/>
    <d v="2023-01-17T00:00:00"/>
    <x v="0"/>
    <x v="1"/>
    <n v="5021.0424000000003"/>
    <n v="3656.6144284632701"/>
    <n v="1364.42797153672"/>
  </r>
  <r>
    <s v="ORD10844"/>
    <x v="2"/>
    <x v="0"/>
    <x v="2"/>
    <n v="33"/>
    <n v="1454.62"/>
    <x v="16"/>
    <x v="3"/>
    <d v="2023-03-14T00:00:00"/>
    <x v="10"/>
    <x v="0"/>
    <n v="46562.386200000001"/>
    <n v="30763.195566164301"/>
    <n v="15799.1906338356"/>
  </r>
  <r>
    <s v="ORD10845"/>
    <x v="2"/>
    <x v="1"/>
    <x v="2"/>
    <n v="25"/>
    <n v="121.84"/>
    <x v="21"/>
    <x v="3"/>
    <d v="2023-01-14T00:00:00"/>
    <x v="0"/>
    <x v="0"/>
    <n v="2985.08"/>
    <n v="1952.0810744811099"/>
    <n v="1032.99892551888"/>
  </r>
  <r>
    <s v="ORD10846"/>
    <x v="3"/>
    <x v="5"/>
    <x v="1"/>
    <n v="14"/>
    <n v="876.68"/>
    <x v="12"/>
    <x v="4"/>
    <d v="2023-06-06T00:00:00"/>
    <x v="3"/>
    <x v="1"/>
    <n v="9696.0807999999997"/>
    <n v="7865.6947174213501"/>
    <n v="1830.3860825786401"/>
  </r>
  <r>
    <s v="ORD10847"/>
    <x v="3"/>
    <x v="5"/>
    <x v="2"/>
    <n v="11"/>
    <n v="1855.65"/>
    <x v="17"/>
    <x v="4"/>
    <d v="2023-08-11T00:00:00"/>
    <x v="6"/>
    <x v="1"/>
    <n v="15513.234"/>
    <n v="13081.474623923001"/>
    <n v="2431.75937607692"/>
  </r>
  <r>
    <s v="ORD10848"/>
    <x v="0"/>
    <x v="2"/>
    <x v="1"/>
    <n v="35"/>
    <n v="312.57"/>
    <x v="7"/>
    <x v="1"/>
    <d v="2023-05-12T00:00:00"/>
    <x v="9"/>
    <x v="1"/>
    <n v="9845.9549999999999"/>
    <n v="7011.0536279611497"/>
    <n v="2834.9013720388398"/>
  </r>
  <r>
    <s v="ORD10849"/>
    <x v="3"/>
    <x v="7"/>
    <x v="0"/>
    <n v="41"/>
    <n v="1081.21"/>
    <x v="21"/>
    <x v="3"/>
    <d v="2023-12-04T00:00:00"/>
    <x v="2"/>
    <x v="1"/>
    <n v="43443.017800000001"/>
    <n v="28409.386973121698"/>
    <n v="15033.6308268782"/>
  </r>
  <r>
    <s v="ORD10850"/>
    <x v="0"/>
    <x v="6"/>
    <x v="2"/>
    <n v="14"/>
    <n v="1594.39"/>
    <x v="21"/>
    <x v="3"/>
    <d v="2023-02-16T00:00:00"/>
    <x v="11"/>
    <x v="1"/>
    <n v="21875.0308"/>
    <n v="14305.0885163451"/>
    <n v="7569.9422836548902"/>
  </r>
  <r>
    <s v="ORD10851"/>
    <x v="3"/>
    <x v="2"/>
    <x v="1"/>
    <n v="30"/>
    <n v="1890.81"/>
    <x v="15"/>
    <x v="4"/>
    <d v="2023-04-17T00:00:00"/>
    <x v="1"/>
    <x v="1"/>
    <n v="44244.953999999998"/>
    <n v="36352.735552589897"/>
    <n v="7892.2184474100204"/>
  </r>
  <r>
    <s v="ORD10852"/>
    <x v="2"/>
    <x v="0"/>
    <x v="0"/>
    <n v="41"/>
    <n v="1518.88"/>
    <x v="19"/>
    <x v="0"/>
    <d v="2023-04-18T00:00:00"/>
    <x v="1"/>
    <x v="0"/>
    <n v="54801.190399999999"/>
    <n v="39909.406762548497"/>
    <n v="14891.783637451401"/>
  </r>
  <r>
    <s v="ORD10853"/>
    <x v="0"/>
    <x v="2"/>
    <x v="0"/>
    <n v="4"/>
    <n v="1469.07"/>
    <x v="14"/>
    <x v="1"/>
    <d v="2023-09-22T00:00:00"/>
    <x v="4"/>
    <x v="1"/>
    <n v="5406.1776"/>
    <n v="3765.9143060905699"/>
    <n v="1640.2632939094201"/>
  </r>
  <r>
    <s v="ORD10854"/>
    <x v="0"/>
    <x v="5"/>
    <x v="1"/>
    <n v="4"/>
    <n v="1670.33"/>
    <x v="19"/>
    <x v="0"/>
    <d v="2023-07-24T00:00:00"/>
    <x v="7"/>
    <x v="1"/>
    <n v="5879.5616"/>
    <n v="4281.8379266421998"/>
    <n v="1597.7236733577899"/>
  </r>
  <r>
    <s v="ORD10855"/>
    <x v="2"/>
    <x v="7"/>
    <x v="2"/>
    <n v="28"/>
    <n v="947.78"/>
    <x v="14"/>
    <x v="1"/>
    <d v="2023-03-20T00:00:00"/>
    <x v="10"/>
    <x v="1"/>
    <n v="24414.8128"/>
    <n v="17007.2275842442"/>
    <n v="7407.5852157557802"/>
  </r>
  <r>
    <s v="ORD10856"/>
    <x v="0"/>
    <x v="3"/>
    <x v="1"/>
    <n v="8"/>
    <n v="1631.1"/>
    <x v="19"/>
    <x v="0"/>
    <d v="2023-06-04T00:00:00"/>
    <x v="3"/>
    <x v="1"/>
    <n v="11482.944"/>
    <n v="8362.5461341724094"/>
    <n v="3120.3978658275901"/>
  </r>
  <r>
    <s v="ORD10857"/>
    <x v="0"/>
    <x v="2"/>
    <x v="0"/>
    <n v="2"/>
    <n v="115.13"/>
    <x v="12"/>
    <x v="4"/>
    <d v="2023-09-28T00:00:00"/>
    <x v="4"/>
    <x v="1"/>
    <n v="181.90539999999999"/>
    <n v="147.56604997046"/>
    <n v="34.339350029539901"/>
  </r>
  <r>
    <s v="ORD10858"/>
    <x v="3"/>
    <x v="1"/>
    <x v="1"/>
    <n v="41"/>
    <n v="1856.67"/>
    <x v="10"/>
    <x v="0"/>
    <d v="2023-09-04T00:00:00"/>
    <x v="4"/>
    <x v="0"/>
    <n v="64704.949500000002"/>
    <n v="48785.024658841299"/>
    <n v="15919.9248411586"/>
  </r>
  <r>
    <s v="ORD10859"/>
    <x v="0"/>
    <x v="2"/>
    <x v="2"/>
    <n v="46"/>
    <n v="942.28"/>
    <x v="2"/>
    <x v="2"/>
    <d v="2023-01-19T00:00:00"/>
    <x v="0"/>
    <x v="1"/>
    <n v="35976.250399999997"/>
    <n v="27778.305949985199"/>
    <n v="8197.9444500147802"/>
  </r>
  <r>
    <s v="ORD10860"/>
    <x v="1"/>
    <x v="0"/>
    <x v="0"/>
    <n v="22"/>
    <n v="1151.42"/>
    <x v="1"/>
    <x v="1"/>
    <d v="2023-12-12T00:00:00"/>
    <x v="2"/>
    <x v="0"/>
    <n v="23051.428400000001"/>
    <n v="16233.957385797399"/>
    <n v="6817.4710142025597"/>
  </r>
  <r>
    <s v="ORD10861"/>
    <x v="2"/>
    <x v="0"/>
    <x v="1"/>
    <n v="41"/>
    <n v="584.28"/>
    <x v="6"/>
    <x v="2"/>
    <d v="2023-01-26T00:00:00"/>
    <x v="0"/>
    <x v="0"/>
    <n v="19643.493600000002"/>
    <n v="15352.2781149411"/>
    <n v="4291.2154850588104"/>
  </r>
  <r>
    <s v="ORD10862"/>
    <x v="3"/>
    <x v="6"/>
    <x v="2"/>
    <n v="16"/>
    <n v="1510.81"/>
    <x v="2"/>
    <x v="2"/>
    <d v="2023-08-05T00:00:00"/>
    <x v="6"/>
    <x v="1"/>
    <n v="20063.556799999998"/>
    <n v="15491.653883843999"/>
    <n v="4571.9029161559401"/>
  </r>
  <r>
    <s v="ORD10863"/>
    <x v="3"/>
    <x v="0"/>
    <x v="0"/>
    <n v="29"/>
    <n v="245.61"/>
    <x v="16"/>
    <x v="3"/>
    <d v="2023-06-03T00:00:00"/>
    <x v="3"/>
    <x v="0"/>
    <n v="6909.0092999999997"/>
    <n v="4564.69742232301"/>
    <n v="2344.3118776769902"/>
  </r>
  <r>
    <s v="ORD10864"/>
    <x v="1"/>
    <x v="4"/>
    <x v="2"/>
    <n v="49"/>
    <n v="1758.01"/>
    <x v="13"/>
    <x v="0"/>
    <d v="2023-06-03T00:00:00"/>
    <x v="3"/>
    <x v="0"/>
    <n v="74082.541400000002"/>
    <n v="55205.8845822976"/>
    <n v="18876.6568177023"/>
  </r>
  <r>
    <s v="ORD10865"/>
    <x v="2"/>
    <x v="7"/>
    <x v="0"/>
    <n v="48"/>
    <n v="1673.42"/>
    <x v="9"/>
    <x v="1"/>
    <d v="2023-06-23T00:00:00"/>
    <x v="3"/>
    <x v="1"/>
    <n v="75504.710399999996"/>
    <n v="51477.108522519004"/>
    <n v="24027.601877480902"/>
  </r>
  <r>
    <s v="ORD10866"/>
    <x v="2"/>
    <x v="7"/>
    <x v="1"/>
    <n v="30"/>
    <n v="510.51"/>
    <x v="23"/>
    <x v="2"/>
    <d v="2023-04-02T00:00:00"/>
    <x v="1"/>
    <x v="1"/>
    <n v="12252.24"/>
    <n v="9815.0713328958009"/>
    <n v="2437.1686671041898"/>
  </r>
  <r>
    <s v="ORD10867"/>
    <x v="3"/>
    <x v="3"/>
    <x v="2"/>
    <n v="12"/>
    <n v="1637.72"/>
    <x v="11"/>
    <x v="1"/>
    <d v="2023-12-04T00:00:00"/>
    <x v="2"/>
    <x v="1"/>
    <n v="17490.849600000001"/>
    <n v="12594.729680758501"/>
    <n v="4896.1199192414497"/>
  </r>
  <r>
    <s v="ORD10868"/>
    <x v="0"/>
    <x v="3"/>
    <x v="0"/>
    <n v="35"/>
    <n v="1594.08"/>
    <x v="22"/>
    <x v="4"/>
    <d v="2023-06-30T00:00:00"/>
    <x v="3"/>
    <x v="1"/>
    <n v="41844.6"/>
    <n v="35755.767883227098"/>
    <n v="6088.83211677285"/>
  </r>
  <r>
    <s v="ORD10869"/>
    <x v="3"/>
    <x v="7"/>
    <x v="2"/>
    <n v="11"/>
    <n v="1301.21"/>
    <x v="21"/>
    <x v="3"/>
    <d v="2023-05-11T00:00:00"/>
    <x v="9"/>
    <x v="1"/>
    <n v="14027.043799999999"/>
    <n v="9172.9289442486097"/>
    <n v="4854.1148557513798"/>
  </r>
  <r>
    <s v="ORD10870"/>
    <x v="2"/>
    <x v="1"/>
    <x v="2"/>
    <n v="46"/>
    <n v="809.69"/>
    <x v="23"/>
    <x v="2"/>
    <d v="2023-10-25T00:00:00"/>
    <x v="8"/>
    <x v="0"/>
    <n v="29796.592000000001"/>
    <n v="23869.568010191699"/>
    <n v="5927.0239898082"/>
  </r>
  <r>
    <s v="ORD10871"/>
    <x v="1"/>
    <x v="3"/>
    <x v="1"/>
    <n v="21"/>
    <n v="615.85"/>
    <x v="2"/>
    <x v="2"/>
    <d v="2023-10-02T00:00:00"/>
    <x v="8"/>
    <x v="1"/>
    <n v="10734.2655"/>
    <n v="8288.2375981953592"/>
    <n v="2446.0279018046299"/>
  </r>
  <r>
    <s v="ORD10872"/>
    <x v="3"/>
    <x v="6"/>
    <x v="2"/>
    <n v="21"/>
    <n v="540.39"/>
    <x v="3"/>
    <x v="2"/>
    <d v="2023-09-30T00:00:00"/>
    <x v="4"/>
    <x v="1"/>
    <n v="9192.0339000000004"/>
    <n v="7272.6811978384203"/>
    <n v="1919.3527021615701"/>
  </r>
  <r>
    <s v="ORD10873"/>
    <x v="2"/>
    <x v="0"/>
    <x v="0"/>
    <n v="5"/>
    <n v="705.36"/>
    <x v="14"/>
    <x v="1"/>
    <d v="2023-03-17T00:00:00"/>
    <x v="10"/>
    <x v="0"/>
    <n v="3244.6559999999999"/>
    <n v="2260.2099584635498"/>
    <n v="984.44604153644298"/>
  </r>
  <r>
    <s v="ORD10874"/>
    <x v="3"/>
    <x v="7"/>
    <x v="0"/>
    <n v="48"/>
    <n v="1816.76"/>
    <x v="19"/>
    <x v="0"/>
    <d v="2023-06-26T00:00:00"/>
    <x v="3"/>
    <x v="1"/>
    <n v="76739.9424"/>
    <n v="55886.478994736302"/>
    <n v="20853.463405263599"/>
  </r>
  <r>
    <s v="ORD10875"/>
    <x v="0"/>
    <x v="5"/>
    <x v="0"/>
    <n v="20"/>
    <n v="247.52"/>
    <x v="23"/>
    <x v="2"/>
    <d v="2023-07-03T00:00:00"/>
    <x v="7"/>
    <x v="1"/>
    <n v="3960.32"/>
    <n v="3172.54830962288"/>
    <n v="787.77169037711496"/>
  </r>
  <r>
    <s v="ORD10876"/>
    <x v="3"/>
    <x v="3"/>
    <x v="0"/>
    <n v="37"/>
    <n v="1674.86"/>
    <x v="9"/>
    <x v="1"/>
    <d v="2023-11-15T00:00:00"/>
    <x v="5"/>
    <x v="1"/>
    <n v="58251.630799999999"/>
    <n v="39714.4165499019"/>
    <n v="18537.214250098001"/>
  </r>
  <r>
    <s v="ORD10877"/>
    <x v="3"/>
    <x v="7"/>
    <x v="1"/>
    <n v="3"/>
    <n v="762.89"/>
    <x v="9"/>
    <x v="1"/>
    <d v="2023-05-11T00:00:00"/>
    <x v="9"/>
    <x v="1"/>
    <n v="2151.3498"/>
    <n v="1466.7332215143399"/>
    <n v="684.61657848565596"/>
  </r>
  <r>
    <s v="ORD10878"/>
    <x v="2"/>
    <x v="4"/>
    <x v="2"/>
    <n v="44"/>
    <n v="1091.04"/>
    <x v="13"/>
    <x v="0"/>
    <d v="2023-12-29T00:00:00"/>
    <x v="2"/>
    <x v="0"/>
    <n v="41284.953599999899"/>
    <n v="30765.310427472901"/>
    <n v="10519.643172526999"/>
  </r>
  <r>
    <s v="ORD10879"/>
    <x v="2"/>
    <x v="2"/>
    <x v="1"/>
    <n v="33"/>
    <n v="1609.52"/>
    <x v="0"/>
    <x v="0"/>
    <d v="2023-02-18T00:00:00"/>
    <x v="11"/>
    <x v="1"/>
    <n v="46209.319199999998"/>
    <n v="34039.115733079998"/>
    <n v="12170.2034669199"/>
  </r>
  <r>
    <s v="ORD10880"/>
    <x v="2"/>
    <x v="0"/>
    <x v="2"/>
    <n v="9"/>
    <n v="1780.32"/>
    <x v="20"/>
    <x v="1"/>
    <d v="2023-02-24T00:00:00"/>
    <x v="11"/>
    <x v="0"/>
    <n v="14901.278399999899"/>
    <n v="10268.536049468699"/>
    <n v="4632.7423505311999"/>
  </r>
  <r>
    <s v="ORD10881"/>
    <x v="3"/>
    <x v="7"/>
    <x v="2"/>
    <n v="9"/>
    <n v="755.08"/>
    <x v="20"/>
    <x v="1"/>
    <d v="2023-06-03T00:00:00"/>
    <x v="3"/>
    <x v="1"/>
    <n v="6320.0195999999996"/>
    <n v="4355.1531186713"/>
    <n v="1964.86648132869"/>
  </r>
  <r>
    <s v="ORD10882"/>
    <x v="0"/>
    <x v="2"/>
    <x v="2"/>
    <n v="4"/>
    <n v="977.5"/>
    <x v="20"/>
    <x v="1"/>
    <d v="2023-12-21T00:00:00"/>
    <x v="2"/>
    <x v="1"/>
    <n v="3636.2999999999902"/>
    <n v="2505.7902170785101"/>
    <n v="1130.5097829214801"/>
  </r>
  <r>
    <s v="ORD10883"/>
    <x v="1"/>
    <x v="3"/>
    <x v="1"/>
    <n v="35"/>
    <n v="887.58"/>
    <x v="3"/>
    <x v="2"/>
    <d v="2023-07-19T00:00:00"/>
    <x v="7"/>
    <x v="1"/>
    <n v="25162.893"/>
    <n v="19908.727578160899"/>
    <n v="5254.1654218390804"/>
  </r>
  <r>
    <s v="ORD10884"/>
    <x v="1"/>
    <x v="2"/>
    <x v="2"/>
    <n v="17"/>
    <n v="125.18"/>
    <x v="18"/>
    <x v="2"/>
    <d v="2023-11-04T00:00:00"/>
    <x v="5"/>
    <x v="1"/>
    <n v="1787.5703999999901"/>
    <n v="1363.8035624951599"/>
    <n v="423.76683750483198"/>
  </r>
  <r>
    <s v="ORD10885"/>
    <x v="2"/>
    <x v="0"/>
    <x v="1"/>
    <n v="34"/>
    <n v="662.29"/>
    <x v="12"/>
    <x v="4"/>
    <d v="2023-12-22T00:00:00"/>
    <x v="2"/>
    <x v="0"/>
    <n v="17789.109400000001"/>
    <n v="14430.9548075559"/>
    <n v="3358.1545924440902"/>
  </r>
  <r>
    <s v="ORD10886"/>
    <x v="2"/>
    <x v="7"/>
    <x v="0"/>
    <n v="24"/>
    <n v="972.46"/>
    <x v="17"/>
    <x v="4"/>
    <d v="2023-04-28T00:00:00"/>
    <x v="1"/>
    <x v="1"/>
    <n v="17737.670399999999"/>
    <n v="14957.2220225074"/>
    <n v="2780.4483774925402"/>
  </r>
  <r>
    <s v="ORD10887"/>
    <x v="3"/>
    <x v="4"/>
    <x v="0"/>
    <n v="32"/>
    <n v="881.08"/>
    <x v="19"/>
    <x v="0"/>
    <d v="2023-09-20T00:00:00"/>
    <x v="4"/>
    <x v="0"/>
    <n v="24811.212800000001"/>
    <n v="18068.964865174701"/>
    <n v="6742.24793482526"/>
  </r>
  <r>
    <s v="ORD10888"/>
    <x v="1"/>
    <x v="1"/>
    <x v="2"/>
    <n v="1"/>
    <n v="1471.67"/>
    <x v="21"/>
    <x v="3"/>
    <d v="2023-02-15T00:00:00"/>
    <x v="11"/>
    <x v="0"/>
    <n v="1442.2366"/>
    <n v="943.14483088693999"/>
    <n v="499.091769113059"/>
  </r>
  <r>
    <s v="ORD10889"/>
    <x v="2"/>
    <x v="3"/>
    <x v="1"/>
    <n v="8"/>
    <n v="831.13"/>
    <x v="25"/>
    <x v="3"/>
    <d v="2023-10-29T00:00:00"/>
    <x v="8"/>
    <x v="1"/>
    <n v="6582.5496000000003"/>
    <n v="4261.1507378423803"/>
    <n v="2321.39886215761"/>
  </r>
  <r>
    <s v="ORD10890"/>
    <x v="0"/>
    <x v="7"/>
    <x v="0"/>
    <n v="45"/>
    <n v="1029.82"/>
    <x v="20"/>
    <x v="1"/>
    <d v="2023-12-22T00:00:00"/>
    <x v="2"/>
    <x v="1"/>
    <n v="43097.966999999902"/>
    <n v="29698.997355711199"/>
    <n v="13398.9696442887"/>
  </r>
  <r>
    <s v="ORD10891"/>
    <x v="0"/>
    <x v="0"/>
    <x v="1"/>
    <n v="23"/>
    <n v="916.26"/>
    <x v="24"/>
    <x v="4"/>
    <d v="2023-07-08T00:00:00"/>
    <x v="7"/>
    <x v="0"/>
    <n v="16226.964599999999"/>
    <n v="13505.619672355"/>
    <n v="2721.3449276449301"/>
  </r>
  <r>
    <s v="ORD10892"/>
    <x v="2"/>
    <x v="3"/>
    <x v="1"/>
    <n v="47"/>
    <n v="1507.19"/>
    <x v="0"/>
    <x v="0"/>
    <d v="2023-11-06T00:00:00"/>
    <x v="5"/>
    <x v="1"/>
    <n v="61628.999100000001"/>
    <n v="45397.696161660497"/>
    <n v="16231.3029383394"/>
  </r>
  <r>
    <s v="ORD10893"/>
    <x v="2"/>
    <x v="6"/>
    <x v="2"/>
    <n v="40"/>
    <n v="1739.65"/>
    <x v="20"/>
    <x v="1"/>
    <d v="2023-11-14T00:00:00"/>
    <x v="5"/>
    <x v="1"/>
    <n v="64714.979999999901"/>
    <n v="44595.3754592392"/>
    <n v="20119.604540760702"/>
  </r>
  <r>
    <s v="ORD10894"/>
    <x v="1"/>
    <x v="2"/>
    <x v="0"/>
    <n v="12"/>
    <n v="1110.5899999999999"/>
    <x v="7"/>
    <x v="1"/>
    <d v="2023-05-09T00:00:00"/>
    <x v="9"/>
    <x v="1"/>
    <n v="11994.371999999999"/>
    <n v="8540.8866205173199"/>
    <n v="3453.4853794826699"/>
  </r>
  <r>
    <s v="ORD10895"/>
    <x v="1"/>
    <x v="1"/>
    <x v="2"/>
    <n v="12"/>
    <n v="1599.92"/>
    <x v="10"/>
    <x v="0"/>
    <d v="2023-02-18T00:00:00"/>
    <x v="11"/>
    <x v="0"/>
    <n v="16319.183999999999"/>
    <n v="12304.0323808949"/>
    <n v="4015.15161910509"/>
  </r>
  <r>
    <s v="ORD10896"/>
    <x v="3"/>
    <x v="0"/>
    <x v="2"/>
    <n v="46"/>
    <n v="663.89"/>
    <x v="18"/>
    <x v="2"/>
    <d v="2023-01-25T00:00:00"/>
    <x v="0"/>
    <x v="0"/>
    <n v="25652.709599999998"/>
    <n v="19571.4007907794"/>
    <n v="6081.3088092205198"/>
  </r>
  <r>
    <s v="ORD10897"/>
    <x v="1"/>
    <x v="6"/>
    <x v="0"/>
    <n v="47"/>
    <n v="1128.5999999999999"/>
    <x v="8"/>
    <x v="3"/>
    <d v="2023-09-23T00:00:00"/>
    <x v="4"/>
    <x v="1"/>
    <n v="50922.431999999899"/>
    <n v="33994.280673339097"/>
    <n v="16928.151326660802"/>
  </r>
  <r>
    <s v="ORD10898"/>
    <x v="0"/>
    <x v="5"/>
    <x v="0"/>
    <n v="15"/>
    <n v="755.94"/>
    <x v="17"/>
    <x v="4"/>
    <d v="2023-04-28T00:00:00"/>
    <x v="1"/>
    <x v="1"/>
    <n v="8617.7160000000003"/>
    <n v="7266.8557162340103"/>
    <n v="1350.8602837659801"/>
  </r>
  <r>
    <s v="ORD10899"/>
    <x v="0"/>
    <x v="7"/>
    <x v="1"/>
    <n v="41"/>
    <n v="886.98"/>
    <x v="13"/>
    <x v="0"/>
    <d v="2023-05-24T00:00:00"/>
    <x v="9"/>
    <x v="1"/>
    <n v="31274.914799999999"/>
    <n v="23305.8869760911"/>
    <n v="7969.0278239088602"/>
  </r>
  <r>
    <s v="ORD10900"/>
    <x v="2"/>
    <x v="4"/>
    <x v="0"/>
    <n v="19"/>
    <n v="1491.59"/>
    <x v="16"/>
    <x v="3"/>
    <d v="2023-07-19T00:00:00"/>
    <x v="7"/>
    <x v="0"/>
    <n v="27490.003699999899"/>
    <n v="18162.307152928501"/>
    <n v="9327.6965470714294"/>
  </r>
  <r>
    <s v="ORD10901"/>
    <x v="1"/>
    <x v="3"/>
    <x v="1"/>
    <n v="26"/>
    <n v="1775.16"/>
    <x v="15"/>
    <x v="4"/>
    <d v="2023-06-06T00:00:00"/>
    <x v="3"/>
    <x v="1"/>
    <n v="36000.2448"/>
    <n v="29578.680973267601"/>
    <n v="6421.5638267323402"/>
  </r>
  <r>
    <s v="ORD10902"/>
    <x v="3"/>
    <x v="2"/>
    <x v="1"/>
    <n v="29"/>
    <n v="330.84"/>
    <x v="21"/>
    <x v="3"/>
    <d v="2023-12-14T00:00:00"/>
    <x v="2"/>
    <x v="1"/>
    <n v="9402.4727999999905"/>
    <n v="6148.7093164013804"/>
    <n v="3253.76348359861"/>
  </r>
  <r>
    <s v="ORD10903"/>
    <x v="0"/>
    <x v="3"/>
    <x v="1"/>
    <n v="22"/>
    <n v="1305.81"/>
    <x v="24"/>
    <x v="4"/>
    <d v="2023-05-14T00:00:00"/>
    <x v="9"/>
    <x v="1"/>
    <n v="22120.421399999999"/>
    <n v="18410.713635292199"/>
    <n v="3709.7077647077999"/>
  </r>
  <r>
    <s v="ORD10904"/>
    <x v="0"/>
    <x v="1"/>
    <x v="0"/>
    <n v="40"/>
    <n v="1206.07"/>
    <x v="22"/>
    <x v="4"/>
    <d v="2023-05-28T00:00:00"/>
    <x v="9"/>
    <x v="0"/>
    <n v="36182.1"/>
    <n v="30917.221556131801"/>
    <n v="5264.8784438681896"/>
  </r>
  <r>
    <s v="ORD10905"/>
    <x v="3"/>
    <x v="7"/>
    <x v="2"/>
    <n v="21"/>
    <n v="324.99"/>
    <x v="6"/>
    <x v="2"/>
    <d v="2023-12-02T00:00:00"/>
    <x v="2"/>
    <x v="1"/>
    <n v="5596.3278"/>
    <n v="4373.7831241982803"/>
    <n v="1222.5446758017099"/>
  </r>
  <r>
    <s v="ORD10906"/>
    <x v="3"/>
    <x v="3"/>
    <x v="1"/>
    <n v="38"/>
    <n v="502.6"/>
    <x v="3"/>
    <x v="2"/>
    <d v="2023-03-12T00:00:00"/>
    <x v="10"/>
    <x v="1"/>
    <n v="15470.028"/>
    <n v="12239.7918664805"/>
    <n v="3230.2361335194"/>
  </r>
  <r>
    <s v="ORD10907"/>
    <x v="0"/>
    <x v="2"/>
    <x v="2"/>
    <n v="20"/>
    <n v="690.9"/>
    <x v="14"/>
    <x v="1"/>
    <d v="2023-08-21T00:00:00"/>
    <x v="6"/>
    <x v="1"/>
    <n v="12712.56"/>
    <n v="8855.5010791792592"/>
    <n v="3857.0589208207298"/>
  </r>
  <r>
    <s v="ORD10908"/>
    <x v="0"/>
    <x v="7"/>
    <x v="2"/>
    <n v="29"/>
    <n v="417.17"/>
    <x v="17"/>
    <x v="4"/>
    <d v="2023-11-30T00:00:00"/>
    <x v="5"/>
    <x v="1"/>
    <n v="9194.4267999999993"/>
    <n v="7753.1648697955698"/>
    <n v="1441.26193020443"/>
  </r>
  <r>
    <s v="ORD10909"/>
    <x v="3"/>
    <x v="3"/>
    <x v="0"/>
    <n v="4"/>
    <n v="563.09"/>
    <x v="0"/>
    <x v="0"/>
    <d v="2023-10-26T00:00:00"/>
    <x v="8"/>
    <x v="1"/>
    <n v="1959.5532000000001"/>
    <n v="1443.46333844986"/>
    <n v="516.08986155013702"/>
  </r>
  <r>
    <s v="ORD10910"/>
    <x v="0"/>
    <x v="4"/>
    <x v="2"/>
    <n v="7"/>
    <n v="608.44000000000005"/>
    <x v="6"/>
    <x v="2"/>
    <d v="2023-06-03T00:00:00"/>
    <x v="3"/>
    <x v="0"/>
    <n v="3492.4456"/>
    <n v="2729.5040914973802"/>
    <n v="762.94150850261803"/>
  </r>
  <r>
    <s v="ORD10911"/>
    <x v="2"/>
    <x v="0"/>
    <x v="2"/>
    <n v="28"/>
    <n v="737.78"/>
    <x v="24"/>
    <x v="4"/>
    <d v="2023-03-31T00:00:00"/>
    <x v="10"/>
    <x v="0"/>
    <n v="15906.5368"/>
    <n v="13238.929252678499"/>
    <n v="2667.60754732142"/>
  </r>
  <r>
    <s v="ORD10912"/>
    <x v="2"/>
    <x v="7"/>
    <x v="0"/>
    <n v="28"/>
    <n v="1523.84"/>
    <x v="17"/>
    <x v="4"/>
    <d v="2023-11-30T00:00:00"/>
    <x v="5"/>
    <x v="1"/>
    <n v="32427.315199999899"/>
    <n v="27344.208236061801"/>
    <n v="5083.1069639381303"/>
  </r>
  <r>
    <s v="ORD10913"/>
    <x v="3"/>
    <x v="0"/>
    <x v="1"/>
    <n v="4"/>
    <n v="1186.6300000000001"/>
    <x v="12"/>
    <x v="4"/>
    <d v="2023-07-18T00:00:00"/>
    <x v="7"/>
    <x v="0"/>
    <n v="3749.7507999999998"/>
    <n v="3041.8883327794101"/>
    <n v="707.86246722058502"/>
  </r>
  <r>
    <s v="ORD10914"/>
    <x v="1"/>
    <x v="5"/>
    <x v="2"/>
    <n v="22"/>
    <n v="1973.87"/>
    <x v="14"/>
    <x v="1"/>
    <d v="2023-06-10T00:00:00"/>
    <x v="3"/>
    <x v="1"/>
    <n v="39951.128799999999"/>
    <n v="27829.741940476899"/>
    <n v="12121.386859523"/>
  </r>
  <r>
    <s v="ORD10915"/>
    <x v="3"/>
    <x v="7"/>
    <x v="0"/>
    <n v="12"/>
    <n v="888"/>
    <x v="17"/>
    <x v="4"/>
    <d v="2023-01-26T00:00:00"/>
    <x v="0"/>
    <x v="1"/>
    <n v="8098.56"/>
    <n v="6829.0794253679396"/>
    <n v="1269.4805746320501"/>
  </r>
  <r>
    <s v="ORD10916"/>
    <x v="3"/>
    <x v="4"/>
    <x v="2"/>
    <n v="45"/>
    <n v="1532.34"/>
    <x v="18"/>
    <x v="2"/>
    <d v="2023-05-01T00:00:00"/>
    <x v="9"/>
    <x v="0"/>
    <n v="57922.451999999997"/>
    <n v="44191.180602484397"/>
    <n v="13731.2713975155"/>
  </r>
  <r>
    <s v="ORD10917"/>
    <x v="1"/>
    <x v="0"/>
    <x v="2"/>
    <n v="3"/>
    <n v="1755.79"/>
    <x v="24"/>
    <x v="4"/>
    <d v="2023-10-28T00:00:00"/>
    <x v="8"/>
    <x v="0"/>
    <n v="4055.8748999999998"/>
    <n v="3375.68394264267"/>
    <n v="680.19095735732503"/>
  </r>
  <r>
    <s v="ORD10918"/>
    <x v="1"/>
    <x v="6"/>
    <x v="1"/>
    <n v="22"/>
    <n v="1390.06"/>
    <x v="2"/>
    <x v="2"/>
    <d v="2023-07-31T00:00:00"/>
    <x v="7"/>
    <x v="1"/>
    <n v="25382.495599999998"/>
    <n v="19598.560736917501"/>
    <n v="5783.9348630824697"/>
  </r>
  <r>
    <s v="ORD10919"/>
    <x v="1"/>
    <x v="2"/>
    <x v="2"/>
    <n v="44"/>
    <n v="882.54"/>
    <x v="14"/>
    <x v="1"/>
    <d v="2023-03-04T00:00:00"/>
    <x v="10"/>
    <x v="1"/>
    <n v="35725.2192"/>
    <n v="24885.9959897546"/>
    <n v="10839.2232102453"/>
  </r>
  <r>
    <s v="ORD10920"/>
    <x v="2"/>
    <x v="6"/>
    <x v="0"/>
    <n v="2"/>
    <n v="1531.83"/>
    <x v="1"/>
    <x v="1"/>
    <d v="2023-03-09T00:00:00"/>
    <x v="10"/>
    <x v="1"/>
    <n v="2787.9306000000001"/>
    <n v="1963.39878681707"/>
    <n v="824.53181318292502"/>
  </r>
  <r>
    <s v="ORD10921"/>
    <x v="0"/>
    <x v="3"/>
    <x v="2"/>
    <n v="24"/>
    <n v="486.97"/>
    <x v="13"/>
    <x v="0"/>
    <d v="2023-09-10T00:00:00"/>
    <x v="4"/>
    <x v="1"/>
    <n v="10051.060799999999"/>
    <n v="7489.9928102960002"/>
    <n v="2561.06798970399"/>
  </r>
  <r>
    <s v="ORD10922"/>
    <x v="2"/>
    <x v="4"/>
    <x v="1"/>
    <n v="34"/>
    <n v="722.35"/>
    <x v="23"/>
    <x v="2"/>
    <d v="2023-01-02T00:00:00"/>
    <x v="0"/>
    <x v="0"/>
    <n v="19647.919999999998"/>
    <n v="15739.6309852753"/>
    <n v="3908.2890147246499"/>
  </r>
  <r>
    <s v="ORD10923"/>
    <x v="0"/>
    <x v="6"/>
    <x v="1"/>
    <n v="27"/>
    <n v="1138.7"/>
    <x v="14"/>
    <x v="1"/>
    <d v="2023-04-18T00:00:00"/>
    <x v="1"/>
    <x v="1"/>
    <n v="28285.308000000001"/>
    <n v="19703.393771114301"/>
    <n v="8581.9142288856201"/>
  </r>
  <r>
    <s v="ORD10924"/>
    <x v="2"/>
    <x v="7"/>
    <x v="0"/>
    <n v="41"/>
    <n v="1193.28"/>
    <x v="13"/>
    <x v="0"/>
    <d v="2023-10-13T00:00:00"/>
    <x v="8"/>
    <x v="1"/>
    <n v="42075.052799999998"/>
    <n v="31354.0878157681"/>
    <n v="10720.964984231799"/>
  </r>
  <r>
    <s v="ORD10925"/>
    <x v="0"/>
    <x v="3"/>
    <x v="1"/>
    <n v="1"/>
    <n v="142.07"/>
    <x v="1"/>
    <x v="1"/>
    <d v="2023-02-18T00:00:00"/>
    <x v="11"/>
    <x v="1"/>
    <n v="129.28370000000001"/>
    <n v="91.047983667607298"/>
    <n v="38.235716332392698"/>
  </r>
  <r>
    <s v="ORD10926"/>
    <x v="2"/>
    <x v="3"/>
    <x v="2"/>
    <n v="8"/>
    <n v="1895.72"/>
    <x v="23"/>
    <x v="2"/>
    <d v="2023-05-20T00:00:00"/>
    <x v="9"/>
    <x v="1"/>
    <n v="12132.608"/>
    <n v="9719.2360722661506"/>
    <n v="2413.37192773384"/>
  </r>
  <r>
    <s v="ORD10927"/>
    <x v="1"/>
    <x v="6"/>
    <x v="1"/>
    <n v="23"/>
    <n v="1423.59"/>
    <x v="19"/>
    <x v="0"/>
    <d v="2023-08-06T00:00:00"/>
    <x v="6"/>
    <x v="1"/>
    <n v="28813.461599999999"/>
    <n v="20983.634677239999"/>
    <n v="7829.8269227599803"/>
  </r>
  <r>
    <s v="ORD10928"/>
    <x v="3"/>
    <x v="5"/>
    <x v="0"/>
    <n v="38"/>
    <n v="1041.8399999999999"/>
    <x v="21"/>
    <x v="3"/>
    <d v="2023-02-13T00:00:00"/>
    <x v="11"/>
    <x v="1"/>
    <n v="38798.121599999999"/>
    <n v="25371.875762383799"/>
    <n v="13426.245837616099"/>
  </r>
  <r>
    <s v="ORD10929"/>
    <x v="2"/>
    <x v="6"/>
    <x v="1"/>
    <n v="6"/>
    <n v="1872.94"/>
    <x v="8"/>
    <x v="3"/>
    <d v="2023-09-26T00:00:00"/>
    <x v="4"/>
    <x v="1"/>
    <n v="10788.134399999901"/>
    <n v="7201.8333440026099"/>
    <n v="3586.30105599738"/>
  </r>
  <r>
    <s v="ORD10930"/>
    <x v="0"/>
    <x v="5"/>
    <x v="1"/>
    <n v="22"/>
    <n v="934.28"/>
    <x v="21"/>
    <x v="3"/>
    <d v="2023-03-19T00:00:00"/>
    <x v="10"/>
    <x v="1"/>
    <n v="20143.076799999999"/>
    <n v="13172.484155566801"/>
    <n v="6970.5926444331099"/>
  </r>
  <r>
    <s v="ORD10931"/>
    <x v="1"/>
    <x v="4"/>
    <x v="1"/>
    <n v="25"/>
    <n v="1962.83"/>
    <x v="19"/>
    <x v="0"/>
    <d v="2023-08-04T00:00:00"/>
    <x v="6"/>
    <x v="0"/>
    <n v="43182.26"/>
    <n v="31447.827441101101"/>
    <n v="11734.432558898799"/>
  </r>
  <r>
    <s v="ORD10932"/>
    <x v="2"/>
    <x v="2"/>
    <x v="0"/>
    <n v="18"/>
    <n v="1073.3399999999999"/>
    <x v="16"/>
    <x v="3"/>
    <d v="2023-04-08T00:00:00"/>
    <x v="1"/>
    <x v="1"/>
    <n v="18740.516399999899"/>
    <n v="12381.628564906099"/>
    <n v="6358.8878350938703"/>
  </r>
  <r>
    <s v="ORD10933"/>
    <x v="2"/>
    <x v="6"/>
    <x v="1"/>
    <n v="17"/>
    <n v="317.14"/>
    <x v="16"/>
    <x v="3"/>
    <d v="2023-08-24T00:00:00"/>
    <x v="6"/>
    <x v="1"/>
    <n v="5229.6386000000002"/>
    <n v="3455.1578671490402"/>
    <n v="1774.4807328509501"/>
  </r>
  <r>
    <s v="ORD10934"/>
    <x v="1"/>
    <x v="1"/>
    <x v="1"/>
    <n v="12"/>
    <n v="1553.12"/>
    <x v="17"/>
    <x v="4"/>
    <d v="2023-10-09T00:00:00"/>
    <x v="8"/>
    <x v="0"/>
    <n v="14164.4543999999"/>
    <n v="11944.121438206501"/>
    <n v="2220.3329617934"/>
  </r>
  <r>
    <s v="ORD10935"/>
    <x v="2"/>
    <x v="5"/>
    <x v="2"/>
    <n v="6"/>
    <n v="1389.91"/>
    <x v="15"/>
    <x v="4"/>
    <d v="2023-05-29T00:00:00"/>
    <x v="9"/>
    <x v="1"/>
    <n v="6504.7788"/>
    <n v="5344.4852388024501"/>
    <n v="1160.2935611975399"/>
  </r>
  <r>
    <s v="ORD10936"/>
    <x v="3"/>
    <x v="6"/>
    <x v="0"/>
    <n v="26"/>
    <n v="1568.67"/>
    <x v="11"/>
    <x v="1"/>
    <d v="2023-10-31T00:00:00"/>
    <x v="8"/>
    <x v="1"/>
    <n v="36299.023799999901"/>
    <n v="26138.032336429202"/>
    <n v="10160.991463570699"/>
  </r>
  <r>
    <s v="ORD10937"/>
    <x v="2"/>
    <x v="0"/>
    <x v="1"/>
    <n v="27"/>
    <n v="1907.74"/>
    <x v="22"/>
    <x v="4"/>
    <d v="2023-03-07T00:00:00"/>
    <x v="10"/>
    <x v="0"/>
    <n v="38631.735000000001"/>
    <n v="33010.408740586397"/>
    <n v="5621.3262594135804"/>
  </r>
  <r>
    <s v="ORD10938"/>
    <x v="3"/>
    <x v="7"/>
    <x v="0"/>
    <n v="8"/>
    <n v="1575.33"/>
    <x v="4"/>
    <x v="3"/>
    <d v="2023-08-22T00:00:00"/>
    <x v="6"/>
    <x v="1"/>
    <n v="12602.64"/>
    <n v="8076.6168852589099"/>
    <n v="4526.0231147410796"/>
  </r>
  <r>
    <s v="ORD10939"/>
    <x v="3"/>
    <x v="1"/>
    <x v="1"/>
    <n v="19"/>
    <n v="1261.54"/>
    <x v="10"/>
    <x v="0"/>
    <d v="2023-03-28T00:00:00"/>
    <x v="10"/>
    <x v="0"/>
    <n v="20373.870999999999"/>
    <n v="15361.109263071899"/>
    <n v="5012.7617369280297"/>
  </r>
  <r>
    <s v="ORD10940"/>
    <x v="1"/>
    <x v="1"/>
    <x v="1"/>
    <n v="42"/>
    <n v="1728.89"/>
    <x v="10"/>
    <x v="0"/>
    <d v="2023-03-20T00:00:00"/>
    <x v="10"/>
    <x v="0"/>
    <n v="61721.373"/>
    <n v="46535.5235890037"/>
    <n v="15185.849410996199"/>
  </r>
  <r>
    <s v="ORD10941"/>
    <x v="2"/>
    <x v="5"/>
    <x v="1"/>
    <n v="1"/>
    <n v="1379.17"/>
    <x v="11"/>
    <x v="1"/>
    <d v="2023-07-24T00:00:00"/>
    <x v="7"/>
    <x v="1"/>
    <n v="1227.4612999999999"/>
    <n v="883.86462754173294"/>
    <n v="343.59667245826699"/>
  </r>
  <r>
    <s v="ORD10942"/>
    <x v="1"/>
    <x v="0"/>
    <x v="2"/>
    <n v="29"/>
    <n v="875.43"/>
    <x v="7"/>
    <x v="1"/>
    <d v="2023-10-06T00:00:00"/>
    <x v="8"/>
    <x v="0"/>
    <n v="22848.7229999999"/>
    <n v="16269.9933407606"/>
    <n v="6578.7296592393104"/>
  </r>
  <r>
    <s v="ORD10943"/>
    <x v="2"/>
    <x v="0"/>
    <x v="2"/>
    <n v="45"/>
    <n v="1782.68"/>
    <x v="11"/>
    <x v="1"/>
    <d v="2023-12-03T00:00:00"/>
    <x v="2"/>
    <x v="0"/>
    <n v="71396.334000000003"/>
    <n v="51410.7403294549"/>
    <n v="19985.593670545"/>
  </r>
  <r>
    <s v="ORD10944"/>
    <x v="2"/>
    <x v="3"/>
    <x v="2"/>
    <n v="49"/>
    <n v="521.61"/>
    <x v="7"/>
    <x v="1"/>
    <d v="2023-09-11T00:00:00"/>
    <x v="4"/>
    <x v="1"/>
    <n v="23003.001"/>
    <n v="16379.8507727329"/>
    <n v="6623.1502272670295"/>
  </r>
  <r>
    <s v="ORD10945"/>
    <x v="0"/>
    <x v="5"/>
    <x v="0"/>
    <n v="35"/>
    <n v="1457.82"/>
    <x v="6"/>
    <x v="2"/>
    <d v="2023-10-31T00:00:00"/>
    <x v="8"/>
    <x v="1"/>
    <n v="41839.434000000001"/>
    <n v="32699.408772160801"/>
    <n v="9140.0252278391199"/>
  </r>
  <r>
    <s v="ORD10946"/>
    <x v="2"/>
    <x v="2"/>
    <x v="0"/>
    <n v="40"/>
    <n v="1774.97"/>
    <x v="16"/>
    <x v="3"/>
    <d v="2023-05-10T00:00:00"/>
    <x v="9"/>
    <x v="1"/>
    <n v="68868.835999999996"/>
    <n v="45500.792446116102"/>
    <n v="23368.043553883799"/>
  </r>
  <r>
    <s v="ORD10947"/>
    <x v="1"/>
    <x v="7"/>
    <x v="2"/>
    <n v="14"/>
    <n v="1489.5"/>
    <x v="5"/>
    <x v="3"/>
    <d v="2023-03-25T00:00:00"/>
    <x v="10"/>
    <x v="1"/>
    <n v="19810.349999999999"/>
    <n v="13364.000868731"/>
    <n v="6446.3491312689803"/>
  </r>
  <r>
    <s v="ORD10948"/>
    <x v="3"/>
    <x v="4"/>
    <x v="0"/>
    <n v="35"/>
    <n v="1424.82"/>
    <x v="5"/>
    <x v="3"/>
    <d v="2023-10-03T00:00:00"/>
    <x v="8"/>
    <x v="0"/>
    <n v="47375.264999999898"/>
    <n v="31959.207314174699"/>
    <n v="15416.057685825201"/>
  </r>
  <r>
    <s v="ORD10949"/>
    <x v="2"/>
    <x v="1"/>
    <x v="1"/>
    <n v="48"/>
    <n v="1530.01"/>
    <x v="20"/>
    <x v="1"/>
    <d v="2023-07-06T00:00:00"/>
    <x v="7"/>
    <x v="0"/>
    <n v="68299.646399999998"/>
    <n v="47065.5847369693"/>
    <n v="21234.061663030599"/>
  </r>
  <r>
    <s v="ORD10950"/>
    <x v="0"/>
    <x v="4"/>
    <x v="1"/>
    <n v="45"/>
    <n v="983.6"/>
    <x v="0"/>
    <x v="0"/>
    <d v="2023-02-15T00:00:00"/>
    <x v="11"/>
    <x v="0"/>
    <n v="38507.94"/>
    <n v="28366.057950979299"/>
    <n v="10141.8820490206"/>
  </r>
  <r>
    <s v="ORD10951"/>
    <x v="1"/>
    <x v="6"/>
    <x v="1"/>
    <n v="20"/>
    <n v="1760.92"/>
    <x v="16"/>
    <x v="3"/>
    <d v="2023-07-02T00:00:00"/>
    <x v="7"/>
    <x v="1"/>
    <n v="34161.847999999998"/>
    <n v="22570.3125783012"/>
    <n v="11591.5354216987"/>
  </r>
  <r>
    <s v="ORD10952"/>
    <x v="2"/>
    <x v="6"/>
    <x v="2"/>
    <n v="49"/>
    <n v="486.53"/>
    <x v="15"/>
    <x v="4"/>
    <d v="2023-09-25T00:00:00"/>
    <x v="4"/>
    <x v="1"/>
    <n v="18595.176599999999"/>
    <n v="15278.251560471899"/>
    <n v="3316.9250395280601"/>
  </r>
  <r>
    <s v="ORD10953"/>
    <x v="1"/>
    <x v="4"/>
    <x v="0"/>
    <n v="13"/>
    <n v="342.03"/>
    <x v="20"/>
    <x v="1"/>
    <d v="2023-10-23T00:00:00"/>
    <x v="8"/>
    <x v="0"/>
    <n v="4135.1426999999903"/>
    <n v="2849.5449011037599"/>
    <n v="1285.59779889623"/>
  </r>
  <r>
    <s v="ORD10954"/>
    <x v="0"/>
    <x v="6"/>
    <x v="2"/>
    <n v="38"/>
    <n v="642.47"/>
    <x v="8"/>
    <x v="3"/>
    <d v="2023-11-18T00:00:00"/>
    <x v="5"/>
    <x v="1"/>
    <n v="23437.3056"/>
    <n v="15646.0387593668"/>
    <n v="7791.2668406331204"/>
  </r>
  <r>
    <s v="ORD10955"/>
    <x v="0"/>
    <x v="2"/>
    <x v="0"/>
    <n v="49"/>
    <n v="1110"/>
    <x v="2"/>
    <x v="2"/>
    <d v="2023-04-10T00:00:00"/>
    <x v="1"/>
    <x v="1"/>
    <n v="45143.7"/>
    <n v="34856.759566982197"/>
    <n v="10286.9404330177"/>
  </r>
  <r>
    <s v="ORD10956"/>
    <x v="1"/>
    <x v="0"/>
    <x v="1"/>
    <n v="46"/>
    <n v="1070.07"/>
    <x v="25"/>
    <x v="3"/>
    <d v="2023-03-19T00:00:00"/>
    <x v="10"/>
    <x v="0"/>
    <n v="48730.987799999901"/>
    <n v="31545.540442225902"/>
    <n v="17185.447357773999"/>
  </r>
  <r>
    <s v="ORD10957"/>
    <x v="2"/>
    <x v="6"/>
    <x v="2"/>
    <n v="49"/>
    <n v="1659.14"/>
    <x v="10"/>
    <x v="0"/>
    <d v="2023-09-29T00:00:00"/>
    <x v="4"/>
    <x v="1"/>
    <n v="69103.180999999997"/>
    <n v="52101.120781948499"/>
    <n v="17002.0602180514"/>
  </r>
  <r>
    <s v="ORD10958"/>
    <x v="3"/>
    <x v="3"/>
    <x v="0"/>
    <n v="8"/>
    <n v="868.68"/>
    <x v="2"/>
    <x v="2"/>
    <d v="2023-12-05T00:00:00"/>
    <x v="2"/>
    <x v="1"/>
    <n v="5768.0351999999903"/>
    <n v="4453.6672036250902"/>
    <n v="1314.3679963749"/>
  </r>
  <r>
    <s v="ORD10959"/>
    <x v="0"/>
    <x v="6"/>
    <x v="0"/>
    <n v="43"/>
    <n v="1020.25"/>
    <x v="5"/>
    <x v="3"/>
    <d v="2023-06-11T00:00:00"/>
    <x v="3"/>
    <x v="1"/>
    <n v="41677.212500000001"/>
    <n v="28115.318712505599"/>
    <n v="13561.8937874943"/>
  </r>
  <r>
    <s v="ORD10960"/>
    <x v="2"/>
    <x v="7"/>
    <x v="1"/>
    <n v="20"/>
    <n v="125.4"/>
    <x v="25"/>
    <x v="3"/>
    <d v="2023-02-13T00:00:00"/>
    <x v="11"/>
    <x v="1"/>
    <n v="2482.92"/>
    <n v="1607.2945944841199"/>
    <n v="875.62540551587801"/>
  </r>
  <r>
    <s v="ORD10961"/>
    <x v="2"/>
    <x v="2"/>
    <x v="2"/>
    <n v="33"/>
    <n v="878.5"/>
    <x v="1"/>
    <x v="1"/>
    <d v="2023-08-26T00:00:00"/>
    <x v="6"/>
    <x v="1"/>
    <n v="26381.355"/>
    <n v="18579.0565954513"/>
    <n v="7802.2984045486701"/>
  </r>
  <r>
    <s v="ORD10962"/>
    <x v="3"/>
    <x v="7"/>
    <x v="2"/>
    <n v="26"/>
    <n v="1330.77"/>
    <x v="21"/>
    <x v="3"/>
    <d v="2023-05-14T00:00:00"/>
    <x v="9"/>
    <x v="1"/>
    <n v="33908.0196"/>
    <n v="22174.013203764898"/>
    <n v="11734.006396235"/>
  </r>
  <r>
    <s v="ORD10963"/>
    <x v="0"/>
    <x v="7"/>
    <x v="2"/>
    <n v="39"/>
    <n v="129.47"/>
    <x v="16"/>
    <x v="3"/>
    <d v="2023-07-11T00:00:00"/>
    <x v="7"/>
    <x v="1"/>
    <n v="4897.8500999999997"/>
    <n v="3235.9492881844099"/>
    <n v="1661.90081181558"/>
  </r>
  <r>
    <s v="ORD10964"/>
    <x v="0"/>
    <x v="3"/>
    <x v="1"/>
    <n v="21"/>
    <n v="633.67999999999995"/>
    <x v="9"/>
    <x v="1"/>
    <d v="2023-12-22T00:00:00"/>
    <x v="2"/>
    <x v="1"/>
    <n v="12508.843199999899"/>
    <n v="8528.1974526661306"/>
    <n v="3980.6457473338601"/>
  </r>
  <r>
    <s v="ORD10965"/>
    <x v="2"/>
    <x v="2"/>
    <x v="2"/>
    <n v="49"/>
    <n v="495.12"/>
    <x v="20"/>
    <x v="1"/>
    <d v="2023-10-05T00:00:00"/>
    <x v="8"/>
    <x v="1"/>
    <n v="22562.618399999999"/>
    <n v="15547.9989160398"/>
    <n v="7014.6194839601503"/>
  </r>
  <r>
    <s v="ORD10966"/>
    <x v="2"/>
    <x v="2"/>
    <x v="1"/>
    <n v="42"/>
    <n v="179.77"/>
    <x v="0"/>
    <x v="0"/>
    <d v="2023-01-18T00:00:00"/>
    <x v="0"/>
    <x v="1"/>
    <n v="6568.7957999999999"/>
    <n v="4838.7642218968203"/>
    <n v="1730.03157810317"/>
  </r>
  <r>
    <s v="ORD10967"/>
    <x v="3"/>
    <x v="5"/>
    <x v="1"/>
    <n v="43"/>
    <n v="1010.59"/>
    <x v="2"/>
    <x v="2"/>
    <d v="2023-01-12T00:00:00"/>
    <x v="0"/>
    <x v="1"/>
    <n v="36067.9571"/>
    <n v="27849.115351797202"/>
    <n v="8218.8417482027598"/>
  </r>
  <r>
    <s v="ORD10968"/>
    <x v="3"/>
    <x v="2"/>
    <x v="1"/>
    <n v="41"/>
    <n v="445.27"/>
    <x v="10"/>
    <x v="0"/>
    <d v="2023-06-29T00:00:00"/>
    <x v="3"/>
    <x v="1"/>
    <n v="15517.6595"/>
    <n v="11699.7139663172"/>
    <n v="3817.94553368271"/>
  </r>
  <r>
    <s v="ORD10969"/>
    <x v="0"/>
    <x v="2"/>
    <x v="0"/>
    <n v="9"/>
    <n v="1511.85"/>
    <x v="8"/>
    <x v="3"/>
    <d v="2023-05-03T00:00:00"/>
    <x v="9"/>
    <x v="1"/>
    <n v="13062.384"/>
    <n v="8720.0538253737504"/>
    <n v="4342.3301746262396"/>
  </r>
  <r>
    <s v="ORD10970"/>
    <x v="1"/>
    <x v="2"/>
    <x v="2"/>
    <n v="24"/>
    <n v="1711.06"/>
    <x v="8"/>
    <x v="3"/>
    <d v="2023-09-03T00:00:00"/>
    <x v="4"/>
    <x v="1"/>
    <n v="39422.822399999997"/>
    <n v="26317.4879314641"/>
    <n v="13105.334468535801"/>
  </r>
  <r>
    <s v="ORD10971"/>
    <x v="0"/>
    <x v="3"/>
    <x v="2"/>
    <n v="37"/>
    <n v="1136.6099999999999"/>
    <x v="15"/>
    <x v="4"/>
    <d v="2023-08-10T00:00:00"/>
    <x v="6"/>
    <x v="1"/>
    <n v="32802.564599999998"/>
    <n v="26951.388769678601"/>
    <n v="5851.1758303213201"/>
  </r>
  <r>
    <s v="ORD10972"/>
    <x v="2"/>
    <x v="6"/>
    <x v="1"/>
    <n v="49"/>
    <n v="1965.24"/>
    <x v="13"/>
    <x v="0"/>
    <d v="2023-02-20T00:00:00"/>
    <x v="11"/>
    <x v="1"/>
    <n v="82815.213599999901"/>
    <n v="61713.421776050498"/>
    <n v="21101.791823949399"/>
  </r>
  <r>
    <s v="ORD10973"/>
    <x v="0"/>
    <x v="5"/>
    <x v="1"/>
    <n v="41"/>
    <n v="955.91"/>
    <x v="15"/>
    <x v="4"/>
    <d v="2023-03-12T00:00:00"/>
    <x v="10"/>
    <x v="1"/>
    <n v="30570.001799999998"/>
    <n v="25117.0606093883"/>
    <n v="5452.9411906116502"/>
  </r>
  <r>
    <s v="ORD10974"/>
    <x v="1"/>
    <x v="7"/>
    <x v="2"/>
    <n v="17"/>
    <n v="1075.4000000000001"/>
    <x v="1"/>
    <x v="1"/>
    <d v="2023-02-17T00:00:00"/>
    <x v="11"/>
    <x v="1"/>
    <n v="16636.437999999998"/>
    <n v="11716.203475853101"/>
    <n v="4920.2345241468001"/>
  </r>
  <r>
    <s v="ORD10975"/>
    <x v="3"/>
    <x v="2"/>
    <x v="1"/>
    <n v="24"/>
    <n v="1979.51"/>
    <x v="10"/>
    <x v="0"/>
    <d v="2023-01-19T00:00:00"/>
    <x v="0"/>
    <x v="1"/>
    <n v="40382.004000000001"/>
    <n v="30446.466246193901"/>
    <n v="9935.5377538060893"/>
  </r>
  <r>
    <s v="ORD10976"/>
    <x v="1"/>
    <x v="1"/>
    <x v="2"/>
    <n v="21"/>
    <n v="539.94000000000005"/>
    <x v="0"/>
    <x v="0"/>
    <d v="2023-09-19T00:00:00"/>
    <x v="4"/>
    <x v="0"/>
    <n v="9864.7037999999993"/>
    <n v="7266.6250040912601"/>
    <n v="2598.0787959087302"/>
  </r>
  <r>
    <s v="ORD10977"/>
    <x v="1"/>
    <x v="6"/>
    <x v="0"/>
    <n v="39"/>
    <n v="1890.84"/>
    <x v="14"/>
    <x v="1"/>
    <d v="2023-03-25T00:00:00"/>
    <x v="10"/>
    <x v="1"/>
    <n v="67843.339200000002"/>
    <n v="47259.306032830798"/>
    <n v="20584.033167169098"/>
  </r>
  <r>
    <s v="ORD10978"/>
    <x v="1"/>
    <x v="6"/>
    <x v="1"/>
    <n v="41"/>
    <n v="181.39"/>
    <x v="19"/>
    <x v="0"/>
    <d v="2023-06-04T00:00:00"/>
    <x v="3"/>
    <x v="1"/>
    <n v="6544.5511999999999"/>
    <n v="4766.1219402840698"/>
    <n v="1778.4292597159199"/>
  </r>
  <r>
    <s v="ORD10979"/>
    <x v="3"/>
    <x v="7"/>
    <x v="2"/>
    <n v="39"/>
    <n v="948.14"/>
    <x v="0"/>
    <x v="0"/>
    <d v="2023-02-22T00:00:00"/>
    <x v="11"/>
    <x v="1"/>
    <n v="32170.3901999999"/>
    <n v="23697.6361944788"/>
    <n v="8472.7540055211903"/>
  </r>
  <r>
    <s v="ORD10980"/>
    <x v="1"/>
    <x v="3"/>
    <x v="1"/>
    <n v="13"/>
    <n v="233.01"/>
    <x v="5"/>
    <x v="3"/>
    <d v="2023-04-17T00:00:00"/>
    <x v="1"/>
    <x v="1"/>
    <n v="2877.6734999999999"/>
    <n v="1941.2696471250699"/>
    <n v="936.40385287492495"/>
  </r>
  <r>
    <s v="ORD10981"/>
    <x v="1"/>
    <x v="4"/>
    <x v="2"/>
    <n v="11"/>
    <n v="1485.55"/>
    <x v="14"/>
    <x v="1"/>
    <d v="2023-12-23T00:00:00"/>
    <x v="2"/>
    <x v="0"/>
    <n v="15033.766"/>
    <n v="10472.4407229644"/>
    <n v="4561.3252770355803"/>
  </r>
  <r>
    <s v="ORD10982"/>
    <x v="1"/>
    <x v="4"/>
    <x v="2"/>
    <n v="46"/>
    <n v="1255.98"/>
    <x v="23"/>
    <x v="2"/>
    <d v="2023-10-31T00:00:00"/>
    <x v="8"/>
    <x v="0"/>
    <n v="46220.063999999998"/>
    <n v="37026.145845250197"/>
    <n v="9193.9181547497192"/>
  </r>
  <r>
    <s v="ORD10983"/>
    <x v="2"/>
    <x v="6"/>
    <x v="1"/>
    <n v="19"/>
    <n v="1442.61"/>
    <x v="24"/>
    <x v="4"/>
    <d v="2023-05-15T00:00:00"/>
    <x v="9"/>
    <x v="1"/>
    <n v="21105.3842999999"/>
    <n v="17565.903446581298"/>
    <n v="3539.48085341864"/>
  </r>
  <r>
    <s v="ORD10984"/>
    <x v="1"/>
    <x v="0"/>
    <x v="0"/>
    <n v="11"/>
    <n v="811.51"/>
    <x v="1"/>
    <x v="1"/>
    <d v="2023-03-10T00:00:00"/>
    <x v="10"/>
    <x v="0"/>
    <n v="8123.2151000000003"/>
    <n v="5720.7703349553003"/>
    <n v="2402.44476504469"/>
  </r>
  <r>
    <s v="ORD10985"/>
    <x v="3"/>
    <x v="0"/>
    <x v="2"/>
    <n v="13"/>
    <n v="802.02"/>
    <x v="14"/>
    <x v="1"/>
    <d v="2023-01-11T00:00:00"/>
    <x v="0"/>
    <x v="0"/>
    <n v="9592.1592000000001"/>
    <n v="6681.8466262703396"/>
    <n v="2910.31257372965"/>
  </r>
  <r>
    <s v="ORD10986"/>
    <x v="1"/>
    <x v="7"/>
    <x v="2"/>
    <n v="46"/>
    <n v="186.11"/>
    <x v="5"/>
    <x v="3"/>
    <d v="2023-05-23T00:00:00"/>
    <x v="9"/>
    <x v="1"/>
    <n v="8133.0069999999996"/>
    <n v="5486.5013800056704"/>
    <n v="2646.5056199943201"/>
  </r>
  <r>
    <s v="ORD10987"/>
    <x v="1"/>
    <x v="4"/>
    <x v="2"/>
    <n v="45"/>
    <n v="764.9"/>
    <x v="2"/>
    <x v="2"/>
    <d v="2023-07-11T00:00:00"/>
    <x v="7"/>
    <x v="0"/>
    <n v="28569.014999999999"/>
    <n v="22058.964748580798"/>
    <n v="6510.0502514191703"/>
  </r>
  <r>
    <s v="ORD10988"/>
    <x v="3"/>
    <x v="6"/>
    <x v="0"/>
    <n v="1"/>
    <n v="1865.65"/>
    <x v="14"/>
    <x v="1"/>
    <d v="2023-03-10T00:00:00"/>
    <x v="10"/>
    <x v="1"/>
    <n v="1716.3979999999999"/>
    <n v="1195.6336364430999"/>
    <n v="520.76436355689702"/>
  </r>
  <r>
    <s v="ORD10989"/>
    <x v="1"/>
    <x v="3"/>
    <x v="0"/>
    <n v="40"/>
    <n v="820.53"/>
    <x v="22"/>
    <x v="4"/>
    <d v="2023-01-23T00:00:00"/>
    <x v="0"/>
    <x v="1"/>
    <n v="24615.8999999999"/>
    <n v="21034.0260544187"/>
    <n v="3581.8739455812301"/>
  </r>
  <r>
    <s v="ORD10990"/>
    <x v="3"/>
    <x v="4"/>
    <x v="1"/>
    <n v="44"/>
    <n v="1679.6"/>
    <x v="14"/>
    <x v="1"/>
    <d v="2023-06-30T00:00:00"/>
    <x v="3"/>
    <x v="0"/>
    <n v="67990.207999999999"/>
    <n v="47361.6140507987"/>
    <n v="20628.5939492012"/>
  </r>
  <r>
    <s v="ORD10991"/>
    <x v="1"/>
    <x v="6"/>
    <x v="0"/>
    <n v="19"/>
    <n v="1700.42"/>
    <x v="7"/>
    <x v="1"/>
    <d v="2023-10-20T00:00:00"/>
    <x v="8"/>
    <x v="1"/>
    <n v="29077.182000000001"/>
    <n v="20705.120260247601"/>
    <n v="8372.0617397523492"/>
  </r>
  <r>
    <s v="ORD10992"/>
    <x v="3"/>
    <x v="6"/>
    <x v="1"/>
    <n v="12"/>
    <n v="809.16"/>
    <x v="10"/>
    <x v="0"/>
    <d v="2023-01-09T00:00:00"/>
    <x v="0"/>
    <x v="1"/>
    <n v="8253.4320000000007"/>
    <n v="6222.7679142237803"/>
    <n v="2030.66408577621"/>
  </r>
  <r>
    <s v="ORD10993"/>
    <x v="1"/>
    <x v="2"/>
    <x v="1"/>
    <n v="8"/>
    <n v="1300.78"/>
    <x v="23"/>
    <x v="2"/>
    <d v="2023-09-28T00:00:00"/>
    <x v="4"/>
    <x v="1"/>
    <n v="8324.9920000000002"/>
    <n v="6669.0164676652403"/>
    <n v="1655.9755323347499"/>
  </r>
  <r>
    <s v="ORD10994"/>
    <x v="1"/>
    <x v="3"/>
    <x v="0"/>
    <n v="8"/>
    <n v="281.20999999999998"/>
    <x v="19"/>
    <x v="0"/>
    <d v="2023-04-03T00:00:00"/>
    <x v="1"/>
    <x v="1"/>
    <n v="1979.7184"/>
    <n v="1441.7458147205"/>
    <n v="537.97258527948998"/>
  </r>
  <r>
    <s v="ORD10995"/>
    <x v="2"/>
    <x v="2"/>
    <x v="1"/>
    <n v="45"/>
    <n v="296.99"/>
    <x v="11"/>
    <x v="1"/>
    <d v="2023-01-17T00:00:00"/>
    <x v="0"/>
    <x v="1"/>
    <n v="11894.449500000001"/>
    <n v="8564.8999093751008"/>
    <n v="3329.5495906248898"/>
  </r>
  <r>
    <s v="ORD10996"/>
    <x v="2"/>
    <x v="7"/>
    <x v="0"/>
    <n v="12"/>
    <n v="192.45"/>
    <x v="22"/>
    <x v="4"/>
    <d v="2023-06-03T00:00:00"/>
    <x v="3"/>
    <x v="1"/>
    <n v="1732.04999999999"/>
    <n v="1480.0183957342999"/>
    <n v="252.03160426569701"/>
  </r>
  <r>
    <s v="ORD10997"/>
    <x v="1"/>
    <x v="2"/>
    <x v="1"/>
    <n v="48"/>
    <n v="1203.93"/>
    <x v="4"/>
    <x v="3"/>
    <d v="2023-11-24T00:00:00"/>
    <x v="5"/>
    <x v="1"/>
    <n v="57788.639999999999"/>
    <n v="37034.836002627097"/>
    <n v="20753.803997372801"/>
  </r>
  <r>
    <s v="ORD10998"/>
    <x v="1"/>
    <x v="1"/>
    <x v="0"/>
    <n v="33"/>
    <n v="909.53"/>
    <x v="15"/>
    <x v="4"/>
    <d v="2023-05-29T00:00:00"/>
    <x v="9"/>
    <x v="0"/>
    <n v="23411.302199999998"/>
    <n v="19235.298059488701"/>
    <n v="4176.0041405112697"/>
  </r>
  <r>
    <s v="ORD10999"/>
    <x v="0"/>
    <x v="2"/>
    <x v="0"/>
    <n v="45"/>
    <n v="1141.26"/>
    <x v="8"/>
    <x v="3"/>
    <d v="2023-09-24T00:00:00"/>
    <x v="4"/>
    <x v="1"/>
    <n v="49302.431999999899"/>
    <n v="32912.817504203602"/>
    <n v="16389.61449579630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ORD10000"/>
    <s v="East"/>
    <x v="0"/>
    <s v="Distributor"/>
    <n v="22"/>
    <n v="1465.02"/>
    <n v="0.13"/>
    <x v="0"/>
    <d v="2023-01-12T00:00:00"/>
    <x v="0"/>
    <s v="Accessories"/>
    <x v="0"/>
    <n v="20655.427428167699"/>
    <n v="7385.0553718321999"/>
    <n v="0.2633711917339821"/>
  </r>
  <r>
    <s v="ORD10001"/>
    <s v="West"/>
    <x v="1"/>
    <s v="Retail"/>
    <n v="37"/>
    <n v="1912.66"/>
    <n v="0.09"/>
    <x v="1"/>
    <d v="2023-04-28T00:00:00"/>
    <x v="1"/>
    <s v="Accessories"/>
    <x v="1"/>
    <n v="45353.149492097997"/>
    <n v="19046.112707901899"/>
    <n v="0.29575048000941229"/>
  </r>
  <r>
    <s v="ORD10002"/>
    <s v="North"/>
    <x v="2"/>
    <s v="Distributor"/>
    <n v="42"/>
    <n v="1470.65"/>
    <n v="0.17"/>
    <x v="2"/>
    <d v="2023-12-16T00:00:00"/>
    <x v="2"/>
    <s v="Electronics"/>
    <x v="2"/>
    <n v="39584.628152264297"/>
    <n v="11682.2308477356"/>
    <n v="0.22787100820309084"/>
  </r>
  <r>
    <s v="ORD10003"/>
    <s v="East"/>
    <x v="2"/>
    <s v="Distributor"/>
    <n v="12"/>
    <n v="1739.47"/>
    <n v="0.19"/>
    <x v="2"/>
    <d v="2023-06-04T00:00:00"/>
    <x v="3"/>
    <s v="Electronics"/>
    <x v="3"/>
    <n v="13377.2283649152"/>
    <n v="3530.42003508471"/>
    <n v="0.2088060948253927"/>
  </r>
  <r>
    <s v="ORD10004"/>
    <s v="East"/>
    <x v="2"/>
    <s v="Online"/>
    <n v="47"/>
    <n v="104"/>
    <n v="0"/>
    <x v="3"/>
    <d v="2023-09-03T00:00:00"/>
    <x v="4"/>
    <s v="Electronics"/>
    <x v="4"/>
    <n v="3132.5582048797301"/>
    <n v="1755.4417951202599"/>
    <n v="0.35913293680856584"/>
  </r>
  <r>
    <s v="ORD10005"/>
    <s v="West"/>
    <x v="3"/>
    <s v="Online"/>
    <n v="49"/>
    <n v="1463.39"/>
    <n v="0.05"/>
    <x v="3"/>
    <d v="2023-11-28T00:00:00"/>
    <x v="5"/>
    <s v="Electronics"/>
    <x v="5"/>
    <n v="45954.084128581999"/>
    <n v="22166.720371417901"/>
    <n v="0.32540309137743667"/>
  </r>
  <r>
    <s v="ORD10006"/>
    <s v="North"/>
    <x v="4"/>
    <s v="Distributor"/>
    <n v="42"/>
    <n v="1676.22"/>
    <n v="0.18"/>
    <x v="2"/>
    <d v="2023-09-04T00:00:00"/>
    <x v="4"/>
    <s v="Accessories"/>
    <x v="6"/>
    <n v="45117.835923835402"/>
    <n v="12611.180876164501"/>
    <n v="0.21845480098605449"/>
  </r>
  <r>
    <s v="ORD10007"/>
    <s v="North"/>
    <x v="3"/>
    <s v="Online"/>
    <n v="38"/>
    <n v="177.06"/>
    <n v="0.1"/>
    <x v="1"/>
    <d v="2023-01-29T00:00:00"/>
    <x v="0"/>
    <s v="Electronics"/>
    <x v="7"/>
    <n v="4311.93304392967"/>
    <n v="1743.51895607032"/>
    <n v="0.28792548534284973"/>
  </r>
  <r>
    <s v="ORD10008"/>
    <s v="East"/>
    <x v="4"/>
    <s v="Retail"/>
    <n v="18"/>
    <n v="1756.04"/>
    <n v="0.17"/>
    <x v="2"/>
    <d v="2023-06-10T00:00:00"/>
    <x v="3"/>
    <s v="Accessories"/>
    <x v="8"/>
    <n v="20256.987557640401"/>
    <n v="5978.2500423595902"/>
    <n v="0.22787100820308939"/>
  </r>
  <r>
    <s v="ORD10009"/>
    <s v="South"/>
    <x v="5"/>
    <s v="Retail"/>
    <n v="45"/>
    <n v="587.72"/>
    <n v="0.09"/>
    <x v="1"/>
    <d v="2023-08-23T00:00:00"/>
    <x v="6"/>
    <s v="Electronics"/>
    <x v="9"/>
    <n v="16949.267567049101"/>
    <n v="7117.8664329508101"/>
    <n v="0.2957504800094144"/>
  </r>
  <r>
    <s v="ORD10010"/>
    <s v="East"/>
    <x v="3"/>
    <s v="Online"/>
    <n v="35"/>
    <n v="1364.05"/>
    <n v="0.1"/>
    <x v="1"/>
    <d v="2023-07-09T00:00:00"/>
    <x v="7"/>
    <s v="Electronics"/>
    <x v="10"/>
    <n v="30596.115114119701"/>
    <n v="12371.4598858802"/>
    <n v="0.28792548534284973"/>
  </r>
  <r>
    <s v="ORD10011"/>
    <s v="East"/>
    <x v="3"/>
    <s v="Retail"/>
    <n v="30"/>
    <n v="1620.67"/>
    <n v="0.04"/>
    <x v="3"/>
    <d v="2023-04-27T00:00:00"/>
    <x v="1"/>
    <s v="Electronics"/>
    <x v="11"/>
    <n v="31159.020699073899"/>
    <n v="15516.275300926"/>
    <n v="0.33243014250892167"/>
  </r>
  <r>
    <s v="ORD10012"/>
    <s v="East"/>
    <x v="0"/>
    <s v="Online"/>
    <n v="24"/>
    <n v="1359.06"/>
    <n v="0.06"/>
    <x v="1"/>
    <d v="2023-09-28T00:00:00"/>
    <x v="4"/>
    <s v="Accessories"/>
    <x v="12"/>
    <n v="20903.4429816228"/>
    <n v="9756.9506183771191"/>
    <n v="0.31822652851974909"/>
  </r>
  <r>
    <s v="ORD10013"/>
    <s v="East"/>
    <x v="6"/>
    <s v="Distributor"/>
    <n v="42"/>
    <n v="275.33999999999997"/>
    <n v="0.15"/>
    <x v="0"/>
    <d v="2023-09-15T00:00:00"/>
    <x v="4"/>
    <s v="Electronics"/>
    <x v="13"/>
    <n v="7411.1661615234498"/>
    <n v="2418.4718384765401"/>
    <n v="0.24603874918654609"/>
  </r>
  <r>
    <s v="ORD10014"/>
    <s v="West"/>
    <x v="3"/>
    <s v="Distributor"/>
    <n v="30"/>
    <n v="1233.01"/>
    <n v="0.11"/>
    <x v="1"/>
    <d v="2023-06-29T00:00:00"/>
    <x v="3"/>
    <s v="Electronics"/>
    <x v="14"/>
    <n v="23705.864927570099"/>
    <n v="9215.5020724298302"/>
    <n v="0.2799246480995124"/>
  </r>
  <r>
    <s v="ORD10015"/>
    <s v="North"/>
    <x v="0"/>
    <s v="Retail"/>
    <n v="14"/>
    <n v="1144.21"/>
    <n v="0.19"/>
    <x v="2"/>
    <d v="2023-06-21T00:00:00"/>
    <x v="3"/>
    <s v="Accessories"/>
    <x v="15"/>
    <n v="10266.0110332398"/>
    <n v="2709.3303667601699"/>
    <n v="0.20880609482538931"/>
  </r>
  <r>
    <s v="ORD10016"/>
    <s v="West"/>
    <x v="7"/>
    <s v="Online"/>
    <n v="6"/>
    <n v="1810.61"/>
    <n v="0.21"/>
    <x v="4"/>
    <d v="2023-10-01T00:00:00"/>
    <x v="8"/>
    <s v="Electronics"/>
    <x v="16"/>
    <n v="6962.1618797102701"/>
    <n v="1620.1295202897199"/>
    <n v="0.18877586937792976"/>
  </r>
  <r>
    <s v="ORD10017"/>
    <s v="West"/>
    <x v="6"/>
    <s v="Online"/>
    <n v="3"/>
    <n v="868.06"/>
    <n v="0.14000000000000001"/>
    <x v="0"/>
    <d v="2023-09-16T00:00:00"/>
    <x v="4"/>
    <s v="Electronics"/>
    <x v="17"/>
    <n v="1668.9331886218699"/>
    <n v="570.66161137812605"/>
    <n v="0.25480574047507609"/>
  </r>
  <r>
    <s v="ORD10018"/>
    <s v="West"/>
    <x v="5"/>
    <s v="Retail"/>
    <n v="16"/>
    <n v="710.05"/>
    <n v="0.19"/>
    <x v="2"/>
    <d v="2023-05-15T00:00:00"/>
    <x v="9"/>
    <s v="Electronics"/>
    <x v="18"/>
    <n v="7280.7625315052601"/>
    <n v="1921.48546849473"/>
    <n v="0.20880609482538828"/>
  </r>
  <r>
    <s v="ORD10019"/>
    <s v="East"/>
    <x v="3"/>
    <s v="Distributor"/>
    <n v="7"/>
    <n v="1524.72"/>
    <n v="0.08"/>
    <x v="1"/>
    <d v="2023-06-20T00:00:00"/>
    <x v="3"/>
    <s v="Electronics"/>
    <x v="19"/>
    <n v="6839.9998001247204"/>
    <n v="2979.1969998752702"/>
    <n v="0.30340536609626556"/>
  </r>
  <r>
    <s v="ORD10020"/>
    <s v="South"/>
    <x v="1"/>
    <s v="Retail"/>
    <n v="14"/>
    <n v="884.08"/>
    <n v="0.1"/>
    <x v="1"/>
    <d v="2023-07-29T00:00:00"/>
    <x v="7"/>
    <s v="Accessories"/>
    <x v="20"/>
    <n v="7932.0885451679796"/>
    <n v="3207.3194548320098"/>
    <n v="0.28792548534284945"/>
  </r>
  <r>
    <s v="ORD10021"/>
    <s v="North"/>
    <x v="2"/>
    <s v="Distributor"/>
    <n v="9"/>
    <n v="1327.58"/>
    <n v="0.18"/>
    <x v="2"/>
    <d v="2023-08-24T00:00:00"/>
    <x v="6"/>
    <s v="Electronics"/>
    <x v="21"/>
    <n v="7657.22066176518"/>
    <n v="2140.3197382348199"/>
    <n v="0.21845480098605358"/>
  </r>
  <r>
    <s v="ORD10022"/>
    <s v="South"/>
    <x v="7"/>
    <s v="Online"/>
    <n v="15"/>
    <n v="1328.26"/>
    <n v="0.1"/>
    <x v="1"/>
    <d v="2023-07-05T00:00:00"/>
    <x v="7"/>
    <s v="Electronics"/>
    <x v="22"/>
    <n v="12768.5712803198"/>
    <n v="5162.9387196801399"/>
    <n v="0.28792548534285167"/>
  </r>
  <r>
    <s v="ORD10023"/>
    <s v="West"/>
    <x v="7"/>
    <s v="Distributor"/>
    <n v="21"/>
    <n v="1787.27"/>
    <n v="0.15"/>
    <x v="0"/>
    <d v="2023-12-30T00:00:00"/>
    <x v="2"/>
    <s v="Electronics"/>
    <x v="23"/>
    <n v="24053.451996633299"/>
    <n v="7849.3175033666803"/>
    <n v="0.24603874918654631"/>
  </r>
  <r>
    <s v="ORD10024"/>
    <s v="West"/>
    <x v="5"/>
    <s v="Retail"/>
    <n v="35"/>
    <n v="1237.52"/>
    <n v="0.05"/>
    <x v="3"/>
    <d v="2023-04-05T00:00:00"/>
    <x v="1"/>
    <s v="Electronics"/>
    <x v="24"/>
    <n v="27758.003281423302"/>
    <n v="13389.536718576601"/>
    <n v="0.32540309137743423"/>
  </r>
  <r>
    <s v="ORD10025"/>
    <s v="South"/>
    <x v="0"/>
    <s v="Online"/>
    <n v="2"/>
    <n v="1054.0899999999999"/>
    <n v="0.15"/>
    <x v="0"/>
    <d v="2023-01-11T00:00:00"/>
    <x v="0"/>
    <s v="Accessories"/>
    <x v="25"/>
    <n v="1351.0631252789201"/>
    <n v="440.889874721078"/>
    <n v="0.24603874918654248"/>
  </r>
  <r>
    <s v="ORD10026"/>
    <s v="South"/>
    <x v="7"/>
    <s v="Retail"/>
    <n v="27"/>
    <n v="363.86"/>
    <n v="0.22"/>
    <x v="4"/>
    <d v="2023-03-09T00:00:00"/>
    <x v="10"/>
    <s v="Electronics"/>
    <x v="26"/>
    <n v="6296.0190195465702"/>
    <n v="1366.8725804534299"/>
    <n v="0.17837556001097937"/>
  </r>
  <r>
    <s v="ORD10027"/>
    <s v="South"/>
    <x v="6"/>
    <s v="Retail"/>
    <n v="2"/>
    <n v="319.89999999999998"/>
    <n v="0.22"/>
    <x v="4"/>
    <d v="2023-07-29T00:00:00"/>
    <x v="7"/>
    <s v="Electronics"/>
    <x v="27"/>
    <n v="410.02674702988003"/>
    <n v="89.017252970119202"/>
    <n v="0.1783755600109809"/>
  </r>
  <r>
    <s v="ORD10028"/>
    <s v="West"/>
    <x v="3"/>
    <s v="Distributor"/>
    <n v="35"/>
    <n v="393.21"/>
    <n v="0.18"/>
    <x v="2"/>
    <d v="2023-07-15T00:00:00"/>
    <x v="7"/>
    <s v="Electronics"/>
    <x v="28"/>
    <n v="8819.8368271126492"/>
    <n v="2465.2901728873398"/>
    <n v="0.21845480098605458"/>
  </r>
  <r>
    <s v="ORD10029"/>
    <s v="West"/>
    <x v="3"/>
    <s v="Retail"/>
    <n v="18"/>
    <n v="426.51"/>
    <n v="0.19"/>
    <x v="2"/>
    <d v="2023-04-08T00:00:00"/>
    <x v="1"/>
    <s v="Electronics"/>
    <x v="29"/>
    <n v="4920.05180019202"/>
    <n v="1298.4639998079699"/>
    <n v="0.20880609482538906"/>
  </r>
  <r>
    <s v="ORD10030"/>
    <s v="North"/>
    <x v="1"/>
    <s v="Distributor"/>
    <n v="14"/>
    <n v="1311.97"/>
    <n v="0.14000000000000001"/>
    <x v="0"/>
    <d v="2023-04-03T00:00:00"/>
    <x v="1"/>
    <s v="Accessories"/>
    <x v="30"/>
    <n v="11771.1770525337"/>
    <n v="4024.94174746624"/>
    <n v="0.25480574047507798"/>
  </r>
  <r>
    <s v="ORD10031"/>
    <s v="North"/>
    <x v="5"/>
    <s v="Online"/>
    <n v="20"/>
    <n v="1507.86"/>
    <n v="0.15"/>
    <x v="0"/>
    <d v="2023-01-22T00:00:00"/>
    <x v="0"/>
    <s v="Electronics"/>
    <x v="31"/>
    <n v="19326.756198076699"/>
    <n v="6306.8638019232203"/>
    <n v="0.24603874918654589"/>
  </r>
  <r>
    <s v="ORD10032"/>
    <s v="West"/>
    <x v="2"/>
    <s v="Distributor"/>
    <n v="18"/>
    <n v="1106.98"/>
    <n v="0.03"/>
    <x v="3"/>
    <d v="2023-06-21T00:00:00"/>
    <x v="3"/>
    <s v="Electronics"/>
    <x v="32"/>
    <n v="12769.686389009799"/>
    <n v="6558.1844109901904"/>
    <n v="0.33931230598821061"/>
  </r>
  <r>
    <s v="ORD10033"/>
    <s v="South"/>
    <x v="0"/>
    <s v="Online"/>
    <n v="10"/>
    <n v="1675.13"/>
    <n v="0.11"/>
    <x v="1"/>
    <d v="2023-05-14T00:00:00"/>
    <x v="9"/>
    <s v="Accessories"/>
    <x v="33"/>
    <n v="10735.3564356387"/>
    <n v="4173.3005643612996"/>
    <n v="0.27992464809951023"/>
  </r>
  <r>
    <s v="ORD10034"/>
    <s v="South"/>
    <x v="2"/>
    <s v="Distributor"/>
    <n v="25"/>
    <n v="1983.4"/>
    <n v="0.11"/>
    <x v="1"/>
    <d v="2023-01-25T00:00:00"/>
    <x v="0"/>
    <s v="Electronics"/>
    <x v="34"/>
    <n v="31777.393328347302"/>
    <n v="12353.2566716526"/>
    <n v="0.27992464809951134"/>
  </r>
  <r>
    <s v="ORD10035"/>
    <s v="North"/>
    <x v="7"/>
    <s v="Retail"/>
    <n v="2"/>
    <n v="1658.02"/>
    <n v="0.24"/>
    <x v="4"/>
    <d v="2023-07-04T00:00:00"/>
    <x v="7"/>
    <s v="Electronics"/>
    <x v="35"/>
    <n v="2125.1408162253201"/>
    <n v="395.04958377467"/>
    <n v="0.15675386422179841"/>
  </r>
  <r>
    <s v="ORD10036"/>
    <s v="West"/>
    <x v="5"/>
    <s v="Distributor"/>
    <n v="25"/>
    <n v="1420.28"/>
    <n v="0.11"/>
    <x v="1"/>
    <d v="2023-03-26T00:00:00"/>
    <x v="10"/>
    <s v="Electronics"/>
    <x v="36"/>
    <n v="22755.2668127383"/>
    <n v="8845.9631872616792"/>
    <n v="0.27992464809951068"/>
  </r>
  <r>
    <s v="ORD10037"/>
    <s v="North"/>
    <x v="1"/>
    <s v="Distributor"/>
    <n v="33"/>
    <n v="1111.74"/>
    <n v="0.14000000000000001"/>
    <x v="0"/>
    <d v="2023-02-24T00:00:00"/>
    <x v="11"/>
    <s v="Accessories"/>
    <x v="37"/>
    <n v="23511.759111470699"/>
    <n v="8039.4220885292398"/>
    <n v="0.25480574047507609"/>
  </r>
  <r>
    <s v="ORD10038"/>
    <s v="North"/>
    <x v="2"/>
    <s v="Online"/>
    <n v="36"/>
    <n v="952.82"/>
    <n v="0.13"/>
    <x v="0"/>
    <d v="2023-09-08T00:00:00"/>
    <x v="4"/>
    <s v="Electronics"/>
    <x v="38"/>
    <n v="21982.714385402302"/>
    <n v="7859.6080145976903"/>
    <n v="0.26337119173398177"/>
  </r>
  <r>
    <s v="ORD10039"/>
    <s v="East"/>
    <x v="6"/>
    <s v="Retail"/>
    <n v="31"/>
    <n v="260.35000000000002"/>
    <n v="0.16"/>
    <x v="2"/>
    <d v="2023-05-24T00:00:00"/>
    <x v="9"/>
    <s v="Electronics"/>
    <x v="39"/>
    <n v="5172.3419369585999"/>
    <n v="1607.1720630413899"/>
    <n v="0.23706302001019544"/>
  </r>
  <r>
    <s v="ORD10040"/>
    <s v="East"/>
    <x v="3"/>
    <s v="Distributor"/>
    <n v="14"/>
    <n v="858.8"/>
    <n v="0.19"/>
    <x v="2"/>
    <d v="2023-12-17T00:00:00"/>
    <x v="2"/>
    <s v="Electronics"/>
    <x v="40"/>
    <n v="7705.27287416327"/>
    <n v="2033.5191258367199"/>
    <n v="0.20880609482538795"/>
  </r>
  <r>
    <s v="ORD10041"/>
    <s v="East"/>
    <x v="7"/>
    <s v="Retail"/>
    <n v="1"/>
    <n v="1829.26"/>
    <n v="0.06"/>
    <x v="1"/>
    <d v="2023-06-16T00:00:00"/>
    <x v="3"/>
    <s v="Electronics"/>
    <x v="41"/>
    <n v="1172.3124840135599"/>
    <n v="547.19191598643295"/>
    <n v="0.31822652851974864"/>
  </r>
  <r>
    <s v="ORD10042"/>
    <s v="South"/>
    <x v="1"/>
    <s v="Distributor"/>
    <n v="46"/>
    <n v="1635.24"/>
    <n v="0.13"/>
    <x v="0"/>
    <d v="2023-08-12T00:00:00"/>
    <x v="6"/>
    <s v="Accessories"/>
    <x v="42"/>
    <n v="48206.686995005497"/>
    <n v="17235.617804994399"/>
    <n v="0.2633711917339811"/>
  </r>
  <r>
    <s v="ORD10043"/>
    <s v="West"/>
    <x v="2"/>
    <s v="Distributor"/>
    <n v="16"/>
    <n v="510.5"/>
    <n v="0.21"/>
    <x v="4"/>
    <d v="2023-08-08T00:00:00"/>
    <x v="6"/>
    <s v="Electronics"/>
    <x v="43"/>
    <n v="5234.60217214765"/>
    <n v="1218.11782785235"/>
    <n v="0.18877586937792903"/>
  </r>
  <r>
    <s v="ORD10044"/>
    <s v="West"/>
    <x v="0"/>
    <s v="Retail"/>
    <n v="46"/>
    <n v="986.55"/>
    <n v="0.12"/>
    <x v="0"/>
    <d v="2023-06-28T00:00:00"/>
    <x v="3"/>
    <s v="Accessories"/>
    <x v="44"/>
    <n v="29083.380454809499"/>
    <n v="10852.1635451904"/>
    <n v="0.27174197364609398"/>
  </r>
  <r>
    <s v="ORD10045"/>
    <s v="West"/>
    <x v="6"/>
    <s v="Distributor"/>
    <n v="3"/>
    <n v="1651.77"/>
    <n v="7.0000000000000007E-2"/>
    <x v="1"/>
    <d v="2023-04-29T00:00:00"/>
    <x v="1"/>
    <s v="Electronics"/>
    <x v="45"/>
    <n v="3175.6949669031501"/>
    <n v="1432.7433330968399"/>
    <n v="0.31089563097695"/>
  </r>
  <r>
    <s v="ORD10046"/>
    <s v="West"/>
    <x v="6"/>
    <s v="Retail"/>
    <n v="35"/>
    <n v="228.03"/>
    <n v="0.16"/>
    <x v="2"/>
    <d v="2023-09-22T00:00:00"/>
    <x v="4"/>
    <s v="Electronics"/>
    <x v="46"/>
    <n v="5114.79207468401"/>
    <n v="1589.2899253159901"/>
    <n v="0.23706302001019533"/>
  </r>
  <r>
    <s v="ORD10047"/>
    <s v="East"/>
    <x v="2"/>
    <s v="Distributor"/>
    <n v="41"/>
    <n v="836.05"/>
    <n v="0.21"/>
    <x v="4"/>
    <d v="2023-05-30T00:00:00"/>
    <x v="9"/>
    <s v="Electronics"/>
    <x v="47"/>
    <n v="21967.6732354292"/>
    <n v="5111.9862645707899"/>
    <n v="0.18877586937792623"/>
  </r>
  <r>
    <s v="ORD10048"/>
    <s v="South"/>
    <x v="3"/>
    <s v="Online"/>
    <n v="6"/>
    <n v="1718.5"/>
    <n v="0.02"/>
    <x v="3"/>
    <d v="2023-08-03T00:00:00"/>
    <x v="6"/>
    <s v="Electronics"/>
    <x v="48"/>
    <n v="6607.9802885668896"/>
    <n v="3496.7997114331001"/>
    <n v="0.34605401715159667"/>
  </r>
  <r>
    <s v="ORD10049"/>
    <s v="South"/>
    <x v="2"/>
    <s v="Retail"/>
    <n v="25"/>
    <n v="867.41"/>
    <n v="0.19"/>
    <x v="2"/>
    <d v="2023-07-16T00:00:00"/>
    <x v="7"/>
    <s v="Electronics"/>
    <x v="49"/>
    <n v="13897.362482072"/>
    <n v="3667.69001792791"/>
    <n v="0.20880609482539272"/>
  </r>
  <r>
    <s v="ORD10050"/>
    <s v="East"/>
    <x v="7"/>
    <s v="Distributor"/>
    <n v="13"/>
    <n v="247.47"/>
    <n v="0.21"/>
    <x v="4"/>
    <d v="2023-02-11T00:00:00"/>
    <x v="11"/>
    <s v="Electronics"/>
    <x v="50"/>
    <n v="2061.7398376637998"/>
    <n v="479.77706233619801"/>
    <n v="0.18877586937792948"/>
  </r>
  <r>
    <s v="ORD10051"/>
    <s v="South"/>
    <x v="2"/>
    <s v="Distributor"/>
    <n v="34"/>
    <n v="1130.82"/>
    <n v="0.12"/>
    <x v="0"/>
    <d v="2023-02-22T00:00:00"/>
    <x v="11"/>
    <s v="Electronics"/>
    <x v="51"/>
    <n v="24639.979941536702"/>
    <n v="9194.1544584632393"/>
    <n v="0.2717419736460947"/>
  </r>
  <r>
    <s v="ORD10052"/>
    <s v="East"/>
    <x v="6"/>
    <s v="Online"/>
    <n v="8"/>
    <n v="1737.31"/>
    <n v="0.25"/>
    <x v="4"/>
    <d v="2023-11-26T00:00:00"/>
    <x v="5"/>
    <s v="Electronics"/>
    <x v="52"/>
    <n v="8907.0780604249103"/>
    <n v="1516.7819395750901"/>
    <n v="0.14551058241141862"/>
  </r>
  <r>
    <s v="ORD10053"/>
    <s v="West"/>
    <x v="1"/>
    <s v="Retail"/>
    <n v="21"/>
    <n v="1221.54"/>
    <n v="0.2"/>
    <x v="2"/>
    <d v="2023-09-08T00:00:00"/>
    <x v="4"/>
    <s v="Accessories"/>
    <x v="53"/>
    <n v="16439.7397997882"/>
    <n v="4082.13220021179"/>
    <n v="0.19891617101070505"/>
  </r>
  <r>
    <s v="ORD10054"/>
    <s v="East"/>
    <x v="2"/>
    <s v="Distributor"/>
    <n v="34"/>
    <n v="529.92999999999995"/>
    <n v="0.19"/>
    <x v="2"/>
    <d v="2023-10-22T00:00:00"/>
    <x v="8"/>
    <s v="Electronics"/>
    <x v="54"/>
    <n v="11546.8992150992"/>
    <n v="3047.37298490071"/>
    <n v="0.2088060948253932"/>
  </r>
  <r>
    <s v="ORD10055"/>
    <s v="West"/>
    <x v="3"/>
    <s v="Online"/>
    <n v="4"/>
    <n v="830.06"/>
    <n v="0.19"/>
    <x v="2"/>
    <d v="2023-09-28T00:00:00"/>
    <x v="4"/>
    <s v="Electronics"/>
    <x v="55"/>
    <n v="2127.83245789073"/>
    <n v="561.56194210926606"/>
    <n v="0.20880609482538898"/>
  </r>
  <r>
    <s v="ORD10056"/>
    <s v="West"/>
    <x v="5"/>
    <s v="Distributor"/>
    <n v="25"/>
    <n v="955.23"/>
    <n v="0.04"/>
    <x v="3"/>
    <d v="2023-05-03T00:00:00"/>
    <x v="9"/>
    <s v="Electronics"/>
    <x v="56"/>
    <n v="15304.3861193088"/>
    <n v="7621.1338806911099"/>
    <n v="0.33243014250892461"/>
  </r>
  <r>
    <s v="ORD10057"/>
    <s v="North"/>
    <x v="1"/>
    <s v="Retail"/>
    <n v="15"/>
    <n v="1200.6099999999999"/>
    <n v="0.05"/>
    <x v="3"/>
    <d v="2023-12-05T00:00:00"/>
    <x v="2"/>
    <s v="Accessories"/>
    <x v="57"/>
    <n v="11541.471071074"/>
    <n v="5567.22142892594"/>
    <n v="0.32540309137743473"/>
  </r>
  <r>
    <s v="ORD10058"/>
    <s v="East"/>
    <x v="0"/>
    <s v="Distributor"/>
    <n v="4"/>
    <n v="1542.77"/>
    <n v="0.12"/>
    <x v="0"/>
    <d v="2023-09-23T00:00:00"/>
    <x v="4"/>
    <s v="Accessories"/>
    <x v="58"/>
    <n v="3954.8419163193998"/>
    <n v="1475.70848368059"/>
    <n v="0.27174197364609676"/>
  </r>
  <r>
    <s v="ORD10059"/>
    <s v="North"/>
    <x v="4"/>
    <s v="Distributor"/>
    <n v="45"/>
    <n v="287.86"/>
    <n v="7.0000000000000007E-2"/>
    <x v="1"/>
    <d v="2023-12-14T00:00:00"/>
    <x v="2"/>
    <s v="Accessories"/>
    <x v="59"/>
    <n v="8301.5996764628999"/>
    <n v="3745.3413235370899"/>
    <n v="0.31089563097695094"/>
  </r>
  <r>
    <s v="ORD10060"/>
    <s v="East"/>
    <x v="2"/>
    <s v="Distributor"/>
    <n v="12"/>
    <n v="1790.34"/>
    <n v="0.1"/>
    <x v="1"/>
    <d v="2023-01-29T00:00:00"/>
    <x v="0"/>
    <s v="Electronics"/>
    <x v="60"/>
    <n v="13768.4392549698"/>
    <n v="5567.23274503013"/>
    <n v="0.28792548534285223"/>
  </r>
  <r>
    <s v="ORD10061"/>
    <s v="East"/>
    <x v="3"/>
    <s v="Distributor"/>
    <n v="32"/>
    <n v="123.39"/>
    <n v="0.22"/>
    <x v="4"/>
    <d v="2023-02-04T00:00:00"/>
    <x v="11"/>
    <s v="Electronics"/>
    <x v="61"/>
    <n v="2530.4507816701198"/>
    <n v="549.36361832987802"/>
    <n v="0.17837556001098001"/>
  </r>
  <r>
    <s v="ORD10062"/>
    <s v="North"/>
    <x v="1"/>
    <s v="Online"/>
    <n v="32"/>
    <n v="803.1"/>
    <n v="0.21"/>
    <x v="4"/>
    <d v="2023-01-06T00:00:00"/>
    <x v="0"/>
    <s v="Accessories"/>
    <x v="62"/>
    <n v="16469.7708303693"/>
    <n v="3832.5971696306401"/>
    <n v="0.18877586937793164"/>
  </r>
  <r>
    <s v="ORD10063"/>
    <s v="North"/>
    <x v="3"/>
    <s v="Online"/>
    <n v="28"/>
    <n v="152.1"/>
    <n v="0.16"/>
    <x v="2"/>
    <d v="2023-04-21T00:00:00"/>
    <x v="1"/>
    <s v="Electronics"/>
    <x v="63"/>
    <n v="2729.3246487196802"/>
    <n v="848.06735128031198"/>
    <n v="0.23706302001019727"/>
  </r>
  <r>
    <s v="ORD10064"/>
    <s v="East"/>
    <x v="0"/>
    <s v="Retail"/>
    <n v="13"/>
    <n v="846.65"/>
    <n v="0.21"/>
    <x v="4"/>
    <d v="2023-10-21T00:00:00"/>
    <x v="8"/>
    <s v="Accessories"/>
    <x v="64"/>
    <n v="7053.6712876633801"/>
    <n v="1641.42421233661"/>
    <n v="0.18877586937792915"/>
  </r>
  <r>
    <s v="ORD10065"/>
    <s v="South"/>
    <x v="6"/>
    <s v="Online"/>
    <n v="31"/>
    <n v="1099.04"/>
    <n v="0.2"/>
    <x v="2"/>
    <d v="2023-03-18T00:00:00"/>
    <x v="10"/>
    <s v="Electronics"/>
    <x v="65"/>
    <n v="21834.4946510273"/>
    <n v="5421.6973489725997"/>
    <n v="0.19891617101070827"/>
  </r>
  <r>
    <s v="ORD10066"/>
    <s v="West"/>
    <x v="3"/>
    <s v="Online"/>
    <n v="14"/>
    <n v="1072.19"/>
    <n v="0.11"/>
    <x v="1"/>
    <d v="2023-12-15T00:00:00"/>
    <x v="2"/>
    <s v="Electronics"/>
    <x v="66"/>
    <n v="9619.8375907651607"/>
    <n v="3739.6498092348302"/>
    <n v="0.27992464809951012"/>
  </r>
  <r>
    <s v="ORD10067"/>
    <s v="North"/>
    <x v="1"/>
    <s v="Retail"/>
    <n v="20"/>
    <n v="414.69"/>
    <n v="0.05"/>
    <x v="3"/>
    <d v="2023-05-27T00:00:00"/>
    <x v="9"/>
    <s v="Accessories"/>
    <x v="67"/>
    <n v="5315.2232486971297"/>
    <n v="2563.8867513028599"/>
    <n v="0.32540309137743517"/>
  </r>
  <r>
    <s v="ORD10068"/>
    <s v="West"/>
    <x v="3"/>
    <s v="Online"/>
    <n v="18"/>
    <n v="1326.91"/>
    <n v="0.13"/>
    <x v="0"/>
    <d v="2023-03-08T00:00:00"/>
    <x v="10"/>
    <s v="Electronics"/>
    <x v="68"/>
    <n v="15306.7124667482"/>
    <n v="5472.6981332517198"/>
    <n v="0.26337119173398493"/>
  </r>
  <r>
    <s v="ORD10069"/>
    <s v="South"/>
    <x v="3"/>
    <s v="Online"/>
    <n v="29"/>
    <n v="185.08"/>
    <n v="0.18"/>
    <x v="2"/>
    <d v="2023-01-08T00:00:00"/>
    <x v="0"/>
    <s v="Electronics"/>
    <x v="69"/>
    <n v="3439.7386056086498"/>
    <n v="961.46379439134205"/>
    <n v="0.2184548009860556"/>
  </r>
  <r>
    <s v="ORD10070"/>
    <s v="South"/>
    <x v="3"/>
    <s v="Retail"/>
    <n v="6"/>
    <n v="1547.62"/>
    <n v="0.11"/>
    <x v="1"/>
    <d v="2023-05-02T00:00:00"/>
    <x v="9"/>
    <s v="Electronics"/>
    <x v="70"/>
    <n v="5950.9121060179796"/>
    <n v="2313.3786939820102"/>
    <n v="0.2799246480995094"/>
  </r>
  <r>
    <s v="ORD10071"/>
    <s v="South"/>
    <x v="7"/>
    <s v="Retail"/>
    <n v="32"/>
    <n v="1898.62"/>
    <n v="0.17"/>
    <x v="2"/>
    <d v="2023-12-06T00:00:00"/>
    <x v="2"/>
    <s v="Electronics"/>
    <x v="71"/>
    <n v="38936.416752528698"/>
    <n v="11490.930447471201"/>
    <n v="0.22787100820309064"/>
  </r>
  <r>
    <s v="ORD10072"/>
    <s v="North"/>
    <x v="7"/>
    <s v="Retail"/>
    <n v="29"/>
    <n v="745.56"/>
    <n v="0.02"/>
    <x v="3"/>
    <d v="2023-06-24T00:00:00"/>
    <x v="3"/>
    <s v="Electronics"/>
    <x v="72"/>
    <n v="13856.340581357201"/>
    <n v="7332.4746186427901"/>
    <n v="0.34605401715159295"/>
  </r>
  <r>
    <s v="ORD10073"/>
    <s v="South"/>
    <x v="6"/>
    <s v="Distributor"/>
    <n v="43"/>
    <n v="1082.75"/>
    <n v="0.19"/>
    <x v="2"/>
    <d v="2023-06-28T00:00:00"/>
    <x v="3"/>
    <s v="Electronics"/>
    <x v="73"/>
    <n v="29837.648944832599"/>
    <n v="7874.5335551673197"/>
    <n v="0.20880609482538973"/>
  </r>
  <r>
    <s v="ORD10074"/>
    <s v="North"/>
    <x v="2"/>
    <s v="Distributor"/>
    <n v="2"/>
    <n v="819.93"/>
    <n v="0.2"/>
    <x v="2"/>
    <d v="2023-03-26T00:00:00"/>
    <x v="10"/>
    <s v="Electronics"/>
    <x v="74"/>
    <n v="1050.9322622451"/>
    <n v="260.955737754891"/>
    <n v="0.19891617101071124"/>
  </r>
  <r>
    <s v="ORD10075"/>
    <s v="South"/>
    <x v="3"/>
    <s v="Retail"/>
    <n v="23"/>
    <n v="112.75"/>
    <n v="0.18"/>
    <x v="2"/>
    <d v="2023-02-14T00:00:00"/>
    <x v="11"/>
    <s v="Electronics"/>
    <x v="75"/>
    <n v="1661.92851162119"/>
    <n v="464.53648837880797"/>
    <n v="0.21845480098605438"/>
  </r>
  <r>
    <s v="ORD10076"/>
    <s v="West"/>
    <x v="0"/>
    <s v="Retail"/>
    <n v="19"/>
    <n v="833.16"/>
    <n v="0.24"/>
    <x v="4"/>
    <d v="2023-05-16T00:00:00"/>
    <x v="9"/>
    <s v="Accessories"/>
    <x v="76"/>
    <n v="10144.9512450029"/>
    <n v="1885.8791549970299"/>
    <n v="0.15675386422179274"/>
  </r>
  <r>
    <s v="ORD10077"/>
    <s v="West"/>
    <x v="2"/>
    <s v="Retail"/>
    <n v="31"/>
    <n v="1604.27"/>
    <n v="0.21"/>
    <x v="4"/>
    <d v="2023-12-09T00:00:00"/>
    <x v="2"/>
    <s v="Electronics"/>
    <x v="77"/>
    <n v="31871.837907449801"/>
    <n v="7416.73439255013"/>
    <n v="0.18877586937793103"/>
  </r>
  <r>
    <s v="ORD10078"/>
    <s v="East"/>
    <x v="0"/>
    <s v="Distributor"/>
    <n v="5"/>
    <n v="1232.3800000000001"/>
    <n v="0.23"/>
    <x v="4"/>
    <d v="2023-01-16T00:00:00"/>
    <x v="0"/>
    <s v="Accessories"/>
    <x v="78"/>
    <n v="3948.9587566793102"/>
    <n v="795.70424332069001"/>
    <n v="0.16770511273839458"/>
  </r>
  <r>
    <s v="ORD10079"/>
    <s v="West"/>
    <x v="2"/>
    <s v="Distributor"/>
    <n v="19"/>
    <n v="292.39"/>
    <n v="0.23"/>
    <x v="4"/>
    <d v="2023-11-29T00:00:00"/>
    <x v="5"/>
    <s v="Electronics"/>
    <x v="79"/>
    <n v="3560.2792915243299"/>
    <n v="717.38640847566398"/>
    <n v="0.16770511273839603"/>
  </r>
  <r>
    <s v="ORD10080"/>
    <s v="East"/>
    <x v="6"/>
    <s v="Online"/>
    <n v="34"/>
    <n v="1709.57"/>
    <n v="0.2"/>
    <x v="2"/>
    <d v="2023-07-14T00:00:00"/>
    <x v="7"/>
    <s v="Electronics"/>
    <x v="80"/>
    <n v="37250.641577486203"/>
    <n v="9249.6624225137693"/>
    <n v="0.19891617101070552"/>
  </r>
  <r>
    <s v="ORD10081"/>
    <s v="West"/>
    <x v="3"/>
    <s v="Online"/>
    <n v="10"/>
    <n v="1109.06"/>
    <n v="0.17"/>
    <x v="2"/>
    <d v="2023-01-09T00:00:00"/>
    <x v="0"/>
    <s v="Electronics"/>
    <x v="81"/>
    <n v="7107.6002510309399"/>
    <n v="2097.5977489690499"/>
    <n v="0.22787100820308828"/>
  </r>
  <r>
    <s v="ORD10082"/>
    <s v="North"/>
    <x v="3"/>
    <s v="Retail"/>
    <n v="25"/>
    <n v="1699.27"/>
    <n v="0"/>
    <x v="3"/>
    <d v="2023-11-12T00:00:00"/>
    <x v="5"/>
    <s v="Electronics"/>
    <x v="82"/>
    <n v="27225.154361732701"/>
    <n v="15256.595638267199"/>
    <n v="0.35913293680856601"/>
  </r>
  <r>
    <s v="ORD10083"/>
    <s v="West"/>
    <x v="4"/>
    <s v="Distributor"/>
    <n v="2"/>
    <n v="1202.42"/>
    <n v="0.12"/>
    <x v="0"/>
    <d v="2023-11-30T00:00:00"/>
    <x v="5"/>
    <s v="Accessories"/>
    <x v="83"/>
    <n v="1541.18274824529"/>
    <n v="575.076451754706"/>
    <n v="0.27174197364609687"/>
  </r>
  <r>
    <s v="ORD10084"/>
    <s v="East"/>
    <x v="0"/>
    <s v="Distributor"/>
    <n v="11"/>
    <n v="1163.4100000000001"/>
    <n v="0.14000000000000001"/>
    <x v="0"/>
    <d v="2023-11-29T00:00:00"/>
    <x v="5"/>
    <s v="Accessories"/>
    <x v="84"/>
    <n v="8201.5026498630305"/>
    <n v="2804.35595013696"/>
    <n v="0.2548057404750747"/>
  </r>
  <r>
    <s v="ORD10085"/>
    <s v="East"/>
    <x v="2"/>
    <s v="Distributor"/>
    <n v="31"/>
    <n v="299.99"/>
    <n v="0.08"/>
    <x v="1"/>
    <d v="2023-11-23T00:00:00"/>
    <x v="5"/>
    <s v="Electronics"/>
    <x v="85"/>
    <n v="5959.8650188907604"/>
    <n v="2595.8497811092302"/>
    <n v="0.30340536609626578"/>
  </r>
  <r>
    <s v="ORD10086"/>
    <s v="South"/>
    <x v="2"/>
    <s v="Retail"/>
    <n v="15"/>
    <n v="417.98"/>
    <n v="0.08"/>
    <x v="1"/>
    <d v="2023-01-15T00:00:00"/>
    <x v="0"/>
    <s v="Electronics"/>
    <x v="86"/>
    <n v="4018.0442260913401"/>
    <n v="1750.0797739086499"/>
    <n v="0.30340536609626628"/>
  </r>
  <r>
    <s v="ORD10087"/>
    <s v="North"/>
    <x v="5"/>
    <s v="Online"/>
    <n v="9"/>
    <n v="1946.85"/>
    <n v="0.24"/>
    <x v="4"/>
    <d v="2023-11-23T00:00:00"/>
    <x v="5"/>
    <s v="Electronics"/>
    <x v="87"/>
    <n v="11229.0483777682"/>
    <n v="2087.4056222317699"/>
    <n v="0.15675386422179022"/>
  </r>
  <r>
    <s v="ORD10088"/>
    <s v="West"/>
    <x v="5"/>
    <s v="Retail"/>
    <n v="23"/>
    <n v="534.12"/>
    <n v="0.22"/>
    <x v="4"/>
    <d v="2023-04-12T00:00:00"/>
    <x v="1"/>
    <s v="Electronics"/>
    <x v="88"/>
    <n v="7872.89806321162"/>
    <n v="1709.2147367883699"/>
    <n v="0.17837556001098012"/>
  </r>
  <r>
    <s v="ORD10089"/>
    <s v="South"/>
    <x v="7"/>
    <s v="Online"/>
    <n v="19"/>
    <n v="1957.16"/>
    <n v="0.21"/>
    <x v="4"/>
    <d v="2023-08-14T00:00:00"/>
    <x v="6"/>
    <s v="Electronics"/>
    <x v="89"/>
    <n v="23831.308246519198"/>
    <n v="5545.6633534807297"/>
    <n v="0.18877586937793148"/>
  </r>
  <r>
    <s v="ORD10090"/>
    <s v="West"/>
    <x v="4"/>
    <s v="Online"/>
    <n v="9"/>
    <n v="1110.6300000000001"/>
    <n v="0.1"/>
    <x v="1"/>
    <d v="2023-10-05T00:00:00"/>
    <x v="8"/>
    <s v="Accessories"/>
    <x v="90"/>
    <n v="6405.8956775307397"/>
    <n v="2590.2073224692599"/>
    <n v="0.28792548534284895"/>
  </r>
  <r>
    <s v="ORD10091"/>
    <s v="West"/>
    <x v="1"/>
    <s v="Retail"/>
    <n v="35"/>
    <n v="358"/>
    <n v="0"/>
    <x v="3"/>
    <d v="2023-04-23T00:00:00"/>
    <x v="1"/>
    <s v="Accessories"/>
    <x v="91"/>
    <n v="8030.0643017886896"/>
    <n v="4499.9356982113004"/>
    <n v="0.35913293680856428"/>
  </r>
  <r>
    <s v="ORD10092"/>
    <s v="South"/>
    <x v="5"/>
    <s v="Online"/>
    <n v="21"/>
    <n v="288.67"/>
    <n v="0.02"/>
    <x v="3"/>
    <d v="2023-01-01T00:00:00"/>
    <x v="0"/>
    <s v="Electronics"/>
    <x v="92"/>
    <n v="3884.9809977609002"/>
    <n v="2055.8476022390901"/>
    <n v="0.34605401715159728"/>
  </r>
  <r>
    <s v="ORD10093"/>
    <s v="South"/>
    <x v="1"/>
    <s v="Online"/>
    <n v="9"/>
    <n v="496.84"/>
    <n v="0.08"/>
    <x v="1"/>
    <d v="2023-09-23T00:00:00"/>
    <x v="4"/>
    <s v="Accessories"/>
    <x v="93"/>
    <n v="2865.6755250842898"/>
    <n v="1248.1596749157"/>
    <n v="0.30340536609626551"/>
  </r>
  <r>
    <s v="ORD10094"/>
    <s v="South"/>
    <x v="7"/>
    <s v="Distributor"/>
    <n v="28"/>
    <n v="1858.71"/>
    <n v="0"/>
    <x v="3"/>
    <d v="2023-07-27T00:00:00"/>
    <x v="7"/>
    <s v="Electronics"/>
    <x v="94"/>
    <n v="33353.208532687502"/>
    <n v="18690.671467312401"/>
    <n v="0.35913293680856417"/>
  </r>
  <r>
    <s v="ORD10095"/>
    <s v="South"/>
    <x v="7"/>
    <s v="Online"/>
    <n v="46"/>
    <n v="886.89"/>
    <n v="0"/>
    <x v="3"/>
    <d v="2023-04-20T00:00:00"/>
    <x v="1"/>
    <s v="Electronics"/>
    <x v="95"/>
    <n v="26145.415124997198"/>
    <n v="14651.5248750027"/>
    <n v="0.35913293680856462"/>
  </r>
  <r>
    <s v="ORD10096"/>
    <s v="South"/>
    <x v="7"/>
    <s v="Retail"/>
    <n v="7"/>
    <n v="851.33"/>
    <n v="0.23"/>
    <x v="4"/>
    <d v="2023-07-19T00:00:00"/>
    <x v="7"/>
    <s v="Electronics"/>
    <x v="96"/>
    <n v="3819.12549834735"/>
    <n v="769.54320165264301"/>
    <n v="0.16770511273839625"/>
  </r>
  <r>
    <s v="ORD10097"/>
    <s v="West"/>
    <x v="0"/>
    <s v="Retail"/>
    <n v="16"/>
    <n v="695.09"/>
    <n v="0.18"/>
    <x v="2"/>
    <d v="2023-11-02T00:00:00"/>
    <x v="5"/>
    <s v="Accessories"/>
    <x v="97"/>
    <n v="7127.3645912597603"/>
    <n v="1992.2162087402301"/>
    <n v="0.21845480098605402"/>
  </r>
  <r>
    <s v="ORD10098"/>
    <s v="South"/>
    <x v="0"/>
    <s v="Online"/>
    <n v="16"/>
    <n v="379.42"/>
    <n v="0.08"/>
    <x v="1"/>
    <d v="2023-01-12T00:00:00"/>
    <x v="0"/>
    <s v="Accessories"/>
    <x v="98"/>
    <n v="3890.5244978575101"/>
    <n v="1694.5379021424801"/>
    <n v="0.30340536609626595"/>
  </r>
  <r>
    <s v="ORD10099"/>
    <s v="North"/>
    <x v="6"/>
    <s v="Distributor"/>
    <n v="33"/>
    <n v="1026.92"/>
    <n v="0.03"/>
    <x v="3"/>
    <d v="2023-12-11T00:00:00"/>
    <x v="2"/>
    <s v="Electronics"/>
    <x v="99"/>
    <n v="21717.933749574098"/>
    <n v="11153.775450425799"/>
    <n v="0.33931230598821127"/>
  </r>
  <r>
    <s v="ORD10100"/>
    <s v="East"/>
    <x v="6"/>
    <s v="Distributor"/>
    <n v="4"/>
    <n v="347.09"/>
    <n v="0.13"/>
    <x v="0"/>
    <d v="2023-07-07T00:00:00"/>
    <x v="7"/>
    <s v="Electronics"/>
    <x v="100"/>
    <n v="889.75419585246198"/>
    <n v="318.119004147537"/>
    <n v="0.26337119173398171"/>
  </r>
  <r>
    <s v="ORD10101"/>
    <s v="South"/>
    <x v="7"/>
    <s v="Online"/>
    <n v="4"/>
    <n v="1687.41"/>
    <n v="0"/>
    <x v="3"/>
    <d v="2023-06-03T00:00:00"/>
    <x v="3"/>
    <s v="Electronics"/>
    <x v="101"/>
    <n v="4325.62196439944"/>
    <n v="2424.0180356005499"/>
    <n v="0.35913293680856462"/>
  </r>
  <r>
    <s v="ORD10102"/>
    <s v="South"/>
    <x v="4"/>
    <s v="Online"/>
    <n v="39"/>
    <n v="803.75"/>
    <n v="0.23"/>
    <x v="4"/>
    <d v="2023-11-30T00:00:00"/>
    <x v="5"/>
    <s v="Accessories"/>
    <x v="102"/>
    <n v="20088.779179564499"/>
    <n v="4047.8333204354399"/>
    <n v="0.16770511273839692"/>
  </r>
  <r>
    <s v="ORD10103"/>
    <s v="West"/>
    <x v="2"/>
    <s v="Retail"/>
    <n v="40"/>
    <n v="812.13"/>
    <n v="0.1"/>
    <x v="1"/>
    <d v="2023-10-06T00:00:00"/>
    <x v="8"/>
    <s v="Electronics"/>
    <x v="103"/>
    <n v="20818.694721186399"/>
    <n v="8417.9852788135595"/>
    <n v="0.28792548534285017"/>
  </r>
  <r>
    <s v="ORD10104"/>
    <s v="South"/>
    <x v="0"/>
    <s v="Online"/>
    <n v="17"/>
    <n v="1000.61"/>
    <n v="0.1"/>
    <x v="1"/>
    <d v="2023-06-20T00:00:00"/>
    <x v="3"/>
    <s v="Accessories"/>
    <x v="104"/>
    <n v="10901.3858656997"/>
    <n v="4407.9471343002897"/>
    <n v="0.28792548534284473"/>
  </r>
  <r>
    <s v="ORD10105"/>
    <s v="South"/>
    <x v="4"/>
    <s v="Distributor"/>
    <n v="37"/>
    <n v="943.84"/>
    <n v="0.1"/>
    <x v="1"/>
    <d v="2023-05-14T00:00:00"/>
    <x v="9"/>
    <s v="Accessories"/>
    <x v="105"/>
    <n v="22380.410850136301"/>
    <n v="9049.4611498636095"/>
    <n v="0.28792548534285151"/>
  </r>
  <r>
    <s v="ORD10106"/>
    <s v="South"/>
    <x v="3"/>
    <s v="Online"/>
    <n v="39"/>
    <n v="1990.23"/>
    <n v="0.02"/>
    <x v="3"/>
    <d v="2023-01-25T00:00:00"/>
    <x v="0"/>
    <s v="Electronics"/>
    <x v="106"/>
    <n v="49743.4413518441"/>
    <n v="26323.149248155802"/>
    <n v="0.34605401715159689"/>
  </r>
  <r>
    <s v="ORD10107"/>
    <s v="West"/>
    <x v="0"/>
    <s v="Retail"/>
    <n v="29"/>
    <n v="1136.22"/>
    <n v="0.16"/>
    <x v="2"/>
    <d v="2023-01-18T00:00:00"/>
    <x v="0"/>
    <s v="Accessories"/>
    <x v="107"/>
    <n v="21116.813261641801"/>
    <n v="6561.5059383581602"/>
    <n v="0.2370630200101935"/>
  </r>
  <r>
    <s v="ORD10108"/>
    <s v="South"/>
    <x v="0"/>
    <s v="Retail"/>
    <n v="36"/>
    <n v="267.58"/>
    <n v="0.18"/>
    <x v="2"/>
    <d v="2023-07-09T00:00:00"/>
    <x v="7"/>
    <s v="Accessories"/>
    <x v="108"/>
    <n v="6173.3955156755201"/>
    <n v="1725.56608432447"/>
    <n v="0.2184548009860536"/>
  </r>
  <r>
    <s v="ORD10109"/>
    <s v="East"/>
    <x v="6"/>
    <s v="Retail"/>
    <n v="38"/>
    <n v="1253.07"/>
    <n v="0.17"/>
    <x v="2"/>
    <d v="2023-05-21T00:00:00"/>
    <x v="9"/>
    <s v="Electronics"/>
    <x v="109"/>
    <n v="30515.949053185101"/>
    <n v="9005.8787468148694"/>
    <n v="0.2278710082030877"/>
  </r>
  <r>
    <s v="ORD10110"/>
    <s v="West"/>
    <x v="2"/>
    <s v="Retail"/>
    <n v="39"/>
    <n v="388.01"/>
    <n v="0.03"/>
    <x v="3"/>
    <d v="2023-02-12T00:00:00"/>
    <x v="11"/>
    <s v="Electronics"/>
    <x v="110"/>
    <n v="9697.8503383674506"/>
    <n v="4980.5679616325397"/>
    <n v="0.33931230598821055"/>
  </r>
  <r>
    <s v="ORD10111"/>
    <s v="East"/>
    <x v="2"/>
    <s v="Retail"/>
    <n v="37"/>
    <n v="158.78"/>
    <n v="0.14000000000000001"/>
    <x v="0"/>
    <d v="2023-11-30T00:00:00"/>
    <x v="5"/>
    <s v="Electronics"/>
    <x v="111"/>
    <n v="3765.0042748608398"/>
    <n v="1287.3753251391499"/>
    <n v="0.25480574047507293"/>
  </r>
  <r>
    <s v="ORD10112"/>
    <s v="West"/>
    <x v="5"/>
    <s v="Online"/>
    <n v="35"/>
    <n v="1944.41"/>
    <n v="0.14000000000000001"/>
    <x v="0"/>
    <d v="2023-10-11T00:00:00"/>
    <x v="8"/>
    <s v="Electronics"/>
    <x v="112"/>
    <n v="43613.791421902097"/>
    <n v="14912.9495780978"/>
    <n v="0.25480574047507454"/>
  </r>
  <r>
    <s v="ORD10113"/>
    <s v="South"/>
    <x v="1"/>
    <s v="Online"/>
    <n v="7"/>
    <n v="1569.72"/>
    <n v="0.22"/>
    <x v="4"/>
    <d v="2023-05-26T00:00:00"/>
    <x v="9"/>
    <s v="Accessories"/>
    <x v="113"/>
    <n v="7041.8729250300203"/>
    <n v="1528.79827496997"/>
    <n v="0.17837556001098026"/>
  </r>
  <r>
    <s v="ORD10114"/>
    <s v="East"/>
    <x v="1"/>
    <s v="Online"/>
    <n v="27"/>
    <n v="1962.21"/>
    <n v="0.09"/>
    <x v="1"/>
    <d v="2023-11-11T00:00:00"/>
    <x v="5"/>
    <s v="Accessories"/>
    <x v="114"/>
    <n v="33952.9255217514"/>
    <n v="14258.5741782485"/>
    <n v="0.29575048000941151"/>
  </r>
  <r>
    <s v="ORD10115"/>
    <s v="West"/>
    <x v="1"/>
    <s v="Online"/>
    <n v="28"/>
    <n v="1007.97"/>
    <n v="0.09"/>
    <x v="1"/>
    <d v="2023-11-15T00:00:00"/>
    <x v="5"/>
    <s v="Accessories"/>
    <x v="115"/>
    <n v="18087.293663182001"/>
    <n v="7595.7819368179798"/>
    <n v="0.29575048000941129"/>
  </r>
  <r>
    <s v="ORD10116"/>
    <s v="North"/>
    <x v="1"/>
    <s v="Retail"/>
    <n v="22"/>
    <n v="1111.29"/>
    <n v="0.15"/>
    <x v="0"/>
    <d v="2023-04-02T00:00:00"/>
    <x v="1"/>
    <s v="Accessories"/>
    <x v="116"/>
    <n v="15668.1614903882"/>
    <n v="5112.9615096117504"/>
    <n v="0.24603874918654423"/>
  </r>
  <r>
    <s v="ORD10117"/>
    <s v="South"/>
    <x v="3"/>
    <s v="Distributor"/>
    <n v="14"/>
    <n v="419.84"/>
    <n v="0.16"/>
    <x v="2"/>
    <d v="2023-06-28T00:00:00"/>
    <x v="3"/>
    <s v="Electronics"/>
    <x v="117"/>
    <n v="3766.8627893440898"/>
    <n v="1170.4556106559"/>
    <n v="0.23706302001019472"/>
  </r>
  <r>
    <s v="ORD10118"/>
    <s v="West"/>
    <x v="3"/>
    <s v="Online"/>
    <n v="7"/>
    <n v="569.12"/>
    <n v="0.12"/>
    <x v="0"/>
    <d v="2023-02-25T00:00:00"/>
    <x v="11"/>
    <s v="Electronics"/>
    <x v="118"/>
    <n v="2553.1118410245699"/>
    <n v="952.66735897542901"/>
    <n v="0.27174197364609559"/>
  </r>
  <r>
    <s v="ORD10119"/>
    <s v="North"/>
    <x v="0"/>
    <s v="Distributor"/>
    <n v="37"/>
    <n v="1693.24"/>
    <n v="0.11"/>
    <x v="1"/>
    <d v="2023-06-04T00:00:00"/>
    <x v="3"/>
    <s v="Accessories"/>
    <x v="119"/>
    <n v="40150.244604895801"/>
    <n v="15608.1485951041"/>
    <n v="0.27992464809951156"/>
  </r>
  <r>
    <s v="ORD10120"/>
    <s v="West"/>
    <x v="7"/>
    <s v="Online"/>
    <n v="22"/>
    <n v="776.75"/>
    <n v="0.12"/>
    <x v="0"/>
    <d v="2023-06-09T00:00:00"/>
    <x v="3"/>
    <s v="Electronics"/>
    <x v="120"/>
    <n v="10951.456809346801"/>
    <n v="4086.42319065314"/>
    <n v="0.27174197364609898"/>
  </r>
  <r>
    <s v="ORD10121"/>
    <s v="North"/>
    <x v="6"/>
    <s v="Online"/>
    <n v="5"/>
    <n v="1670.95"/>
    <n v="0.22"/>
    <x v="4"/>
    <d v="2023-04-21T00:00:00"/>
    <x v="1"/>
    <s v="Electronics"/>
    <x v="121"/>
    <n v="5354.2840961986503"/>
    <n v="1162.42090380134"/>
    <n v="0.17837556001097943"/>
  </r>
  <r>
    <s v="ORD10122"/>
    <s v="South"/>
    <x v="6"/>
    <s v="Distributor"/>
    <n v="2"/>
    <n v="1447.13"/>
    <n v="0.12"/>
    <x v="0"/>
    <d v="2023-05-17T00:00:00"/>
    <x v="9"/>
    <s v="Electronics"/>
    <x v="122"/>
    <n v="1854.8359063124401"/>
    <n v="692.11289368755399"/>
    <n v="0.27174197364609765"/>
  </r>
  <r>
    <s v="ORD10123"/>
    <s v="East"/>
    <x v="1"/>
    <s v="Retail"/>
    <n v="27"/>
    <n v="436.62"/>
    <n v="0.23"/>
    <x v="4"/>
    <d v="2023-08-20T00:00:00"/>
    <x v="6"/>
    <s v="Accessories"/>
    <x v="123"/>
    <n v="7555.0151825274097"/>
    <n v="1522.31461747258"/>
    <n v="0.1677051127383947"/>
  </r>
  <r>
    <s v="ORD10124"/>
    <s v="North"/>
    <x v="0"/>
    <s v="Online"/>
    <n v="21"/>
    <n v="1064.1500000000001"/>
    <n v="0.13"/>
    <x v="0"/>
    <d v="2023-08-08T00:00:00"/>
    <x v="6"/>
    <s v="Accessories"/>
    <x v="124"/>
    <n v="14321.5523911985"/>
    <n v="5120.4681088015004"/>
    <n v="0.26337119173398149"/>
  </r>
  <r>
    <s v="ORD10125"/>
    <s v="West"/>
    <x v="5"/>
    <s v="Online"/>
    <n v="38"/>
    <n v="1387.04"/>
    <n v="0.24"/>
    <x v="4"/>
    <d v="2023-03-09T00:00:00"/>
    <x v="10"/>
    <s v="Electronics"/>
    <x v="125"/>
    <n v="33778.513550503798"/>
    <n v="6279.2016494961199"/>
    <n v="0.15675386422179668"/>
  </r>
  <r>
    <s v="ORD10126"/>
    <s v="South"/>
    <x v="4"/>
    <s v="Online"/>
    <n v="15"/>
    <n v="546.57000000000005"/>
    <n v="0.21"/>
    <x v="4"/>
    <d v="2023-10-29T00:00:00"/>
    <x v="8"/>
    <s v="Accessories"/>
    <x v="126"/>
    <n v="5254.1806609281402"/>
    <n v="1222.6738390718499"/>
    <n v="0.18877586937793031"/>
  </r>
  <r>
    <s v="ORD10127"/>
    <s v="North"/>
    <x v="7"/>
    <s v="Distributor"/>
    <n v="21"/>
    <n v="1678.31"/>
    <n v="0.09"/>
    <x v="1"/>
    <d v="2023-09-06T00:00:00"/>
    <x v="4"/>
    <s v="Electronics"/>
    <x v="127"/>
    <n v="22587.045617321201"/>
    <n v="9485.4584826787996"/>
    <n v="0.2957504800094109"/>
  </r>
  <r>
    <s v="ORD10128"/>
    <s v="West"/>
    <x v="0"/>
    <s v="Retail"/>
    <n v="10"/>
    <n v="1135.17"/>
    <n v="0.22"/>
    <x v="4"/>
    <d v="2023-11-19T00:00:00"/>
    <x v="5"/>
    <s v="Accessories"/>
    <x v="128"/>
    <n v="7274.9306412302203"/>
    <n v="1579.3953587697699"/>
    <n v="0.17837556001097982"/>
  </r>
  <r>
    <s v="ORD10129"/>
    <s v="West"/>
    <x v="7"/>
    <s v="Distributor"/>
    <n v="23"/>
    <n v="413.96"/>
    <n v="0.03"/>
    <x v="3"/>
    <d v="2023-01-06T00:00:00"/>
    <x v="0"/>
    <s v="Electronics"/>
    <x v="129"/>
    <n v="6101.7465780107104"/>
    <n v="3133.70102198928"/>
    <n v="0.33931230598821105"/>
  </r>
  <r>
    <s v="ORD10130"/>
    <s v="West"/>
    <x v="7"/>
    <s v="Distributor"/>
    <n v="39"/>
    <n v="1207.67"/>
    <n v="0.23"/>
    <x v="4"/>
    <d v="2023-10-07T00:00:00"/>
    <x v="8"/>
    <s v="Electronics"/>
    <x v="130"/>
    <n v="30184.281121971599"/>
    <n v="6082.0489780283397"/>
    <n v="0.16770511273839644"/>
  </r>
  <r>
    <s v="ORD10131"/>
    <s v="North"/>
    <x v="7"/>
    <s v="Retail"/>
    <n v="5"/>
    <n v="1999.46"/>
    <n v="0.16"/>
    <x v="2"/>
    <d v="2023-04-04T00:00:00"/>
    <x v="1"/>
    <s v="Electronics"/>
    <x v="131"/>
    <n v="6406.9402908437396"/>
    <n v="1990.7917091562499"/>
    <n v="0.23706302001019566"/>
  </r>
  <r>
    <s v="ORD10132"/>
    <s v="North"/>
    <x v="0"/>
    <s v="Distributor"/>
    <n v="1"/>
    <n v="385.99"/>
    <n v="0.01"/>
    <x v="3"/>
    <d v="2023-09-26T00:00:00"/>
    <x v="4"/>
    <s v="Accessories"/>
    <x v="132"/>
    <n v="247.36827772126199"/>
    <n v="134.76182227873699"/>
    <n v="0.35265953212986367"/>
  </r>
  <r>
    <s v="ORD10133"/>
    <s v="North"/>
    <x v="1"/>
    <s v="Retail"/>
    <n v="13"/>
    <n v="1651.84"/>
    <n v="0.16"/>
    <x v="2"/>
    <d v="2023-07-16T00:00:00"/>
    <x v="7"/>
    <s v="Accessories"/>
    <x v="133"/>
    <n v="13761.9280456078"/>
    <n v="4276.1647543921499"/>
    <n v="0.23706302001019749"/>
  </r>
  <r>
    <s v="ORD10134"/>
    <s v="East"/>
    <x v="6"/>
    <s v="Online"/>
    <n v="21"/>
    <n v="493.89"/>
    <n v="0.24"/>
    <x v="4"/>
    <d v="2023-01-25T00:00:00"/>
    <x v="0"/>
    <s v="Electronics"/>
    <x v="134"/>
    <n v="6646.8745106319802"/>
    <n v="1235.60988936801"/>
    <n v="0.15675386422179535"/>
  </r>
  <r>
    <s v="ORD10135"/>
    <s v="North"/>
    <x v="6"/>
    <s v="Retail"/>
    <n v="26"/>
    <n v="1586.54"/>
    <n v="0.02"/>
    <x v="3"/>
    <d v="2023-05-28T00:00:00"/>
    <x v="9"/>
    <s v="Electronics"/>
    <x v="135"/>
    <n v="26435.791991329199"/>
    <n v="13989.2472086707"/>
    <n v="0.3460540171515975"/>
  </r>
  <r>
    <s v="ORD10136"/>
    <s v="North"/>
    <x v="1"/>
    <s v="Online"/>
    <n v="45"/>
    <n v="1495.7"/>
    <n v="0.14000000000000001"/>
    <x v="0"/>
    <d v="2023-04-28T00:00:00"/>
    <x v="1"/>
    <s v="Accessories"/>
    <x v="136"/>
    <n v="43134.518988694297"/>
    <n v="14749.071011305599"/>
    <n v="0.25480574047507593"/>
  </r>
  <r>
    <s v="ORD10137"/>
    <s v="North"/>
    <x v="7"/>
    <s v="Distributor"/>
    <n v="21"/>
    <n v="670.93"/>
    <n v="0.19"/>
    <x v="2"/>
    <d v="2023-12-04T00:00:00"/>
    <x v="2"/>
    <s v="Electronics"/>
    <x v="137"/>
    <n v="9029.5157128476294"/>
    <n v="2383.0035871523601"/>
    <n v="0.20880609482538798"/>
  </r>
  <r>
    <s v="ORD10138"/>
    <s v="East"/>
    <x v="4"/>
    <s v="Distributor"/>
    <n v="18"/>
    <n v="719.06"/>
    <n v="0.2"/>
    <x v="2"/>
    <d v="2023-12-04T00:00:00"/>
    <x v="2"/>
    <s v="Accessories"/>
    <x v="138"/>
    <n v="8294.7936682518102"/>
    <n v="2059.6703317481802"/>
    <n v="0.19891617101070511"/>
  </r>
  <r>
    <s v="ORD10139"/>
    <s v="North"/>
    <x v="2"/>
    <s v="Online"/>
    <n v="37"/>
    <n v="1605.79"/>
    <n v="0.1"/>
    <x v="1"/>
    <d v="2023-03-07T00:00:00"/>
    <x v="10"/>
    <s v="Electronics"/>
    <x v="139"/>
    <n v="38076.623091880501"/>
    <n v="15396.183908119399"/>
    <n v="0.28792548534284912"/>
  </r>
  <r>
    <s v="ORD10140"/>
    <s v="West"/>
    <x v="0"/>
    <s v="Distributor"/>
    <n v="45"/>
    <n v="976.75"/>
    <n v="0.05"/>
    <x v="3"/>
    <d v="2023-10-28T00:00:00"/>
    <x v="8"/>
    <s v="Accessories"/>
    <x v="140"/>
    <n v="28168.510678750499"/>
    <n v="13587.551821249401"/>
    <n v="0.32540309137743773"/>
  </r>
  <r>
    <s v="ORD10141"/>
    <s v="North"/>
    <x v="2"/>
    <s v="Retail"/>
    <n v="32"/>
    <n v="1488.55"/>
    <n v="0.01"/>
    <x v="3"/>
    <d v="2023-06-24T00:00:00"/>
    <x v="3"/>
    <s v="Electronics"/>
    <x v="141"/>
    <n v="30526.8053412355"/>
    <n v="16630.458658764401"/>
    <n v="0.35265953212986306"/>
  </r>
  <r>
    <s v="ORD10142"/>
    <s v="West"/>
    <x v="5"/>
    <s v="Online"/>
    <n v="36"/>
    <n v="381.17"/>
    <n v="0.14000000000000001"/>
    <x v="0"/>
    <d v="2023-11-15T00:00:00"/>
    <x v="5"/>
    <s v="Electronics"/>
    <x v="142"/>
    <n v="8794.0547451604598"/>
    <n v="3006.9684548395298"/>
    <n v="0.25480574047507509"/>
  </r>
  <r>
    <s v="ORD10143"/>
    <s v="West"/>
    <x v="1"/>
    <s v="Distributor"/>
    <n v="17"/>
    <n v="1719.86"/>
    <n v="0.11"/>
    <x v="1"/>
    <d v="2023-03-17T00:00:00"/>
    <x v="10"/>
    <s v="Accessories"/>
    <x v="143"/>
    <n v="18737.427664107101"/>
    <n v="7284.0541358928003"/>
    <n v="0.27992464809951084"/>
  </r>
  <r>
    <s v="ORD10144"/>
    <s v="West"/>
    <x v="4"/>
    <s v="Online"/>
    <n v="35"/>
    <n v="1450.68"/>
    <n v="0.24"/>
    <x v="4"/>
    <d v="2023-04-24T00:00:00"/>
    <x v="1"/>
    <s v="Accessories"/>
    <x v="144"/>
    <n v="32539.2560930693"/>
    <n v="6048.8319069306599"/>
    <n v="0.15675386422179569"/>
  </r>
  <r>
    <s v="ORD10145"/>
    <s v="East"/>
    <x v="0"/>
    <s v="Retail"/>
    <n v="49"/>
    <n v="1823.19"/>
    <n v="0.02"/>
    <x v="3"/>
    <d v="2023-04-21T00:00:00"/>
    <x v="1"/>
    <s v="Accessories"/>
    <x v="145"/>
    <n v="57252.698626059697"/>
    <n v="30296.885173940202"/>
    <n v="0.34605401715159606"/>
  </r>
  <r>
    <s v="ORD10146"/>
    <s v="East"/>
    <x v="1"/>
    <s v="Retail"/>
    <n v="11"/>
    <n v="351.51"/>
    <n v="0.17"/>
    <x v="2"/>
    <d v="2023-09-06T00:00:00"/>
    <x v="4"/>
    <s v="Accessories"/>
    <x v="146"/>
    <n v="2477.9829952066302"/>
    <n v="731.30330479336101"/>
    <n v="0.22787100820308934"/>
  </r>
  <r>
    <s v="ORD10147"/>
    <s v="East"/>
    <x v="7"/>
    <s v="Distributor"/>
    <n v="21"/>
    <n v="1226.73"/>
    <n v="0.01"/>
    <x v="3"/>
    <d v="2023-07-22T00:00:00"/>
    <x v="7"/>
    <s v="Electronics"/>
    <x v="147"/>
    <n v="16509.587901005401"/>
    <n v="8994.1287989945595"/>
    <n v="0.35265953212986401"/>
  </r>
  <r>
    <s v="ORD10148"/>
    <s v="North"/>
    <x v="6"/>
    <s v="Retail"/>
    <n v="26"/>
    <n v="1238.33"/>
    <n v="0.04"/>
    <x v="3"/>
    <d v="2023-05-27T00:00:00"/>
    <x v="9"/>
    <s v="Electronics"/>
    <x v="148"/>
    <n v="20633.727669408101"/>
    <n v="10274.989130591801"/>
    <n v="0.33243014250892156"/>
  </r>
  <r>
    <s v="ORD10149"/>
    <s v="West"/>
    <x v="2"/>
    <s v="Online"/>
    <n v="4"/>
    <n v="771.58"/>
    <n v="0.11"/>
    <x v="1"/>
    <d v="2023-02-04T00:00:00"/>
    <x v="11"/>
    <s v="Electronics"/>
    <x v="149"/>
    <n v="1977.9208344689901"/>
    <n v="768.90396553100697"/>
    <n v="0.27992464809951106"/>
  </r>
  <r>
    <s v="ORD10150"/>
    <s v="East"/>
    <x v="3"/>
    <s v="Retail"/>
    <n v="34"/>
    <n v="971.09"/>
    <n v="0.11"/>
    <x v="1"/>
    <d v="2023-11-05T00:00:00"/>
    <x v="5"/>
    <s v="Electronics"/>
    <x v="150"/>
    <n v="21159.5462774154"/>
    <n v="8225.6371225845596"/>
    <n v="0.27992464809950879"/>
  </r>
  <r>
    <s v="ORD10151"/>
    <s v="East"/>
    <x v="3"/>
    <s v="Online"/>
    <n v="48"/>
    <n v="172.16"/>
    <n v="0.17"/>
    <x v="2"/>
    <d v="2023-01-26T00:00:00"/>
    <x v="0"/>
    <s v="Electronics"/>
    <x v="151"/>
    <n v="5295.9203327537998"/>
    <n v="1562.9340672461899"/>
    <n v="0.22787100820309006"/>
  </r>
  <r>
    <s v="ORD10152"/>
    <s v="North"/>
    <x v="4"/>
    <s v="Online"/>
    <n v="18"/>
    <n v="1517.13"/>
    <n v="0.23"/>
    <x v="4"/>
    <d v="2023-08-26T00:00:00"/>
    <x v="6"/>
    <s v="Accessories"/>
    <x v="152"/>
    <n v="17501.015656433199"/>
    <n v="3526.40614356678"/>
    <n v="0.16770511273839578"/>
  </r>
  <r>
    <s v="ORD10153"/>
    <s v="East"/>
    <x v="7"/>
    <s v="Retail"/>
    <n v="40"/>
    <n v="1143.71"/>
    <n v="0.16"/>
    <x v="2"/>
    <d v="2023-01-14T00:00:00"/>
    <x v="0"/>
    <s v="Electronics"/>
    <x v="153"/>
    <n v="29318.642753707001"/>
    <n v="9110.0132462928996"/>
    <n v="0.23706302001019761"/>
  </r>
  <r>
    <s v="ORD10154"/>
    <s v="North"/>
    <x v="5"/>
    <s v="Distributor"/>
    <n v="35"/>
    <n v="209.71"/>
    <n v="0.24"/>
    <x v="4"/>
    <d v="2023-02-14T00:00:00"/>
    <x v="11"/>
    <s v="Electronics"/>
    <x v="154"/>
    <n v="4703.8681137656604"/>
    <n v="874.41788623433695"/>
    <n v="0.15675386422179496"/>
  </r>
  <r>
    <s v="ORD10155"/>
    <s v="South"/>
    <x v="2"/>
    <s v="Retail"/>
    <n v="41"/>
    <n v="1393.44"/>
    <n v="0.22"/>
    <x v="4"/>
    <d v="2023-08-04T00:00:00"/>
    <x v="6"/>
    <s v="Electronics"/>
    <x v="155"/>
    <n v="36613.401821872401"/>
    <n v="7948.8093781275302"/>
    <n v="0.1783755600109807"/>
  </r>
  <r>
    <s v="ORD10156"/>
    <s v="East"/>
    <x v="7"/>
    <s v="Online"/>
    <n v="29"/>
    <n v="986.89"/>
    <n v="0.15"/>
    <x v="0"/>
    <d v="2023-08-21T00:00:00"/>
    <x v="6"/>
    <s v="Electronics"/>
    <x v="156"/>
    <n v="18341.493583796801"/>
    <n v="5985.3449162031102"/>
    <n v="0.24603874918654969"/>
  </r>
  <r>
    <s v="ORD10157"/>
    <s v="South"/>
    <x v="2"/>
    <s v="Online"/>
    <n v="29"/>
    <n v="165.48"/>
    <n v="0.21"/>
    <x v="4"/>
    <d v="2023-07-12T00:00:00"/>
    <x v="7"/>
    <s v="Electronics"/>
    <x v="157"/>
    <n v="3075.4697668906401"/>
    <n v="715.67703310935303"/>
    <n v="0.18877586937793067"/>
  </r>
  <r>
    <s v="ORD10158"/>
    <s v="North"/>
    <x v="4"/>
    <s v="Retail"/>
    <n v="38"/>
    <n v="1942.25"/>
    <n v="0.16"/>
    <x v="2"/>
    <d v="2023-02-20T00:00:00"/>
    <x v="11"/>
    <s v="Accessories"/>
    <x v="158"/>
    <n v="47299.514032375497"/>
    <n v="14697.1059676244"/>
    <n v="0.23706302001019455"/>
  </r>
  <r>
    <s v="ORD10159"/>
    <s v="West"/>
    <x v="4"/>
    <s v="Distributor"/>
    <n v="42"/>
    <n v="1903.31"/>
    <n v="0.02"/>
    <x v="3"/>
    <d v="2023-08-02T00:00:00"/>
    <x v="6"/>
    <s v="Accessories"/>
    <x v="159"/>
    <n v="51230.2849818014"/>
    <n v="27109.954618198499"/>
    <n v="0.34605401715159678"/>
  </r>
  <r>
    <s v="ORD10160"/>
    <s v="East"/>
    <x v="5"/>
    <s v="Distributor"/>
    <n v="21"/>
    <n v="1074.51"/>
    <n v="0.19"/>
    <x v="2"/>
    <d v="2023-05-31T00:00:00"/>
    <x v="9"/>
    <s v="Electronics"/>
    <x v="160"/>
    <n v="14460.979429466401"/>
    <n v="3816.4356705335699"/>
    <n v="0.20880609482538906"/>
  </r>
  <r>
    <s v="ORD10161"/>
    <s v="North"/>
    <x v="3"/>
    <s v="Online"/>
    <n v="42"/>
    <n v="277.98"/>
    <n v="0.02"/>
    <x v="3"/>
    <d v="2023-10-02T00:00:00"/>
    <x v="8"/>
    <s v="Electronics"/>
    <x v="161"/>
    <n v="7482.2255014901202"/>
    <n v="3959.43129850987"/>
    <n v="0.34605401715159073"/>
  </r>
  <r>
    <s v="ORD10162"/>
    <s v="West"/>
    <x v="7"/>
    <s v="Online"/>
    <n v="13"/>
    <n v="1533.78"/>
    <n v="0.15"/>
    <x v="0"/>
    <d v="2023-12-04T00:00:00"/>
    <x v="2"/>
    <s v="Electronics"/>
    <x v="162"/>
    <n v="12778.3380943628"/>
    <n v="4169.9309056371003"/>
    <n v="0.24603874918655116"/>
  </r>
  <r>
    <s v="ORD10163"/>
    <s v="West"/>
    <x v="0"/>
    <s v="Distributor"/>
    <n v="49"/>
    <n v="1034.67"/>
    <n v="0.18"/>
    <x v="2"/>
    <d v="2023-03-17T00:00:00"/>
    <x v="10"/>
    <s v="Accessories"/>
    <x v="163"/>
    <n v="32491.210289341801"/>
    <n v="9081.8303106581297"/>
    <n v="0.21845480098605535"/>
  </r>
  <r>
    <s v="ORD10164"/>
    <s v="South"/>
    <x v="3"/>
    <s v="Retail"/>
    <n v="41"/>
    <n v="674.65"/>
    <n v="0.02"/>
    <x v="3"/>
    <d v="2023-08-08T00:00:00"/>
    <x v="6"/>
    <s v="Electronics"/>
    <x v="164"/>
    <n v="17726.799531466098"/>
    <n v="9380.6374685337996"/>
    <n v="0.34605401715159706"/>
  </r>
  <r>
    <s v="ORD10165"/>
    <s v="North"/>
    <x v="7"/>
    <s v="Online"/>
    <n v="17"/>
    <n v="1033.69"/>
    <n v="0.06"/>
    <x v="1"/>
    <d v="2023-12-14T00:00:00"/>
    <x v="2"/>
    <s v="Electronics"/>
    <x v="165"/>
    <n v="11261.783867356"/>
    <n v="5256.5823326439504"/>
    <n v="0.31822652851975158"/>
  </r>
  <r>
    <s v="ORD10166"/>
    <s v="West"/>
    <x v="3"/>
    <s v="Online"/>
    <n v="9"/>
    <n v="1092.6400000000001"/>
    <n v="0.23"/>
    <x v="4"/>
    <d v="2023-07-06T00:00:00"/>
    <x v="7"/>
    <s v="Electronics"/>
    <x v="166"/>
    <n v="6302.1328913294101"/>
    <n v="1269.86230867058"/>
    <n v="0.16770511273839558"/>
  </r>
  <r>
    <s v="ORD10167"/>
    <s v="East"/>
    <x v="0"/>
    <s v="Distributor"/>
    <n v="41"/>
    <n v="1169.1500000000001"/>
    <n v="0.15"/>
    <x v="0"/>
    <d v="2023-10-16T00:00:00"/>
    <x v="8"/>
    <s v="Accessories"/>
    <x v="167"/>
    <n v="30720.058804140899"/>
    <n v="10024.818695858999"/>
    <n v="0.2460387491865475"/>
  </r>
  <r>
    <s v="ORD10168"/>
    <s v="East"/>
    <x v="6"/>
    <s v="Retail"/>
    <n v="1"/>
    <n v="938.33"/>
    <n v="0.06"/>
    <x v="1"/>
    <d v="2023-01-28T00:00:00"/>
    <x v="0"/>
    <s v="Electronics"/>
    <x v="168"/>
    <n v="601.34479140441999"/>
    <n v="280.68540859557902"/>
    <n v="0.31822652851974914"/>
  </r>
  <r>
    <s v="ORD10169"/>
    <s v="South"/>
    <x v="6"/>
    <s v="Distributor"/>
    <n v="2"/>
    <n v="1250.94"/>
    <n v="0.17"/>
    <x v="2"/>
    <d v="2023-06-29T00:00:00"/>
    <x v="3"/>
    <s v="Electronics"/>
    <x v="169"/>
    <n v="1603.37248805739"/>
    <n v="473.18791194260899"/>
    <n v="0.22787100820308906"/>
  </r>
  <r>
    <s v="ORD10170"/>
    <s v="West"/>
    <x v="5"/>
    <s v="Retail"/>
    <n v="48"/>
    <n v="1845.6"/>
    <n v="0.15"/>
    <x v="0"/>
    <d v="2023-09-10T00:00:00"/>
    <x v="4"/>
    <s v="Electronics"/>
    <x v="170"/>
    <n v="56773.644087653403"/>
    <n v="18526.8359123464"/>
    <n v="0.24603874918654592"/>
  </r>
  <r>
    <s v="ORD10171"/>
    <s v="North"/>
    <x v="6"/>
    <s v="Retail"/>
    <n v="29"/>
    <n v="788.31"/>
    <n v="0.13"/>
    <x v="0"/>
    <d v="2023-05-06T00:00:00"/>
    <x v="9"/>
    <s v="Electronics"/>
    <x v="171"/>
    <n v="14650.855522948699"/>
    <n v="5238.2057770512101"/>
    <n v="0.26337119173398227"/>
  </r>
  <r>
    <s v="ORD10172"/>
    <s v="East"/>
    <x v="6"/>
    <s v="Retail"/>
    <n v="33"/>
    <n v="1478.86"/>
    <n v="0.24"/>
    <x v="4"/>
    <d v="2023-06-26T00:00:00"/>
    <x v="3"/>
    <s v="Electronics"/>
    <x v="172"/>
    <n v="31275.8379473524"/>
    <n v="5813.9708526475197"/>
    <n v="0.15675386422179666"/>
  </r>
  <r>
    <s v="ORD10173"/>
    <s v="West"/>
    <x v="1"/>
    <s v="Online"/>
    <n v="10"/>
    <n v="1799.46"/>
    <n v="0.17"/>
    <x v="2"/>
    <d v="2023-02-06T00:00:00"/>
    <x v="11"/>
    <s v="Accessories"/>
    <x v="173"/>
    <n v="11532.146455304601"/>
    <n v="3403.3715446953802"/>
    <n v="0.2278710082030849"/>
  </r>
  <r>
    <s v="ORD10174"/>
    <s v="West"/>
    <x v="2"/>
    <s v="Distributor"/>
    <n v="40"/>
    <n v="966.36"/>
    <n v="0.09"/>
    <x v="1"/>
    <d v="2023-04-09T00:00:00"/>
    <x v="1"/>
    <s v="Electronics"/>
    <x v="174"/>
    <n v="24772.331807426999"/>
    <n v="10403.1721925729"/>
    <n v="0.29575048000941229"/>
  </r>
  <r>
    <s v="ORD10175"/>
    <s v="South"/>
    <x v="1"/>
    <s v="Distributor"/>
    <n v="21"/>
    <n v="942.57"/>
    <n v="0.2"/>
    <x v="2"/>
    <d v="2023-04-08T00:00:00"/>
    <x v="1"/>
    <s v="Accessories"/>
    <x v="175"/>
    <n v="12685.303422799299"/>
    <n v="3149.8725772006101"/>
    <n v="0.1989161710107106"/>
  </r>
  <r>
    <s v="ORD10176"/>
    <s v="East"/>
    <x v="1"/>
    <s v="Retail"/>
    <n v="28"/>
    <n v="1244.02"/>
    <n v="0.22"/>
    <x v="4"/>
    <d v="2023-05-07T00:00:00"/>
    <x v="9"/>
    <s v="Accessories"/>
    <x v="176"/>
    <n v="22323.040430639401"/>
    <n v="4846.3563693605101"/>
    <n v="0.17837556001098256"/>
  </r>
  <r>
    <s v="ORD10177"/>
    <s v="East"/>
    <x v="5"/>
    <s v="Online"/>
    <n v="11"/>
    <n v="1223.67"/>
    <n v="0.03"/>
    <x v="3"/>
    <d v="2023-06-17T00:00:00"/>
    <x v="3"/>
    <s v="Electronics"/>
    <x v="177"/>
    <n v="8626.3077913701109"/>
    <n v="4430.25110862988"/>
    <n v="0.33931230598821022"/>
  </r>
  <r>
    <s v="ORD10178"/>
    <s v="North"/>
    <x v="1"/>
    <s v="Online"/>
    <n v="34"/>
    <n v="1632.52"/>
    <n v="0.05"/>
    <x v="3"/>
    <d v="2023-03-21T00:00:00"/>
    <x v="10"/>
    <s v="Accessories"/>
    <x v="178"/>
    <n v="35571.762132043601"/>
    <n v="17158.633867956301"/>
    <n v="0.32540309137743628"/>
  </r>
  <r>
    <s v="ORD10179"/>
    <s v="East"/>
    <x v="6"/>
    <s v="Distributor"/>
    <n v="8"/>
    <n v="1005.32"/>
    <n v="0.05"/>
    <x v="3"/>
    <d v="2023-10-21T00:00:00"/>
    <x v="8"/>
    <s v="Electronics"/>
    <x v="179"/>
    <n v="5154.2118077409104"/>
    <n v="2486.2201922590798"/>
    <n v="0.32540309137743645"/>
  </r>
  <r>
    <s v="ORD10180"/>
    <s v="North"/>
    <x v="0"/>
    <s v="Online"/>
    <n v="22"/>
    <n v="1992.63"/>
    <n v="0.17"/>
    <x v="2"/>
    <d v="2023-11-29T00:00:00"/>
    <x v="5"/>
    <s v="Accessories"/>
    <x v="180"/>
    <n v="28094.240594797298"/>
    <n v="8291.1832052026602"/>
    <n v="0.22787100820308981"/>
  </r>
  <r>
    <s v="ORD10181"/>
    <s v="East"/>
    <x v="5"/>
    <s v="Online"/>
    <n v="8"/>
    <n v="213"/>
    <n v="0.15"/>
    <x v="0"/>
    <d v="2023-05-06T00:00:00"/>
    <x v="9"/>
    <s v="Electronics"/>
    <x v="181"/>
    <n v="1092.0374756782001"/>
    <n v="356.36252432179202"/>
    <n v="0.24603874918654547"/>
  </r>
  <r>
    <s v="ORD10182"/>
    <s v="South"/>
    <x v="5"/>
    <s v="Retail"/>
    <n v="49"/>
    <n v="106.02"/>
    <n v="0.15"/>
    <x v="0"/>
    <d v="2023-12-09T00:00:00"/>
    <x v="2"/>
    <s v="Electronics"/>
    <x v="182"/>
    <n v="3329.2915759382399"/>
    <n v="1086.44142406175"/>
    <n v="0.24603874918654561"/>
  </r>
  <r>
    <s v="ORD10183"/>
    <s v="East"/>
    <x v="4"/>
    <s v="Online"/>
    <n v="15"/>
    <n v="1316.38"/>
    <n v="0.24"/>
    <x v="4"/>
    <d v="2023-11-06T00:00:00"/>
    <x v="5"/>
    <s v="Accessories"/>
    <x v="183"/>
    <n v="12654.368769659101"/>
    <n v="2352.3632303408599"/>
    <n v="0.15675386422179721"/>
  </r>
  <r>
    <s v="ORD10184"/>
    <s v="North"/>
    <x v="5"/>
    <s v="Retail"/>
    <n v="17"/>
    <n v="667.03"/>
    <n v="0.19"/>
    <x v="2"/>
    <d v="2023-05-30T00:00:00"/>
    <x v="9"/>
    <s v="Electronics"/>
    <x v="184"/>
    <n v="7267.1184717299202"/>
    <n v="1917.8846282700699"/>
    <n v="0.20880609482538767"/>
  </r>
  <r>
    <s v="ORD10185"/>
    <s v="North"/>
    <x v="4"/>
    <s v="Distributor"/>
    <n v="23"/>
    <n v="556.73"/>
    <n v="0.03"/>
    <x v="3"/>
    <d v="2023-01-16T00:00:00"/>
    <x v="0"/>
    <s v="Accessories"/>
    <x v="185"/>
    <n v="8206.1681620830695"/>
    <n v="4214.4781379169299"/>
    <n v="0.33931230598821016"/>
  </r>
  <r>
    <s v="ORD10186"/>
    <s v="South"/>
    <x v="5"/>
    <s v="Online"/>
    <n v="24"/>
    <n v="692.61"/>
    <n v="0.09"/>
    <x v="1"/>
    <d v="2023-01-28T00:00:00"/>
    <x v="0"/>
    <s v="Electronics"/>
    <x v="186"/>
    <n v="10652.902479288399"/>
    <n v="4473.6999207115005"/>
    <n v="0.29575048000941712"/>
  </r>
  <r>
    <s v="ORD10187"/>
    <s v="East"/>
    <x v="2"/>
    <s v="Distributor"/>
    <n v="45"/>
    <n v="586.49"/>
    <n v="0.11"/>
    <x v="1"/>
    <d v="2023-06-22T00:00:00"/>
    <x v="3"/>
    <s v="Electronics"/>
    <x v="187"/>
    <n v="16913.7955751015"/>
    <n v="6575.1289248984604"/>
    <n v="0.27992464809951179"/>
  </r>
  <r>
    <s v="ORD10188"/>
    <s v="East"/>
    <x v="6"/>
    <s v="Distributor"/>
    <n v="19"/>
    <n v="158.5"/>
    <n v="0.1"/>
    <x v="1"/>
    <d v="2023-02-15T00:00:00"/>
    <x v="11"/>
    <s v="Electronics"/>
    <x v="188"/>
    <n v="1929.971160801"/>
    <n v="780.37883919899002"/>
    <n v="0.28792548534285239"/>
  </r>
  <r>
    <s v="ORD10189"/>
    <s v="South"/>
    <x v="5"/>
    <s v="Online"/>
    <n v="5"/>
    <n v="1945.91"/>
    <n v="0.17"/>
    <x v="2"/>
    <d v="2023-11-24T00:00:00"/>
    <x v="5"/>
    <s v="Electronics"/>
    <x v="189"/>
    <n v="6235.3481346742301"/>
    <n v="1840.1783653257601"/>
    <n v="0.22787100820308989"/>
  </r>
  <r>
    <s v="ORD10190"/>
    <s v="East"/>
    <x v="6"/>
    <s v="Online"/>
    <n v="32"/>
    <n v="519.41999999999996"/>
    <n v="0.22"/>
    <x v="4"/>
    <d v="2023-08-24T00:00:00"/>
    <x v="6"/>
    <s v="Electronics"/>
    <x v="190"/>
    <n v="10652.1334388126"/>
    <n v="2312.5897611873302"/>
    <n v="0.17837556001097798"/>
  </r>
  <r>
    <s v="ORD10191"/>
    <s v="East"/>
    <x v="6"/>
    <s v="Distributor"/>
    <n v="44"/>
    <n v="1494.66"/>
    <n v="0.08"/>
    <x v="1"/>
    <d v="2023-08-02T00:00:00"/>
    <x v="6"/>
    <s v="Electronics"/>
    <x v="191"/>
    <n v="42146.6480454673"/>
    <n v="18357.188754532599"/>
    <n v="0.30340536609626545"/>
  </r>
  <r>
    <s v="ORD10192"/>
    <s v="North"/>
    <x v="3"/>
    <s v="Online"/>
    <n v="1"/>
    <n v="1548.93"/>
    <n v="0.14000000000000001"/>
    <x v="0"/>
    <d v="2023-03-26T00:00:00"/>
    <x v="10"/>
    <s v="Electronics"/>
    <x v="192"/>
    <n v="992.65822018911103"/>
    <n v="339.42157981088798"/>
    <n v="0.25480574047507437"/>
  </r>
  <r>
    <s v="ORD10193"/>
    <s v="East"/>
    <x v="5"/>
    <s v="Retail"/>
    <n v="23"/>
    <n v="1865.59"/>
    <n v="0.2"/>
    <x v="2"/>
    <d v="2023-10-09T00:00:00"/>
    <x v="8"/>
    <s v="Electronics"/>
    <x v="193"/>
    <n v="27498.689241644101"/>
    <n v="6828.1667583558401"/>
    <n v="0.19891617101070658"/>
  </r>
  <r>
    <s v="ORD10194"/>
    <s v="East"/>
    <x v="7"/>
    <s v="Retail"/>
    <n v="37"/>
    <n v="158.04"/>
    <n v="0.1"/>
    <x v="1"/>
    <d v="2023-08-20T00:00:00"/>
    <x v="6"/>
    <s v="Electronics"/>
    <x v="194"/>
    <n v="3747.4573346706502"/>
    <n v="1515.27466532934"/>
    <n v="0.2879254853428504"/>
  </r>
  <r>
    <s v="ORD10195"/>
    <s v="South"/>
    <x v="3"/>
    <s v="Online"/>
    <n v="8"/>
    <n v="1756.89"/>
    <n v="0.04"/>
    <x v="3"/>
    <d v="2023-03-26T00:00:00"/>
    <x v="10"/>
    <s v="Electronics"/>
    <x v="195"/>
    <n v="9007.4634772032095"/>
    <n v="4485.4517227967799"/>
    <n v="0.33243014250892128"/>
  </r>
  <r>
    <s v="ORD10196"/>
    <s v="South"/>
    <x v="7"/>
    <s v="Distributor"/>
    <n v="13"/>
    <n v="1101.73"/>
    <n v="0.12"/>
    <x v="0"/>
    <d v="2023-03-06T00:00:00"/>
    <x v="10"/>
    <s v="Electronics"/>
    <x v="196"/>
    <n v="9178.8121038887093"/>
    <n v="3424.9790961112799"/>
    <n v="0.27174197364609548"/>
  </r>
  <r>
    <s v="ORD10197"/>
    <s v="West"/>
    <x v="6"/>
    <s v="Online"/>
    <n v="8"/>
    <n v="1301.83"/>
    <n v="0.01"/>
    <x v="3"/>
    <d v="2023-05-14T00:00:00"/>
    <x v="9"/>
    <s v="Electronics"/>
    <x v="197"/>
    <n v="6674.39975099605"/>
    <n v="3636.0938490039398"/>
    <n v="0.35265953212986328"/>
  </r>
  <r>
    <s v="ORD10198"/>
    <s v="North"/>
    <x v="6"/>
    <s v="Online"/>
    <n v="23"/>
    <n v="1324.49"/>
    <n v="0.24"/>
    <x v="4"/>
    <d v="2023-05-31T00:00:00"/>
    <x v="9"/>
    <s v="Electronics"/>
    <x v="198"/>
    <n v="19522.906380107699"/>
    <n v="3629.17881989222"/>
    <n v="0.15675386422179813"/>
  </r>
  <r>
    <s v="ORD10199"/>
    <s v="East"/>
    <x v="3"/>
    <s v="Distributor"/>
    <n v="43"/>
    <n v="1657.62"/>
    <n v="0.02"/>
    <x v="3"/>
    <d v="2023-04-25T00:00:00"/>
    <x v="1"/>
    <s v="Electronics"/>
    <x v="199"/>
    <n v="45679.504635357604"/>
    <n v="24172.6021646423"/>
    <n v="0.34605401715159712"/>
  </r>
  <r>
    <s v="ORD10200"/>
    <s v="East"/>
    <x v="3"/>
    <s v="Distributor"/>
    <n v="1"/>
    <n v="733.47"/>
    <n v="0.11"/>
    <x v="1"/>
    <d v="2023-03-05T00:00:00"/>
    <x v="10"/>
    <s v="Electronics"/>
    <x v="200"/>
    <n v="470.05676483902198"/>
    <n v="182.73153516097699"/>
    <n v="0.27992464809951106"/>
  </r>
  <r>
    <s v="ORD10201"/>
    <s v="West"/>
    <x v="7"/>
    <s v="Retail"/>
    <n v="45"/>
    <n v="1492.8"/>
    <n v="0.13"/>
    <x v="0"/>
    <d v="2023-12-09T00:00:00"/>
    <x v="2"/>
    <s v="Electronics"/>
    <x v="201"/>
    <n v="43050.885836947898"/>
    <n v="15392.234163052"/>
    <n v="0.26337119173398177"/>
  </r>
  <r>
    <s v="ORD10202"/>
    <s v="East"/>
    <x v="4"/>
    <s v="Distributor"/>
    <n v="24"/>
    <n v="1104.3"/>
    <n v="0.25"/>
    <x v="4"/>
    <d v="2023-12-29T00:00:00"/>
    <x v="2"/>
    <s v="Accessories"/>
    <x v="202"/>
    <n v="16985.027949175201"/>
    <n v="2892.3720508247302"/>
    <n v="0.14551058241141765"/>
  </r>
  <r>
    <s v="ORD10203"/>
    <s v="North"/>
    <x v="7"/>
    <s v="Retail"/>
    <n v="35"/>
    <n v="1607.45"/>
    <n v="0.04"/>
    <x v="3"/>
    <d v="2023-12-18T00:00:00"/>
    <x v="2"/>
    <s v="Electronics"/>
    <x v="203"/>
    <n v="36055.661625447501"/>
    <n v="17954.6583745524"/>
    <n v="0.33243014250892233"/>
  </r>
  <r>
    <s v="ORD10204"/>
    <s v="West"/>
    <x v="3"/>
    <s v="Distributor"/>
    <n v="24"/>
    <n v="1982.04"/>
    <n v="0.03"/>
    <x v="3"/>
    <d v="2023-06-07T00:00:00"/>
    <x v="3"/>
    <s v="Electronics"/>
    <x v="204"/>
    <n v="30485.3796942708"/>
    <n v="15656.5115057291"/>
    <n v="0.33931230598821227"/>
  </r>
  <r>
    <s v="ORD10205"/>
    <s v="North"/>
    <x v="0"/>
    <s v="Online"/>
    <n v="17"/>
    <n v="481.24"/>
    <n v="0"/>
    <x v="3"/>
    <d v="2023-03-18T00:00:00"/>
    <x v="10"/>
    <s v="Accessories"/>
    <x v="205"/>
    <n v="5242.98471333419"/>
    <n v="2938.0952866657999"/>
    <n v="0.3591329368085644"/>
  </r>
  <r>
    <s v="ORD10206"/>
    <s v="West"/>
    <x v="3"/>
    <s v="Retail"/>
    <n v="5"/>
    <n v="1989.83"/>
    <n v="0.04"/>
    <x v="3"/>
    <d v="2023-05-26T00:00:00"/>
    <x v="9"/>
    <s v="Electronics"/>
    <x v="206"/>
    <n v="6376.0825417510696"/>
    <n v="3175.1014582489202"/>
    <n v="0.33243014250892139"/>
  </r>
  <r>
    <s v="ORD10207"/>
    <s v="West"/>
    <x v="0"/>
    <s v="Retail"/>
    <n v="20"/>
    <n v="270.64"/>
    <n v="0.05"/>
    <x v="3"/>
    <d v="2023-12-09T00:00:00"/>
    <x v="2"/>
    <s v="Accessories"/>
    <x v="207"/>
    <n v="3468.8852396426"/>
    <n v="1673.2747603573901"/>
    <n v="0.32540309137743539"/>
  </r>
  <r>
    <s v="ORD10208"/>
    <s v="South"/>
    <x v="2"/>
    <s v="Retail"/>
    <n v="21"/>
    <n v="104.4"/>
    <n v="0.16"/>
    <x v="2"/>
    <d v="2023-08-13T00:00:00"/>
    <x v="6"/>
    <s v="Electronics"/>
    <x v="208"/>
    <n v="1405.0369493409"/>
    <n v="436.579050659095"/>
    <n v="0.23706302001019755"/>
  </r>
  <r>
    <s v="ORD10209"/>
    <s v="North"/>
    <x v="3"/>
    <s v="Online"/>
    <n v="40"/>
    <n v="183.91"/>
    <n v="0.05"/>
    <x v="3"/>
    <d v="2023-11-09T00:00:00"/>
    <x v="5"/>
    <s v="Electronics"/>
    <x v="209"/>
    <n v="4714.4744636614796"/>
    <n v="2274.1055363385099"/>
    <n v="0.32540309137743484"/>
  </r>
  <r>
    <s v="ORD10210"/>
    <s v="East"/>
    <x v="2"/>
    <s v="Online"/>
    <n v="31"/>
    <n v="749.39"/>
    <n v="0.01"/>
    <x v="3"/>
    <d v="2023-04-13T00:00:00"/>
    <x v="1"/>
    <s v="Electronics"/>
    <x v="210"/>
    <n v="14888.0404230359"/>
    <n v="8110.7386769640598"/>
    <n v="0.35265953212986423"/>
  </r>
  <r>
    <s v="ORD10211"/>
    <s v="East"/>
    <x v="4"/>
    <s v="Online"/>
    <n v="46"/>
    <n v="1302.52"/>
    <n v="0.21"/>
    <x v="4"/>
    <d v="2023-12-13T00:00:00"/>
    <x v="2"/>
    <s v="Accessories"/>
    <x v="211"/>
    <n v="38398.139688812997"/>
    <n v="8935.4371111869696"/>
    <n v="0.18877586937792973"/>
  </r>
  <r>
    <s v="ORD10212"/>
    <s v="North"/>
    <x v="7"/>
    <s v="Online"/>
    <n v="36"/>
    <n v="231.16"/>
    <n v="0.09"/>
    <x v="1"/>
    <d v="2023-10-28T00:00:00"/>
    <x v="8"/>
    <s v="Electronics"/>
    <x v="212"/>
    <n v="5333.1418917839601"/>
    <n v="2239.6597082160301"/>
    <n v="0.29575048000941156"/>
  </r>
  <r>
    <s v="ORD10213"/>
    <s v="East"/>
    <x v="0"/>
    <s v="Online"/>
    <n v="11"/>
    <n v="110.77"/>
    <n v="0.09"/>
    <x v="1"/>
    <d v="2023-03-29T00:00:00"/>
    <x v="10"/>
    <s v="Accessories"/>
    <x v="213"/>
    <n v="780.87729048686901"/>
    <n v="327.930409513131"/>
    <n v="0.29575048000941107"/>
  </r>
  <r>
    <s v="ORD10214"/>
    <s v="East"/>
    <x v="7"/>
    <s v="Retail"/>
    <n v="15"/>
    <n v="1880.47"/>
    <n v="0.08"/>
    <x v="1"/>
    <d v="2023-10-30T00:00:00"/>
    <x v="8"/>
    <s v="Electronics"/>
    <x v="214"/>
    <n v="18076.9692947939"/>
    <n v="7873.5167052059996"/>
    <n v="0.30340536609626889"/>
  </r>
  <r>
    <s v="ORD10215"/>
    <s v="North"/>
    <x v="2"/>
    <s v="Online"/>
    <n v="19"/>
    <n v="1661.66"/>
    <n v="0.24"/>
    <x v="4"/>
    <d v="2023-06-17T00:00:00"/>
    <x v="3"/>
    <s v="Electronics"/>
    <x v="215"/>
    <n v="20233.160120230899"/>
    <n v="3761.21027976904"/>
    <n v="0.15675386422179682"/>
  </r>
  <r>
    <s v="ORD10216"/>
    <s v="West"/>
    <x v="0"/>
    <s v="Retail"/>
    <n v="7"/>
    <n v="1637.45"/>
    <n v="0.04"/>
    <x v="3"/>
    <d v="2023-06-19T00:00:00"/>
    <x v="3"/>
    <s v="Accessories"/>
    <x v="216"/>
    <n v="7345.7144083597104"/>
    <n v="3657.9495916402698"/>
    <n v="0.3324301425089155"/>
  </r>
  <r>
    <s v="ORD10217"/>
    <s v="North"/>
    <x v="7"/>
    <s v="Online"/>
    <n v="28"/>
    <n v="1780.41"/>
    <n v="0.22"/>
    <x v="4"/>
    <d v="2023-05-15T00:00:00"/>
    <x v="9"/>
    <s v="Electronics"/>
    <x v="217"/>
    <n v="31948.171583346601"/>
    <n v="6935.9828166533898"/>
    <n v="0.17837556001097968"/>
  </r>
  <r>
    <s v="ORD10218"/>
    <s v="West"/>
    <x v="3"/>
    <s v="Distributor"/>
    <n v="43"/>
    <n v="1430.07"/>
    <n v="0.19"/>
    <x v="2"/>
    <d v="2023-02-19T00:00:00"/>
    <x v="11"/>
    <s v="Electronics"/>
    <x v="218"/>
    <n v="39408.8447255016"/>
    <n v="10400.493374498301"/>
    <n v="0.20880609482538778"/>
  </r>
  <r>
    <s v="ORD10219"/>
    <s v="East"/>
    <x v="6"/>
    <s v="Retail"/>
    <n v="5"/>
    <n v="298.37"/>
    <n v="0.02"/>
    <x v="3"/>
    <d v="2023-12-06T00:00:00"/>
    <x v="2"/>
    <s v="Electronics"/>
    <x v="219"/>
    <n v="956.07752822214297"/>
    <n v="505.93547177785598"/>
    <n v="0.34605401715159645"/>
  </r>
  <r>
    <s v="ORD10220"/>
    <s v="East"/>
    <x v="2"/>
    <s v="Distributor"/>
    <n v="5"/>
    <n v="858.29"/>
    <n v="0.25"/>
    <x v="4"/>
    <d v="2023-12-13T00:00:00"/>
    <x v="2"/>
    <s v="Electronics"/>
    <x v="220"/>
    <n v="2750.2489583328802"/>
    <n v="468.33854166711097"/>
    <n v="0.14551058241141845"/>
  </r>
  <r>
    <s v="ORD10221"/>
    <s v="East"/>
    <x v="7"/>
    <s v="Retail"/>
    <n v="30"/>
    <n v="1473.98"/>
    <n v="7.0000000000000007E-2"/>
    <x v="1"/>
    <d v="2023-05-14T00:00:00"/>
    <x v="9"/>
    <s v="Electronics"/>
    <x v="221"/>
    <n v="28338.757014087299"/>
    <n v="12785.2849859126"/>
    <n v="0.31089563097695266"/>
  </r>
  <r>
    <s v="ORD10222"/>
    <s v="South"/>
    <x v="2"/>
    <s v="Distributor"/>
    <n v="32"/>
    <n v="632.64"/>
    <n v="0.02"/>
    <x v="3"/>
    <d v="2023-12-13T00:00:00"/>
    <x v="2"/>
    <s v="Electronics"/>
    <x v="222"/>
    <n v="12974.020443437699"/>
    <n v="6865.5699565622299"/>
    <n v="0.34605401715159911"/>
  </r>
  <r>
    <s v="ORD10223"/>
    <s v="West"/>
    <x v="1"/>
    <s v="Online"/>
    <n v="8"/>
    <n v="1406.07"/>
    <n v="0.21"/>
    <x v="4"/>
    <d v="2023-05-17T00:00:00"/>
    <x v="9"/>
    <s v="Accessories"/>
    <x v="223"/>
    <n v="7208.8316123326504"/>
    <n v="1677.5307876673401"/>
    <n v="0.18877586937793012"/>
  </r>
  <r>
    <s v="ORD10224"/>
    <s v="South"/>
    <x v="2"/>
    <s v="Online"/>
    <n v="10"/>
    <n v="146.55000000000001"/>
    <n v="0.18"/>
    <x v="2"/>
    <d v="2023-09-02T00:00:00"/>
    <x v="4"/>
    <s v="Electronics"/>
    <x v="224"/>
    <n v="939.19068110704904"/>
    <n v="262.51931889295003"/>
    <n v="0.21845480098605402"/>
  </r>
  <r>
    <s v="ORD10225"/>
    <s v="South"/>
    <x v="0"/>
    <s v="Online"/>
    <n v="38"/>
    <n v="681.66"/>
    <n v="0.15"/>
    <x v="0"/>
    <d v="2023-04-19T00:00:00"/>
    <x v="1"/>
    <s v="Accessories"/>
    <x v="225"/>
    <n v="16600.430807212801"/>
    <n v="5417.1871927871698"/>
    <n v="0.24603874918654681"/>
  </r>
  <r>
    <s v="ORD10226"/>
    <s v="North"/>
    <x v="1"/>
    <s v="Retail"/>
    <n v="47"/>
    <n v="1143.3499999999999"/>
    <n v="0.04"/>
    <x v="3"/>
    <d v="2023-11-09T00:00:00"/>
    <x v="5"/>
    <s v="Accessories"/>
    <x v="226"/>
    <n v="34438.5617648966"/>
    <n v="17149.390235103299"/>
    <n v="0.33243014250892144"/>
  </r>
  <r>
    <s v="ORD10227"/>
    <s v="South"/>
    <x v="5"/>
    <s v="Distributor"/>
    <n v="32"/>
    <n v="1300.97"/>
    <n v="0.12"/>
    <x v="0"/>
    <d v="2023-10-14T00:00:00"/>
    <x v="8"/>
    <s v="Electronics"/>
    <x v="227"/>
    <n v="26679.962342405201"/>
    <n v="9955.3528575948003"/>
    <n v="0.27174197364609537"/>
  </r>
  <r>
    <s v="ORD10228"/>
    <s v="North"/>
    <x v="0"/>
    <s v="Online"/>
    <n v="48"/>
    <n v="1196.3800000000001"/>
    <n v="0.2"/>
    <x v="2"/>
    <d v="2023-01-21T00:00:00"/>
    <x v="0"/>
    <s v="Accessories"/>
    <x v="228"/>
    <n v="36802.585778926499"/>
    <n v="9138.4062210734301"/>
    <n v="0.19891617101070649"/>
  </r>
  <r>
    <s v="ORD10229"/>
    <s v="North"/>
    <x v="6"/>
    <s v="Distributor"/>
    <n v="28"/>
    <n v="1425.74"/>
    <n v="0.08"/>
    <x v="1"/>
    <d v="2023-03-31T00:00:00"/>
    <x v="10"/>
    <s v="Electronics"/>
    <x v="229"/>
    <n v="25583.874586887599"/>
    <n v="11143.187813112299"/>
    <n v="0.30340536609626589"/>
  </r>
  <r>
    <s v="ORD10230"/>
    <s v="South"/>
    <x v="1"/>
    <s v="Distributor"/>
    <n v="17"/>
    <n v="111.57"/>
    <n v="0.08"/>
    <x v="1"/>
    <d v="2023-10-23T00:00:00"/>
    <x v="8"/>
    <s v="Accessories"/>
    <x v="230"/>
    <n v="1215.52615008456"/>
    <n v="529.42864991543502"/>
    <n v="0.30340536609626795"/>
  </r>
  <r>
    <s v="ORD10231"/>
    <s v="West"/>
    <x v="5"/>
    <s v="Online"/>
    <n v="31"/>
    <n v="291.79000000000002"/>
    <n v="0"/>
    <x v="3"/>
    <d v="2023-04-22T00:00:00"/>
    <x v="1"/>
    <s v="Electronics"/>
    <x v="231"/>
    <n v="5796.9566114275003"/>
    <n v="3248.5333885724899"/>
    <n v="0.35913293680856423"/>
  </r>
  <r>
    <s v="ORD10232"/>
    <s v="West"/>
    <x v="3"/>
    <s v="Online"/>
    <n v="8"/>
    <n v="1750.99"/>
    <n v="0.04"/>
    <x v="3"/>
    <d v="2023-10-28T00:00:00"/>
    <x v="8"/>
    <s v="Electronics"/>
    <x v="232"/>
    <n v="8977.2145518205798"/>
    <n v="4470.3886481794098"/>
    <n v="0.33243014250892083"/>
  </r>
  <r>
    <s v="ORD10233"/>
    <s v="West"/>
    <x v="2"/>
    <s v="Distributor"/>
    <n v="40"/>
    <n v="1395.32"/>
    <n v="0.22"/>
    <x v="4"/>
    <d v="2023-03-18T00:00:00"/>
    <x v="10"/>
    <s v="Electronics"/>
    <x v="233"/>
    <n v="35768.585224490897"/>
    <n v="7765.3987755090202"/>
    <n v="0.17837556001098132"/>
  </r>
  <r>
    <s v="ORD10234"/>
    <s v="West"/>
    <x v="7"/>
    <s v="Online"/>
    <n v="25"/>
    <n v="314.57"/>
    <n v="0.11"/>
    <x v="1"/>
    <d v="2023-06-26T00:00:00"/>
    <x v="3"/>
    <s v="Electronics"/>
    <x v="234"/>
    <n v="5039.9388017032497"/>
    <n v="1959.2436982967399"/>
    <n v="0.27992464809951023"/>
  </r>
  <r>
    <s v="ORD10235"/>
    <s v="West"/>
    <x v="4"/>
    <s v="Online"/>
    <n v="9"/>
    <n v="1699.94"/>
    <n v="0.25"/>
    <x v="4"/>
    <d v="2023-12-09T00:00:00"/>
    <x v="2"/>
    <s v="Accessories"/>
    <x v="235"/>
    <n v="9804.9199986148396"/>
    <n v="1669.6750013851499"/>
    <n v="0.14551058241141929"/>
  </r>
  <r>
    <s v="ORD10236"/>
    <s v="South"/>
    <x v="2"/>
    <s v="Online"/>
    <n v="2"/>
    <n v="560.24"/>
    <n v="0.1"/>
    <x v="1"/>
    <d v="2023-05-28T00:00:00"/>
    <x v="9"/>
    <s v="Electronics"/>
    <x v="236"/>
    <n v="718.07872696473999"/>
    <n v="290.35327303525901"/>
    <n v="0.28792548534284912"/>
  </r>
  <r>
    <s v="ORD10237"/>
    <s v="South"/>
    <x v="5"/>
    <s v="Retail"/>
    <n v="15"/>
    <n v="1008.69"/>
    <n v="0.18"/>
    <x v="2"/>
    <d v="2023-04-11T00:00:00"/>
    <x v="1"/>
    <s v="Electronics"/>
    <x v="237"/>
    <n v="9696.5429695585408"/>
    <n v="2710.3440304414498"/>
    <n v="0.21845480098605394"/>
  </r>
  <r>
    <s v="ORD10238"/>
    <s v="East"/>
    <x v="2"/>
    <s v="Distributor"/>
    <n v="3"/>
    <n v="375.87"/>
    <n v="7.0000000000000007E-2"/>
    <x v="1"/>
    <d v="2023-09-03T00:00:00"/>
    <x v="4"/>
    <s v="Electronics"/>
    <x v="238"/>
    <n v="722.64810912529504"/>
    <n v="326.029190874704"/>
    <n v="0.31089563097695067"/>
  </r>
  <r>
    <s v="ORD10239"/>
    <s v="West"/>
    <x v="6"/>
    <s v="Distributor"/>
    <n v="49"/>
    <n v="1449.21"/>
    <n v="0.09"/>
    <x v="1"/>
    <d v="2023-04-27T00:00:00"/>
    <x v="1"/>
    <s v="Electronics"/>
    <x v="239"/>
    <n v="45508.796875735301"/>
    <n v="19111.477024264601"/>
    <n v="0.29575048000941234"/>
  </r>
  <r>
    <s v="ORD10240"/>
    <s v="South"/>
    <x v="3"/>
    <s v="Retail"/>
    <n v="36"/>
    <n v="1367.02"/>
    <n v="0.05"/>
    <x v="3"/>
    <d v="2023-04-02T00:00:00"/>
    <x v="1"/>
    <s v="Electronics"/>
    <x v="240"/>
    <n v="31538.811338062402"/>
    <n v="15213.272661937501"/>
    <n v="0.32540309137743528"/>
  </r>
  <r>
    <s v="ORD10241"/>
    <s v="East"/>
    <x v="4"/>
    <s v="Distributor"/>
    <n v="4"/>
    <n v="501.11"/>
    <n v="0.09"/>
    <x v="1"/>
    <d v="2023-01-28T00:00:00"/>
    <x v="0"/>
    <s v="Accessories"/>
    <x v="241"/>
    <n v="1284.5795761434399"/>
    <n v="539.460823856557"/>
    <n v="0.29575048000941218"/>
  </r>
  <r>
    <s v="ORD10242"/>
    <s v="West"/>
    <x v="1"/>
    <s v="Online"/>
    <n v="14"/>
    <n v="1740.46"/>
    <n v="0.14000000000000001"/>
    <x v="0"/>
    <d v="2023-01-25T00:00:00"/>
    <x v="0"/>
    <s v="Accessories"/>
    <x v="242"/>
    <n v="15615.648843230299"/>
    <n v="5339.4895567696603"/>
    <n v="0.25480574047507604"/>
  </r>
  <r>
    <s v="ORD10243"/>
    <s v="North"/>
    <x v="1"/>
    <s v="Distributor"/>
    <n v="41"/>
    <n v="862.48"/>
    <n v="0.25"/>
    <x v="4"/>
    <d v="2023-02-27T00:00:00"/>
    <x v="11"/>
    <s v="Accessories"/>
    <x v="243"/>
    <n v="22662.136011115301"/>
    <n v="3859.1239888846499"/>
    <n v="0.14551058241142004"/>
  </r>
  <r>
    <s v="ORD10244"/>
    <s v="East"/>
    <x v="1"/>
    <s v="Online"/>
    <n v="41"/>
    <n v="655.78"/>
    <n v="0.17"/>
    <x v="2"/>
    <d v="2023-10-24T00:00:00"/>
    <x v="8"/>
    <s v="Accessories"/>
    <x v="244"/>
    <n v="17230.979910686801"/>
    <n v="5085.2134893131197"/>
    <n v="0.2278710082030925"/>
  </r>
  <r>
    <s v="ORD10245"/>
    <s v="South"/>
    <x v="5"/>
    <s v="Retail"/>
    <n v="25"/>
    <n v="389.43"/>
    <n v="0.05"/>
    <x v="3"/>
    <d v="2023-05-14T00:00:00"/>
    <x v="9"/>
    <s v="Electronics"/>
    <x v="245"/>
    <n v="6239.3215104660203"/>
    <n v="3009.6409895339698"/>
    <n v="0.32540309137743606"/>
  </r>
  <r>
    <s v="ORD10246"/>
    <s v="North"/>
    <x v="0"/>
    <s v="Online"/>
    <n v="10"/>
    <n v="605.72"/>
    <n v="0.01"/>
    <x v="3"/>
    <d v="2023-11-27T00:00:00"/>
    <x v="5"/>
    <s v="Accessories"/>
    <x v="246"/>
    <n v="3881.85997516316"/>
    <n v="2114.7680248368301"/>
    <n v="0.35265953212986362"/>
  </r>
  <r>
    <s v="ORD10247"/>
    <s v="North"/>
    <x v="0"/>
    <s v="Distributor"/>
    <n v="21"/>
    <n v="141.85"/>
    <n v="0.03"/>
    <x v="3"/>
    <d v="2023-09-06T00:00:00"/>
    <x v="4"/>
    <s v="Accessories"/>
    <x v="247"/>
    <n v="1909.0468511878"/>
    <n v="980.43764881218999"/>
    <n v="0.33931230598821344"/>
  </r>
  <r>
    <s v="ORD10248"/>
    <s v="North"/>
    <x v="7"/>
    <s v="Distributor"/>
    <n v="36"/>
    <n v="1208.19"/>
    <n v="0.14000000000000001"/>
    <x v="0"/>
    <d v="2023-02-07T00:00:00"/>
    <x v="11"/>
    <s v="Electronics"/>
    <x v="248"/>
    <n v="27874.410374781401"/>
    <n v="9531.1520252186001"/>
    <n v="0.25480574047507443"/>
  </r>
  <r>
    <s v="ORD10249"/>
    <s v="East"/>
    <x v="4"/>
    <s v="Distributor"/>
    <n v="12"/>
    <n v="1700.24"/>
    <n v="0.19"/>
    <x v="2"/>
    <d v="2023-03-16T00:00:00"/>
    <x v="10"/>
    <s v="Accessories"/>
    <x v="249"/>
    <n v="13075.533786247201"/>
    <n v="3450.7990137527099"/>
    <n v="0.20880609482539281"/>
  </r>
  <r>
    <s v="ORD10250"/>
    <s v="South"/>
    <x v="1"/>
    <s v="Retail"/>
    <n v="27"/>
    <n v="1143.06"/>
    <n v="0.24"/>
    <x v="4"/>
    <d v="2023-05-22T00:00:00"/>
    <x v="9"/>
    <s v="Accessories"/>
    <x v="250"/>
    <n v="19778.836641793201"/>
    <n v="3676.75455820672"/>
    <n v="0.15675386422179791"/>
  </r>
  <r>
    <s v="ORD10251"/>
    <s v="North"/>
    <x v="0"/>
    <s v="Retail"/>
    <n v="40"/>
    <n v="516.62"/>
    <n v="0"/>
    <x v="3"/>
    <d v="2023-11-18T00:00:00"/>
    <x v="5"/>
    <s v="Accessories"/>
    <x v="251"/>
    <n v="13243.389687438301"/>
    <n v="7421.4103125616102"/>
    <n v="0.35913293680856812"/>
  </r>
  <r>
    <s v="ORD10252"/>
    <s v="West"/>
    <x v="5"/>
    <s v="Distributor"/>
    <n v="2"/>
    <n v="163.97"/>
    <n v="0.13"/>
    <x v="0"/>
    <d v="2023-06-17T00:00:00"/>
    <x v="3"/>
    <s v="Electronics"/>
    <x v="252"/>
    <n v="210.16594470299901"/>
    <n v="75.141855297000404"/>
    <n v="0.26337119173398338"/>
  </r>
  <r>
    <s v="ORD10253"/>
    <s v="North"/>
    <x v="7"/>
    <s v="Online"/>
    <n v="13"/>
    <n v="507.79"/>
    <n v="0.12"/>
    <x v="0"/>
    <d v="2023-09-16T00:00:00"/>
    <x v="4"/>
    <s v="Electronics"/>
    <x v="253"/>
    <n v="4230.53651823373"/>
    <n v="1578.58108176626"/>
    <n v="0.27174197364609554"/>
  </r>
  <r>
    <s v="ORD10254"/>
    <s v="North"/>
    <x v="3"/>
    <s v="Retail"/>
    <n v="32"/>
    <n v="890.63"/>
    <n v="0.16"/>
    <x v="2"/>
    <d v="2023-12-21T00:00:00"/>
    <x v="2"/>
    <s v="Electronics"/>
    <x v="254"/>
    <n v="18264.813839686001"/>
    <n v="5675.3205603139604"/>
    <n v="0.23706302001019669"/>
  </r>
  <r>
    <s v="ORD10255"/>
    <s v="East"/>
    <x v="7"/>
    <s v="Distributor"/>
    <n v="31"/>
    <n v="1543.26"/>
    <n v="0.14000000000000001"/>
    <x v="0"/>
    <d v="2023-08-13T00:00:00"/>
    <x v="6"/>
    <s v="Electronics"/>
    <x v="255"/>
    <n v="30659.759622165198"/>
    <n v="10483.551977834701"/>
    <n v="0.25480574047507643"/>
  </r>
  <r>
    <s v="ORD10256"/>
    <s v="East"/>
    <x v="0"/>
    <s v="Distributor"/>
    <n v="16"/>
    <n v="456.9"/>
    <n v="0.17"/>
    <x v="2"/>
    <d v="2023-06-01T00:00:00"/>
    <x v="3"/>
    <s v="Accessories"/>
    <x v="256"/>
    <n v="4684.9945787546703"/>
    <n v="1382.63742124532"/>
    <n v="0.22787100820308967"/>
  </r>
  <r>
    <s v="ORD10257"/>
    <s v="South"/>
    <x v="6"/>
    <s v="Retail"/>
    <n v="32"/>
    <n v="1467.6"/>
    <n v="0.16"/>
    <x v="2"/>
    <d v="2023-01-19T00:00:00"/>
    <x v="0"/>
    <s v="Electronics"/>
    <x v="257"/>
    <n v="30097.168062072"/>
    <n v="9351.9199379279398"/>
    <n v="0.23706302001019453"/>
  </r>
  <r>
    <s v="ORD10258"/>
    <s v="West"/>
    <x v="5"/>
    <s v="Retail"/>
    <n v="32"/>
    <n v="1747.17"/>
    <n v="0.03"/>
    <x v="3"/>
    <d v="2023-05-26T00:00:00"/>
    <x v="9"/>
    <s v="Electronics"/>
    <x v="258"/>
    <n v="35830.518617477799"/>
    <n v="18401.6381825221"/>
    <n v="0.33931230598821027"/>
  </r>
  <r>
    <s v="ORD10259"/>
    <s v="East"/>
    <x v="6"/>
    <s v="Retail"/>
    <n v="34"/>
    <n v="962.5"/>
    <n v="0.2"/>
    <x v="2"/>
    <d v="2023-08-29T00:00:00"/>
    <x v="6"/>
    <s v="Electronics"/>
    <x v="259"/>
    <n v="20972.3746429397"/>
    <n v="5207.6253570602503"/>
    <n v="0.19891617101070666"/>
  </r>
  <r>
    <s v="ORD10260"/>
    <s v="North"/>
    <x v="1"/>
    <s v="Online"/>
    <n v="11"/>
    <n v="1660.72"/>
    <n v="0.03"/>
    <x v="3"/>
    <d v="2023-12-10T00:00:00"/>
    <x v="2"/>
    <s v="Accessories"/>
    <x v="260"/>
    <n v="11707.308241016"/>
    <n v="6012.5741589838999"/>
    <n v="0.33931230598821571"/>
  </r>
  <r>
    <s v="ORD10261"/>
    <s v="South"/>
    <x v="6"/>
    <s v="Online"/>
    <n v="10"/>
    <n v="1153.8499999999999"/>
    <n v="0.17"/>
    <x v="2"/>
    <d v="2023-08-25T00:00:00"/>
    <x v="6"/>
    <s v="Electronics"/>
    <x v="261"/>
    <n v="7394.6446086343803"/>
    <n v="2182.31039136561"/>
    <n v="0.22787100820308956"/>
  </r>
  <r>
    <s v="ORD10262"/>
    <s v="North"/>
    <x v="1"/>
    <s v="Distributor"/>
    <n v="15"/>
    <n v="1310.47"/>
    <n v="0.1"/>
    <x v="1"/>
    <d v="2023-02-04T00:00:00"/>
    <x v="11"/>
    <s v="Accessories"/>
    <x v="262"/>
    <n v="12597.5559045072"/>
    <n v="5093.7890954927798"/>
    <n v="0.2879254853428499"/>
  </r>
  <r>
    <s v="ORD10263"/>
    <s v="North"/>
    <x v="1"/>
    <s v="Retail"/>
    <n v="17"/>
    <n v="1099.93"/>
    <n v="0.13"/>
    <x v="0"/>
    <d v="2023-07-09T00:00:00"/>
    <x v="7"/>
    <s v="Accessories"/>
    <x v="263"/>
    <n v="11983.451449874599"/>
    <n v="4284.5132501253402"/>
    <n v="0.2633711917339851"/>
  </r>
  <r>
    <s v="ORD10264"/>
    <s v="East"/>
    <x v="0"/>
    <s v="Online"/>
    <n v="40"/>
    <n v="980.03"/>
    <n v="0.23"/>
    <x v="4"/>
    <d v="2023-01-01T00:00:00"/>
    <x v="0"/>
    <s v="Accessories"/>
    <x v="264"/>
    <n v="25122.7579175801"/>
    <n v="5062.1660824198698"/>
    <n v="0.16770511273839547"/>
  </r>
  <r>
    <s v="ORD10265"/>
    <s v="South"/>
    <x v="6"/>
    <s v="Retail"/>
    <n v="18"/>
    <n v="545.84"/>
    <n v="0.22"/>
    <x v="4"/>
    <d v="2023-06-02T00:00:00"/>
    <x v="3"/>
    <s v="Electronics"/>
    <x v="265"/>
    <n v="6296.5957999034399"/>
    <n v="1366.99780009655"/>
    <n v="0.17837556001097973"/>
  </r>
  <r>
    <s v="ORD10266"/>
    <s v="West"/>
    <x v="1"/>
    <s v="Distributor"/>
    <n v="9"/>
    <n v="676.07"/>
    <n v="0.2"/>
    <x v="2"/>
    <d v="2023-05-06T00:00:00"/>
    <x v="9"/>
    <s v="Accessories"/>
    <x v="266"/>
    <n v="3899.4389587065002"/>
    <n v="968.26504129349303"/>
    <n v="0.19891617101070638"/>
  </r>
  <r>
    <s v="ORD10267"/>
    <s v="West"/>
    <x v="4"/>
    <s v="Online"/>
    <n v="25"/>
    <n v="650.94000000000005"/>
    <n v="0.13"/>
    <x v="0"/>
    <d v="2023-12-11T00:00:00"/>
    <x v="2"/>
    <s v="Accessories"/>
    <x v="267"/>
    <n v="10429.150152845799"/>
    <n v="3728.7948471541599"/>
    <n v="0.26337119173398404"/>
  </r>
  <r>
    <s v="ORD10268"/>
    <s v="East"/>
    <x v="3"/>
    <s v="Online"/>
    <n v="40"/>
    <n v="1170.25"/>
    <n v="0.18"/>
    <x v="2"/>
    <d v="2023-08-14T00:00:00"/>
    <x v="6"/>
    <s v="Electronics"/>
    <x v="268"/>
    <n v="29998.9872279911"/>
    <n v="8385.2127720088793"/>
    <n v="0.2184548009860541"/>
  </r>
  <r>
    <s v="ORD10269"/>
    <s v="East"/>
    <x v="7"/>
    <s v="Online"/>
    <n v="14"/>
    <n v="327.91"/>
    <n v="0.13"/>
    <x v="0"/>
    <d v="2023-08-09T00:00:00"/>
    <x v="6"/>
    <s v="Electronics"/>
    <x v="269"/>
    <n v="2942.0540616754502"/>
    <n v="1051.8897383245401"/>
    <n v="0.26337119173398232"/>
  </r>
  <r>
    <s v="ORD10270"/>
    <s v="South"/>
    <x v="7"/>
    <s v="Distributor"/>
    <n v="25"/>
    <n v="1841.9"/>
    <n v="0.22"/>
    <x v="4"/>
    <d v="2023-07-30T00:00:00"/>
    <x v="7"/>
    <s v="Electronics"/>
    <x v="270"/>
    <n v="29510.326092307601"/>
    <n v="6406.7239076923497"/>
    <n v="0.1783755600109809"/>
  </r>
  <r>
    <s v="ORD10271"/>
    <s v="West"/>
    <x v="0"/>
    <s v="Retail"/>
    <n v="22"/>
    <n v="1469.24"/>
    <n v="0.1"/>
    <x v="1"/>
    <d v="2023-01-25T00:00:00"/>
    <x v="0"/>
    <s v="Accessories"/>
    <x v="271"/>
    <n v="20714.9255263144"/>
    <n v="8376.0264736855206"/>
    <n v="0.28792548534285162"/>
  </r>
  <r>
    <s v="ORD10272"/>
    <s v="West"/>
    <x v="6"/>
    <s v="Online"/>
    <n v="30"/>
    <n v="862.75"/>
    <n v="0.24"/>
    <x v="4"/>
    <d v="2023-01-16T00:00:00"/>
    <x v="0"/>
    <s v="Electronics"/>
    <x v="272"/>
    <n v="16587.241763052301"/>
    <n v="3083.4582369476502"/>
    <n v="0.15675386422179685"/>
  </r>
  <r>
    <s v="ORD10273"/>
    <s v="West"/>
    <x v="6"/>
    <s v="Distributor"/>
    <n v="20"/>
    <n v="401.39"/>
    <n v="0.23"/>
    <x v="4"/>
    <d v="2023-07-01T00:00:00"/>
    <x v="7"/>
    <s v="Electronics"/>
    <x v="273"/>
    <n v="5144.7526098882099"/>
    <n v="1036.65339011179"/>
    <n v="0.16770511273839481"/>
  </r>
  <r>
    <s v="ORD10274"/>
    <s v="North"/>
    <x v="1"/>
    <s v="Retail"/>
    <n v="21"/>
    <n v="1775.79"/>
    <n v="0.19"/>
    <x v="2"/>
    <d v="2023-11-25T00:00:00"/>
    <x v="5"/>
    <s v="Accessories"/>
    <x v="274"/>
    <n v="23898.951765039099"/>
    <n v="6307.23613496088"/>
    <n v="0.20880609482538848"/>
  </r>
  <r>
    <s v="ORD10275"/>
    <s v="West"/>
    <x v="5"/>
    <s v="Distributor"/>
    <n v="44"/>
    <n v="1665.18"/>
    <n v="7.0000000000000007E-2"/>
    <x v="1"/>
    <d v="2023-05-09T00:00:00"/>
    <x v="9"/>
    <s v="Electronics"/>
    <x v="275"/>
    <n v="46954.996716545"/>
    <n v="21184.168883454899"/>
    <n v="0.31089563097695161"/>
  </r>
  <r>
    <s v="ORD10276"/>
    <s v="North"/>
    <x v="2"/>
    <s v="Retail"/>
    <n v="32"/>
    <n v="1471.27"/>
    <n v="0.03"/>
    <x v="3"/>
    <d v="2023-02-11T00:00:00"/>
    <x v="11"/>
    <s v="Electronics"/>
    <x v="276"/>
    <n v="30172.431489973202"/>
    <n v="15495.789310026699"/>
    <n v="0.33931230598820994"/>
  </r>
  <r>
    <s v="ORD10277"/>
    <s v="South"/>
    <x v="1"/>
    <s v="Distributor"/>
    <n v="46"/>
    <n v="615.94000000000005"/>
    <n v="0.21"/>
    <x v="4"/>
    <d v="2023-12-02T00:00:00"/>
    <x v="2"/>
    <s v="Accessories"/>
    <x v="277"/>
    <n v="18157.8403094981"/>
    <n v="4225.4192905018699"/>
    <n v="0.18877586937793012"/>
  </r>
  <r>
    <s v="ORD10278"/>
    <s v="North"/>
    <x v="3"/>
    <s v="Retail"/>
    <n v="49"/>
    <n v="864.65"/>
    <n v="0.04"/>
    <x v="3"/>
    <d v="2023-08-24T00:00:00"/>
    <x v="6"/>
    <s v="Electronics"/>
    <x v="278"/>
    <n v="27152.159603235199"/>
    <n v="13520.9763967647"/>
    <n v="0.33243014250892283"/>
  </r>
  <r>
    <s v="ORD10279"/>
    <s v="South"/>
    <x v="4"/>
    <s v="Online"/>
    <n v="21"/>
    <n v="295.22000000000003"/>
    <n v="0.21"/>
    <x v="4"/>
    <d v="2023-12-26T00:00:00"/>
    <x v="2"/>
    <s v="Accessories"/>
    <x v="279"/>
    <n v="3973.13226230289"/>
    <n v="924.56753769710997"/>
    <n v="0.18877586937792926"/>
  </r>
  <r>
    <s v="ORD10280"/>
    <s v="West"/>
    <x v="7"/>
    <s v="Retail"/>
    <n v="35"/>
    <n v="459.18"/>
    <n v="0.12"/>
    <x v="0"/>
    <d v="2023-02-03T00:00:00"/>
    <x v="11"/>
    <s v="Electronics"/>
    <x v="280"/>
    <n v="10299.566832668501"/>
    <n v="3843.1771673314702"/>
    <n v="0.2717419736460972"/>
  </r>
  <r>
    <s v="ORD10281"/>
    <s v="West"/>
    <x v="1"/>
    <s v="Distributor"/>
    <n v="32"/>
    <n v="1587.73"/>
    <n v="0.1"/>
    <x v="1"/>
    <d v="2023-12-11T00:00:00"/>
    <x v="2"/>
    <s v="Accessories"/>
    <x v="281"/>
    <n v="32560.763591710001"/>
    <n v="13165.8604082899"/>
    <n v="0.28792548534284973"/>
  </r>
  <r>
    <s v="ORD10282"/>
    <s v="South"/>
    <x v="2"/>
    <s v="Distributor"/>
    <n v="30"/>
    <n v="1458.57"/>
    <n v="0.23"/>
    <x v="4"/>
    <d v="2023-02-14T00:00:00"/>
    <x v="11"/>
    <s v="Electronics"/>
    <x v="282"/>
    <n v="28042.4841707739"/>
    <n v="5650.4828292260099"/>
    <n v="0.16770511273839725"/>
  </r>
  <r>
    <s v="ORD10283"/>
    <s v="East"/>
    <x v="2"/>
    <s v="Retail"/>
    <n v="39"/>
    <n v="1227.6199999999999"/>
    <n v="0.15"/>
    <x v="0"/>
    <d v="2023-05-14T00:00:00"/>
    <x v="9"/>
    <s v="Electronics"/>
    <x v="283"/>
    <n v="30682.907740487699"/>
    <n v="10012.6952595122"/>
    <n v="0.24603874918654545"/>
  </r>
  <r>
    <s v="ORD10284"/>
    <s v="South"/>
    <x v="1"/>
    <s v="Online"/>
    <n v="49"/>
    <n v="1801.88"/>
    <n v="0.14000000000000001"/>
    <x v="0"/>
    <d v="2023-01-21T00:00:00"/>
    <x v="0"/>
    <s v="Accessories"/>
    <x v="284"/>
    <n v="56583.511647345797"/>
    <n v="19347.711552654098"/>
    <n v="0.25480574047507504"/>
  </r>
  <r>
    <s v="ORD10285"/>
    <s v="East"/>
    <x v="0"/>
    <s v="Online"/>
    <n v="12"/>
    <n v="1208.21"/>
    <n v="0.14000000000000001"/>
    <x v="0"/>
    <d v="2023-05-02T00:00:00"/>
    <x v="9"/>
    <s v="Accessories"/>
    <x v="285"/>
    <n v="9291.6239330222998"/>
    <n v="3177.1032669776901"/>
    <n v="0.25480574047507432"/>
  </r>
  <r>
    <s v="ORD10286"/>
    <s v="North"/>
    <x v="7"/>
    <s v="Retail"/>
    <n v="41"/>
    <n v="987.24"/>
    <n v="0.09"/>
    <x v="1"/>
    <d v="2023-03-11T00:00:00"/>
    <x v="10"/>
    <s v="Electronics"/>
    <x v="286"/>
    <n v="25940.273578069598"/>
    <n v="10893.6508219303"/>
    <n v="0.29575048000941229"/>
  </r>
  <r>
    <s v="ORD10287"/>
    <s v="North"/>
    <x v="0"/>
    <s v="Retail"/>
    <n v="47"/>
    <n v="746.7"/>
    <n v="0.2"/>
    <x v="2"/>
    <d v="2023-12-18T00:00:00"/>
    <x v="2"/>
    <s v="Accessories"/>
    <x v="287"/>
    <n v="22491.165495997098"/>
    <n v="5584.7545040028699"/>
    <n v="0.19891617101070599"/>
  </r>
  <r>
    <s v="ORD10288"/>
    <s v="North"/>
    <x v="4"/>
    <s v="Distributor"/>
    <n v="18"/>
    <n v="1886.85"/>
    <n v="0.06"/>
    <x v="1"/>
    <d v="2023-12-27T00:00:00"/>
    <x v="2"/>
    <s v="Accessories"/>
    <x v="288"/>
    <n v="21765.9603272897"/>
    <n v="10159.5416727102"/>
    <n v="0.3182265285197467"/>
  </r>
  <r>
    <s v="ORD10289"/>
    <s v="West"/>
    <x v="2"/>
    <s v="Online"/>
    <n v="21"/>
    <n v="257.16000000000003"/>
    <n v="0.23"/>
    <x v="4"/>
    <d v="2023-02-17T00:00:00"/>
    <x v="11"/>
    <s v="Electronics"/>
    <x v="289"/>
    <n v="3460.9128533765002"/>
    <n v="697.36434662349598"/>
    <n v="0.16770511273839567"/>
  </r>
  <r>
    <s v="ORD10290"/>
    <s v="North"/>
    <x v="2"/>
    <s v="Retail"/>
    <n v="13"/>
    <n v="1868.69"/>
    <n v="0.22"/>
    <x v="4"/>
    <d v="2023-02-08T00:00:00"/>
    <x v="11"/>
    <s v="Electronics"/>
    <x v="290"/>
    <n v="15568.564340097601"/>
    <n v="3379.9522599023398"/>
    <n v="0.17837556001098254"/>
  </r>
  <r>
    <s v="ORD10291"/>
    <s v="East"/>
    <x v="3"/>
    <s v="Online"/>
    <n v="21"/>
    <n v="1670.76"/>
    <n v="0.08"/>
    <x v="1"/>
    <d v="2023-10-14T00:00:00"/>
    <x v="8"/>
    <s v="Electronics"/>
    <x v="291"/>
    <n v="22485.436144452098"/>
    <n v="9793.6470555478008"/>
    <n v="0.30340536609626828"/>
  </r>
  <r>
    <s v="ORD10292"/>
    <s v="North"/>
    <x v="4"/>
    <s v="Retail"/>
    <n v="8"/>
    <n v="346.87"/>
    <n v="0.18"/>
    <x v="2"/>
    <d v="2023-01-10T00:00:00"/>
    <x v="0"/>
    <s v="Accessories"/>
    <x v="292"/>
    <n v="1778.3804656737"/>
    <n v="497.086734326292"/>
    <n v="0.21845480098605688"/>
  </r>
  <r>
    <s v="ORD10293"/>
    <s v="South"/>
    <x v="2"/>
    <s v="Retail"/>
    <n v="46"/>
    <n v="1173.47"/>
    <n v="0.14000000000000001"/>
    <x v="0"/>
    <d v="2023-01-30T00:00:00"/>
    <x v="0"/>
    <s v="Electronics"/>
    <x v="293"/>
    <n v="34593.760541589698"/>
    <n v="11828.712658410201"/>
    <n v="0.25480574047507454"/>
  </r>
  <r>
    <s v="ORD10294"/>
    <s v="South"/>
    <x v="4"/>
    <s v="Online"/>
    <n v="40"/>
    <n v="1746.44"/>
    <n v="0.08"/>
    <x v="1"/>
    <d v="2023-09-01T00:00:00"/>
    <x v="4"/>
    <s v="Accessories"/>
    <x v="294"/>
    <n v="44769.434953602002"/>
    <n v="19499.557046397898"/>
    <n v="0.30340536609626612"/>
  </r>
  <r>
    <s v="ORD10295"/>
    <s v="West"/>
    <x v="7"/>
    <s v="Retail"/>
    <n v="46"/>
    <n v="1186.44"/>
    <n v="0.25"/>
    <x v="4"/>
    <d v="2023-10-01T00:00:00"/>
    <x v="8"/>
    <s v="Electronics"/>
    <x v="295"/>
    <n v="34976.114648830902"/>
    <n v="5956.0653511690198"/>
    <n v="0.14551058241142051"/>
  </r>
  <r>
    <s v="ORD10296"/>
    <s v="South"/>
    <x v="6"/>
    <s v="Retail"/>
    <n v="7"/>
    <n v="1823.68"/>
    <n v="0.01"/>
    <x v="3"/>
    <d v="2023-03-29T00:00:00"/>
    <x v="10"/>
    <s v="Electronics"/>
    <x v="296"/>
    <n v="8181.1551206066997"/>
    <n v="4456.94727939329"/>
    <n v="0.35265953212986312"/>
  </r>
  <r>
    <s v="ORD10297"/>
    <s v="East"/>
    <x v="2"/>
    <s v="Distributor"/>
    <n v="23"/>
    <n v="1891.67"/>
    <n v="0.06"/>
    <x v="1"/>
    <d v="2023-09-01T00:00:00"/>
    <x v="4"/>
    <s v="Electronics"/>
    <x v="297"/>
    <n v="27883.1069408289"/>
    <n v="13014.798459170999"/>
    <n v="0.31822652851974914"/>
  </r>
  <r>
    <s v="ORD10298"/>
    <s v="North"/>
    <x v="3"/>
    <s v="Retail"/>
    <n v="44"/>
    <n v="902.53"/>
    <n v="0.13"/>
    <x v="0"/>
    <d v="2023-11-25T00:00:00"/>
    <x v="5"/>
    <s v="Electronics"/>
    <x v="298"/>
    <n v="25449.6770238553"/>
    <n v="9099.1713761446608"/>
    <n v="0.26337119173398271"/>
  </r>
  <r>
    <s v="ORD10299"/>
    <s v="West"/>
    <x v="7"/>
    <s v="Retail"/>
    <n v="32"/>
    <n v="816.9"/>
    <n v="0.13"/>
    <x v="0"/>
    <d v="2023-01-15T00:00:00"/>
    <x v="0"/>
    <s v="Electronics"/>
    <x v="299"/>
    <n v="16752.7777254746"/>
    <n v="5989.7182745253003"/>
    <n v="0.26337119173398554"/>
  </r>
  <r>
    <s v="ORD10300"/>
    <s v="North"/>
    <x v="1"/>
    <s v="Retail"/>
    <n v="11"/>
    <n v="1879.01"/>
    <n v="0.15"/>
    <x v="0"/>
    <d v="2023-01-04T00:00:00"/>
    <x v="0"/>
    <s v="Accessories"/>
    <x v="300"/>
    <n v="13246.151824480699"/>
    <n v="4322.5916755192502"/>
    <n v="0.24603874918654831"/>
  </r>
  <r>
    <s v="ORD10301"/>
    <s v="North"/>
    <x v="4"/>
    <s v="Distributor"/>
    <n v="22"/>
    <n v="1382.77"/>
    <n v="0.19"/>
    <x v="2"/>
    <d v="2023-07-10T00:00:00"/>
    <x v="7"/>
    <s v="Accessories"/>
    <x v="301"/>
    <n v="19495.778477322801"/>
    <n v="5145.1829226771097"/>
    <n v="0.20880609482539098"/>
  </r>
  <r>
    <s v="ORD10302"/>
    <s v="East"/>
    <x v="1"/>
    <s v="Online"/>
    <n v="22"/>
    <n v="320.44"/>
    <n v="0.16"/>
    <x v="2"/>
    <d v="2023-06-17T00:00:00"/>
    <x v="3"/>
    <s v="Accessories"/>
    <x v="302"/>
    <n v="4517.9077180393997"/>
    <n v="1403.82348196059"/>
    <n v="0.23706302001019575"/>
  </r>
  <r>
    <s v="ORD10303"/>
    <s v="South"/>
    <x v="0"/>
    <s v="Distributor"/>
    <n v="43"/>
    <n v="180.35"/>
    <n v="0.15"/>
    <x v="0"/>
    <d v="2023-01-09T00:00:00"/>
    <x v="0"/>
    <s v="Accessories"/>
    <x v="303"/>
    <n v="4969.9561184027398"/>
    <n v="1621.83638159725"/>
    <n v="0.24603874918654675"/>
  </r>
  <r>
    <s v="ORD10304"/>
    <s v="South"/>
    <x v="7"/>
    <s v="Distributor"/>
    <n v="25"/>
    <n v="1172.8"/>
    <n v="0.01"/>
    <x v="3"/>
    <d v="2023-04-19T00:00:00"/>
    <x v="1"/>
    <s v="Electronics"/>
    <x v="304"/>
    <n v="18790.222292772902"/>
    <n v="10236.577707226999"/>
    <n v="0.35265953212986267"/>
  </r>
  <r>
    <s v="ORD10305"/>
    <s v="North"/>
    <x v="1"/>
    <s v="Online"/>
    <n v="22"/>
    <n v="1867.32"/>
    <n v="0.09"/>
    <x v="1"/>
    <d v="2023-05-17T00:00:00"/>
    <x v="9"/>
    <s v="Accessories"/>
    <x v="305"/>
    <n v="26327.485457649898"/>
    <n v="11056.26094235"/>
    <n v="0.29575048000941134"/>
  </r>
  <r>
    <s v="ORD10306"/>
    <s v="West"/>
    <x v="5"/>
    <s v="Distributor"/>
    <n v="28"/>
    <n v="1704.07"/>
    <n v="0.06"/>
    <x v="1"/>
    <d v="2023-06-03T00:00:00"/>
    <x v="3"/>
    <s v="Electronics"/>
    <x v="306"/>
    <n v="30578.3054184336"/>
    <n v="14272.8169815663"/>
    <n v="0.31822652851975003"/>
  </r>
  <r>
    <s v="ORD10307"/>
    <s v="South"/>
    <x v="5"/>
    <s v="Online"/>
    <n v="29"/>
    <n v="1384.11"/>
    <n v="7.0000000000000007E-2"/>
    <x v="1"/>
    <d v="2023-07-28T00:00:00"/>
    <x v="7"/>
    <s v="Electronics"/>
    <x v="307"/>
    <n v="25723.884814182999"/>
    <n v="11605.5618858169"/>
    <n v="0.31089563097695022"/>
  </r>
  <r>
    <s v="ORD10308"/>
    <s v="West"/>
    <x v="2"/>
    <s v="Distributor"/>
    <n v="13"/>
    <n v="364.32"/>
    <n v="0.14000000000000001"/>
    <x v="0"/>
    <d v="2023-09-29T00:00:00"/>
    <x v="4"/>
    <s v="Electronics"/>
    <x v="308"/>
    <n v="3035.24895000475"/>
    <n v="1037.8486499952401"/>
    <n v="0.25480574047507298"/>
  </r>
  <r>
    <s v="ORD10309"/>
    <s v="South"/>
    <x v="4"/>
    <s v="Online"/>
    <n v="18"/>
    <n v="583.04"/>
    <n v="0.05"/>
    <x v="3"/>
    <d v="2023-05-23T00:00:00"/>
    <x v="9"/>
    <s v="Accessories"/>
    <x v="309"/>
    <n v="6725.72038541642"/>
    <n v="3244.26361458357"/>
    <n v="0.32540309137743578"/>
  </r>
  <r>
    <s v="ORD10310"/>
    <s v="West"/>
    <x v="6"/>
    <s v="Retail"/>
    <n v="2"/>
    <n v="1763.47"/>
    <n v="7.0000000000000007E-2"/>
    <x v="1"/>
    <d v="2023-04-09T00:00:00"/>
    <x v="1"/>
    <s v="Electronics"/>
    <x v="310"/>
    <n v="2260.2996798524"/>
    <n v="1019.75452014759"/>
    <n v="0.31089563097695155"/>
  </r>
  <r>
    <s v="ORD10311"/>
    <s v="East"/>
    <x v="7"/>
    <s v="Distributor"/>
    <n v="29"/>
    <n v="447.33"/>
    <n v="0.06"/>
    <x v="1"/>
    <d v="2023-11-04T00:00:00"/>
    <x v="5"/>
    <s v="Electronics"/>
    <x v="311"/>
    <n v="8313.6928379453202"/>
    <n v="3880.5229620546702"/>
    <n v="0.31822652851974387"/>
  </r>
  <r>
    <s v="ORD10312"/>
    <s v="West"/>
    <x v="2"/>
    <s v="Distributor"/>
    <n v="21"/>
    <n v="629.03"/>
    <n v="0.24"/>
    <x v="4"/>
    <d v="2023-03-10T00:00:00"/>
    <x v="10"/>
    <s v="Electronics"/>
    <x v="312"/>
    <n v="8465.6167839454902"/>
    <n v="1573.7020160545001"/>
    <n v="0.15675386422179452"/>
  </r>
  <r>
    <s v="ORD10313"/>
    <s v="East"/>
    <x v="3"/>
    <s v="Distributor"/>
    <n v="15"/>
    <n v="346.24"/>
    <n v="0.24"/>
    <x v="4"/>
    <d v="2023-09-04T00:00:00"/>
    <x v="4"/>
    <s v="Electronics"/>
    <x v="313"/>
    <n v="3328.4071793910398"/>
    <n v="618.72882060895699"/>
    <n v="0.1567538642217953"/>
  </r>
  <r>
    <s v="ORD10314"/>
    <s v="East"/>
    <x v="0"/>
    <s v="Distributor"/>
    <n v="27"/>
    <n v="1384.61"/>
    <n v="0.15"/>
    <x v="0"/>
    <d v="2023-09-18T00:00:00"/>
    <x v="4"/>
    <s v="Accessories"/>
    <x v="314"/>
    <n v="23958.475497868301"/>
    <n v="7818.3240021316396"/>
    <n v="0.24603874918654481"/>
  </r>
  <r>
    <s v="ORD10315"/>
    <s v="West"/>
    <x v="4"/>
    <s v="Retail"/>
    <n v="31"/>
    <n v="1893.57"/>
    <n v="0.23"/>
    <x v="4"/>
    <d v="2023-10-03T00:00:00"/>
    <x v="8"/>
    <s v="Accessories"/>
    <x v="315"/>
    <n v="37619.325990269601"/>
    <n v="7580.1899097303603"/>
    <n v="0.16770511273839545"/>
  </r>
  <r>
    <s v="ORD10316"/>
    <s v="East"/>
    <x v="7"/>
    <s v="Distributor"/>
    <n v="15"/>
    <n v="611.04"/>
    <n v="0.2"/>
    <x v="2"/>
    <d v="2023-03-20T00:00:00"/>
    <x v="10"/>
    <s v="Electronics"/>
    <x v="316"/>
    <n v="5873.9311543874201"/>
    <n v="1458.5488456125699"/>
    <n v="0.19891617101070574"/>
  </r>
  <r>
    <s v="ORD10317"/>
    <s v="North"/>
    <x v="5"/>
    <s v="Retail"/>
    <n v="23"/>
    <n v="1003.27"/>
    <n v="0.15"/>
    <x v="0"/>
    <d v="2023-05-26T00:00:00"/>
    <x v="9"/>
    <s v="Electronics"/>
    <x v="317"/>
    <n v="14788.1420652256"/>
    <n v="4825.7864347743398"/>
    <n v="0.24603874918654489"/>
  </r>
  <r>
    <s v="ORD10318"/>
    <s v="East"/>
    <x v="7"/>
    <s v="Retail"/>
    <n v="24"/>
    <n v="1305.25"/>
    <n v="0"/>
    <x v="3"/>
    <d v="2023-04-21T00:00:00"/>
    <x v="1"/>
    <s v="Electronics"/>
    <x v="318"/>
    <n v="20075.801621534902"/>
    <n v="11250.198378465"/>
    <n v="0.35913293680856473"/>
  </r>
  <r>
    <s v="ORD10319"/>
    <s v="South"/>
    <x v="6"/>
    <s v="Retail"/>
    <n v="44"/>
    <n v="1998.99"/>
    <n v="0.19"/>
    <x v="2"/>
    <d v="2023-09-15T00:00:00"/>
    <x v="4"/>
    <s v="Electronics"/>
    <x v="319"/>
    <n v="56367.821428558098"/>
    <n v="14876.1821714418"/>
    <n v="0.2088060948253882"/>
  </r>
  <r>
    <s v="ORD10320"/>
    <s v="West"/>
    <x v="5"/>
    <s v="Retail"/>
    <n v="13"/>
    <n v="299.14"/>
    <n v="0.18"/>
    <x v="2"/>
    <d v="2023-04-03T00:00:00"/>
    <x v="1"/>
    <s v="Electronics"/>
    <x v="320"/>
    <n v="2492.2166526801202"/>
    <n v="696.61574731987901"/>
    <n v="0.21845480098605358"/>
  </r>
  <r>
    <s v="ORD10321"/>
    <s v="North"/>
    <x v="6"/>
    <s v="Online"/>
    <n v="22"/>
    <n v="1047.28"/>
    <n v="0.15"/>
    <x v="0"/>
    <d v="2023-01-13T00:00:00"/>
    <x v="0"/>
    <s v="Electronics"/>
    <x v="321"/>
    <n v="14765.6796746607"/>
    <n v="4818.4563253391998"/>
    <n v="0.24603874918655075"/>
  </r>
  <r>
    <s v="ORD10322"/>
    <s v="West"/>
    <x v="3"/>
    <s v="Online"/>
    <n v="43"/>
    <n v="831.73"/>
    <n v="0.19"/>
    <x v="2"/>
    <d v="2023-09-17T00:00:00"/>
    <x v="4"/>
    <s v="Electronics"/>
    <x v="322"/>
    <n v="22920.219586133098"/>
    <n v="6048.9363138668296"/>
    <n v="0.20880609482538989"/>
  </r>
  <r>
    <s v="ORD10323"/>
    <s v="South"/>
    <x v="0"/>
    <s v="Distributor"/>
    <n v="37"/>
    <n v="1745.06"/>
    <n v="0.13"/>
    <x v="0"/>
    <d v="2023-04-19T00:00:00"/>
    <x v="1"/>
    <s v="Accessories"/>
    <x v="323"/>
    <n v="41379.0046598353"/>
    <n v="14794.4767401646"/>
    <n v="0.26337119173398249"/>
  </r>
  <r>
    <s v="ORD10324"/>
    <s v="South"/>
    <x v="3"/>
    <s v="Online"/>
    <n v="33"/>
    <n v="1004.34"/>
    <n v="0.18"/>
    <x v="2"/>
    <d v="2023-11-26T00:00:00"/>
    <x v="5"/>
    <s v="Electronics"/>
    <x v="324"/>
    <n v="21240.398066107598"/>
    <n v="5937.0423338923301"/>
    <n v="0.2184548009860561"/>
  </r>
  <r>
    <s v="ORD10325"/>
    <s v="South"/>
    <x v="2"/>
    <s v="Online"/>
    <n v="3"/>
    <n v="310.86"/>
    <n v="0.23"/>
    <x v="4"/>
    <d v="2023-07-08T00:00:00"/>
    <x v="7"/>
    <s v="Electronics"/>
    <x v="325"/>
    <n v="597.65980579106895"/>
    <n v="120.42679420893"/>
    <n v="0.16770511273839539"/>
  </r>
  <r>
    <s v="ORD10326"/>
    <s v="East"/>
    <x v="2"/>
    <s v="Distributor"/>
    <n v="19"/>
    <n v="1305.4100000000001"/>
    <n v="0.09"/>
    <x v="1"/>
    <d v="2023-04-05T00:00:00"/>
    <x v="1"/>
    <s v="Electronics"/>
    <x v="326"/>
    <n v="15895.2911862539"/>
    <n v="6675.2477137460801"/>
    <n v="0.29575048000941173"/>
  </r>
  <r>
    <s v="ORD10327"/>
    <s v="East"/>
    <x v="3"/>
    <s v="Distributor"/>
    <n v="23"/>
    <n v="1564.48"/>
    <n v="0.18"/>
    <x v="2"/>
    <d v="2023-04-15T00:00:00"/>
    <x v="1"/>
    <s v="Electronics"/>
    <x v="327"/>
    <n v="23060.345169499898"/>
    <n v="6445.74763050003"/>
    <n v="0.21845480098605602"/>
  </r>
  <r>
    <s v="ORD10328"/>
    <s v="West"/>
    <x v="0"/>
    <s v="Distributor"/>
    <n v="29"/>
    <n v="105.47"/>
    <n v="0.12"/>
    <x v="0"/>
    <d v="2023-01-08T00:00:00"/>
    <x v="0"/>
    <s v="Accessories"/>
    <x v="328"/>
    <n v="1960.1752254892201"/>
    <n v="731.41917451077802"/>
    <n v="0.27174197364609609"/>
  </r>
  <r>
    <s v="ORD10329"/>
    <s v="West"/>
    <x v="3"/>
    <s v="Online"/>
    <n v="30"/>
    <n v="1732.02"/>
    <n v="0.17"/>
    <x v="2"/>
    <d v="2023-03-08T00:00:00"/>
    <x v="10"/>
    <s v="Electronics"/>
    <x v="329"/>
    <n v="33299.837123664904"/>
    <n v="9827.4608763350698"/>
    <n v="0.22787100820308798"/>
  </r>
  <r>
    <s v="ORD10330"/>
    <s v="North"/>
    <x v="0"/>
    <s v="Online"/>
    <n v="39"/>
    <n v="453.44"/>
    <n v="0.19"/>
    <x v="2"/>
    <d v="2023-07-10T00:00:00"/>
    <x v="7"/>
    <s v="Accessories"/>
    <x v="330"/>
    <n v="11333.1956842074"/>
    <n v="2990.9739157925301"/>
    <n v="0.20880609482539217"/>
  </r>
  <r>
    <s v="ORD10331"/>
    <s v="North"/>
    <x v="0"/>
    <s v="Distributor"/>
    <n v="44"/>
    <n v="1148.93"/>
    <n v="0.01"/>
    <x v="3"/>
    <d v="2023-09-13T00:00:00"/>
    <x v="4"/>
    <s v="Accessories"/>
    <x v="331"/>
    <n v="32397.701376151599"/>
    <n v="17649.6894238483"/>
    <n v="0.35265953212986284"/>
  </r>
  <r>
    <s v="ORD10332"/>
    <s v="West"/>
    <x v="1"/>
    <s v="Retail"/>
    <n v="47"/>
    <n v="890.02"/>
    <n v="0.16"/>
    <x v="2"/>
    <d v="2023-01-09T00:00:00"/>
    <x v="0"/>
    <s v="Accessories"/>
    <x v="332"/>
    <n v="26808.071668337099"/>
    <n v="8329.9179316628306"/>
    <n v="0.23706302001019722"/>
  </r>
  <r>
    <s v="ORD10333"/>
    <s v="East"/>
    <x v="5"/>
    <s v="Distributor"/>
    <n v="25"/>
    <n v="1467.34"/>
    <n v="0.06"/>
    <x v="1"/>
    <d v="2023-04-27T00:00:00"/>
    <x v="1"/>
    <s v="Electronics"/>
    <x v="333"/>
    <n v="23509.246912582999"/>
    <n v="10973.2430874169"/>
    <n v="0.31822652851975014"/>
  </r>
  <r>
    <s v="ORD10334"/>
    <s v="South"/>
    <x v="4"/>
    <s v="Retail"/>
    <n v="37"/>
    <n v="805.21"/>
    <n v="0.17"/>
    <x v="2"/>
    <d v="2023-09-24T00:00:00"/>
    <x v="4"/>
    <s v="Accessories"/>
    <x v="334"/>
    <n v="19093.205014237901"/>
    <n v="5634.7940857620797"/>
    <n v="0.22787100820308989"/>
  </r>
  <r>
    <s v="ORD10335"/>
    <s v="West"/>
    <x v="0"/>
    <s v="Retail"/>
    <n v="47"/>
    <n v="1752.55"/>
    <n v="0.12"/>
    <x v="0"/>
    <d v="2023-04-09T00:00:00"/>
    <x v="1"/>
    <s v="Accessories"/>
    <x v="335"/>
    <n v="52788.123865019101"/>
    <n v="19697.344134980802"/>
    <n v="0.27174197364609542"/>
  </r>
  <r>
    <s v="ORD10336"/>
    <s v="North"/>
    <x v="6"/>
    <s v="Distributor"/>
    <n v="8"/>
    <n v="1487.94"/>
    <n v="0.19"/>
    <x v="2"/>
    <d v="2023-10-25T00:00:00"/>
    <x v="8"/>
    <s v="Electronics"/>
    <x v="336"/>
    <n v="7628.5739040405197"/>
    <n v="2013.2772959594699"/>
    <n v="0.20880609482538787"/>
  </r>
  <r>
    <s v="ORD10337"/>
    <s v="East"/>
    <x v="0"/>
    <s v="Distributor"/>
    <n v="42"/>
    <n v="1330.66"/>
    <n v="0.03"/>
    <x v="3"/>
    <d v="2023-06-13T00:00:00"/>
    <x v="3"/>
    <s v="Accessories"/>
    <x v="337"/>
    <n v="35816.598984865203"/>
    <n v="18394.4894151347"/>
    <n v="0.33931230598821177"/>
  </r>
  <r>
    <s v="ORD10338"/>
    <s v="West"/>
    <x v="0"/>
    <s v="Distributor"/>
    <n v="16"/>
    <n v="1612.86"/>
    <n v="0.16"/>
    <x v="2"/>
    <d v="2023-05-21T00:00:00"/>
    <x v="9"/>
    <s v="Accessories"/>
    <x v="338"/>
    <n v="16538.061624622998"/>
    <n v="5138.7767753769604"/>
    <n v="0.23706302001019319"/>
  </r>
  <r>
    <s v="ORD10339"/>
    <s v="West"/>
    <x v="0"/>
    <s v="Online"/>
    <n v="8"/>
    <n v="1532.64"/>
    <n v="7.0000000000000007E-2"/>
    <x v="1"/>
    <d v="2023-09-25T00:00:00"/>
    <x v="4"/>
    <s v="Accessories"/>
    <x v="339"/>
    <n v="7857.7479658377797"/>
    <n v="3545.09363416221"/>
    <n v="0.31089563097695055"/>
  </r>
  <r>
    <s v="ORD10340"/>
    <s v="East"/>
    <x v="1"/>
    <s v="Retail"/>
    <n v="1"/>
    <n v="168.28"/>
    <n v="0.21"/>
    <x v="4"/>
    <d v="2023-02-06T00:00:00"/>
    <x v="11"/>
    <s v="Accessories"/>
    <x v="340"/>
    <n v="107.845109393854"/>
    <n v="25.096090606145101"/>
    <n v="0.18877586937793556"/>
  </r>
  <r>
    <s v="ORD10341"/>
    <s v="West"/>
    <x v="5"/>
    <s v="Online"/>
    <n v="44"/>
    <n v="850"/>
    <n v="0.23"/>
    <x v="4"/>
    <d v="2023-03-15T00:00:00"/>
    <x v="10"/>
    <s v="Electronics"/>
    <x v="341"/>
    <n v="23968.428163359698"/>
    <n v="4829.5718366402898"/>
    <n v="0.16770511273839508"/>
  </r>
  <r>
    <s v="ORD10342"/>
    <s v="East"/>
    <x v="1"/>
    <s v="Online"/>
    <n v="5"/>
    <n v="1868.53"/>
    <n v="0.25"/>
    <x v="4"/>
    <d v="2023-03-14T00:00:00"/>
    <x v="10"/>
    <s v="Accessories"/>
    <x v="342"/>
    <n v="5987.39666792547"/>
    <n v="1019.59083207452"/>
    <n v="0.1455105824114174"/>
  </r>
  <r>
    <s v="ORD10343"/>
    <s v="South"/>
    <x v="2"/>
    <s v="Distributor"/>
    <n v="3"/>
    <n v="338.88"/>
    <n v="0.2"/>
    <x v="2"/>
    <d v="2023-11-04T00:00:00"/>
    <x v="5"/>
    <s v="Electronics"/>
    <x v="343"/>
    <n v="651.53109112294101"/>
    <n v="161.78090887705801"/>
    <n v="0.19891617101070561"/>
  </r>
  <r>
    <s v="ORD10344"/>
    <s v="East"/>
    <x v="1"/>
    <s v="Online"/>
    <n v="1"/>
    <n v="1500.48"/>
    <n v="0.19"/>
    <x v="2"/>
    <d v="2023-07-18T00:00:00"/>
    <x v="7"/>
    <s v="Accessories"/>
    <x v="344"/>
    <n v="961.60821097748601"/>
    <n v="253.78058902251399"/>
    <n v="0.20880609482538753"/>
  </r>
  <r>
    <s v="ORD10345"/>
    <s v="East"/>
    <x v="6"/>
    <s v="Distributor"/>
    <n v="4"/>
    <n v="1951.72"/>
    <n v="0.05"/>
    <x v="3"/>
    <d v="2023-05-10T00:00:00"/>
    <x v="9"/>
    <s v="Electronics"/>
    <x v="345"/>
    <n v="5003.1722582879502"/>
    <n v="2413.3637417120399"/>
    <n v="0.32540309137743684"/>
  </r>
  <r>
    <s v="ORD10346"/>
    <s v="East"/>
    <x v="6"/>
    <s v="Retail"/>
    <n v="40"/>
    <n v="199.18"/>
    <n v="0.08"/>
    <x v="1"/>
    <d v="2023-09-03T00:00:00"/>
    <x v="4"/>
    <s v="Electronics"/>
    <x v="346"/>
    <n v="5105.9160658587998"/>
    <n v="2223.9079341411898"/>
    <n v="0.30340536609626639"/>
  </r>
  <r>
    <s v="ORD10347"/>
    <s v="West"/>
    <x v="1"/>
    <s v="Distributor"/>
    <n v="35"/>
    <n v="1396.17"/>
    <n v="0.12"/>
    <x v="0"/>
    <d v="2023-11-08T00:00:00"/>
    <x v="5"/>
    <s v="Accessories"/>
    <x v="347"/>
    <n v="31316.577866559499"/>
    <n v="11685.458133440399"/>
    <n v="0.2717419736460967"/>
  </r>
  <r>
    <s v="ORD10348"/>
    <s v="West"/>
    <x v="5"/>
    <s v="Online"/>
    <n v="32"/>
    <n v="989.49"/>
    <n v="0.19"/>
    <x v="2"/>
    <d v="2023-03-01T00:00:00"/>
    <x v="10"/>
    <s v="Electronics"/>
    <x v="348"/>
    <n v="20292.209611433402"/>
    <n v="5355.3711885665898"/>
    <n v="0.20880609482538789"/>
  </r>
  <r>
    <s v="ORD10349"/>
    <s v="East"/>
    <x v="3"/>
    <s v="Online"/>
    <n v="42"/>
    <n v="1200.43"/>
    <n v="0.23"/>
    <x v="4"/>
    <d v="2023-10-06T00:00:00"/>
    <x v="8"/>
    <s v="Electronics"/>
    <x v="349"/>
    <n v="32311.274044009599"/>
    <n v="6510.6321559903799"/>
    <n v="0.16770511273839508"/>
  </r>
  <r>
    <s v="ORD10350"/>
    <s v="West"/>
    <x v="4"/>
    <s v="Distributor"/>
    <n v="34"/>
    <n v="262.14999999999998"/>
    <n v="0.05"/>
    <x v="3"/>
    <d v="2023-04-13T00:00:00"/>
    <x v="1"/>
    <s v="Accessories"/>
    <x v="350"/>
    <n v="5712.1122209315799"/>
    <n v="2755.3327790684002"/>
    <n v="0.325403091377436"/>
  </r>
  <r>
    <s v="ORD10351"/>
    <s v="North"/>
    <x v="5"/>
    <s v="Distributor"/>
    <n v="43"/>
    <n v="181.71"/>
    <n v="0.23"/>
    <x v="4"/>
    <d v="2023-10-23T00:00:00"/>
    <x v="8"/>
    <s v="Electronics"/>
    <x v="351"/>
    <n v="5007.4340242581802"/>
    <n v="1008.98407574181"/>
    <n v="0.16770511273839492"/>
  </r>
  <r>
    <s v="ORD10352"/>
    <s v="North"/>
    <x v="1"/>
    <s v="Online"/>
    <n v="25"/>
    <n v="1367.05"/>
    <n v="0.17"/>
    <x v="2"/>
    <d v="2023-11-16T00:00:00"/>
    <x v="5"/>
    <s v="Accessories"/>
    <x v="352"/>
    <n v="21902.432968396301"/>
    <n v="6463.8545316036798"/>
    <n v="0.22787100820308961"/>
  </r>
  <r>
    <s v="ORD10353"/>
    <s v="West"/>
    <x v="0"/>
    <s v="Retail"/>
    <n v="10"/>
    <n v="1664.29"/>
    <n v="0.15"/>
    <x v="0"/>
    <d v="2023-12-07T00:00:00"/>
    <x v="2"/>
    <s v="Accessories"/>
    <x v="353"/>
    <n v="10665.886445988701"/>
    <n v="3480.5785540112402"/>
    <n v="0.24603874918654939"/>
  </r>
  <r>
    <s v="ORD10354"/>
    <s v="West"/>
    <x v="7"/>
    <s v="Retail"/>
    <n v="21"/>
    <n v="1585.83"/>
    <n v="0.05"/>
    <x v="3"/>
    <d v="2023-05-31T00:00:00"/>
    <x v="9"/>
    <s v="Electronics"/>
    <x v="354"/>
    <n v="21342.430511238301"/>
    <n v="10294.8779887616"/>
    <n v="0.32540309137743806"/>
  </r>
  <r>
    <s v="ORD10355"/>
    <s v="East"/>
    <x v="4"/>
    <s v="Distributor"/>
    <n v="46"/>
    <n v="1133.23"/>
    <n v="0.01"/>
    <x v="3"/>
    <d v="2023-06-06T00:00:00"/>
    <x v="3"/>
    <s v="Accessories"/>
    <x v="355"/>
    <n v="33407.489972939802"/>
    <n v="18199.8042270601"/>
    <n v="0.35265953212986306"/>
  </r>
  <r>
    <s v="ORD10356"/>
    <s v="South"/>
    <x v="4"/>
    <s v="Retail"/>
    <n v="39"/>
    <n v="289.75"/>
    <n v="0.14000000000000001"/>
    <x v="0"/>
    <d v="2023-07-25T00:00:00"/>
    <x v="7"/>
    <s v="Accessories"/>
    <x v="356"/>
    <n v="7241.9580308290197"/>
    <n v="2476.25696917097"/>
    <n v="0.25480574047507493"/>
  </r>
  <r>
    <s v="ORD10357"/>
    <s v="West"/>
    <x v="6"/>
    <s v="Online"/>
    <n v="27"/>
    <n v="1407.28"/>
    <n v="0.16"/>
    <x v="2"/>
    <d v="2023-06-28T00:00:00"/>
    <x v="3"/>
    <s v="Electronics"/>
    <x v="357"/>
    <n v="24350.743818577099"/>
    <n v="7566.3665814227998"/>
    <n v="0.23706302001019566"/>
  </r>
  <r>
    <s v="ORD10358"/>
    <s v="North"/>
    <x v="4"/>
    <s v="Distributor"/>
    <n v="27"/>
    <n v="559.59"/>
    <n v="0.05"/>
    <x v="3"/>
    <d v="2023-07-16T00:00:00"/>
    <x v="7"/>
    <s v="Accessories"/>
    <x v="358"/>
    <n v="9682.8155970649805"/>
    <n v="4670.6679029350098"/>
    <n v="0.325403091377436"/>
  </r>
  <r>
    <s v="ORD10359"/>
    <s v="East"/>
    <x v="1"/>
    <s v="Online"/>
    <n v="2"/>
    <n v="1831.03"/>
    <n v="0.14000000000000001"/>
    <x v="0"/>
    <d v="2023-08-11T00:00:00"/>
    <x v="6"/>
    <s v="Accessories"/>
    <x v="359"/>
    <n v="2346.89363743083"/>
    <n v="802.47796256916899"/>
    <n v="0.25480574047507443"/>
  </r>
  <r>
    <s v="ORD10360"/>
    <s v="West"/>
    <x v="0"/>
    <s v="Online"/>
    <n v="41"/>
    <n v="1692.7"/>
    <n v="0.21"/>
    <x v="4"/>
    <d v="2023-03-30T00:00:00"/>
    <x v="10"/>
    <s v="Accessories"/>
    <x v="360"/>
    <n v="44476.6227924298"/>
    <n v="10349.9302075701"/>
    <n v="0.18877586937793081"/>
  </r>
  <r>
    <s v="ORD10361"/>
    <s v="North"/>
    <x v="0"/>
    <s v="Retail"/>
    <n v="48"/>
    <n v="1447.83"/>
    <n v="0.21"/>
    <x v="4"/>
    <d v="2023-10-14T00:00:00"/>
    <x v="8"/>
    <s v="Accessories"/>
    <x v="361"/>
    <n v="44537.594884821898"/>
    <n v="10364.118715178"/>
    <n v="0.18877586937792967"/>
  </r>
  <r>
    <s v="ORD10362"/>
    <s v="North"/>
    <x v="2"/>
    <s v="Distributor"/>
    <n v="13"/>
    <n v="1902.81"/>
    <n v="0.23"/>
    <x v="4"/>
    <d v="2023-10-03T00:00:00"/>
    <x v="8"/>
    <s v="Electronics"/>
    <x v="362"/>
    <n v="15852.827334646799"/>
    <n v="3194.3007653531399"/>
    <n v="0.1677051127383932"/>
  </r>
  <r>
    <s v="ORD10363"/>
    <s v="South"/>
    <x v="0"/>
    <s v="Distributor"/>
    <n v="9"/>
    <n v="159.69999999999999"/>
    <n v="0.09"/>
    <x v="1"/>
    <d v="2023-08-24T00:00:00"/>
    <x v="6"/>
    <s v="Accessories"/>
    <x v="363"/>
    <n v="921.11822992505097"/>
    <n v="386.82477007494799"/>
    <n v="0.29575048000941095"/>
  </r>
  <r>
    <s v="ORD10364"/>
    <s v="East"/>
    <x v="5"/>
    <s v="Retail"/>
    <n v="36"/>
    <n v="1498.78"/>
    <n v="0.08"/>
    <x v="1"/>
    <d v="2023-07-02T00:00:00"/>
    <x v="7"/>
    <s v="Electronics"/>
    <x v="364"/>
    <n v="34578.674530922101"/>
    <n v="15060.9190690778"/>
    <n v="0.30340536609626673"/>
  </r>
  <r>
    <s v="ORD10365"/>
    <s v="East"/>
    <x v="0"/>
    <s v="Online"/>
    <n v="22"/>
    <n v="727.46"/>
    <n v="0.19"/>
    <x v="2"/>
    <d v="2023-07-28T00:00:00"/>
    <x v="7"/>
    <s v="Accessories"/>
    <x v="365"/>
    <n v="10256.513383363301"/>
    <n v="2706.82381663667"/>
    <n v="0.2088060948253895"/>
  </r>
  <r>
    <s v="ORD10366"/>
    <s v="South"/>
    <x v="6"/>
    <s v="Online"/>
    <n v="42"/>
    <n v="1821.53"/>
    <n v="0.11"/>
    <x v="1"/>
    <d v="2023-05-10T00:00:00"/>
    <x v="9"/>
    <s v="Electronics"/>
    <x v="366"/>
    <n v="49029.060427834003"/>
    <n v="19059.7309721659"/>
    <n v="0.27992464809951079"/>
  </r>
  <r>
    <s v="ORD10367"/>
    <s v="South"/>
    <x v="0"/>
    <s v="Online"/>
    <n v="26"/>
    <n v="606.67999999999995"/>
    <n v="0.02"/>
    <x v="3"/>
    <d v="2023-06-02T00:00:00"/>
    <x v="3"/>
    <s v="Accessories"/>
    <x v="367"/>
    <n v="10108.831977321401"/>
    <n v="5349.3744226785002"/>
    <n v="0.34605401715160167"/>
  </r>
  <r>
    <s v="ORD10368"/>
    <s v="East"/>
    <x v="2"/>
    <s v="Online"/>
    <n v="12"/>
    <n v="1477.23"/>
    <n v="7.0000000000000007E-2"/>
    <x v="1"/>
    <d v="2023-01-13T00:00:00"/>
    <x v="0"/>
    <s v="Electronics"/>
    <x v="368"/>
    <n v="11360.496621099401"/>
    <n v="5125.3901789005704"/>
    <n v="0.31089563097695172"/>
  </r>
  <r>
    <s v="ORD10369"/>
    <s v="East"/>
    <x v="7"/>
    <s v="Distributor"/>
    <n v="17"/>
    <n v="1767.53"/>
    <n v="0.1"/>
    <x v="1"/>
    <d v="2023-05-02T00:00:00"/>
    <x v="9"/>
    <s v="Electronics"/>
    <x v="369"/>
    <n v="19256.779923446898"/>
    <n v="7786.4290765530905"/>
    <n v="0.28792548534284895"/>
  </r>
  <r>
    <s v="ORD10370"/>
    <s v="West"/>
    <x v="1"/>
    <s v="Distributor"/>
    <n v="14"/>
    <n v="179.15"/>
    <n v="7.0000000000000007E-2"/>
    <x v="1"/>
    <d v="2023-12-25T00:00:00"/>
    <x v="2"/>
    <s v="Accessories"/>
    <x v="370"/>
    <n v="1607.3586811904399"/>
    <n v="725.17431880955905"/>
    <n v="0.31089563097695083"/>
  </r>
  <r>
    <s v="ORD10371"/>
    <s v="West"/>
    <x v="6"/>
    <s v="Retail"/>
    <n v="14"/>
    <n v="855.53"/>
    <n v="0.08"/>
    <x v="1"/>
    <d v="2023-08-08T00:00:00"/>
    <x v="6"/>
    <s v="Electronics"/>
    <x v="371"/>
    <n v="7675.9339800103598"/>
    <n v="3343.2924199896302"/>
    <n v="0.30340536609626606"/>
  </r>
  <r>
    <s v="ORD10372"/>
    <s v="South"/>
    <x v="5"/>
    <s v="Retail"/>
    <n v="34"/>
    <n v="1548.39"/>
    <n v="7.0000000000000007E-2"/>
    <x v="1"/>
    <d v="2023-04-16T00:00:00"/>
    <x v="1"/>
    <s v="Electronics"/>
    <x v="372"/>
    <n v="33738.613167149502"/>
    <n v="15221.4786328504"/>
    <n v="0.31089563097695211"/>
  </r>
  <r>
    <s v="ORD10373"/>
    <s v="West"/>
    <x v="7"/>
    <s v="Distributor"/>
    <n v="20"/>
    <n v="964.35"/>
    <n v="0.01"/>
    <x v="3"/>
    <d v="2023-03-11T00:00:00"/>
    <x v="10"/>
    <s v="Electronics"/>
    <x v="373"/>
    <n v="12360.403047773199"/>
    <n v="6733.7269522267698"/>
    <n v="0.35265953212986406"/>
  </r>
  <r>
    <s v="ORD10374"/>
    <s v="North"/>
    <x v="6"/>
    <s v="Distributor"/>
    <n v="11"/>
    <n v="607.78"/>
    <n v="0.16"/>
    <x v="2"/>
    <d v="2023-07-14T00:00:00"/>
    <x v="7"/>
    <s v="Electronics"/>
    <x v="374"/>
    <n v="4284.5680203313996"/>
    <n v="1331.3191796685901"/>
    <n v="0.23706302001019547"/>
  </r>
  <r>
    <s v="ORD10375"/>
    <s v="West"/>
    <x v="3"/>
    <s v="Online"/>
    <n v="16"/>
    <n v="517.63"/>
    <n v="0.15"/>
    <x v="0"/>
    <d v="2023-07-05T00:00:00"/>
    <x v="7"/>
    <s v="Electronics"/>
    <x v="375"/>
    <n v="5307.7122867165199"/>
    <n v="1732.0557132834699"/>
    <n v="0.24603874918654708"/>
  </r>
  <r>
    <s v="ORD10376"/>
    <s v="West"/>
    <x v="4"/>
    <s v="Online"/>
    <n v="31"/>
    <n v="349.88"/>
    <n v="0.16"/>
    <x v="2"/>
    <d v="2023-04-09T00:00:00"/>
    <x v="1"/>
    <s v="Accessories"/>
    <x v="376"/>
    <n v="6951.0236101520004"/>
    <n v="2159.85158984799"/>
    <n v="0.23706302001019616"/>
  </r>
  <r>
    <s v="ORD10377"/>
    <s v="North"/>
    <x v="3"/>
    <s v="Retail"/>
    <n v="6"/>
    <n v="1728.55"/>
    <n v="0.05"/>
    <x v="3"/>
    <d v="2023-03-23T00:00:00"/>
    <x v="10"/>
    <s v="Electronics"/>
    <x v="377"/>
    <n v="6646.6245724773398"/>
    <n v="3206.1104275226498"/>
    <n v="0.32540309137743512"/>
  </r>
  <r>
    <s v="ORD10378"/>
    <s v="South"/>
    <x v="0"/>
    <s v="Distributor"/>
    <n v="19"/>
    <n v="1193.18"/>
    <n v="7.0000000000000007E-2"/>
    <x v="1"/>
    <d v="2023-03-16T00:00:00"/>
    <x v="10"/>
    <s v="Accessories"/>
    <x v="378"/>
    <n v="14528.725486716299"/>
    <n v="6554.7651132835999"/>
    <n v="0.31089563097695511"/>
  </r>
  <r>
    <s v="ORD10379"/>
    <s v="North"/>
    <x v="7"/>
    <s v="Retail"/>
    <n v="37"/>
    <n v="245.13"/>
    <n v="0.15"/>
    <x v="0"/>
    <d v="2023-12-06T00:00:00"/>
    <x v="2"/>
    <s v="Electronics"/>
    <x v="379"/>
    <n v="5812.5424984043102"/>
    <n v="1896.7960015956801"/>
    <n v="0.24603874918654592"/>
  </r>
  <r>
    <s v="ORD10380"/>
    <s v="West"/>
    <x v="0"/>
    <s v="Distributor"/>
    <n v="4"/>
    <n v="826.9"/>
    <n v="0.15"/>
    <x v="0"/>
    <d v="2023-07-11T00:00:00"/>
    <x v="7"/>
    <s v="Accessories"/>
    <x v="380"/>
    <n v="2119.73189821199"/>
    <n v="691.72810178800603"/>
    <n v="0.2460387491865472"/>
  </r>
  <r>
    <s v="ORD10381"/>
    <s v="South"/>
    <x v="4"/>
    <s v="Online"/>
    <n v="47"/>
    <n v="798.69"/>
    <n v="0.13"/>
    <x v="0"/>
    <d v="2023-11-21T00:00:00"/>
    <x v="5"/>
    <s v="Accessories"/>
    <x v="381"/>
    <n v="24057.143390917299"/>
    <n v="8601.2907090826993"/>
    <n v="0.26337119173398149"/>
  </r>
  <r>
    <s v="ORD10382"/>
    <s v="West"/>
    <x v="6"/>
    <s v="Retail"/>
    <n v="4"/>
    <n v="445.3"/>
    <n v="0.09"/>
    <x v="1"/>
    <d v="2023-08-02T00:00:00"/>
    <x v="6"/>
    <s v="Electronics"/>
    <x v="382"/>
    <n v="1141.51241295658"/>
    <n v="479.37958704341401"/>
    <n v="0.29575048000941462"/>
  </r>
  <r>
    <s v="ORD10383"/>
    <s v="North"/>
    <x v="4"/>
    <s v="Retail"/>
    <n v="20"/>
    <n v="927.46"/>
    <n v="0.23"/>
    <x v="4"/>
    <d v="2023-11-11T00:00:00"/>
    <x v="5"/>
    <s v="Accessories"/>
    <x v="383"/>
    <n v="11887.571328550501"/>
    <n v="2395.3126714494101"/>
    <n v="0.16770511273840069"/>
  </r>
  <r>
    <s v="ORD10384"/>
    <s v="North"/>
    <x v="2"/>
    <s v="Distributor"/>
    <n v="10"/>
    <n v="730.99"/>
    <n v="0.08"/>
    <x v="1"/>
    <d v="2023-11-14T00:00:00"/>
    <x v="5"/>
    <s v="Electronics"/>
    <x v="384"/>
    <n v="4684.6741452230699"/>
    <n v="2040.43385477692"/>
    <n v="0.30340536609626645"/>
  </r>
  <r>
    <s v="ORD10385"/>
    <s v="West"/>
    <x v="4"/>
    <s v="Online"/>
    <n v="24"/>
    <n v="749.43"/>
    <n v="0.11"/>
    <x v="1"/>
    <d v="2023-05-24T00:00:00"/>
    <x v="9"/>
    <s v="Accessories"/>
    <x v="385"/>
    <n v="11526.840076021301"/>
    <n v="4480.9847239786104"/>
    <n v="0.27992464809951567"/>
  </r>
  <r>
    <s v="ORD10386"/>
    <s v="East"/>
    <x v="2"/>
    <s v="Retail"/>
    <n v="35"/>
    <n v="1504.15"/>
    <n v="0.17"/>
    <x v="2"/>
    <d v="2023-08-04T00:00:00"/>
    <x v="6"/>
    <s v="Electronics"/>
    <x v="386"/>
    <n v="33738.606758478898"/>
    <n v="9956.9507415210392"/>
    <n v="0.2278710082030885"/>
  </r>
  <r>
    <s v="ORD10387"/>
    <s v="East"/>
    <x v="4"/>
    <s v="Online"/>
    <n v="26"/>
    <n v="524.20000000000005"/>
    <n v="0.14000000000000001"/>
    <x v="0"/>
    <d v="2023-12-27T00:00:00"/>
    <x v="2"/>
    <s v="Accessories"/>
    <x v="387"/>
    <n v="8734.5053776487202"/>
    <n v="2986.6066223512798"/>
    <n v="0.25480574047507432"/>
  </r>
  <r>
    <s v="ORD10388"/>
    <s v="North"/>
    <x v="1"/>
    <s v="Retail"/>
    <n v="37"/>
    <n v="1319.53"/>
    <n v="0.09"/>
    <x v="1"/>
    <d v="2023-11-20T00:00:00"/>
    <x v="5"/>
    <s v="Accessories"/>
    <x v="388"/>
    <n v="31288.8026880408"/>
    <n v="13139.7724119591"/>
    <n v="0.29575048000941184"/>
  </r>
  <r>
    <s v="ORD10389"/>
    <s v="North"/>
    <x v="2"/>
    <s v="Online"/>
    <n v="38"/>
    <n v="1184.23"/>
    <n v="0.11"/>
    <x v="1"/>
    <d v="2023-01-15T00:00:00"/>
    <x v="0"/>
    <s v="Electronics"/>
    <x v="389"/>
    <n v="28839.492085241302"/>
    <n v="11211.166514758601"/>
    <n v="0.27992464809951034"/>
  </r>
  <r>
    <s v="ORD10390"/>
    <s v="East"/>
    <x v="7"/>
    <s v="Distributor"/>
    <n v="21"/>
    <n v="1179.3800000000001"/>
    <n v="0.2"/>
    <x v="2"/>
    <d v="2023-08-05T00:00:00"/>
    <x v="6"/>
    <s v="Electronics"/>
    <x v="390"/>
    <n v="15872.341736721"/>
    <n v="3941.2422632789599"/>
    <n v="0.19891617101070652"/>
  </r>
  <r>
    <s v="ORD10391"/>
    <s v="East"/>
    <x v="0"/>
    <s v="Retail"/>
    <n v="40"/>
    <n v="1359.71"/>
    <n v="7.0000000000000007E-2"/>
    <x v="1"/>
    <d v="2023-02-04T00:00:00"/>
    <x v="11"/>
    <s v="Accessories"/>
    <x v="391"/>
    <n v="34855.734179681102"/>
    <n v="15725.4778203188"/>
    <n v="0.31089563097695044"/>
  </r>
  <r>
    <s v="ORD10392"/>
    <s v="West"/>
    <x v="5"/>
    <s v="Retail"/>
    <n v="39"/>
    <n v="1141.93"/>
    <n v="0.04"/>
    <x v="3"/>
    <d v="2023-07-02T00:00:00"/>
    <x v="7"/>
    <s v="Electronics"/>
    <x v="392"/>
    <n v="28541.187693337601"/>
    <n v="14212.6715066623"/>
    <n v="0.33243014250892228"/>
  </r>
  <r>
    <s v="ORD10393"/>
    <s v="West"/>
    <x v="0"/>
    <s v="Online"/>
    <n v="21"/>
    <n v="1770.58"/>
    <n v="0.08"/>
    <x v="1"/>
    <d v="2023-09-27T00:00:00"/>
    <x v="4"/>
    <s v="Accessories"/>
    <x v="393"/>
    <n v="23828.834499655299"/>
    <n v="10378.7711003446"/>
    <n v="0.30340536609626673"/>
  </r>
  <r>
    <s v="ORD10394"/>
    <s v="East"/>
    <x v="3"/>
    <s v="Online"/>
    <n v="10"/>
    <n v="1383.6"/>
    <n v="0.21"/>
    <x v="4"/>
    <d v="2023-12-24T00:00:00"/>
    <x v="2"/>
    <s v="Electronics"/>
    <x v="394"/>
    <n v="8867.0366863167092"/>
    <n v="2063.40331368329"/>
    <n v="0.18877586937792909"/>
  </r>
  <r>
    <s v="ORD10395"/>
    <s v="West"/>
    <x v="0"/>
    <s v="Retail"/>
    <n v="38"/>
    <n v="1139.23"/>
    <n v="0.02"/>
    <x v="3"/>
    <d v="2023-04-10T00:00:00"/>
    <x v="1"/>
    <s v="Accessories"/>
    <x v="395"/>
    <n v="27743.609407184002"/>
    <n v="14681.3157928159"/>
    <n v="0.34605401715159645"/>
  </r>
  <r>
    <s v="ORD10396"/>
    <s v="West"/>
    <x v="6"/>
    <s v="Distributor"/>
    <n v="46"/>
    <n v="1676.55"/>
    <n v="0.25"/>
    <x v="4"/>
    <d v="2023-01-07T00:00:00"/>
    <x v="0"/>
    <s v="Electronics"/>
    <x v="396"/>
    <n v="49424.501040505696"/>
    <n v="8416.4739594943094"/>
    <n v="0.14551058241141859"/>
  </r>
  <r>
    <s v="ORD10397"/>
    <s v="South"/>
    <x v="1"/>
    <s v="Online"/>
    <n v="4"/>
    <n v="1251.68"/>
    <n v="0.14000000000000001"/>
    <x v="0"/>
    <d v="2023-01-30T00:00:00"/>
    <x v="0"/>
    <s v="Accessories"/>
    <x v="397"/>
    <n v="3208.6419426218199"/>
    <n v="1097.13725737817"/>
    <n v="0.25480574047507593"/>
  </r>
  <r>
    <s v="ORD10398"/>
    <s v="West"/>
    <x v="4"/>
    <s v="Online"/>
    <n v="45"/>
    <n v="653.16999999999996"/>
    <n v="0.25"/>
    <x v="4"/>
    <d v="2023-11-01T00:00:00"/>
    <x v="5"/>
    <s v="Accessories"/>
    <x v="398"/>
    <n v="18836.781284913701"/>
    <n v="3207.7062150862298"/>
    <n v="0.1455105824114214"/>
  </r>
  <r>
    <s v="ORD10399"/>
    <s v="North"/>
    <x v="3"/>
    <s v="Online"/>
    <n v="20"/>
    <n v="493.48"/>
    <n v="0.23"/>
    <x v="4"/>
    <d v="2023-05-24T00:00:00"/>
    <x v="9"/>
    <s v="Electronics"/>
    <x v="399"/>
    <n v="6325.1015668741902"/>
    <n v="1274.4904331258001"/>
    <n v="0.16770511273839564"/>
  </r>
  <r>
    <s v="ORD10400"/>
    <s v="West"/>
    <x v="6"/>
    <s v="Retail"/>
    <n v="17"/>
    <n v="389.42"/>
    <n v="0.11"/>
    <x v="1"/>
    <d v="2023-04-21T00:00:00"/>
    <x v="1"/>
    <s v="Electronics"/>
    <x v="400"/>
    <n v="4242.6296797161503"/>
    <n v="1649.2949202838399"/>
    <n v="0.27992464809951062"/>
  </r>
  <r>
    <s v="ORD10401"/>
    <s v="West"/>
    <x v="6"/>
    <s v="Retail"/>
    <n v="7"/>
    <n v="1808.96"/>
    <n v="0.05"/>
    <x v="3"/>
    <d v="2023-08-20T00:00:00"/>
    <x v="6"/>
    <s v="Electronics"/>
    <x v="401"/>
    <n v="8115.12017841546"/>
    <n v="3914.4638215845298"/>
    <n v="0.32540309137743589"/>
  </r>
  <r>
    <s v="ORD10402"/>
    <s v="East"/>
    <x v="2"/>
    <s v="Retail"/>
    <n v="4"/>
    <n v="1449.26"/>
    <n v="0.04"/>
    <x v="3"/>
    <d v="2023-06-28T00:00:00"/>
    <x v="3"/>
    <s v="Electronics"/>
    <x v="402"/>
    <n v="3715.1320000032802"/>
    <n v="1850.0263999967101"/>
    <n v="0.33243014250892"/>
  </r>
  <r>
    <s v="ORD10403"/>
    <s v="North"/>
    <x v="0"/>
    <s v="Retail"/>
    <n v="29"/>
    <n v="1881.02"/>
    <n v="0.06"/>
    <x v="1"/>
    <d v="2023-03-13T00:00:00"/>
    <x v="10"/>
    <s v="Accessories"/>
    <x v="403"/>
    <n v="34959.029132926298"/>
    <n v="16317.5760670737"/>
    <n v="0.31822652851974881"/>
  </r>
  <r>
    <s v="ORD10404"/>
    <s v="West"/>
    <x v="7"/>
    <s v="Distributor"/>
    <n v="14"/>
    <n v="1246.25"/>
    <n v="0.18"/>
    <x v="2"/>
    <d v="2023-07-29T00:00:00"/>
    <x v="7"/>
    <s v="Electronics"/>
    <x v="404"/>
    <n v="11181.5280850325"/>
    <n v="3125.42191496742"/>
    <n v="0.21845480098605927"/>
  </r>
  <r>
    <s v="ORD10405"/>
    <s v="West"/>
    <x v="5"/>
    <s v="Distributor"/>
    <n v="3"/>
    <n v="999.46"/>
    <n v="7.0000000000000007E-2"/>
    <x v="1"/>
    <d v="2023-08-08T00:00:00"/>
    <x v="6"/>
    <s v="Electronics"/>
    <x v="405"/>
    <n v="1921.56298493193"/>
    <n v="866.93041506806105"/>
    <n v="0.31089563097695333"/>
  </r>
  <r>
    <s v="ORD10406"/>
    <s v="South"/>
    <x v="7"/>
    <s v="Retail"/>
    <n v="24"/>
    <n v="213.46"/>
    <n v="0.09"/>
    <x v="1"/>
    <d v="2023-03-21T00:00:00"/>
    <x v="10"/>
    <s v="Electronics"/>
    <x v="406"/>
    <n v="3283.1875994122502"/>
    <n v="1378.7788005877401"/>
    <n v="0.2957504800094119"/>
  </r>
  <r>
    <s v="ORD10407"/>
    <s v="West"/>
    <x v="3"/>
    <s v="Distributor"/>
    <n v="37"/>
    <n v="1376.12"/>
    <n v="0.11"/>
    <x v="1"/>
    <d v="2023-03-24T00:00:00"/>
    <x v="10"/>
    <s v="Electronics"/>
    <x v="407"/>
    <n v="32630.6693709629"/>
    <n v="12684.962229037001"/>
    <n v="0.27992464809950984"/>
  </r>
  <r>
    <s v="ORD10408"/>
    <s v="West"/>
    <x v="1"/>
    <s v="Online"/>
    <n v="16"/>
    <n v="1206.2"/>
    <n v="0.23"/>
    <x v="4"/>
    <d v="2023-02-11T00:00:00"/>
    <x v="11"/>
    <s v="Accessories"/>
    <x v="408"/>
    <n v="12368.221625944099"/>
    <n v="2492.1623740558298"/>
    <n v="0.167705112738399"/>
  </r>
  <r>
    <s v="ORD10409"/>
    <s v="South"/>
    <x v="7"/>
    <s v="Online"/>
    <n v="4"/>
    <n v="1981.4"/>
    <n v="0.05"/>
    <x v="3"/>
    <d v="2023-09-30T00:00:00"/>
    <x v="4"/>
    <s v="Electronics"/>
    <x v="409"/>
    <n v="5079.2559960300396"/>
    <n v="2450.0640039699501"/>
    <n v="0.3254030913774365"/>
  </r>
  <r>
    <s v="ORD10410"/>
    <s v="East"/>
    <x v="4"/>
    <s v="Online"/>
    <n v="24"/>
    <n v="554.4"/>
    <n v="0"/>
    <x v="3"/>
    <d v="2023-07-10T00:00:00"/>
    <x v="7"/>
    <s v="Accessories"/>
    <x v="410"/>
    <n v="8527.1207959999701"/>
    <n v="4778.4792040000202"/>
    <n v="0.35913293680855923"/>
  </r>
  <r>
    <s v="ORD10411"/>
    <s v="West"/>
    <x v="7"/>
    <s v="Retail"/>
    <n v="34"/>
    <n v="1108.4000000000001"/>
    <n v="0.02"/>
    <x v="3"/>
    <d v="2023-06-22T00:00:00"/>
    <x v="3"/>
    <s v="Electronics"/>
    <x v="411"/>
    <n v="24151.459796607101"/>
    <n v="12780.428203392799"/>
    <n v="0.34605401715159806"/>
  </r>
  <r>
    <s v="ORD10412"/>
    <s v="South"/>
    <x v="3"/>
    <s v="Online"/>
    <n v="30"/>
    <n v="1336.82"/>
    <n v="0.23"/>
    <x v="4"/>
    <d v="2023-01-07T00:00:00"/>
    <x v="0"/>
    <s v="Electronics"/>
    <x v="412"/>
    <n v="25701.717222467199"/>
    <n v="5178.82477753273"/>
    <n v="0.16770511273839694"/>
  </r>
  <r>
    <s v="ORD10413"/>
    <s v="North"/>
    <x v="5"/>
    <s v="Distributor"/>
    <n v="18"/>
    <n v="1324.72"/>
    <n v="0.16"/>
    <x v="2"/>
    <d v="2023-06-04T00:00:00"/>
    <x v="3"/>
    <s v="Electronics"/>
    <x v="413"/>
    <n v="15281.449487117199"/>
    <n v="4748.3169128827303"/>
    <n v="0.23706302001019461"/>
  </r>
  <r>
    <s v="ORD10414"/>
    <s v="East"/>
    <x v="7"/>
    <s v="Retail"/>
    <n v="19"/>
    <n v="1166.46"/>
    <n v="7.0000000000000007E-2"/>
    <x v="1"/>
    <d v="2023-01-10T00:00:00"/>
    <x v="0"/>
    <s v="Electronics"/>
    <x v="414"/>
    <n v="14203.370096075299"/>
    <n v="6407.97810392463"/>
    <n v="0.31089563097695377"/>
  </r>
  <r>
    <s v="ORD10415"/>
    <s v="North"/>
    <x v="4"/>
    <s v="Distributor"/>
    <n v="31"/>
    <n v="1576.16"/>
    <n v="0.04"/>
    <x v="3"/>
    <d v="2023-02-03T00:00:00"/>
    <x v="11"/>
    <s v="Accessories"/>
    <x v="415"/>
    <n v="31313.379939914201"/>
    <n v="15593.141660085699"/>
    <n v="0.33243014250892139"/>
  </r>
  <r>
    <s v="ORD10416"/>
    <s v="North"/>
    <x v="2"/>
    <s v="Online"/>
    <n v="19"/>
    <n v="489.46"/>
    <n v="7.0000000000000007E-2"/>
    <x v="1"/>
    <d v="2023-02-05T00:00:00"/>
    <x v="11"/>
    <s v="Electronics"/>
    <x v="416"/>
    <n v="5959.8970622439201"/>
    <n v="2688.8611377560701"/>
    <n v="0.31089563097695028"/>
  </r>
  <r>
    <s v="ORD10417"/>
    <s v="South"/>
    <x v="1"/>
    <s v="Online"/>
    <n v="49"/>
    <n v="1478.69"/>
    <n v="0.03"/>
    <x v="3"/>
    <d v="2023-01-06T00:00:00"/>
    <x v="0"/>
    <s v="Accessories"/>
    <x v="417"/>
    <n v="46434.542165856597"/>
    <n v="23847.5935341433"/>
    <n v="0.33931230598821149"/>
  </r>
  <r>
    <s v="ORD10418"/>
    <s v="West"/>
    <x v="3"/>
    <s v="Online"/>
    <n v="46"/>
    <n v="1277.5"/>
    <n v="0.24"/>
    <x v="4"/>
    <d v="2023-08-03T00:00:00"/>
    <x v="6"/>
    <s v="Electronics"/>
    <x v="418"/>
    <n v="37660.552968444703"/>
    <n v="7000.8470315552604"/>
    <n v="0.15675386422179552"/>
  </r>
  <r>
    <s v="ORD10419"/>
    <s v="South"/>
    <x v="2"/>
    <s v="Retail"/>
    <n v="19"/>
    <n v="1802.54"/>
    <n v="0.2"/>
    <x v="2"/>
    <d v="2023-05-14T00:00:00"/>
    <x v="9"/>
    <s v="Electronics"/>
    <x v="419"/>
    <n v="21948.581805616701"/>
    <n v="5450.0261943832702"/>
    <n v="0.19891617101070608"/>
  </r>
  <r>
    <s v="ORD10420"/>
    <s v="South"/>
    <x v="2"/>
    <s v="Distributor"/>
    <n v="22"/>
    <n v="1709.67"/>
    <n v="0.12"/>
    <x v="0"/>
    <d v="2023-10-12T00:00:00"/>
    <x v="8"/>
    <s v="Electronics"/>
    <x v="420"/>
    <n v="24104.766222383001"/>
    <n v="8994.4449776169495"/>
    <n v="0.27174197364609698"/>
  </r>
  <r>
    <s v="ORD10421"/>
    <s v="South"/>
    <x v="2"/>
    <s v="Retail"/>
    <n v="24"/>
    <n v="698.78"/>
    <n v="0.22"/>
    <x v="4"/>
    <d v="2023-05-06T00:00:00"/>
    <x v="9"/>
    <s v="Electronics"/>
    <x v="421"/>
    <n v="10747.8020740058"/>
    <n v="2333.3595259941198"/>
    <n v="0.17837556001098553"/>
  </r>
  <r>
    <s v="ORD10422"/>
    <s v="South"/>
    <x v="6"/>
    <s v="Retail"/>
    <n v="45"/>
    <n v="624.85"/>
    <n v="0.06"/>
    <x v="1"/>
    <d v="2023-12-03T00:00:00"/>
    <x v="2"/>
    <s v="Electronics"/>
    <x v="422"/>
    <n v="18020.060299582499"/>
    <n v="8411.0947004173995"/>
    <n v="0.31822652851975253"/>
  </r>
  <r>
    <s v="ORD10423"/>
    <s v="East"/>
    <x v="1"/>
    <s v="Online"/>
    <n v="12"/>
    <n v="1965.14"/>
    <n v="0.18"/>
    <x v="2"/>
    <d v="2023-06-23T00:00:00"/>
    <x v="3"/>
    <s v="Accessories"/>
    <x v="423"/>
    <n v="15112.7220067202"/>
    <n v="4224.2555932797704"/>
    <n v="0.21845480098605477"/>
  </r>
  <r>
    <s v="ORD10424"/>
    <s v="West"/>
    <x v="5"/>
    <s v="Retail"/>
    <n v="30"/>
    <n v="1101.8"/>
    <n v="0.21"/>
    <x v="4"/>
    <d v="2023-06-01T00:00:00"/>
    <x v="3"/>
    <s v="Electronics"/>
    <x v="424"/>
    <n v="21183.219906729701"/>
    <n v="4929.4400932702702"/>
    <n v="0.18877586937793006"/>
  </r>
  <r>
    <s v="ORD10425"/>
    <s v="North"/>
    <x v="0"/>
    <s v="Retail"/>
    <n v="38"/>
    <n v="1822.2"/>
    <n v="0.09"/>
    <x v="1"/>
    <d v="2023-11-27T00:00:00"/>
    <x v="5"/>
    <s v="Accessories"/>
    <x v="425"/>
    <n v="44375.942576802503"/>
    <n v="18635.733423197398"/>
    <n v="0.29575048000941123"/>
  </r>
  <r>
    <s v="ORD10426"/>
    <s v="North"/>
    <x v="1"/>
    <s v="Online"/>
    <n v="31"/>
    <n v="411.37"/>
    <n v="0.19"/>
    <x v="2"/>
    <d v="2023-01-26T00:00:00"/>
    <x v="0"/>
    <s v="Accessories"/>
    <x v="426"/>
    <n v="8172.6379973368903"/>
    <n v="2156.8627026631002"/>
    <n v="0.20880609482538784"/>
  </r>
  <r>
    <s v="ORD10427"/>
    <s v="West"/>
    <x v="6"/>
    <s v="Retail"/>
    <n v="36"/>
    <n v="1321.36"/>
    <n v="7.0000000000000007E-2"/>
    <x v="1"/>
    <d v="2023-04-25T00:00:00"/>
    <x v="1"/>
    <s v="Electronics"/>
    <x v="427"/>
    <n v="30485.3796942708"/>
    <n v="13753.7531057291"/>
    <n v="0.31089563097695261"/>
  </r>
  <r>
    <s v="ORD10428"/>
    <s v="North"/>
    <x v="0"/>
    <s v="Online"/>
    <n v="19"/>
    <n v="1638.73"/>
    <n v="7.0000000000000007E-2"/>
    <x v="1"/>
    <d v="2023-10-11T00:00:00"/>
    <x v="8"/>
    <s v="Accessories"/>
    <x v="428"/>
    <n v="19953.953566810302"/>
    <n v="9002.4055331896507"/>
    <n v="0.31089563097694933"/>
  </r>
  <r>
    <s v="ORD10429"/>
    <s v="West"/>
    <x v="1"/>
    <s v="Online"/>
    <n v="48"/>
    <n v="1900.05"/>
    <n v="0.03"/>
    <x v="3"/>
    <d v="2023-03-16T00:00:00"/>
    <x v="10"/>
    <s v="Accessories"/>
    <x v="429"/>
    <n v="58448.614244010598"/>
    <n v="30017.713755989302"/>
    <n v="0.33931230598821055"/>
  </r>
  <r>
    <s v="ORD10430"/>
    <s v="North"/>
    <x v="2"/>
    <s v="Online"/>
    <n v="45"/>
    <n v="740.95"/>
    <n v="0.11"/>
    <x v="1"/>
    <d v="2023-06-15T00:00:00"/>
    <x v="3"/>
    <s v="Electronics"/>
    <x v="430"/>
    <n v="21368.2702712262"/>
    <n v="8306.7772287737407"/>
    <n v="0.2799246480995119"/>
  </r>
  <r>
    <s v="ORD10431"/>
    <s v="South"/>
    <x v="3"/>
    <s v="Online"/>
    <n v="36"/>
    <n v="1477.46"/>
    <n v="0.18"/>
    <x v="2"/>
    <d v="2023-07-08T00:00:00"/>
    <x v="7"/>
    <s v="Electronics"/>
    <x v="431"/>
    <n v="34086.796242581397"/>
    <n v="9527.8229574185098"/>
    <n v="0.21845480098605571"/>
  </r>
  <r>
    <s v="ORD10432"/>
    <s v="North"/>
    <x v="0"/>
    <s v="Retail"/>
    <n v="30"/>
    <n v="1123.74"/>
    <n v="0.24"/>
    <x v="4"/>
    <d v="2023-03-19T00:00:00"/>
    <x v="10"/>
    <s v="Accessories"/>
    <x v="432"/>
    <n v="21605.038607722301"/>
    <n v="4016.2333922776602"/>
    <n v="0.15675386422179249"/>
  </r>
  <r>
    <s v="ORD10433"/>
    <s v="West"/>
    <x v="4"/>
    <s v="Online"/>
    <n v="49"/>
    <n v="215.19"/>
    <n v="0.15"/>
    <x v="0"/>
    <d v="2023-03-31T00:00:00"/>
    <x v="10"/>
    <s v="Accessories"/>
    <x v="433"/>
    <n v="6757.50098308009"/>
    <n v="2205.1625169199001"/>
    <n v="0.24603874918654506"/>
  </r>
  <r>
    <s v="ORD10434"/>
    <s v="West"/>
    <x v="4"/>
    <s v="Online"/>
    <n v="33"/>
    <n v="1411"/>
    <n v="0.22"/>
    <x v="4"/>
    <d v="2023-06-25T00:00:00"/>
    <x v="3"/>
    <s v="Accessories"/>
    <x v="434"/>
    <n v="29840.693063382801"/>
    <n v="6478.4469366171597"/>
    <n v="0.17837556001098037"/>
  </r>
  <r>
    <s v="ORD10435"/>
    <s v="West"/>
    <x v="7"/>
    <s v="Retail"/>
    <n v="18"/>
    <n v="1411.18"/>
    <n v="0.21"/>
    <x v="4"/>
    <d v="2023-01-21T00:00:00"/>
    <x v="0"/>
    <s v="Electronics"/>
    <x v="435"/>
    <n v="16278.818080220801"/>
    <n v="3788.1615197791598"/>
    <n v="0.18877586937793062"/>
  </r>
  <r>
    <s v="ORD10436"/>
    <s v="West"/>
    <x v="0"/>
    <s v="Retail"/>
    <n v="49"/>
    <n v="1868.15"/>
    <n v="0.04"/>
    <x v="3"/>
    <d v="2023-02-23T00:00:00"/>
    <x v="11"/>
    <s v="Accessories"/>
    <x v="436"/>
    <n v="58664.554400952897"/>
    <n v="29213.221599046999"/>
    <n v="0.33243014250892172"/>
  </r>
  <r>
    <s v="ORD10437"/>
    <s v="West"/>
    <x v="3"/>
    <s v="Distributor"/>
    <n v="28"/>
    <n v="1044.8900000000001"/>
    <n v="0.12"/>
    <x v="0"/>
    <d v="2023-07-03T00:00:00"/>
    <x v="7"/>
    <s v="Electronics"/>
    <x v="437"/>
    <n v="18749.796398426701"/>
    <n v="6996.2932015732104"/>
    <n v="0.27174197364609881"/>
  </r>
  <r>
    <s v="ORD10438"/>
    <s v="East"/>
    <x v="5"/>
    <s v="Retail"/>
    <n v="47"/>
    <n v="537.48"/>
    <n v="0.03"/>
    <x v="3"/>
    <d v="2023-12-25T00:00:00"/>
    <x v="2"/>
    <s v="Electronics"/>
    <x v="438"/>
    <n v="16189.301768834201"/>
    <n v="8314.4114311657504"/>
    <n v="0.33931230598821238"/>
  </r>
  <r>
    <s v="ORD10439"/>
    <s v="East"/>
    <x v="6"/>
    <s v="Retail"/>
    <n v="11"/>
    <n v="184.67"/>
    <n v="0.17"/>
    <x v="2"/>
    <d v="2023-08-10T00:00:00"/>
    <x v="6"/>
    <s v="Electronics"/>
    <x v="439"/>
    <n v="1301.8381261551799"/>
    <n v="384.19897384481197"/>
    <n v="0.227871008203089"/>
  </r>
  <r>
    <s v="ORD10440"/>
    <s v="North"/>
    <x v="2"/>
    <s v="Distributor"/>
    <n v="45"/>
    <n v="889.72"/>
    <n v="0.24"/>
    <x v="4"/>
    <d v="2023-11-11T00:00:00"/>
    <x v="5"/>
    <s v="Electronics"/>
    <x v="440"/>
    <n v="25658.650955820802"/>
    <n v="4769.7730441792"/>
    <n v="0.15675386422179463"/>
  </r>
  <r>
    <s v="ORD10441"/>
    <s v="West"/>
    <x v="7"/>
    <s v="Retail"/>
    <n v="33"/>
    <n v="673.64"/>
    <n v="0.03"/>
    <x v="3"/>
    <d v="2023-11-24T00:00:00"/>
    <x v="5"/>
    <s v="Electronics"/>
    <x v="441"/>
    <n v="14246.5517187932"/>
    <n v="7316.6646812067902"/>
    <n v="0.33931230598820744"/>
  </r>
  <r>
    <s v="ORD10442"/>
    <s v="North"/>
    <x v="4"/>
    <s v="Retail"/>
    <n v="17"/>
    <n v="1546.07"/>
    <n v="0.18"/>
    <x v="2"/>
    <d v="2023-06-28T00:00:00"/>
    <x v="3"/>
    <s v="Accessories"/>
    <x v="442"/>
    <n v="16844.0307866025"/>
    <n v="4708.1850133974804"/>
    <n v="0.2184548009860546"/>
  </r>
  <r>
    <s v="ORD10443"/>
    <s v="West"/>
    <x v="6"/>
    <s v="Retail"/>
    <n v="6"/>
    <n v="773.11"/>
    <n v="0.16"/>
    <x v="2"/>
    <d v="2023-10-03T00:00:00"/>
    <x v="8"/>
    <s v="Electronics"/>
    <x v="443"/>
    <n v="2972.7644113435799"/>
    <n v="923.70998865641195"/>
    <n v="0.23706302001019497"/>
  </r>
  <r>
    <s v="ORD10444"/>
    <s v="West"/>
    <x v="6"/>
    <s v="Retail"/>
    <n v="4"/>
    <n v="1903.24"/>
    <n v="0.15"/>
    <x v="0"/>
    <d v="2023-04-22T00:00:00"/>
    <x v="1"/>
    <s v="Electronics"/>
    <x v="444"/>
    <n v="4878.8953173938698"/>
    <n v="1592.12068260612"/>
    <n v="0.24603874918654658"/>
  </r>
  <r>
    <s v="ORD10445"/>
    <s v="East"/>
    <x v="2"/>
    <s v="Distributor"/>
    <n v="20"/>
    <n v="1928.39"/>
    <n v="0.1"/>
    <x v="1"/>
    <d v="2023-08-12T00:00:00"/>
    <x v="6"/>
    <s v="Electronics"/>
    <x v="445"/>
    <n v="24716.832719754599"/>
    <n v="9994.1872802453308"/>
    <n v="0.28792548534285073"/>
  </r>
  <r>
    <s v="ORD10446"/>
    <s v="East"/>
    <x v="5"/>
    <s v="Retail"/>
    <n v="48"/>
    <n v="1279.73"/>
    <n v="0.09"/>
    <x v="1"/>
    <d v="2023-08-02T00:00:00"/>
    <x v="6"/>
    <s v="Electronics"/>
    <x v="446"/>
    <n v="39366.566725342796"/>
    <n v="16532.039674657099"/>
    <n v="0.29575048000941223"/>
  </r>
  <r>
    <s v="ORD10447"/>
    <s v="South"/>
    <x v="5"/>
    <s v="Retail"/>
    <n v="47"/>
    <n v="1864.45"/>
    <n v="0.01"/>
    <x v="3"/>
    <d v="2023-02-28T00:00:00"/>
    <x v="11"/>
    <s v="Electronics"/>
    <x v="447"/>
    <n v="56158.6360104618"/>
    <n v="30594.2224895381"/>
    <n v="0.3526595321298629"/>
  </r>
  <r>
    <s v="ORD10448"/>
    <s v="East"/>
    <x v="0"/>
    <s v="Distributor"/>
    <n v="27"/>
    <n v="1545.62"/>
    <n v="0.05"/>
    <x v="3"/>
    <d v="2023-11-23T00:00:00"/>
    <x v="5"/>
    <s v="Accessories"/>
    <x v="448"/>
    <n v="26744.4976556685"/>
    <n v="12900.655344331401"/>
    <n v="0.32540309137743773"/>
  </r>
  <r>
    <s v="ORD10449"/>
    <s v="South"/>
    <x v="4"/>
    <s v="Online"/>
    <n v="15"/>
    <n v="1139.03"/>
    <n v="0"/>
    <x v="3"/>
    <d v="2023-04-19T00:00:00"/>
    <x v="1"/>
    <s v="Accessories"/>
    <x v="449"/>
    <n v="10949.5021648041"/>
    <n v="6135.9478351958796"/>
    <n v="0.35913293680856517"/>
  </r>
  <r>
    <s v="ORD10450"/>
    <s v="South"/>
    <x v="5"/>
    <s v="Distributor"/>
    <n v="6"/>
    <n v="442.59"/>
    <n v="0.15"/>
    <x v="0"/>
    <d v="2023-06-06T00:00:00"/>
    <x v="3"/>
    <s v="Electronics"/>
    <x v="450"/>
    <n v="1701.8481209873801"/>
    <n v="555.36087901261305"/>
    <n v="0.24603874918654844"/>
  </r>
  <r>
    <s v="ORD10451"/>
    <s v="South"/>
    <x v="3"/>
    <s v="Online"/>
    <n v="47"/>
    <n v="971.34"/>
    <n v="0.03"/>
    <x v="3"/>
    <d v="2023-07-10T00:00:00"/>
    <x v="7"/>
    <s v="Electronics"/>
    <x v="451"/>
    <n v="29257.4912185373"/>
    <n v="15025.899381462599"/>
    <n v="0.33931230598821177"/>
  </r>
  <r>
    <s v="ORD10452"/>
    <s v="South"/>
    <x v="5"/>
    <s v="Distributor"/>
    <n v="14"/>
    <n v="1165.6600000000001"/>
    <n v="0.22"/>
    <x v="4"/>
    <d v="2023-07-19T00:00:00"/>
    <x v="7"/>
    <s v="Electronics"/>
    <x v="452"/>
    <n v="10458.4634123162"/>
    <n v="2270.54378768378"/>
    <n v="0.17837556001098032"/>
  </r>
  <r>
    <s v="ORD10453"/>
    <s v="South"/>
    <x v="6"/>
    <s v="Distributor"/>
    <n v="11"/>
    <n v="1741.53"/>
    <n v="0.13"/>
    <x v="0"/>
    <d v="2023-11-08T00:00:00"/>
    <x v="5"/>
    <s v="Electronics"/>
    <x v="453"/>
    <n v="12276.981382157501"/>
    <n v="4389.4607178423903"/>
    <n v="0.26337119173398288"/>
  </r>
  <r>
    <s v="ORD10454"/>
    <s v="North"/>
    <x v="2"/>
    <s v="Retail"/>
    <n v="39"/>
    <n v="1014.53"/>
    <n v="0.17"/>
    <x v="2"/>
    <d v="2023-07-15T00:00:00"/>
    <x v="7"/>
    <s v="Electronics"/>
    <x v="454"/>
    <n v="25356.975603164599"/>
    <n v="7483.3604968353002"/>
    <n v="0.22787100820309208"/>
  </r>
  <r>
    <s v="ORD10455"/>
    <s v="East"/>
    <x v="3"/>
    <s v="Online"/>
    <n v="9"/>
    <n v="1805.58"/>
    <n v="0.1"/>
    <x v="1"/>
    <d v="2023-02-04T00:00:00"/>
    <x v="11"/>
    <s v="Electronics"/>
    <x v="455"/>
    <n v="10414.230767614699"/>
    <n v="4210.9672323852601"/>
    <n v="0.28792548534285151"/>
  </r>
  <r>
    <s v="ORD10456"/>
    <s v="South"/>
    <x v="0"/>
    <s v="Retail"/>
    <n v="26"/>
    <n v="1381.26"/>
    <n v="0.14000000000000001"/>
    <x v="0"/>
    <d v="2023-09-03T00:00:00"/>
    <x v="4"/>
    <s v="Accessories"/>
    <x v="456"/>
    <n v="23015.305032298798"/>
    <n v="7869.6685677011201"/>
    <n v="0.25480574047507693"/>
  </r>
  <r>
    <s v="ORD10457"/>
    <s v="West"/>
    <x v="4"/>
    <s v="Online"/>
    <n v="16"/>
    <n v="360.3"/>
    <n v="0.24"/>
    <x v="4"/>
    <d v="2023-08-25T00:00:00"/>
    <x v="6"/>
    <s v="Accessories"/>
    <x v="457"/>
    <n v="3694.4704458859901"/>
    <n v="686.77755411400994"/>
    <n v="0.15675386422179469"/>
  </r>
  <r>
    <s v="ORD10458"/>
    <s v="East"/>
    <x v="0"/>
    <s v="Distributor"/>
    <n v="5"/>
    <n v="1990.46"/>
    <n v="0.02"/>
    <x v="3"/>
    <d v="2023-04-14T00:00:00"/>
    <x v="1"/>
    <s v="Accessories"/>
    <x v="458"/>
    <n v="6378.1012730001203"/>
    <n v="3375.1527269998601"/>
    <n v="0.34605401715159606"/>
  </r>
  <r>
    <s v="ORD10459"/>
    <s v="East"/>
    <x v="6"/>
    <s v="Distributor"/>
    <n v="10"/>
    <n v="1101.74"/>
    <n v="0.06"/>
    <x v="1"/>
    <d v="2023-01-07T00:00:00"/>
    <x v="0"/>
    <s v="Electronics"/>
    <x v="459"/>
    <n v="7060.6887820053198"/>
    <n v="3295.66721799467"/>
    <n v="0.31822652851974964"/>
  </r>
  <r>
    <s v="ORD10460"/>
    <s v="South"/>
    <x v="3"/>
    <s v="Online"/>
    <n v="3"/>
    <n v="844.53"/>
    <n v="0.19"/>
    <x v="2"/>
    <d v="2023-10-10T00:00:00"/>
    <x v="8"/>
    <s v="Electronics"/>
    <x v="460"/>
    <n v="1623.6943826311899"/>
    <n v="428.513517368809"/>
    <n v="0.20880609482538781"/>
  </r>
  <r>
    <s v="ORD10461"/>
    <s v="North"/>
    <x v="3"/>
    <s v="Retail"/>
    <n v="13"/>
    <n v="1352.32"/>
    <n v="0.02"/>
    <x v="3"/>
    <d v="2023-01-01T00:00:00"/>
    <x v="0"/>
    <s v="Electronics"/>
    <x v="461"/>
    <n v="11266.5455096355"/>
    <n v="5962.0112903644404"/>
    <n v="0.34605401715159911"/>
  </r>
  <r>
    <s v="ORD10462"/>
    <s v="South"/>
    <x v="3"/>
    <s v="Retail"/>
    <n v="43"/>
    <n v="306.89999999999998"/>
    <n v="0.02"/>
    <x v="3"/>
    <d v="2023-08-07T00:00:00"/>
    <x v="6"/>
    <s v="Electronics"/>
    <x v="462"/>
    <n v="8457.3303728184201"/>
    <n v="4475.4356271815705"/>
    <n v="0.34605401715159112"/>
  </r>
  <r>
    <s v="ORD10463"/>
    <s v="North"/>
    <x v="6"/>
    <s v="Retail"/>
    <n v="49"/>
    <n v="1309.42"/>
    <n v="0.09"/>
    <x v="1"/>
    <d v="2023-08-18T00:00:00"/>
    <x v="6"/>
    <s v="Electronics"/>
    <x v="463"/>
    <n v="41119.043344322301"/>
    <n v="17267.994455677599"/>
    <n v="0.29575048000941223"/>
  </r>
  <r>
    <s v="ORD10464"/>
    <s v="West"/>
    <x v="6"/>
    <s v="Retail"/>
    <n v="30"/>
    <n v="1046.6500000000001"/>
    <n v="0.02"/>
    <x v="3"/>
    <d v="2023-06-21T00:00:00"/>
    <x v="3"/>
    <s v="Electronics"/>
    <x v="464"/>
    <n v="20122.905350679499"/>
    <n v="10648.604649320499"/>
    <n v="0.34605401715159573"/>
  </r>
  <r>
    <s v="ORD10465"/>
    <s v="East"/>
    <x v="0"/>
    <s v="Distributor"/>
    <n v="45"/>
    <n v="872.68"/>
    <n v="0.15"/>
    <x v="0"/>
    <d v="2023-03-28T00:00:00"/>
    <x v="10"/>
    <s v="Accessories"/>
    <x v="465"/>
    <n v="25167.2340917656"/>
    <n v="8212.77590823438"/>
    <n v="0.24603874918654381"/>
  </r>
  <r>
    <s v="ORD10466"/>
    <s v="West"/>
    <x v="7"/>
    <s v="Distributor"/>
    <n v="6"/>
    <n v="1910.74"/>
    <n v="0.06"/>
    <x v="1"/>
    <d v="2023-02-10T00:00:00"/>
    <x v="11"/>
    <s v="Electronics"/>
    <x v="466"/>
    <n v="7347.1819939344196"/>
    <n v="3429.3916060655702"/>
    <n v="0.31822652851974959"/>
  </r>
  <r>
    <s v="ORD10467"/>
    <s v="North"/>
    <x v="0"/>
    <s v="Distributor"/>
    <n v="17"/>
    <n v="1092.83"/>
    <n v="0.22"/>
    <x v="4"/>
    <d v="2023-05-03T00:00:00"/>
    <x v="9"/>
    <s v="Accessories"/>
    <x v="467"/>
    <n v="11906.0987953474"/>
    <n v="2584.8270046525499"/>
    <n v="0.17837556001098295"/>
  </r>
  <r>
    <s v="ORD10468"/>
    <s v="North"/>
    <x v="4"/>
    <s v="Distributor"/>
    <n v="45"/>
    <n v="516.32000000000005"/>
    <n v="0.2"/>
    <x v="2"/>
    <d v="2023-11-27T00:00:00"/>
    <x v="5"/>
    <s v="Accessories"/>
    <x v="468"/>
    <n v="14890.161693015099"/>
    <n v="3697.3583069848901"/>
    <n v="0.19891617101070508"/>
  </r>
  <r>
    <s v="ORD10469"/>
    <s v="West"/>
    <x v="2"/>
    <s v="Distributor"/>
    <n v="19"/>
    <n v="972.03"/>
    <n v="0.17"/>
    <x v="2"/>
    <d v="2023-10-25T00:00:00"/>
    <x v="8"/>
    <s v="Electronics"/>
    <x v="469"/>
    <n v="11835.8982172454"/>
    <n v="3493.0148827545399"/>
    <n v="0.22787100820309303"/>
  </r>
  <r>
    <s v="ORD10470"/>
    <s v="North"/>
    <x v="3"/>
    <s v="Retail"/>
    <n v="42"/>
    <n v="1846.84"/>
    <n v="0.15"/>
    <x v="0"/>
    <d v="2023-06-27T00:00:00"/>
    <x v="3"/>
    <s v="Electronics"/>
    <x v="470"/>
    <n v="49710.3149333478"/>
    <n v="16221.873066652101"/>
    <n v="0.24603874918654597"/>
  </r>
  <r>
    <s v="ORD10471"/>
    <s v="West"/>
    <x v="7"/>
    <s v="Retail"/>
    <n v="35"/>
    <n v="434.58"/>
    <n v="0.22"/>
    <x v="4"/>
    <d v="2023-03-04T00:00:00"/>
    <x v="10"/>
    <s v="Electronics"/>
    <x v="471"/>
    <n v="9747.7802912607003"/>
    <n v="2116.2537087392898"/>
    <n v="0.17837556001097934"/>
  </r>
  <r>
    <s v="ORD10472"/>
    <s v="East"/>
    <x v="2"/>
    <s v="Retail"/>
    <n v="46"/>
    <n v="506.52"/>
    <n v="0.06"/>
    <x v="1"/>
    <d v="2023-06-14T00:00:00"/>
    <x v="3"/>
    <s v="Electronics"/>
    <x v="472"/>
    <n v="14932.1513029954"/>
    <n v="6969.7734970045904"/>
    <n v="0.31822652851974592"/>
  </r>
  <r>
    <s v="ORD10473"/>
    <s v="West"/>
    <x v="7"/>
    <s v="Retail"/>
    <n v="26"/>
    <n v="124.76"/>
    <n v="0.22"/>
    <x v="4"/>
    <d v="2023-07-06T00:00:00"/>
    <x v="7"/>
    <s v="Electronics"/>
    <x v="473"/>
    <n v="2078.8189448978501"/>
    <n v="451.31385510214699"/>
    <n v="0.17837556001098037"/>
  </r>
  <r>
    <s v="ORD10474"/>
    <s v="East"/>
    <x v="5"/>
    <s v="Distributor"/>
    <n v="5"/>
    <n v="126.96"/>
    <n v="0.2"/>
    <x v="2"/>
    <d v="2023-07-28T00:00:00"/>
    <x v="7"/>
    <s v="Electronics"/>
    <x v="474"/>
    <n v="406.82241171392297"/>
    <n v="101.01758828607601"/>
    <n v="0.19891617101070613"/>
  </r>
  <r>
    <s v="ORD10475"/>
    <s v="West"/>
    <x v="5"/>
    <s v="Distributor"/>
    <n v="29"/>
    <n v="1675.84"/>
    <n v="0.19"/>
    <x v="2"/>
    <d v="2023-08-15T00:00:00"/>
    <x v="6"/>
    <s v="Electronics"/>
    <x v="475"/>
    <n v="31145.729116183302"/>
    <n v="8219.7524838166501"/>
    <n v="0.20880609482538878"/>
  </r>
  <r>
    <s v="ORD10476"/>
    <s v="North"/>
    <x v="1"/>
    <s v="Distributor"/>
    <n v="37"/>
    <n v="1491.03"/>
    <n v="0.14000000000000001"/>
    <x v="0"/>
    <d v="2023-02-17T00:00:00"/>
    <x v="11"/>
    <s v="Accessories"/>
    <x v="476"/>
    <n v="35355.424637522097"/>
    <n v="12089.149962477901"/>
    <n v="0.25480574047507432"/>
  </r>
  <r>
    <s v="ORD10477"/>
    <s v="West"/>
    <x v="5"/>
    <s v="Online"/>
    <n v="20"/>
    <n v="774.58"/>
    <n v="0.06"/>
    <x v="1"/>
    <d v="2023-08-12T00:00:00"/>
    <x v="6"/>
    <s v="Electronics"/>
    <x v="477"/>
    <n v="9928.0561961364492"/>
    <n v="4634.0478038635401"/>
    <n v="0.31822652851974897"/>
  </r>
  <r>
    <s v="ORD10478"/>
    <s v="North"/>
    <x v="0"/>
    <s v="Retail"/>
    <n v="49"/>
    <n v="1426.79"/>
    <n v="0.11"/>
    <x v="1"/>
    <d v="2023-01-03T00:00:00"/>
    <x v="0"/>
    <s v="Accessories"/>
    <x v="478"/>
    <n v="44804.7531374545"/>
    <n v="17417.558762545399"/>
    <n v="0.27992464809950957"/>
  </r>
  <r>
    <s v="ORD10479"/>
    <s v="West"/>
    <x v="5"/>
    <s v="Retail"/>
    <n v="21"/>
    <n v="850.89"/>
    <n v="0.2"/>
    <x v="2"/>
    <d v="2023-06-24T00:00:00"/>
    <x v="3"/>
    <s v="Electronics"/>
    <x v="479"/>
    <n v="11451.454883378099"/>
    <n v="2843.4971166218102"/>
    <n v="0.19891617101071066"/>
  </r>
  <r>
    <s v="ORD10480"/>
    <s v="West"/>
    <x v="6"/>
    <s v="Distributor"/>
    <n v="10"/>
    <n v="1910.5"/>
    <n v="0.01"/>
    <x v="3"/>
    <d v="2023-04-09T00:00:00"/>
    <x v="1"/>
    <s v="Electronics"/>
    <x v="480"/>
    <n v="12243.7652422723"/>
    <n v="6670.1847577276103"/>
    <n v="0.35265953212986711"/>
  </r>
  <r>
    <s v="ORD10481"/>
    <s v="South"/>
    <x v="3"/>
    <s v="Retail"/>
    <n v="5"/>
    <n v="1937.4"/>
    <n v="0.2"/>
    <x v="2"/>
    <d v="2023-04-26T00:00:00"/>
    <x v="1"/>
    <s v="Electronics"/>
    <x v="481"/>
    <n v="6208.0792411354396"/>
    <n v="1541.5207588645501"/>
    <n v="0.19891617101070516"/>
  </r>
  <r>
    <s v="ORD10482"/>
    <s v="North"/>
    <x v="0"/>
    <s v="Retail"/>
    <n v="36"/>
    <n v="846.31"/>
    <n v="0.06"/>
    <x v="1"/>
    <d v="2023-09-27T00:00:00"/>
    <x v="4"/>
    <s v="Accessories"/>
    <x v="482"/>
    <n v="19525.399352983499"/>
    <n v="9113.7310470163993"/>
    <n v="0.31822652851974981"/>
  </r>
  <r>
    <s v="ORD10483"/>
    <s v="South"/>
    <x v="2"/>
    <s v="Distributor"/>
    <n v="6"/>
    <n v="1723.02"/>
    <n v="0.04"/>
    <x v="3"/>
    <d v="2023-09-10T00:00:00"/>
    <x v="4"/>
    <s v="Electronics"/>
    <x v="483"/>
    <n v="6625.3606033206397"/>
    <n v="3299.23459667934"/>
    <n v="0.33243014250892106"/>
  </r>
  <r>
    <s v="ORD10484"/>
    <s v="North"/>
    <x v="1"/>
    <s v="Online"/>
    <n v="26"/>
    <n v="1568.87"/>
    <n v="0.03"/>
    <x v="3"/>
    <d v="2023-11-13T00:00:00"/>
    <x v="5"/>
    <s v="Accessories"/>
    <x v="484"/>
    <n v="26141.364845157801"/>
    <n v="13425.5365548421"/>
    <n v="0.33931230598820994"/>
  </r>
  <r>
    <s v="ORD10485"/>
    <s v="South"/>
    <x v="1"/>
    <s v="Online"/>
    <n v="4"/>
    <n v="689"/>
    <n v="0.01"/>
    <x v="3"/>
    <d v="2023-04-05T00:00:00"/>
    <x v="1"/>
    <s v="Accessories"/>
    <x v="485"/>
    <n v="1766.22962615559"/>
    <n v="962.21037384440206"/>
    <n v="0.35265953212986539"/>
  </r>
  <r>
    <s v="ORD10486"/>
    <s v="East"/>
    <x v="1"/>
    <s v="Online"/>
    <n v="39"/>
    <n v="540.88"/>
    <n v="0.13"/>
    <x v="0"/>
    <d v="2023-09-30T00:00:00"/>
    <x v="4"/>
    <s v="Accessories"/>
    <x v="486"/>
    <n v="13518.6549084203"/>
    <n v="4833.4034915796201"/>
    <n v="0.26337119173398155"/>
  </r>
  <r>
    <s v="ORD10487"/>
    <s v="West"/>
    <x v="2"/>
    <s v="Distributor"/>
    <n v="39"/>
    <n v="970.65"/>
    <n v="0.05"/>
    <x v="3"/>
    <d v="2023-01-24T00:00:00"/>
    <x v="0"/>
    <s v="Electronics"/>
    <x v="487"/>
    <n v="24260.246980583899"/>
    <n v="11702.335519415999"/>
    <n v="0.3254030913774365"/>
  </r>
  <r>
    <s v="ORD10488"/>
    <s v="North"/>
    <x v="2"/>
    <s v="Retail"/>
    <n v="35"/>
    <n v="1584.56"/>
    <n v="0.25"/>
    <x v="4"/>
    <d v="2023-04-26T00:00:00"/>
    <x v="1"/>
    <s v="Electronics"/>
    <x v="488"/>
    <n v="35542.230977771702"/>
    <n v="6052.4690222282297"/>
    <n v="0.14551058241142009"/>
  </r>
  <r>
    <s v="ORD10489"/>
    <s v="North"/>
    <x v="2"/>
    <s v="Distributor"/>
    <n v="1"/>
    <n v="1924.32"/>
    <n v="0.14000000000000001"/>
    <x v="0"/>
    <d v="2023-05-31T00:00:00"/>
    <x v="9"/>
    <s v="Electronics"/>
    <x v="489"/>
    <n v="1233.23330704054"/>
    <n v="421.68189295945501"/>
    <n v="0.25480574047507687"/>
  </r>
  <r>
    <s v="ORD10490"/>
    <s v="West"/>
    <x v="2"/>
    <s v="Distributor"/>
    <n v="24"/>
    <n v="1550.8"/>
    <n v="0.03"/>
    <x v="3"/>
    <d v="2023-12-04T00:00:00"/>
    <x v="2"/>
    <s v="Electronics"/>
    <x v="490"/>
    <n v="23852.559398334601"/>
    <n v="12250.064601665301"/>
    <n v="0.3393123059882111"/>
  </r>
  <r>
    <s v="ORD10491"/>
    <s v="North"/>
    <x v="1"/>
    <s v="Retail"/>
    <n v="36"/>
    <n v="1724.89"/>
    <n v="0.17"/>
    <x v="2"/>
    <d v="2023-02-19T00:00:00"/>
    <x v="11"/>
    <s v="Accessories"/>
    <x v="491"/>
    <n v="39795.306790617899"/>
    <n v="11744.406409382"/>
    <n v="0.22787100820308989"/>
  </r>
  <r>
    <s v="ORD10492"/>
    <s v="North"/>
    <x v="1"/>
    <s v="Online"/>
    <n v="6"/>
    <n v="1245.82"/>
    <n v="0.22"/>
    <x v="4"/>
    <d v="2023-07-25T00:00:00"/>
    <x v="7"/>
    <s v="Accessories"/>
    <x v="492"/>
    <n v="4790.4300279909203"/>
    <n v="1040.0075720090699"/>
    <n v="0.17837556001098098"/>
  </r>
  <r>
    <s v="ORD10493"/>
    <s v="South"/>
    <x v="7"/>
    <s v="Online"/>
    <n v="41"/>
    <n v="1687.27"/>
    <n v="0.19"/>
    <x v="2"/>
    <d v="2023-12-01T00:00:00"/>
    <x v="2"/>
    <s v="Electronics"/>
    <x v="493"/>
    <n v="44333.946558151503"/>
    <n v="11700.2901418484"/>
    <n v="0.20880609482538764"/>
  </r>
  <r>
    <s v="ORD10494"/>
    <s v="North"/>
    <x v="0"/>
    <s v="Distributor"/>
    <n v="46"/>
    <n v="1590.4"/>
    <n v="0.02"/>
    <x v="3"/>
    <d v="2023-03-20T00:00:00"/>
    <x v="10"/>
    <s v="Accessories"/>
    <x v="494"/>
    <n v="46884.808955784298"/>
    <n v="24810.4230442156"/>
    <n v="0.34605401715159673"/>
  </r>
  <r>
    <s v="ORD10495"/>
    <s v="East"/>
    <x v="3"/>
    <s v="Online"/>
    <n v="44"/>
    <n v="816.27"/>
    <n v="0.22"/>
    <x v="4"/>
    <d v="2023-03-11T00:00:00"/>
    <x v="10"/>
    <s v="Electronics"/>
    <x v="495"/>
    <n v="23017.304537536002"/>
    <n v="4997.0818624639596"/>
    <n v="0.17837556001098057"/>
  </r>
  <r>
    <s v="ORD10496"/>
    <s v="East"/>
    <x v="5"/>
    <s v="Distributor"/>
    <n v="31"/>
    <n v="1148.78"/>
    <n v="0.2"/>
    <x v="2"/>
    <d v="2023-01-27T00:00:00"/>
    <x v="0"/>
    <s v="Electronics"/>
    <x v="496"/>
    <n v="22822.6732104447"/>
    <n v="5667.0707895551996"/>
    <n v="0.19891617101070824"/>
  </r>
  <r>
    <s v="ORD10497"/>
    <s v="West"/>
    <x v="5"/>
    <s v="Distributor"/>
    <n v="20"/>
    <n v="1629.03"/>
    <n v="0.04"/>
    <x v="3"/>
    <d v="2023-09-28T00:00:00"/>
    <x v="4"/>
    <s v="Electronics"/>
    <x v="497"/>
    <n v="20879.833439014899"/>
    <n v="10397.542560985001"/>
    <n v="0.33243014250891867"/>
  </r>
  <r>
    <s v="ORD10498"/>
    <s v="North"/>
    <x v="6"/>
    <s v="Retail"/>
    <n v="24"/>
    <n v="187.51"/>
    <n v="0.01"/>
    <x v="3"/>
    <d v="2023-02-19T00:00:00"/>
    <x v="11"/>
    <s v="Electronics"/>
    <x v="498"/>
    <n v="2884.0555924566202"/>
    <n v="1571.18200754337"/>
    <n v="0.35265953212986295"/>
  </r>
  <r>
    <s v="ORD10499"/>
    <s v="West"/>
    <x v="1"/>
    <s v="Retail"/>
    <n v="25"/>
    <n v="1635.35"/>
    <n v="0.14000000000000001"/>
    <x v="0"/>
    <d v="2023-10-19T00:00:00"/>
    <x v="8"/>
    <s v="Accessories"/>
    <x v="499"/>
    <n v="26201.048794752802"/>
    <n v="8958.9762052471306"/>
    <n v="0.25480574047507643"/>
  </r>
  <r>
    <s v="ORD10500"/>
    <s v="East"/>
    <x v="6"/>
    <s v="Retail"/>
    <n v="36"/>
    <n v="437.99"/>
    <n v="0.04"/>
    <x v="3"/>
    <d v="2023-09-04T00:00:00"/>
    <x v="4"/>
    <s v="Electronics"/>
    <x v="500"/>
    <n v="10104.9611402598"/>
    <n v="5031.9732597401799"/>
    <n v="0.33243014250891734"/>
  </r>
  <r>
    <s v="ORD10501"/>
    <s v="North"/>
    <x v="0"/>
    <s v="Distributor"/>
    <n v="21"/>
    <n v="1077.9000000000001"/>
    <n v="0.21"/>
    <x v="4"/>
    <d v="2023-09-21T00:00:00"/>
    <x v="4"/>
    <s v="Accessories"/>
    <x v="501"/>
    <n v="14506.602755694999"/>
    <n v="3375.75824430497"/>
    <n v="0.18877586937793064"/>
  </r>
  <r>
    <s v="ORD10502"/>
    <s v="North"/>
    <x v="0"/>
    <s v="Retail"/>
    <n v="30"/>
    <n v="1635.72"/>
    <n v="0.09"/>
    <x v="1"/>
    <d v="2023-03-20T00:00:00"/>
    <x v="10"/>
    <s v="Accessories"/>
    <x v="502"/>
    <n v="31448.372178104801"/>
    <n v="13206.7838218951"/>
    <n v="0.29575048000941262"/>
  </r>
  <r>
    <s v="ORD10503"/>
    <s v="West"/>
    <x v="6"/>
    <s v="Online"/>
    <n v="24"/>
    <n v="582.26"/>
    <n v="0.23"/>
    <x v="4"/>
    <d v="2023-07-09T00:00:00"/>
    <x v="7"/>
    <s v="Electronics"/>
    <x v="503"/>
    <n v="8955.6301491322902"/>
    <n v="1804.5346508677001"/>
    <n v="0.16770511273839506"/>
  </r>
  <r>
    <s v="ORD10504"/>
    <s v="East"/>
    <x v="1"/>
    <s v="Online"/>
    <n v="44"/>
    <n v="567.03"/>
    <n v="0.14000000000000001"/>
    <x v="0"/>
    <d v="2023-02-16T00:00:00"/>
    <x v="11"/>
    <s v="Accessories"/>
    <x v="504"/>
    <n v="15989.1974370233"/>
    <n v="5467.2177629766402"/>
    <n v="0.25480574047507709"/>
  </r>
  <r>
    <s v="ORD10505"/>
    <s v="North"/>
    <x v="6"/>
    <s v="Distributor"/>
    <n v="42"/>
    <n v="865.25"/>
    <n v="0.05"/>
    <x v="3"/>
    <d v="2023-12-27T00:00:00"/>
    <x v="2"/>
    <s v="Electronics"/>
    <x v="505"/>
    <n v="23289.429509908299"/>
    <n v="11234.045490091599"/>
    <n v="0.32540309137743811"/>
  </r>
  <r>
    <s v="ORD10506"/>
    <s v="West"/>
    <x v="5"/>
    <s v="Distributor"/>
    <n v="30"/>
    <n v="1799.82"/>
    <n v="0.03"/>
    <x v="3"/>
    <d v="2023-12-20T00:00:00"/>
    <x v="2"/>
    <s v="Electronics"/>
    <x v="506"/>
    <n v="34603.360730196298"/>
    <n v="17771.401269803599"/>
    <n v="0.33931230598820927"/>
  </r>
  <r>
    <s v="ORD10507"/>
    <s v="East"/>
    <x v="7"/>
    <s v="Retail"/>
    <n v="22"/>
    <n v="100.84"/>
    <n v="0.14000000000000001"/>
    <x v="0"/>
    <d v="2023-12-18T00:00:00"/>
    <x v="2"/>
    <s v="Electronics"/>
    <x v="507"/>
    <n v="1421.75076234893"/>
    <n v="486.14203765106299"/>
    <n v="0.25480574047507809"/>
  </r>
  <r>
    <s v="ORD10508"/>
    <s v="West"/>
    <x v="5"/>
    <s v="Distributor"/>
    <n v="28"/>
    <n v="1812.63"/>
    <n v="0.19"/>
    <x v="2"/>
    <d v="2023-07-08T00:00:00"/>
    <x v="7"/>
    <s v="Electronics"/>
    <x v="508"/>
    <n v="32526.336213075399"/>
    <n v="8584.1121869245908"/>
    <n v="0.20880609482538753"/>
  </r>
  <r>
    <s v="ORD10509"/>
    <s v="South"/>
    <x v="4"/>
    <s v="Distributor"/>
    <n v="7"/>
    <n v="392.23"/>
    <n v="0.2"/>
    <x v="2"/>
    <d v="2023-09-13T00:00:00"/>
    <x v="4"/>
    <s v="Accessories"/>
    <x v="509"/>
    <n v="1759.57101736903"/>
    <n v="436.916982630961"/>
    <n v="0.19891617101070888"/>
  </r>
  <r>
    <s v="ORD10510"/>
    <s v="North"/>
    <x v="1"/>
    <s v="Online"/>
    <n v="35"/>
    <n v="1981.16"/>
    <n v="7.0000000000000007E-2"/>
    <x v="1"/>
    <d v="2023-08-10T00:00:00"/>
    <x v="6"/>
    <s v="Accessories"/>
    <x v="510"/>
    <n v="44438.106681932099"/>
    <n v="20048.651318067899"/>
    <n v="0.31089563097695039"/>
  </r>
  <r>
    <s v="ORD10511"/>
    <s v="South"/>
    <x v="1"/>
    <s v="Online"/>
    <n v="28"/>
    <n v="1914.21"/>
    <n v="0.05"/>
    <x v="3"/>
    <d v="2023-08-29T00:00:00"/>
    <x v="6"/>
    <s v="Accessories"/>
    <x v="511"/>
    <n v="34349.115948887003"/>
    <n v="16568.870051113001"/>
    <n v="0.32540309137743578"/>
  </r>
  <r>
    <s v="ORD10512"/>
    <s v="East"/>
    <x v="3"/>
    <s v="Retail"/>
    <n v="14"/>
    <n v="1039.8800000000001"/>
    <n v="0"/>
    <x v="3"/>
    <d v="2023-09-26T00:00:00"/>
    <x v="4"/>
    <s v="Electronics"/>
    <x v="512"/>
    <n v="9329.9477834011395"/>
    <n v="5228.3722165988502"/>
    <n v="0.35913293680856445"/>
  </r>
  <r>
    <s v="ORD10513"/>
    <s v="South"/>
    <x v="2"/>
    <s v="Distributor"/>
    <n v="10"/>
    <n v="1074.17"/>
    <n v="0.17"/>
    <x v="2"/>
    <d v="2023-01-01T00:00:00"/>
    <x v="0"/>
    <s v="Electronics"/>
    <x v="513"/>
    <n v="6884.0017326834404"/>
    <n v="2031.6092673165499"/>
    <n v="0.22787100820309009"/>
  </r>
  <r>
    <s v="ORD10514"/>
    <s v="South"/>
    <x v="4"/>
    <s v="Distributor"/>
    <n v="16"/>
    <n v="1014.94"/>
    <n v="0.02"/>
    <x v="3"/>
    <d v="2023-02-03T00:00:00"/>
    <x v="11"/>
    <s v="Accessories"/>
    <x v="514"/>
    <n v="10407.0658738482"/>
    <n v="5507.1933261517397"/>
    <n v="0.3460540171515995"/>
  </r>
  <r>
    <s v="ORD10515"/>
    <s v="East"/>
    <x v="0"/>
    <s v="Online"/>
    <n v="16"/>
    <n v="1307.3399999999999"/>
    <n v="0.11"/>
    <x v="1"/>
    <d v="2023-03-20T00:00:00"/>
    <x v="10"/>
    <s v="Accessories"/>
    <x v="515"/>
    <n v="13405.298342283"/>
    <n v="5211.2232577169198"/>
    <n v="0.2799246480995139"/>
  </r>
  <r>
    <s v="ORD10516"/>
    <s v="West"/>
    <x v="1"/>
    <s v="Distributor"/>
    <n v="31"/>
    <n v="272.37"/>
    <n v="0.15"/>
    <x v="0"/>
    <d v="2023-08-24T00:00:00"/>
    <x v="6"/>
    <s v="Accessories"/>
    <x v="516"/>
    <n v="5411.1418220449896"/>
    <n v="1765.8076779549999"/>
    <n v="0.24603874918654545"/>
  </r>
  <r>
    <s v="ORD10517"/>
    <s v="South"/>
    <x v="6"/>
    <s v="Online"/>
    <n v="42"/>
    <n v="161.97"/>
    <n v="0.23"/>
    <x v="4"/>
    <d v="2023-11-30T00:00:00"/>
    <x v="5"/>
    <s v="Electronics"/>
    <x v="517"/>
    <n v="4359.6520054549001"/>
    <n v="878.45779454509102"/>
    <n v="0.16770511273839661"/>
  </r>
  <r>
    <s v="ORD10518"/>
    <s v="West"/>
    <x v="4"/>
    <s v="Retail"/>
    <n v="25"/>
    <n v="209.64"/>
    <n v="0.08"/>
    <x v="1"/>
    <d v="2023-12-15T00:00:00"/>
    <x v="2"/>
    <s v="Accessories"/>
    <x v="518"/>
    <n v="3358.7842781863101"/>
    <n v="1462.9357218136799"/>
    <n v="0.3034053660962665"/>
  </r>
  <r>
    <s v="ORD10519"/>
    <s v="South"/>
    <x v="3"/>
    <s v="Online"/>
    <n v="13"/>
    <n v="944.29"/>
    <n v="0.06"/>
    <x v="1"/>
    <d v="2023-04-08T00:00:00"/>
    <x v="1"/>
    <s v="Electronics"/>
    <x v="519"/>
    <n v="7867.1366683135302"/>
    <n v="3672.08713168646"/>
    <n v="0.31822652851974925"/>
  </r>
  <r>
    <s v="ORD10520"/>
    <s v="West"/>
    <x v="0"/>
    <s v="Distributor"/>
    <n v="6"/>
    <n v="623.54"/>
    <n v="0.16"/>
    <x v="2"/>
    <d v="2023-03-23T00:00:00"/>
    <x v="10"/>
    <s v="Accessories"/>
    <x v="520"/>
    <n v="2397.6374914943199"/>
    <n v="745.00410850567096"/>
    <n v="0.2370630200101978"/>
  </r>
  <r>
    <s v="ORD10521"/>
    <s v="East"/>
    <x v="2"/>
    <s v="Retail"/>
    <n v="44"/>
    <n v="1281.8800000000001"/>
    <n v="0.15"/>
    <x v="0"/>
    <d v="2023-07-11T00:00:00"/>
    <x v="7"/>
    <s v="Electronics"/>
    <x v="521"/>
    <n v="36146.645522408799"/>
    <n v="11795.666477591099"/>
    <n v="0.24603874918654736"/>
  </r>
  <r>
    <s v="ORD10522"/>
    <s v="South"/>
    <x v="2"/>
    <s v="Online"/>
    <n v="9"/>
    <n v="1985.64"/>
    <n v="0.08"/>
    <x v="1"/>
    <d v="2023-09-10T00:00:00"/>
    <x v="4"/>
    <s v="Electronics"/>
    <x v="522"/>
    <n v="11452.7814781989"/>
    <n v="4988.3177218010096"/>
    <n v="0.3034053660962705"/>
  </r>
  <r>
    <s v="ORD10523"/>
    <s v="East"/>
    <x v="3"/>
    <s v="Online"/>
    <n v="45"/>
    <n v="834.01"/>
    <n v="0.23"/>
    <x v="4"/>
    <d v="2023-02-07T00:00:00"/>
    <x v="11"/>
    <s v="Electronics"/>
    <x v="523"/>
    <n v="24052.029271752999"/>
    <n v="4846.4172282469699"/>
    <n v="0.16770511273839581"/>
  </r>
  <r>
    <s v="ORD10524"/>
    <s v="South"/>
    <x v="3"/>
    <s v="Retail"/>
    <n v="36"/>
    <n v="1190.3"/>
    <n v="0.21"/>
    <x v="4"/>
    <d v="2023-01-14T00:00:00"/>
    <x v="0"/>
    <s v="Electronics"/>
    <x v="524"/>
    <n v="27461.666351403499"/>
    <n v="6390.4656485963997"/>
    <n v="0.18877586937793162"/>
  </r>
  <r>
    <s v="ORD10525"/>
    <s v="East"/>
    <x v="6"/>
    <s v="Retail"/>
    <n v="43"/>
    <n v="889.65"/>
    <n v="0.06"/>
    <x v="1"/>
    <d v="2023-12-13T00:00:00"/>
    <x v="2"/>
    <s v="Electronics"/>
    <x v="525"/>
    <n v="24516.3374590352"/>
    <n v="11443.315540964701"/>
    <n v="0.31822652851974959"/>
  </r>
  <r>
    <s v="ORD10526"/>
    <s v="East"/>
    <x v="1"/>
    <s v="Online"/>
    <n v="20"/>
    <n v="1709.82"/>
    <n v="0.06"/>
    <x v="1"/>
    <d v="2023-11-06T00:00:00"/>
    <x v="5"/>
    <s v="Accessories"/>
    <x v="526"/>
    <n v="21915.3464397196"/>
    <n v="10229.2695602803"/>
    <n v="0.31822652851974748"/>
  </r>
  <r>
    <s v="ORD10527"/>
    <s v="South"/>
    <x v="2"/>
    <s v="Distributor"/>
    <n v="18"/>
    <n v="1814.25"/>
    <n v="0.13"/>
    <x v="0"/>
    <d v="2023-07-28T00:00:00"/>
    <x v="7"/>
    <s v="Electronics"/>
    <x v="527"/>
    <n v="20928.475249111099"/>
    <n v="7482.6797508888603"/>
    <n v="0.26337119173398266"/>
  </r>
  <r>
    <s v="ORD10528"/>
    <s v="South"/>
    <x v="0"/>
    <s v="Online"/>
    <n v="43"/>
    <n v="1766.98"/>
    <n v="0.19"/>
    <x v="2"/>
    <d v="2023-12-23T00:00:00"/>
    <x v="2"/>
    <s v="Accessories"/>
    <x v="528"/>
    <n v="48693.169182674101"/>
    <n v="12850.7442173258"/>
    <n v="0.20880609482538848"/>
  </r>
  <r>
    <s v="ORD10529"/>
    <s v="South"/>
    <x v="4"/>
    <s v="Retail"/>
    <n v="21"/>
    <n v="1951.31"/>
    <n v="0.01"/>
    <x v="3"/>
    <d v="2023-03-30T00:00:00"/>
    <x v="10"/>
    <s v="Accessories"/>
    <x v="529"/>
    <n v="26261.136490597699"/>
    <n v="14306.598409402301"/>
    <n v="0.35265953212986273"/>
  </r>
  <r>
    <s v="ORD10530"/>
    <s v="North"/>
    <x v="0"/>
    <s v="Online"/>
    <n v="4"/>
    <n v="152.29"/>
    <n v="0.17"/>
    <x v="2"/>
    <d v="2023-02-25T00:00:00"/>
    <x v="11"/>
    <s v="Accessories"/>
    <x v="530"/>
    <n v="390.39058021369499"/>
    <n v="115.212219786304"/>
    <n v="0.22787100820308792"/>
  </r>
  <r>
    <s v="ORD10531"/>
    <s v="West"/>
    <x v="7"/>
    <s v="Retail"/>
    <n v="33"/>
    <n v="1695.65"/>
    <n v="0.16"/>
    <x v="2"/>
    <d v="2023-04-04T00:00:00"/>
    <x v="1"/>
    <s v="Electronics"/>
    <x v="531"/>
    <n v="35860.6457781184"/>
    <n v="11142.7722218815"/>
    <n v="0.23706302001019583"/>
  </r>
  <r>
    <s v="ORD10532"/>
    <s v="North"/>
    <x v="7"/>
    <s v="Retail"/>
    <n v="27"/>
    <n v="1528.37"/>
    <n v="0.06"/>
    <x v="1"/>
    <d v="2023-04-03T00:00:00"/>
    <x v="1"/>
    <s v="Electronics"/>
    <x v="532"/>
    <n v="26446.0138209871"/>
    <n v="12344.0167790128"/>
    <n v="0.31822652851975058"/>
  </r>
  <r>
    <s v="ORD10533"/>
    <s v="North"/>
    <x v="3"/>
    <s v="Distributor"/>
    <n v="7"/>
    <n v="534.52"/>
    <n v="0.17"/>
    <x v="2"/>
    <d v="2023-12-06T00:00:00"/>
    <x v="2"/>
    <s v="Electronics"/>
    <x v="533"/>
    <n v="2397.8938383196"/>
    <n v="707.66736168039495"/>
    <n v="0.22787100820308817"/>
  </r>
  <r>
    <s v="ORD10534"/>
    <s v="East"/>
    <x v="6"/>
    <s v="Retail"/>
    <n v="6"/>
    <n v="1917.01"/>
    <n v="0.24"/>
    <x v="4"/>
    <d v="2023-03-26T00:00:00"/>
    <x v="10"/>
    <s v="Electronics"/>
    <x v="534"/>
    <n v="7371.2914128516804"/>
    <n v="1370.2741871483099"/>
    <n v="0.15675386422179563"/>
  </r>
  <r>
    <s v="ORD10535"/>
    <s v="South"/>
    <x v="7"/>
    <s v="Retail"/>
    <n v="15"/>
    <n v="381.54"/>
    <n v="0.01"/>
    <x v="3"/>
    <d v="2023-09-02T00:00:00"/>
    <x v="4"/>
    <s v="Electronics"/>
    <x v="535"/>
    <n v="3667.7462893509"/>
    <n v="1998.1227106490901"/>
    <n v="0.3526595321298639"/>
  </r>
  <r>
    <s v="ORD10536"/>
    <s v="West"/>
    <x v="2"/>
    <s v="Distributor"/>
    <n v="18"/>
    <n v="1391.14"/>
    <n v="0.08"/>
    <x v="1"/>
    <d v="2023-01-22T00:00:00"/>
    <x v="0"/>
    <s v="Electronics"/>
    <x v="536"/>
    <n v="16047.6445131864"/>
    <n v="6989.6338868135799"/>
    <n v="0.30340536609626595"/>
  </r>
  <r>
    <s v="ORD10537"/>
    <s v="East"/>
    <x v="0"/>
    <s v="Retail"/>
    <n v="32"/>
    <n v="527.29"/>
    <n v="0.11"/>
    <x v="1"/>
    <d v="2023-10-18T00:00:00"/>
    <x v="8"/>
    <s v="Accessories"/>
    <x v="537"/>
    <n v="10813.529400006701"/>
    <n v="4203.6897999931998"/>
    <n v="0.27992464809951628"/>
  </r>
  <r>
    <s v="ORD10538"/>
    <s v="North"/>
    <x v="0"/>
    <s v="Distributor"/>
    <n v="11"/>
    <n v="919.62"/>
    <n v="0.22"/>
    <x v="4"/>
    <d v="2023-09-29T00:00:00"/>
    <x v="4"/>
    <s v="Accessories"/>
    <x v="538"/>
    <n v="6482.8958551731903"/>
    <n v="1407.4437448268"/>
    <n v="0.17837556001097973"/>
  </r>
  <r>
    <s v="ORD10539"/>
    <s v="South"/>
    <x v="3"/>
    <s v="Distributor"/>
    <n v="20"/>
    <n v="1466.4"/>
    <n v="0.24"/>
    <x v="4"/>
    <d v="2023-11-02T00:00:00"/>
    <x v="5"/>
    <s v="Electronics"/>
    <x v="539"/>
    <n v="18795.349229278399"/>
    <n v="3493.9307707215498"/>
    <n v="0.1567538642217963"/>
  </r>
  <r>
    <s v="ORD10540"/>
    <s v="East"/>
    <x v="1"/>
    <s v="Retail"/>
    <n v="24"/>
    <n v="1170.32"/>
    <n v="0.11"/>
    <x v="1"/>
    <d v="2023-05-02T00:00:00"/>
    <x v="9"/>
    <s v="Accessories"/>
    <x v="540"/>
    <n v="18000.4689934608"/>
    <n v="6997.5662065391698"/>
    <n v="0.2799246480995114"/>
  </r>
  <r>
    <s v="ORD10541"/>
    <s v="South"/>
    <x v="1"/>
    <s v="Retail"/>
    <n v="15"/>
    <n v="912.25"/>
    <n v="0.19"/>
    <x v="2"/>
    <d v="2023-05-08T00:00:00"/>
    <x v="9"/>
    <s v="Accessories"/>
    <x v="541"/>
    <n v="8769.4646759458101"/>
    <n v="2314.37282405418"/>
    <n v="0.20880609482538784"/>
  </r>
  <r>
    <s v="ORD10542"/>
    <s v="East"/>
    <x v="4"/>
    <s v="Online"/>
    <n v="48"/>
    <n v="720.04"/>
    <n v="0.13"/>
    <x v="0"/>
    <d v="2023-04-23T00:00:00"/>
    <x v="1"/>
    <s v="Accessories"/>
    <x v="542"/>
    <n v="22149.596168657299"/>
    <n v="7919.2742313426397"/>
    <n v="0.26337119173398349"/>
  </r>
  <r>
    <s v="ORD10543"/>
    <s v="South"/>
    <x v="3"/>
    <s v="Distributor"/>
    <n v="7"/>
    <n v="1695.35"/>
    <n v="0.13"/>
    <x v="0"/>
    <d v="2023-09-30T00:00:00"/>
    <x v="4"/>
    <s v="Electronics"/>
    <x v="543"/>
    <n v="7605.4578290711997"/>
    <n v="2719.2236709287899"/>
    <n v="0.26337119173397522"/>
  </r>
  <r>
    <s v="ORD10544"/>
    <s v="North"/>
    <x v="5"/>
    <s v="Online"/>
    <n v="21"/>
    <n v="373.25"/>
    <n v="7.0000000000000007E-2"/>
    <x v="1"/>
    <d v="2023-12-02T00:00:00"/>
    <x v="2"/>
    <s v="Electronics"/>
    <x v="544"/>
    <n v="5023.2762580602703"/>
    <n v="2266.2962419397199"/>
    <n v="0.31089563097695"/>
  </r>
  <r>
    <s v="ORD10545"/>
    <s v="West"/>
    <x v="4"/>
    <s v="Retail"/>
    <n v="42"/>
    <n v="917.2"/>
    <n v="0.05"/>
    <x v="3"/>
    <d v="2023-05-10T00:00:00"/>
    <x v="9"/>
    <s v="Accessories"/>
    <x v="545"/>
    <n v="24687.737355085701"/>
    <n v="11908.5426449142"/>
    <n v="0.32540309137743778"/>
  </r>
  <r>
    <s v="ORD10546"/>
    <s v="North"/>
    <x v="5"/>
    <s v="Online"/>
    <n v="26"/>
    <n v="1817.14"/>
    <n v="7.0000000000000007E-2"/>
    <x v="1"/>
    <d v="2023-05-12T00:00:00"/>
    <x v="9"/>
    <s v="Electronics"/>
    <x v="546"/>
    <n v="30278.174555399801"/>
    <n v="13660.270644600099"/>
    <n v="0.31089563097694978"/>
  </r>
  <r>
    <s v="ORD10547"/>
    <s v="West"/>
    <x v="1"/>
    <s v="Distributor"/>
    <n v="44"/>
    <n v="1707.11"/>
    <n v="0.14000000000000001"/>
    <x v="0"/>
    <d v="2023-03-26T00:00:00"/>
    <x v="10"/>
    <s v="Accessories"/>
    <x v="547"/>
    <n v="48137.345178768199"/>
    <n v="16459.697221231701"/>
    <n v="0.25480574047507476"/>
  </r>
  <r>
    <s v="ORD10548"/>
    <s v="South"/>
    <x v="3"/>
    <s v="Online"/>
    <n v="14"/>
    <n v="861.79"/>
    <n v="0.01"/>
    <x v="3"/>
    <d v="2023-12-16T00:00:00"/>
    <x v="2"/>
    <s v="Electronics"/>
    <x v="548"/>
    <n v="7732.0995694284602"/>
    <n v="4212.3098305715303"/>
    <n v="0.35265953212985779"/>
  </r>
  <r>
    <s v="ORD10549"/>
    <s v="East"/>
    <x v="5"/>
    <s v="Distributor"/>
    <n v="37"/>
    <n v="1549.91"/>
    <n v="0.23"/>
    <x v="4"/>
    <d v="2023-03-22T00:00:00"/>
    <x v="10"/>
    <s v="Electronics"/>
    <x v="549"/>
    <n v="36751.591986708401"/>
    <n v="7405.3439132915701"/>
    <n v="0.16770511273839533"/>
  </r>
  <r>
    <s v="ORD10550"/>
    <s v="North"/>
    <x v="3"/>
    <s v="Retail"/>
    <n v="21"/>
    <n v="1664.01"/>
    <n v="0.04"/>
    <x v="3"/>
    <d v="2023-11-21T00:00:00"/>
    <x v="5"/>
    <s v="Electronics"/>
    <x v="550"/>
    <n v="22394.593238244801"/>
    <n v="11151.848361755099"/>
    <n v="0.33243014250892106"/>
  </r>
  <r>
    <s v="ORD10551"/>
    <s v="West"/>
    <x v="3"/>
    <s v="Retail"/>
    <n v="18"/>
    <n v="1788.89"/>
    <n v="0.06"/>
    <x v="1"/>
    <d v="2023-03-10T00:00:00"/>
    <x v="10"/>
    <s v="Electronics"/>
    <x v="551"/>
    <n v="20635.9322521055"/>
    <n v="9632.0865478944906"/>
    <n v="0.31822652851974675"/>
  </r>
  <r>
    <s v="ORD10552"/>
    <s v="North"/>
    <x v="1"/>
    <s v="Distributor"/>
    <n v="5"/>
    <n v="1134.56"/>
    <n v="0.13"/>
    <x v="0"/>
    <d v="2023-05-28T00:00:00"/>
    <x v="9"/>
    <s v="Accessories"/>
    <x v="552"/>
    <n v="3635.5106760723702"/>
    <n v="1299.82532392762"/>
    <n v="0.26337119173398177"/>
  </r>
  <r>
    <s v="ORD10553"/>
    <s v="West"/>
    <x v="4"/>
    <s v="Retail"/>
    <n v="3"/>
    <n v="488.48"/>
    <n v="0.18"/>
    <x v="2"/>
    <d v="2023-01-16T00:00:00"/>
    <x v="0"/>
    <s v="Accessories"/>
    <x v="553"/>
    <n v="939.15222908325802"/>
    <n v="262.50857091674197"/>
    <n v="0.21845480098605369"/>
  </r>
  <r>
    <s v="ORD10554"/>
    <s v="North"/>
    <x v="4"/>
    <s v="Retail"/>
    <n v="23"/>
    <n v="585.09"/>
    <n v="0.02"/>
    <x v="3"/>
    <d v="2023-11-03T00:00:00"/>
    <x v="5"/>
    <s v="Accessories"/>
    <x v="554"/>
    <n v="8624.1929300615793"/>
    <n v="4563.73566993842"/>
    <n v="0.34605401715159578"/>
  </r>
  <r>
    <s v="ORD10555"/>
    <s v="West"/>
    <x v="3"/>
    <s v="Retail"/>
    <n v="26"/>
    <n v="661.82"/>
    <n v="0.08"/>
    <x v="1"/>
    <d v="2023-04-15T00:00:00"/>
    <x v="1"/>
    <s v="Electronics"/>
    <x v="555"/>
    <n v="11027.604633795199"/>
    <n v="4803.12976620474"/>
    <n v="0.30340536609626906"/>
  </r>
  <r>
    <s v="ORD10556"/>
    <s v="West"/>
    <x v="7"/>
    <s v="Retail"/>
    <n v="37"/>
    <n v="1228.22"/>
    <n v="0.24"/>
    <x v="4"/>
    <d v="2023-06-14T00:00:00"/>
    <x v="3"/>
    <s v="Electronics"/>
    <x v="556"/>
    <n v="29123.652541060401"/>
    <n v="5413.8938589395202"/>
    <n v="0.15675386422179655"/>
  </r>
  <r>
    <s v="ORD10557"/>
    <s v="South"/>
    <x v="6"/>
    <s v="Distributor"/>
    <n v="24"/>
    <n v="162.34"/>
    <n v="7.0000000000000007E-2"/>
    <x v="1"/>
    <d v="2023-07-20T00:00:00"/>
    <x v="7"/>
    <s v="Electronics"/>
    <x v="557"/>
    <n v="2496.9206169239401"/>
    <n v="1126.50818307605"/>
    <n v="0.31089563097695011"/>
  </r>
  <r>
    <s v="ORD10558"/>
    <s v="West"/>
    <x v="1"/>
    <s v="Online"/>
    <n v="49"/>
    <n v="1308.48"/>
    <n v="0.08"/>
    <x v="1"/>
    <d v="2023-07-16T00:00:00"/>
    <x v="7"/>
    <s v="Accessories"/>
    <x v="558"/>
    <n v="41089.525007391698"/>
    <n v="17896.7533926082"/>
    <n v="0.30340536609626662"/>
  </r>
  <r>
    <s v="ORD10559"/>
    <s v="South"/>
    <x v="6"/>
    <s v="Online"/>
    <n v="19"/>
    <n v="792.27"/>
    <n v="0.21"/>
    <x v="4"/>
    <d v="2023-07-04T00:00:00"/>
    <x v="7"/>
    <s v="Electronics"/>
    <x v="559"/>
    <n v="9647.0552149389005"/>
    <n v="2244.9174850610898"/>
    <n v="0.18877586937792917"/>
  </r>
  <r>
    <s v="ORD10560"/>
    <s v="West"/>
    <x v="6"/>
    <s v="Retail"/>
    <n v="25"/>
    <n v="660.96"/>
    <n v="0.01"/>
    <x v="3"/>
    <d v="2023-11-18T00:00:00"/>
    <x v="5"/>
    <s v="Electronics"/>
    <x v="560"/>
    <n v="10589.6873521752"/>
    <n v="5769.0726478247097"/>
    <n v="0.352659532129868"/>
  </r>
  <r>
    <s v="ORD10561"/>
    <s v="East"/>
    <x v="4"/>
    <s v="Online"/>
    <n v="21"/>
    <n v="1771.04"/>
    <n v="0.12"/>
    <x v="0"/>
    <d v="2023-09-22T00:00:00"/>
    <x v="4"/>
    <s v="Accessories"/>
    <x v="561"/>
    <n v="23835.025275485699"/>
    <n v="8893.7939245142206"/>
    <n v="0.27174197364609559"/>
  </r>
  <r>
    <s v="ORD10562"/>
    <s v="East"/>
    <x v="4"/>
    <s v="Online"/>
    <n v="12"/>
    <n v="974"/>
    <n v="0.09"/>
    <x v="1"/>
    <d v="2023-12-29T00:00:00"/>
    <x v="2"/>
    <s v="Accessories"/>
    <x v="562"/>
    <n v="7490.4542345814998"/>
    <n v="3145.6257654184901"/>
    <n v="0.2957504800094114"/>
  </r>
  <r>
    <s v="ORD10563"/>
    <s v="East"/>
    <x v="7"/>
    <s v="Retail"/>
    <n v="41"/>
    <n v="280.60000000000002"/>
    <n v="0.08"/>
    <x v="1"/>
    <d v="2023-04-10T00:00:00"/>
    <x v="1"/>
    <s v="Electronics"/>
    <x v="563"/>
    <n v="7372.9192151921898"/>
    <n v="3211.3127848078002"/>
    <n v="0.30340536609626567"/>
  </r>
  <r>
    <s v="ORD10564"/>
    <s v="West"/>
    <x v="6"/>
    <s v="Retail"/>
    <n v="33"/>
    <n v="1670.82"/>
    <n v="7.0000000000000007E-2"/>
    <x v="1"/>
    <d v="2023-12-08T00:00:00"/>
    <x v="2"/>
    <s v="Electronics"/>
    <x v="564"/>
    <n v="35335.525715210002"/>
    <n v="15941.9400847899"/>
    <n v="0.31089563097694917"/>
  </r>
  <r>
    <s v="ORD10565"/>
    <s v="South"/>
    <x v="6"/>
    <s v="Online"/>
    <n v="4"/>
    <n v="190.52"/>
    <n v="0.02"/>
    <x v="3"/>
    <d v="2023-11-16T00:00:00"/>
    <x v="5"/>
    <s v="Electronics"/>
    <x v="565"/>
    <n v="488.391971516929"/>
    <n v="258.44642848307001"/>
    <n v="0.34605401715159662"/>
  </r>
  <r>
    <s v="ORD10566"/>
    <s v="South"/>
    <x v="3"/>
    <s v="Distributor"/>
    <n v="42"/>
    <n v="1480.82"/>
    <n v="0.08"/>
    <x v="1"/>
    <d v="2023-08-02T00:00:00"/>
    <x v="6"/>
    <s v="Electronics"/>
    <x v="566"/>
    <n v="39858.3681096359"/>
    <n v="17360.516690363998"/>
    <n v="0.3034053660962665"/>
  </r>
  <r>
    <s v="ORD10567"/>
    <s v="West"/>
    <x v="4"/>
    <s v="Retail"/>
    <n v="7"/>
    <n v="1570.42"/>
    <n v="0.01"/>
    <x v="3"/>
    <d v="2023-10-05T00:00:00"/>
    <x v="8"/>
    <s v="Accessories"/>
    <x v="567"/>
    <n v="7045.0131736396597"/>
    <n v="3837.9974263603299"/>
    <n v="0.35265953212986306"/>
  </r>
  <r>
    <s v="ORD10568"/>
    <s v="East"/>
    <x v="6"/>
    <s v="Distributor"/>
    <n v="22"/>
    <n v="769.94"/>
    <n v="0.2"/>
    <x v="2"/>
    <d v="2023-06-11T00:00:00"/>
    <x v="3"/>
    <s v="Electronics"/>
    <x v="568"/>
    <n v="10855.442105939501"/>
    <n v="2695.50189406048"/>
    <n v="0.19891617101070588"/>
  </r>
  <r>
    <s v="ORD10569"/>
    <s v="East"/>
    <x v="0"/>
    <s v="Online"/>
    <n v="33"/>
    <n v="1667.1"/>
    <n v="0.1"/>
    <x v="1"/>
    <d v="2023-06-06T00:00:00"/>
    <x v="3"/>
    <s v="Accessories"/>
    <x v="569"/>
    <n v="35256.852874532597"/>
    <n v="14256.017125467301"/>
    <n v="0.2879254853428479"/>
  </r>
  <r>
    <s v="ORD10570"/>
    <s v="South"/>
    <x v="7"/>
    <s v="Retail"/>
    <n v="17"/>
    <n v="1079.75"/>
    <n v="0.11"/>
    <x v="1"/>
    <d v="2023-09-08T00:00:00"/>
    <x v="4"/>
    <s v="Electronics"/>
    <x v="570"/>
    <n v="11763.595595176201"/>
    <n v="4573.0219048237896"/>
    <n v="0.27992464809951018"/>
  </r>
  <r>
    <s v="ORD10571"/>
    <s v="East"/>
    <x v="5"/>
    <s v="Distributor"/>
    <n v="24"/>
    <n v="980.26"/>
    <n v="0.22"/>
    <x v="4"/>
    <d v="2023-04-07T00:00:00"/>
    <x v="1"/>
    <s v="Electronics"/>
    <x v="571"/>
    <n v="15077.1923367368"/>
    <n v="3273.2748632631001"/>
    <n v="0.17837556001098431"/>
  </r>
  <r>
    <s v="ORD10572"/>
    <s v="North"/>
    <x v="0"/>
    <s v="Retail"/>
    <n v="34"/>
    <n v="186.27"/>
    <n v="0.16"/>
    <x v="2"/>
    <d v="2023-01-18T00:00:00"/>
    <x v="0"/>
    <s v="Accessories"/>
    <x v="572"/>
    <n v="4058.7264672627298"/>
    <n v="1261.14473273726"/>
    <n v="0.23706302001019686"/>
  </r>
  <r>
    <s v="ORD10573"/>
    <s v="South"/>
    <x v="0"/>
    <s v="Online"/>
    <n v="28"/>
    <n v="651.05999999999995"/>
    <n v="0"/>
    <x v="3"/>
    <d v="2023-11-23T00:00:00"/>
    <x v="5"/>
    <s v="Accessories"/>
    <x v="573"/>
    <n v="11682.801484519599"/>
    <n v="6546.87851548034"/>
    <n v="0.35913293680856717"/>
  </r>
  <r>
    <s v="ORD10574"/>
    <s v="East"/>
    <x v="5"/>
    <s v="Distributor"/>
    <n v="43"/>
    <n v="1868.92"/>
    <n v="0.24"/>
    <x v="4"/>
    <d v="2023-04-07T00:00:00"/>
    <x v="1"/>
    <s v="Electronics"/>
    <x v="574"/>
    <n v="51502.3586848087"/>
    <n v="9573.9469151912308"/>
    <n v="0.15675386422179569"/>
  </r>
  <r>
    <s v="ORD10575"/>
    <s v="South"/>
    <x v="1"/>
    <s v="Online"/>
    <n v="41"/>
    <n v="844.47"/>
    <n v="0.06"/>
    <x v="1"/>
    <d v="2023-01-01T00:00:00"/>
    <x v="0"/>
    <s v="Accessories"/>
    <x v="575"/>
    <n v="22188.913362984102"/>
    <n v="10356.960437015799"/>
    <n v="0.31822652851975047"/>
  </r>
  <r>
    <s v="ORD10576"/>
    <s v="North"/>
    <x v="1"/>
    <s v="Online"/>
    <n v="39"/>
    <n v="1138.73"/>
    <n v="0.03"/>
    <x v="3"/>
    <d v="2023-08-04T00:00:00"/>
    <x v="6"/>
    <s v="Accessories"/>
    <x v="576"/>
    <n v="28461.2074838513"/>
    <n v="14616.9484161486"/>
    <n v="0.33931230598821199"/>
  </r>
  <r>
    <s v="ORD10577"/>
    <s v="South"/>
    <x v="7"/>
    <s v="Retail"/>
    <n v="22"/>
    <n v="1110.8399999999999"/>
    <n v="0.19"/>
    <x v="2"/>
    <d v="2023-05-12T00:00:00"/>
    <x v="9"/>
    <s v="Electronics"/>
    <x v="577"/>
    <n v="15661.8169064626"/>
    <n v="4133.3518935373504"/>
    <n v="0.20880609482538989"/>
  </r>
  <r>
    <s v="ORD10578"/>
    <s v="South"/>
    <x v="0"/>
    <s v="Distributor"/>
    <n v="49"/>
    <n v="1221.82"/>
    <n v="0.13"/>
    <x v="0"/>
    <d v="2023-09-17T00:00:00"/>
    <x v="4"/>
    <s v="Accessories"/>
    <x v="578"/>
    <n v="38368.185562279403"/>
    <n v="13718.0010377205"/>
    <n v="0.26337119173398266"/>
  </r>
  <r>
    <s v="ORD10579"/>
    <s v="South"/>
    <x v="6"/>
    <s v="Online"/>
    <n v="17"/>
    <n v="216.53"/>
    <n v="0.11"/>
    <x v="1"/>
    <d v="2023-05-05T00:00:00"/>
    <x v="9"/>
    <s v="Electronics"/>
    <x v="579"/>
    <n v="2359.0380682783002"/>
    <n v="917.06083172169201"/>
    <n v="0.27992464809951245"/>
  </r>
  <r>
    <s v="ORD10580"/>
    <s v="South"/>
    <x v="4"/>
    <s v="Online"/>
    <n v="34"/>
    <n v="788.13"/>
    <n v="0.06"/>
    <x v="1"/>
    <d v="2023-03-23T00:00:00"/>
    <x v="10"/>
    <s v="Accessories"/>
    <x v="580"/>
    <n v="17172.9429894442"/>
    <n v="8015.6918105557297"/>
    <n v="0.31822652851974864"/>
  </r>
  <r>
    <s v="ORD10581"/>
    <s v="North"/>
    <x v="7"/>
    <s v="Distributor"/>
    <n v="6"/>
    <n v="1473.94"/>
    <n v="0.14000000000000001"/>
    <x v="0"/>
    <d v="2023-10-10T00:00:00"/>
    <x v="8"/>
    <s v="Electronics"/>
    <x v="581"/>
    <n v="5667.5975947223096"/>
    <n v="1937.93280527768"/>
    <n v="0.25480574047507459"/>
  </r>
  <r>
    <s v="ORD10582"/>
    <s v="West"/>
    <x v="3"/>
    <s v="Online"/>
    <n v="46"/>
    <n v="481.06"/>
    <n v="7.0000000000000007E-2"/>
    <x v="1"/>
    <d v="2023-06-20T00:00:00"/>
    <x v="3"/>
    <s v="Electronics"/>
    <x v="582"/>
    <n v="14181.593433268101"/>
    <n v="6398.1533667318699"/>
    <n v="0.31089563097694817"/>
  </r>
  <r>
    <s v="ORD10583"/>
    <s v="South"/>
    <x v="5"/>
    <s v="Online"/>
    <n v="6"/>
    <n v="486.8"/>
    <n v="0.23"/>
    <x v="4"/>
    <d v="2023-02-28T00:00:00"/>
    <x v="11"/>
    <s v="Electronics"/>
    <x v="583"/>
    <n v="1871.8445181695399"/>
    <n v="377.17148183045299"/>
    <n v="0.16770511273839767"/>
  </r>
  <r>
    <s v="ORD10584"/>
    <s v="South"/>
    <x v="0"/>
    <s v="Distributor"/>
    <n v="34"/>
    <n v="119.17"/>
    <n v="0.05"/>
    <x v="3"/>
    <d v="2023-02-01T00:00:00"/>
    <x v="11"/>
    <s v="Accessories"/>
    <x v="584"/>
    <n v="2596.6523492977899"/>
    <n v="1252.5386507021999"/>
    <n v="0.3254030913774375"/>
  </r>
  <r>
    <s v="ORD10585"/>
    <s v="East"/>
    <x v="7"/>
    <s v="Distributor"/>
    <n v="1"/>
    <n v="931.22"/>
    <n v="0.22"/>
    <x v="4"/>
    <d v="2023-06-10T00:00:00"/>
    <x v="3"/>
    <s v="Electronics"/>
    <x v="585"/>
    <n v="596.788226585129"/>
    <n v="129.56337341487"/>
    <n v="0.17837556001097948"/>
  </r>
  <r>
    <s v="ORD10586"/>
    <s v="South"/>
    <x v="2"/>
    <s v="Distributor"/>
    <n v="10"/>
    <n v="1777.2"/>
    <n v="0.14000000000000001"/>
    <x v="0"/>
    <d v="2023-10-11T00:00:00"/>
    <x v="8"/>
    <s v="Electronics"/>
    <x v="586"/>
    <n v="11389.489447038201"/>
    <n v="3894.43055296179"/>
    <n v="0.25480574047507443"/>
  </r>
  <r>
    <s v="ORD10587"/>
    <s v="East"/>
    <x v="2"/>
    <s v="Distributor"/>
    <n v="21"/>
    <n v="198.61"/>
    <n v="0.21"/>
    <x v="4"/>
    <d v="2023-04-16T00:00:00"/>
    <x v="1"/>
    <s v="Electronics"/>
    <x v="587"/>
    <n v="2672.9347558294699"/>
    <n v="622.00514417052602"/>
    <n v="0.18877586937793009"/>
  </r>
  <r>
    <s v="ORD10588"/>
    <s v="West"/>
    <x v="1"/>
    <s v="Retail"/>
    <n v="5"/>
    <n v="463.13"/>
    <n v="0.18"/>
    <x v="2"/>
    <d v="2023-04-15T00:00:00"/>
    <x v="1"/>
    <s v="Accessories"/>
    <x v="588"/>
    <n v="1484.02381487924"/>
    <n v="414.80918512075101"/>
    <n v="0.2184548009860583"/>
  </r>
  <r>
    <s v="ORD10589"/>
    <s v="North"/>
    <x v="5"/>
    <s v="Distributor"/>
    <n v="2"/>
    <n v="689.16"/>
    <n v="0.17"/>
    <x v="2"/>
    <d v="2023-08-16T00:00:00"/>
    <x v="6"/>
    <s v="Electronics"/>
    <x v="589"/>
    <n v="883.31989053801999"/>
    <n v="260.685709461979"/>
    <n v="0.2278710082030892"/>
  </r>
  <r>
    <s v="ORD10590"/>
    <s v="North"/>
    <x v="4"/>
    <s v="Retail"/>
    <n v="22"/>
    <n v="1490.28"/>
    <n v="0.08"/>
    <x v="1"/>
    <d v="2023-07-07T00:00:00"/>
    <x v="7"/>
    <s v="Accessories"/>
    <x v="590"/>
    <n v="21011.570072524501"/>
    <n v="9151.6971274754596"/>
    <n v="0.30340536609626623"/>
  </r>
  <r>
    <s v="ORD10591"/>
    <s v="West"/>
    <x v="6"/>
    <s v="Retail"/>
    <n v="48"/>
    <n v="1317.21"/>
    <n v="0.06"/>
    <x v="1"/>
    <d v="2023-03-11T00:00:00"/>
    <x v="10"/>
    <s v="Electronics"/>
    <x v="591"/>
    <n v="40519.512206706699"/>
    <n v="18913.002993293201"/>
    <n v="0.31822652851975047"/>
  </r>
  <r>
    <s v="ORD10592"/>
    <s v="North"/>
    <x v="4"/>
    <s v="Retail"/>
    <n v="2"/>
    <n v="890.29"/>
    <n v="0.05"/>
    <x v="3"/>
    <d v="2023-11-14T00:00:00"/>
    <x v="5"/>
    <s v="Accessories"/>
    <x v="592"/>
    <n v="1141.1150753774"/>
    <n v="550.43592462259198"/>
    <n v="0.32540309137743995"/>
  </r>
  <r>
    <s v="ORD10593"/>
    <s v="West"/>
    <x v="4"/>
    <s v="Online"/>
    <n v="10"/>
    <n v="1542.23"/>
    <n v="0.21"/>
    <x v="4"/>
    <d v="2023-10-17T00:00:00"/>
    <x v="8"/>
    <s v="Accessories"/>
    <x v="593"/>
    <n v="9883.6441086572795"/>
    <n v="2299.9728913427102"/>
    <n v="0.18877586937792945"/>
  </r>
  <r>
    <s v="ORD10594"/>
    <s v="West"/>
    <x v="4"/>
    <s v="Retail"/>
    <n v="34"/>
    <n v="1258.3"/>
    <n v="0.21"/>
    <x v="4"/>
    <d v="2023-03-28T00:00:00"/>
    <x v="10"/>
    <s v="Accessories"/>
    <x v="594"/>
    <n v="27417.702870868601"/>
    <n v="6380.2351291313398"/>
    <n v="0.1887758693779307"/>
  </r>
  <r>
    <s v="ORD10595"/>
    <s v="West"/>
    <x v="5"/>
    <s v="Retail"/>
    <n v="16"/>
    <n v="1802.48"/>
    <n v="0.11"/>
    <x v="1"/>
    <d v="2023-12-28T00:00:00"/>
    <x v="2"/>
    <s v="Electronics"/>
    <x v="595"/>
    <n v="18482.4010249807"/>
    <n v="7184.9141750192002"/>
    <n v="0.27992464809951378"/>
  </r>
  <r>
    <s v="ORD10596"/>
    <s v="North"/>
    <x v="4"/>
    <s v="Online"/>
    <n v="48"/>
    <n v="1654.25"/>
    <n v="0.03"/>
    <x v="3"/>
    <d v="2023-02-25T00:00:00"/>
    <x v="11"/>
    <s v="Accessories"/>
    <x v="596"/>
    <n v="50887.408285652702"/>
    <n v="26134.471714347201"/>
    <n v="0.33931230598821144"/>
  </r>
  <r>
    <s v="ORD10597"/>
    <s v="East"/>
    <x v="3"/>
    <s v="Online"/>
    <n v="39"/>
    <n v="580.35"/>
    <n v="0.1"/>
    <x v="1"/>
    <d v="2023-04-23T00:00:00"/>
    <x v="1"/>
    <s v="Electronics"/>
    <x v="597"/>
    <n v="14505.160804802799"/>
    <n v="5865.1241951971497"/>
    <n v="0.28792548534285117"/>
  </r>
  <r>
    <s v="ORD10598"/>
    <s v="West"/>
    <x v="5"/>
    <s v="Online"/>
    <n v="22"/>
    <n v="615.73"/>
    <n v="0.15"/>
    <x v="0"/>
    <d v="2023-01-13T00:00:00"/>
    <x v="0"/>
    <s v="Electronics"/>
    <x v="598"/>
    <n v="8681.2236900149801"/>
    <n v="2832.9273099850102"/>
    <n v="0.24603874918654617"/>
  </r>
  <r>
    <s v="ORD10599"/>
    <s v="South"/>
    <x v="3"/>
    <s v="Distributor"/>
    <n v="12"/>
    <n v="338.18"/>
    <n v="0.11"/>
    <x v="1"/>
    <d v="2023-01-18T00:00:00"/>
    <x v="0"/>
    <s v="Electronics"/>
    <x v="599"/>
    <n v="2600.7410811609502"/>
    <n v="1011.02131883904"/>
    <n v="0.27992464809951229"/>
  </r>
  <r>
    <s v="ORD10600"/>
    <s v="North"/>
    <x v="5"/>
    <s v="Online"/>
    <n v="24"/>
    <n v="740.23"/>
    <n v="0.2"/>
    <x v="2"/>
    <d v="2023-07-01T00:00:00"/>
    <x v="7"/>
    <s v="Electronics"/>
    <x v="600"/>
    <n v="11385.3366284687"/>
    <n v="2827.0793715312702"/>
    <n v="0.19891617101070638"/>
  </r>
  <r>
    <s v="ORD10601"/>
    <s v="West"/>
    <x v="1"/>
    <s v="Online"/>
    <n v="47"/>
    <n v="1999.13"/>
    <n v="0.25"/>
    <x v="4"/>
    <d v="2023-04-23T00:00:00"/>
    <x v="1"/>
    <s v="Accessories"/>
    <x v="601"/>
    <n v="60215.298885780998"/>
    <n v="10254.033614218901"/>
    <n v="0.14551058241141998"/>
  </r>
  <r>
    <s v="ORD10602"/>
    <s v="West"/>
    <x v="7"/>
    <s v="Retail"/>
    <n v="40"/>
    <n v="870.93"/>
    <n v="0.05"/>
    <x v="3"/>
    <d v="2023-08-17T00:00:00"/>
    <x v="6"/>
    <s v="Electronics"/>
    <x v="602"/>
    <n v="22326.0140538126"/>
    <n v="10769.3259461873"/>
    <n v="0.32540309137743856"/>
  </r>
  <r>
    <s v="ORD10603"/>
    <s v="South"/>
    <x v="2"/>
    <s v="Online"/>
    <n v="38"/>
    <n v="518.92999999999995"/>
    <n v="0.11"/>
    <x v="1"/>
    <d v="2023-06-20T00:00:00"/>
    <x v="3"/>
    <s v="Electronics"/>
    <x v="603"/>
    <n v="12637.4755138734"/>
    <n v="4912.7370861265799"/>
    <n v="0.27992464809951073"/>
  </r>
  <r>
    <s v="ORD10604"/>
    <s v="East"/>
    <x v="4"/>
    <s v="Distributor"/>
    <n v="10"/>
    <n v="1548.72"/>
    <n v="0.11"/>
    <x v="1"/>
    <d v="2023-10-22T00:00:00"/>
    <x v="8"/>
    <s v="Accessories"/>
    <x v="604"/>
    <n v="9925.2363810583993"/>
    <n v="3858.37161894159"/>
    <n v="0.27992464809951073"/>
  </r>
  <r>
    <s v="ORD10605"/>
    <s v="East"/>
    <x v="1"/>
    <s v="Online"/>
    <n v="35"/>
    <n v="1130.69"/>
    <n v="0.08"/>
    <x v="1"/>
    <d v="2023-07-08T00:00:00"/>
    <x v="7"/>
    <s v="Accessories"/>
    <x v="605"/>
    <n v="25361.769288797299"/>
    <n v="11046.4487112026"/>
    <n v="0.30340536609626712"/>
  </r>
  <r>
    <s v="ORD10606"/>
    <s v="East"/>
    <x v="7"/>
    <s v="Distributor"/>
    <n v="49"/>
    <n v="384.24"/>
    <n v="0.05"/>
    <x v="3"/>
    <d v="2023-03-20T00:00:00"/>
    <x v="10"/>
    <s v="Electronics"/>
    <x v="606"/>
    <n v="12066.091257673101"/>
    <n v="5820.2807423267996"/>
    <n v="0.32540309137744083"/>
  </r>
  <r>
    <s v="ORD10607"/>
    <s v="West"/>
    <x v="2"/>
    <s v="Online"/>
    <n v="32"/>
    <n v="823.31"/>
    <n v="0.02"/>
    <x v="3"/>
    <d v="2023-05-26T00:00:00"/>
    <x v="9"/>
    <s v="Electronics"/>
    <x v="607"/>
    <n v="16884.232377476499"/>
    <n v="8934.7692225234805"/>
    <n v="0.34605401715159662"/>
  </r>
  <r>
    <s v="ORD10608"/>
    <s v="West"/>
    <x v="0"/>
    <s v="Online"/>
    <n v="7"/>
    <n v="887.49"/>
    <n v="0.22"/>
    <x v="4"/>
    <d v="2023-07-01T00:00:00"/>
    <x v="7"/>
    <s v="Accessories"/>
    <x v="608"/>
    <n v="3981.3417693823699"/>
    <n v="864.353630617627"/>
    <n v="0.17837556001098001"/>
  </r>
  <r>
    <s v="ORD10609"/>
    <s v="West"/>
    <x v="6"/>
    <s v="Online"/>
    <n v="21"/>
    <n v="1532.28"/>
    <n v="0.1"/>
    <x v="1"/>
    <d v="2023-10-13T00:00:00"/>
    <x v="8"/>
    <s v="Electronics"/>
    <x v="609"/>
    <n v="20621.743455326399"/>
    <n v="8338.3485446735504"/>
    <n v="0.28792548534285045"/>
  </r>
  <r>
    <s v="ORD10610"/>
    <s v="North"/>
    <x v="3"/>
    <s v="Online"/>
    <n v="20"/>
    <n v="139.28"/>
    <n v="0.12"/>
    <x v="0"/>
    <d v="2023-09-07T00:00:00"/>
    <x v="4"/>
    <s v="Electronics"/>
    <x v="610"/>
    <n v="1785.19929122606"/>
    <n v="666.12870877393505"/>
    <n v="0.27174197364609709"/>
  </r>
  <r>
    <s v="ORD10611"/>
    <s v="South"/>
    <x v="0"/>
    <s v="Distributor"/>
    <n v="26"/>
    <n v="611.14"/>
    <n v="0.23"/>
    <x v="4"/>
    <d v="2023-12-20T00:00:00"/>
    <x v="2"/>
    <s v="Accessories"/>
    <x v="611"/>
    <n v="10183.146921969101"/>
    <n v="2051.8758780308299"/>
    <n v="0.16770511273840044"/>
  </r>
  <r>
    <s v="ORD10612"/>
    <s v="West"/>
    <x v="5"/>
    <s v="Distributor"/>
    <n v="4"/>
    <n v="1083.43"/>
    <n v="0.19"/>
    <x v="2"/>
    <d v="2023-11-10T00:00:00"/>
    <x v="5"/>
    <s v="Electronics"/>
    <x v="612"/>
    <n v="2777.3384090939899"/>
    <n v="732.97479090600996"/>
    <n v="0.2088060948253877"/>
  </r>
  <r>
    <s v="ORD10613"/>
    <s v="South"/>
    <x v="2"/>
    <s v="Retail"/>
    <n v="46"/>
    <n v="610.80999999999995"/>
    <n v="0.03"/>
    <x v="3"/>
    <d v="2023-07-15T00:00:00"/>
    <x v="7"/>
    <s v="Electronics"/>
    <x v="613"/>
    <n v="18006.608499926198"/>
    <n v="9247.7337000737898"/>
    <n v="0.33931230598821061"/>
  </r>
  <r>
    <s v="ORD10614"/>
    <s v="South"/>
    <x v="0"/>
    <s v="Distributor"/>
    <n v="22"/>
    <n v="1294.02"/>
    <n v="0.14000000000000001"/>
    <x v="0"/>
    <d v="2023-11-19T00:00:00"/>
    <x v="5"/>
    <s v="Accessories"/>
    <x v="614"/>
    <n v="18244.4855364416"/>
    <n v="6238.3728635583902"/>
    <n v="0.25480574047507154"/>
  </r>
  <r>
    <s v="ORD10615"/>
    <s v="East"/>
    <x v="6"/>
    <s v="Online"/>
    <n v="15"/>
    <n v="1015.55"/>
    <n v="0.11"/>
    <x v="1"/>
    <d v="2023-03-12T00:00:00"/>
    <x v="10"/>
    <s v="Electronics"/>
    <x v="615"/>
    <n v="9762.4881903609403"/>
    <n v="3795.1043096390499"/>
    <n v="0.27992464809951029"/>
  </r>
  <r>
    <s v="ORD10616"/>
    <s v="North"/>
    <x v="1"/>
    <s v="Retail"/>
    <n v="40"/>
    <n v="787.25"/>
    <n v="0.2"/>
    <x v="2"/>
    <d v="2023-09-05T00:00:00"/>
    <x v="4"/>
    <s v="Accessories"/>
    <x v="616"/>
    <n v="20180.9038198983"/>
    <n v="5011.0961801016701"/>
    <n v="0.19891617101070577"/>
  </r>
  <r>
    <s v="ORD10617"/>
    <s v="West"/>
    <x v="2"/>
    <s v="Retail"/>
    <n v="21"/>
    <n v="1903.5"/>
    <n v="0.18"/>
    <x v="2"/>
    <d v="2023-05-26T00:00:00"/>
    <x v="9"/>
    <s v="Electronics"/>
    <x v="617"/>
    <n v="25617.699550482801"/>
    <n v="7160.5704495171303"/>
    <n v="0.2184548009860556"/>
  </r>
  <r>
    <s v="ORD10618"/>
    <s v="East"/>
    <x v="0"/>
    <s v="Retail"/>
    <n v="15"/>
    <n v="1301.0999999999999"/>
    <n v="0.17"/>
    <x v="2"/>
    <d v="2023-04-16T00:00:00"/>
    <x v="1"/>
    <s v="Accessories"/>
    <x v="618"/>
    <n v="12507.482038775601"/>
    <n v="3691.2129612243298"/>
    <n v="0.22787100820309283"/>
  </r>
  <r>
    <s v="ORD10619"/>
    <s v="East"/>
    <x v="3"/>
    <s v="Online"/>
    <n v="22"/>
    <n v="346.89"/>
    <n v="0.09"/>
    <x v="1"/>
    <d v="2023-09-20T00:00:00"/>
    <x v="4"/>
    <s v="Electronics"/>
    <x v="619"/>
    <n v="4890.82826211049"/>
    <n v="2053.9095378894999"/>
    <n v="0.29575048000941229"/>
  </r>
  <r>
    <s v="ORD10620"/>
    <s v="West"/>
    <x v="3"/>
    <s v="Distributor"/>
    <n v="28"/>
    <n v="1164.17"/>
    <n v="0.2"/>
    <x v="2"/>
    <d v="2023-10-23T00:00:00"/>
    <x v="8"/>
    <s v="Electronics"/>
    <x v="620"/>
    <n v="20890.189850756"/>
    <n v="5187.2181492439204"/>
    <n v="0.1989161710107078"/>
  </r>
  <r>
    <s v="ORD10621"/>
    <s v="South"/>
    <x v="7"/>
    <s v="Online"/>
    <n v="14"/>
    <n v="1583.39"/>
    <n v="0.01"/>
    <x v="3"/>
    <d v="2023-03-11T00:00:00"/>
    <x v="10"/>
    <s v="Electronics"/>
    <x v="621"/>
    <n v="14206.3949886136"/>
    <n v="7739.39041138637"/>
    <n v="0.35265953212986401"/>
  </r>
  <r>
    <s v="ORD10622"/>
    <s v="East"/>
    <x v="0"/>
    <s v="Retail"/>
    <n v="27"/>
    <n v="1446.13"/>
    <n v="0.04"/>
    <x v="3"/>
    <d v="2023-07-12T00:00:00"/>
    <x v="7"/>
    <s v="Accessories"/>
    <x v="622"/>
    <n v="25022.981324511798"/>
    <n v="12460.708275488099"/>
    <n v="0.33243014250892206"/>
  </r>
  <r>
    <s v="ORD10623"/>
    <s v="South"/>
    <x v="4"/>
    <s v="Online"/>
    <n v="41"/>
    <n v="426.97"/>
    <n v="0.08"/>
    <x v="1"/>
    <d v="2023-03-09T00:00:00"/>
    <x v="10"/>
    <s v="Accessories"/>
    <x v="623"/>
    <n v="11218.8714088047"/>
    <n v="4886.4369911952499"/>
    <n v="0.303405366096268"/>
  </r>
  <r>
    <s v="ORD10624"/>
    <s v="North"/>
    <x v="0"/>
    <s v="Online"/>
    <n v="40"/>
    <n v="1947.6"/>
    <n v="0.02"/>
    <x v="3"/>
    <d v="2023-11-01T00:00:00"/>
    <x v="5"/>
    <s v="Accessories"/>
    <x v="624"/>
    <n v="49926.107690865603"/>
    <n v="26419.8123091343"/>
    <n v="0.34605401715159628"/>
  </r>
  <r>
    <s v="ORD10625"/>
    <s v="South"/>
    <x v="1"/>
    <s v="Distributor"/>
    <n v="28"/>
    <n v="952.75"/>
    <n v="0.06"/>
    <x v="1"/>
    <d v="2023-02-21T00:00:00"/>
    <x v="11"/>
    <s v="Accessories"/>
    <x v="625"/>
    <n v="17096.4106447579"/>
    <n v="7979.9693552420504"/>
    <n v="0.31822652851974775"/>
  </r>
  <r>
    <s v="ORD10626"/>
    <s v="North"/>
    <x v="2"/>
    <s v="Distributor"/>
    <n v="26"/>
    <n v="402.15"/>
    <n v="0.21"/>
    <x v="4"/>
    <d v="2023-12-29T00:00:00"/>
    <x v="2"/>
    <s v="Electronics"/>
    <x v="626"/>
    <n v="6700.8419260233304"/>
    <n v="1559.3190739766601"/>
    <n v="0.18877586937792976"/>
  </r>
  <r>
    <s v="ORD10627"/>
    <s v="South"/>
    <x v="2"/>
    <s v="Retail"/>
    <n v="49"/>
    <n v="442.37"/>
    <n v="0.24"/>
    <x v="4"/>
    <d v="2023-10-12T00:00:00"/>
    <x v="8"/>
    <s v="Electronics"/>
    <x v="627"/>
    <n v="13891.5177744557"/>
    <n v="2582.34102554421"/>
    <n v="0.15675386422179977"/>
  </r>
  <r>
    <s v="ORD10628"/>
    <s v="East"/>
    <x v="1"/>
    <s v="Online"/>
    <n v="2"/>
    <n v="286.64999999999998"/>
    <n v="0.08"/>
    <x v="1"/>
    <d v="2023-11-30T00:00:00"/>
    <x v="5"/>
    <s v="Accessories"/>
    <x v="628"/>
    <n v="367.40908732765001"/>
    <n v="160.026912672349"/>
    <n v="0.30340536609626573"/>
  </r>
  <r>
    <s v="ORD10629"/>
    <s v="East"/>
    <x v="0"/>
    <s v="Online"/>
    <n v="25"/>
    <n v="1626.68"/>
    <n v="7.0000000000000007E-2"/>
    <x v="1"/>
    <d v="2023-01-09T00:00:00"/>
    <x v="0"/>
    <s v="Accessories"/>
    <x v="629"/>
    <n v="26062.140858806099"/>
    <n v="11758.169141193801"/>
    <n v="0.31089563097695128"/>
  </r>
  <r>
    <s v="ORD10630"/>
    <s v="North"/>
    <x v="1"/>
    <s v="Distributor"/>
    <n v="3"/>
    <n v="331.86"/>
    <n v="7.0000000000000007E-2"/>
    <x v="1"/>
    <d v="2023-09-08T00:00:00"/>
    <x v="4"/>
    <s v="Accessories"/>
    <x v="630"/>
    <n v="638.03443077212899"/>
    <n v="287.85496922787001"/>
    <n v="0.3108956309769515"/>
  </r>
  <r>
    <s v="ORD10631"/>
    <s v="West"/>
    <x v="6"/>
    <s v="Online"/>
    <n v="8"/>
    <n v="337.74"/>
    <n v="7.0000000000000007E-2"/>
    <x v="1"/>
    <d v="2023-11-28T00:00:00"/>
    <x v="5"/>
    <s v="Electronics"/>
    <x v="631"/>
    <n v="1731.5715353782"/>
    <n v="781.21406462179402"/>
    <n v="0.31089563097694972"/>
  </r>
  <r>
    <s v="ORD10632"/>
    <s v="North"/>
    <x v="5"/>
    <s v="Online"/>
    <n v="44"/>
    <n v="1715.9"/>
    <n v="0.01"/>
    <x v="3"/>
    <d v="2023-10-25T00:00:00"/>
    <x v="8"/>
    <s v="Electronics"/>
    <x v="632"/>
    <n v="48385.206924128099"/>
    <n v="26359.397075871799"/>
    <n v="0.35265953212986323"/>
  </r>
  <r>
    <s v="ORD10633"/>
    <s v="North"/>
    <x v="1"/>
    <s v="Online"/>
    <n v="33"/>
    <n v="754.75"/>
    <n v="0.23"/>
    <x v="4"/>
    <d v="2023-07-03T00:00:00"/>
    <x v="7"/>
    <s v="Accessories"/>
    <x v="633"/>
    <n v="15961.915726143299"/>
    <n v="3216.2817738567001"/>
    <n v="0.1677051127383947"/>
  </r>
  <r>
    <s v="ORD10634"/>
    <s v="South"/>
    <x v="3"/>
    <s v="Distributor"/>
    <n v="42"/>
    <n v="158.63"/>
    <n v="0.05"/>
    <x v="3"/>
    <d v="2023-06-28T00:00:00"/>
    <x v="3"/>
    <s v="Electronics"/>
    <x v="634"/>
    <n v="4269.7511738304102"/>
    <n v="2059.5858261695798"/>
    <n v="0.3254030913774355"/>
  </r>
  <r>
    <s v="ORD10635"/>
    <s v="South"/>
    <x v="1"/>
    <s v="Retail"/>
    <n v="35"/>
    <n v="198.6"/>
    <n v="0.11"/>
    <x v="1"/>
    <d v="2023-07-17T00:00:00"/>
    <x v="7"/>
    <s v="Accessories"/>
    <x v="635"/>
    <n v="4454.66695624367"/>
    <n v="1731.7230437563201"/>
    <n v="0.2799246480995104"/>
  </r>
  <r>
    <s v="ORD10636"/>
    <s v="North"/>
    <x v="2"/>
    <s v="Retail"/>
    <n v="6"/>
    <n v="370.12"/>
    <n v="0"/>
    <x v="3"/>
    <d v="2023-05-08T00:00:00"/>
    <x v="9"/>
    <s v="Electronics"/>
    <x v="636"/>
    <n v="1423.1863045704799"/>
    <n v="797.53369542951395"/>
    <n v="0.35913293680856656"/>
  </r>
  <r>
    <s v="ORD10637"/>
    <s v="East"/>
    <x v="3"/>
    <s v="Online"/>
    <n v="39"/>
    <n v="505.45"/>
    <n v="0.21"/>
    <x v="4"/>
    <d v="2023-01-20T00:00:00"/>
    <x v="0"/>
    <s v="Electronics"/>
    <x v="637"/>
    <n v="12633.124026514301"/>
    <n v="2939.7904734856502"/>
    <n v="0.18877586937793181"/>
  </r>
  <r>
    <s v="ORD10638"/>
    <s v="South"/>
    <x v="2"/>
    <s v="Retail"/>
    <n v="23"/>
    <n v="1363.78"/>
    <n v="0.18"/>
    <x v="2"/>
    <d v="2023-11-24T00:00:00"/>
    <x v="5"/>
    <s v="Electronics"/>
    <x v="638"/>
    <n v="20102.0387191019"/>
    <n v="5618.8520808980102"/>
    <n v="0.21845480098605685"/>
  </r>
  <r>
    <s v="ORD10639"/>
    <s v="West"/>
    <x v="7"/>
    <s v="Distributor"/>
    <n v="25"/>
    <n v="398.92"/>
    <n v="0.24"/>
    <x v="4"/>
    <d v="2023-03-06T00:00:00"/>
    <x v="10"/>
    <s v="Electronics"/>
    <x v="639"/>
    <n v="6391.3672212081901"/>
    <n v="1188.1127787918001"/>
    <n v="0.15675386422179483"/>
  </r>
  <r>
    <s v="ORD10640"/>
    <s v="South"/>
    <x v="4"/>
    <s v="Distributor"/>
    <n v="43"/>
    <n v="325.86"/>
    <n v="0.2"/>
    <x v="2"/>
    <d v="2023-07-01T00:00:00"/>
    <x v="7"/>
    <s v="Accessories"/>
    <x v="640"/>
    <n v="8979.8164720971308"/>
    <n v="2229.7675279028599"/>
    <n v="0.19891617101070563"/>
  </r>
  <r>
    <s v="ORD10641"/>
    <s v="South"/>
    <x v="2"/>
    <s v="Retail"/>
    <n v="19"/>
    <n v="1552.97"/>
    <n v="0.08"/>
    <x v="1"/>
    <d v="2023-08-29T00:00:00"/>
    <x v="6"/>
    <s v="Electronics"/>
    <x v="641"/>
    <n v="18909.699139363602"/>
    <n v="8236.2164606363094"/>
    <n v="0.30340536609626823"/>
  </r>
  <r>
    <s v="ORD10642"/>
    <s v="West"/>
    <x v="3"/>
    <s v="Retail"/>
    <n v="5"/>
    <n v="1375.01"/>
    <n v="0.06"/>
    <x v="1"/>
    <d v="2023-01-24T00:00:00"/>
    <x v="0"/>
    <s v="Electronics"/>
    <x v="642"/>
    <n v="4405.9931027942803"/>
    <n v="2056.5538972057102"/>
    <n v="0.31822652851974914"/>
  </r>
  <r>
    <s v="ORD10643"/>
    <s v="North"/>
    <x v="7"/>
    <s v="Online"/>
    <n v="11"/>
    <n v="927.12"/>
    <n v="0.17"/>
    <x v="2"/>
    <d v="2023-03-24T00:00:00"/>
    <x v="10"/>
    <s v="Electronics"/>
    <x v="643"/>
    <n v="6535.7673878864798"/>
    <n v="1928.8382121135101"/>
    <n v="0.22787100820308892"/>
  </r>
  <r>
    <s v="ORD10644"/>
    <s v="West"/>
    <x v="2"/>
    <s v="Retail"/>
    <n v="12"/>
    <n v="1143.69"/>
    <n v="0.09"/>
    <x v="1"/>
    <d v="2023-11-15T00:00:00"/>
    <x v="5"/>
    <s v="Electronics"/>
    <x v="644"/>
    <n v="8795.4390180169594"/>
    <n v="3693.65578198303"/>
    <n v="0.29575048000941118"/>
  </r>
  <r>
    <s v="ORD10645"/>
    <s v="North"/>
    <x v="6"/>
    <s v="Online"/>
    <n v="10"/>
    <n v="692.77"/>
    <n v="0.14000000000000001"/>
    <x v="0"/>
    <d v="2023-07-04T00:00:00"/>
    <x v="7"/>
    <s v="Electronics"/>
    <x v="645"/>
    <n v="4439.7347536713096"/>
    <n v="1518.0872463286801"/>
    <n v="0.2548057404750747"/>
  </r>
  <r>
    <s v="ORD10646"/>
    <s v="North"/>
    <x v="1"/>
    <s v="Online"/>
    <n v="8"/>
    <n v="1016.75"/>
    <n v="0"/>
    <x v="3"/>
    <d v="2023-11-12T00:00:00"/>
    <x v="5"/>
    <s v="Accessories"/>
    <x v="646"/>
    <n v="5212.81269199914"/>
    <n v="2921.18730800085"/>
    <n v="0.35913293680856406"/>
  </r>
  <r>
    <s v="ORD10647"/>
    <s v="North"/>
    <x v="4"/>
    <s v="Distributor"/>
    <n v="24"/>
    <n v="1062.68"/>
    <n v="0.02"/>
    <x v="3"/>
    <d v="2023-04-09T00:00:00"/>
    <x v="1"/>
    <s v="Accessories"/>
    <x v="647"/>
    <n v="16344.878657094599"/>
    <n v="8649.3549429053892"/>
    <n v="0.34605401715159612"/>
  </r>
  <r>
    <s v="ORD10648"/>
    <s v="West"/>
    <x v="2"/>
    <s v="Distributor"/>
    <n v="28"/>
    <n v="835.75"/>
    <n v="0.13"/>
    <x v="0"/>
    <d v="2023-03-03T00:00:00"/>
    <x v="10"/>
    <s v="Electronics"/>
    <x v="648"/>
    <n v="14996.930145742699"/>
    <n v="5361.9398542571998"/>
    <n v="0.26337119173398621"/>
  </r>
  <r>
    <s v="ORD10649"/>
    <s v="North"/>
    <x v="7"/>
    <s v="Distributor"/>
    <n v="41"/>
    <n v="1822.49"/>
    <n v="0.14000000000000001"/>
    <x v="0"/>
    <d v="2023-10-13T00:00:00"/>
    <x v="8"/>
    <s v="Electronics"/>
    <x v="649"/>
    <n v="47886.9263738261"/>
    <n v="16374.0710261738"/>
    <n v="0.25480574047507432"/>
  </r>
  <r>
    <s v="ORD10650"/>
    <s v="East"/>
    <x v="6"/>
    <s v="Distributor"/>
    <n v="36"/>
    <n v="130.52000000000001"/>
    <n v="0.19"/>
    <x v="2"/>
    <d v="2023-01-22T00:00:00"/>
    <x v="0"/>
    <s v="Electronics"/>
    <x v="650"/>
    <n v="3011.2548871588601"/>
    <n v="794.70831284113501"/>
    <n v="0.20880609482538875"/>
  </r>
  <r>
    <s v="ORD10651"/>
    <s v="West"/>
    <x v="0"/>
    <s v="Retail"/>
    <n v="37"/>
    <n v="1586.13"/>
    <n v="0.03"/>
    <x v="3"/>
    <d v="2023-07-31T00:00:00"/>
    <x v="7"/>
    <s v="Accessories"/>
    <x v="651"/>
    <n v="37610.443572773802"/>
    <n v="19315.7621272262"/>
    <n v="0.33931230598821022"/>
  </r>
  <r>
    <s v="ORD10652"/>
    <s v="East"/>
    <x v="7"/>
    <s v="Distributor"/>
    <n v="21"/>
    <n v="336.33"/>
    <n v="0.13"/>
    <x v="0"/>
    <d v="2023-05-06T00:00:00"/>
    <x v="9"/>
    <s v="Electronics"/>
    <x v="652"/>
    <n v="4526.3992066266801"/>
    <n v="1618.3498933733099"/>
    <n v="0.26337119173398188"/>
  </r>
  <r>
    <s v="ORD10653"/>
    <s v="North"/>
    <x v="1"/>
    <s v="Retail"/>
    <n v="8"/>
    <n v="1615.34"/>
    <n v="0.05"/>
    <x v="3"/>
    <d v="2023-02-11T00:00:00"/>
    <x v="11"/>
    <s v="Accessories"/>
    <x v="653"/>
    <n v="8281.7456148452293"/>
    <n v="3994.8383851547601"/>
    <n v="0.32540309137743068"/>
  </r>
  <r>
    <s v="ORD10654"/>
    <s v="South"/>
    <x v="7"/>
    <s v="Distributor"/>
    <n v="9"/>
    <n v="1270.23"/>
    <n v="0.02"/>
    <x v="3"/>
    <d v="2023-04-08T00:00:00"/>
    <x v="1"/>
    <s v="Electronics"/>
    <x v="654"/>
    <n v="7326.4371270989204"/>
    <n v="3876.9914729010702"/>
    <n v="0.34605401715159584"/>
  </r>
  <r>
    <s v="ORD10655"/>
    <s v="North"/>
    <x v="6"/>
    <s v="Retail"/>
    <n v="47"/>
    <n v="1702.23"/>
    <n v="0.1"/>
    <x v="1"/>
    <d v="2023-01-31T00:00:00"/>
    <x v="0"/>
    <s v="Electronics"/>
    <x v="655"/>
    <n v="51272.447625888803"/>
    <n v="20731.881374111101"/>
    <n v="0.28792548534284929"/>
  </r>
  <r>
    <s v="ORD10656"/>
    <s v="East"/>
    <x v="7"/>
    <s v="Online"/>
    <n v="15"/>
    <n v="285.27999999999997"/>
    <n v="0.04"/>
    <x v="3"/>
    <d v="2023-06-07T00:00:00"/>
    <x v="3"/>
    <s v="Electronics"/>
    <x v="656"/>
    <n v="2742.3983368087902"/>
    <n v="1365.6336631912"/>
    <n v="0.33243014250891989"/>
  </r>
  <r>
    <s v="ORD10657"/>
    <s v="East"/>
    <x v="6"/>
    <s v="Retail"/>
    <n v="48"/>
    <n v="1162.06"/>
    <n v="0.06"/>
    <x v="1"/>
    <d v="2023-04-22T00:00:00"/>
    <x v="1"/>
    <s v="Electronics"/>
    <x v="657"/>
    <n v="35746.847013707498"/>
    <n v="16685.300186292399"/>
    <n v="0.31822652851974814"/>
  </r>
  <r>
    <s v="ORD10658"/>
    <s v="West"/>
    <x v="2"/>
    <s v="Retail"/>
    <n v="46"/>
    <n v="1052.07"/>
    <n v="0.08"/>
    <x v="1"/>
    <d v="2023-09-04T00:00:00"/>
    <x v="4"/>
    <s v="Electronics"/>
    <x v="658"/>
    <n v="31014.902513903398"/>
    <n v="13508.6998860965"/>
    <n v="0.30340536609626478"/>
  </r>
  <r>
    <s v="ORD10659"/>
    <s v="South"/>
    <x v="5"/>
    <s v="Distributor"/>
    <n v="40"/>
    <n v="1441.77"/>
    <n v="0.06"/>
    <x v="1"/>
    <d v="2023-05-02T00:00:00"/>
    <x v="9"/>
    <s v="Electronics"/>
    <x v="659"/>
    <n v="36959.316227900599"/>
    <n v="17251.235772099299"/>
    <n v="0.31822652851974897"/>
  </r>
  <r>
    <s v="ORD10660"/>
    <s v="West"/>
    <x v="6"/>
    <s v="Retail"/>
    <n v="18"/>
    <n v="1115.1500000000001"/>
    <n v="0.02"/>
    <x v="3"/>
    <d v="2023-09-30T00:00:00"/>
    <x v="4"/>
    <s v="Electronics"/>
    <x v="660"/>
    <n v="12863.9322993227"/>
    <n v="6807.3137006772504"/>
    <n v="0.34605401715159778"/>
  </r>
  <r>
    <s v="ORD10661"/>
    <s v="East"/>
    <x v="6"/>
    <s v="Online"/>
    <n v="42"/>
    <n v="1127.4000000000001"/>
    <n v="0.02"/>
    <x v="3"/>
    <d v="2023-10-21T00:00:00"/>
    <x v="8"/>
    <s v="Electronics"/>
    <x v="661"/>
    <n v="30345.568135764999"/>
    <n v="16058.2158642349"/>
    <n v="0.34605401715159695"/>
  </r>
  <r>
    <s v="ORD10662"/>
    <s v="North"/>
    <x v="4"/>
    <s v="Online"/>
    <n v="20"/>
    <n v="916.23"/>
    <n v="0.05"/>
    <x v="3"/>
    <d v="2023-07-26T00:00:00"/>
    <x v="7"/>
    <s v="Accessories"/>
    <x v="662"/>
    <n v="11743.632586157701"/>
    <n v="5664.7374138422001"/>
    <n v="0.32540309137744078"/>
  </r>
  <r>
    <s v="ORD10663"/>
    <s v="South"/>
    <x v="6"/>
    <s v="Distributor"/>
    <n v="6"/>
    <n v="686.79"/>
    <n v="0.01"/>
    <x v="3"/>
    <d v="2023-04-20T00:00:00"/>
    <x v="1"/>
    <s v="Electronics"/>
    <x v="663"/>
    <n v="2640.8465419754698"/>
    <n v="1438.68605802452"/>
    <n v="0.35265953212986306"/>
  </r>
  <r>
    <s v="ORD10664"/>
    <s v="North"/>
    <x v="6"/>
    <s v="Online"/>
    <n v="12"/>
    <n v="1016.3"/>
    <n v="0.16"/>
    <x v="2"/>
    <d v="2023-10-05T00:00:00"/>
    <x v="8"/>
    <s v="Electronics"/>
    <x v="664"/>
    <n v="7815.7583558574697"/>
    <n v="2428.5456441425199"/>
    <n v="0.2370630200101885"/>
  </r>
  <r>
    <s v="ORD10665"/>
    <s v="North"/>
    <x v="0"/>
    <s v="Retail"/>
    <n v="2"/>
    <n v="325.14"/>
    <n v="7.0000000000000007E-2"/>
    <x v="1"/>
    <d v="2023-02-25T00:00:00"/>
    <x v="11"/>
    <s v="Accessories"/>
    <x v="665"/>
    <n v="416.74303385212698"/>
    <n v="188.017366147872"/>
    <n v="0.31089563097694939"/>
  </r>
  <r>
    <s v="ORD10666"/>
    <s v="South"/>
    <x v="5"/>
    <s v="Online"/>
    <n v="7"/>
    <n v="1926.88"/>
    <n v="7.0000000000000007E-2"/>
    <x v="1"/>
    <d v="2023-02-26T00:00:00"/>
    <x v="11"/>
    <s v="Electronics"/>
    <x v="666"/>
    <n v="8644.1174870562008"/>
    <n v="3899.8713129437901"/>
    <n v="0.31089563097695039"/>
  </r>
  <r>
    <s v="ORD10667"/>
    <s v="West"/>
    <x v="2"/>
    <s v="Distributor"/>
    <n v="16"/>
    <n v="1457.38"/>
    <n v="0.08"/>
    <x v="1"/>
    <d v="2023-10-18T00:00:00"/>
    <x v="8"/>
    <s v="Electronics"/>
    <x v="667"/>
    <n v="14943.789448862901"/>
    <n v="6508.8441511370302"/>
    <n v="0.303405366096268"/>
  </r>
  <r>
    <s v="ORD10668"/>
    <s v="North"/>
    <x v="1"/>
    <s v="Retail"/>
    <n v="3"/>
    <n v="1909.69"/>
    <n v="0.17"/>
    <x v="2"/>
    <d v="2023-04-24T00:00:00"/>
    <x v="1"/>
    <s v="Accessories"/>
    <x v="668"/>
    <n v="3671.57226571816"/>
    <n v="1083.5558342818299"/>
    <n v="0.2278710082030892"/>
  </r>
  <r>
    <s v="ORD10669"/>
    <s v="East"/>
    <x v="4"/>
    <s v="Distributor"/>
    <n v="45"/>
    <n v="530.78"/>
    <n v="0.22"/>
    <x v="4"/>
    <d v="2023-11-04T00:00:00"/>
    <x v="5"/>
    <s v="Accessories"/>
    <x v="669"/>
    <n v="15307.173891033701"/>
    <n v="3323.2041089662298"/>
    <n v="0.17837556001098312"/>
  </r>
  <r>
    <s v="ORD10670"/>
    <s v="North"/>
    <x v="0"/>
    <s v="Retail"/>
    <n v="3"/>
    <n v="1770.75"/>
    <n v="0.19"/>
    <x v="2"/>
    <d v="2023-12-07T00:00:00"/>
    <x v="2"/>
    <s v="Accessories"/>
    <x v="670"/>
    <n v="3404.4460564387"/>
    <n v="898.47644356129399"/>
    <n v="0.20880609482538898"/>
  </r>
  <r>
    <s v="ORD10671"/>
    <s v="South"/>
    <x v="3"/>
    <s v="Online"/>
    <n v="27"/>
    <n v="1636.7"/>
    <n v="0.18"/>
    <x v="2"/>
    <d v="2023-07-17T00:00:00"/>
    <x v="7"/>
    <s v="Electronics"/>
    <x v="671"/>
    <n v="28320.492302786399"/>
    <n v="7916.0456972135598"/>
    <n v="0.21845480098605449"/>
  </r>
  <r>
    <s v="ORD10672"/>
    <s v="South"/>
    <x v="5"/>
    <s v="Distributor"/>
    <n v="43"/>
    <n v="1386.59"/>
    <n v="0.12"/>
    <x v="0"/>
    <d v="2023-11-17T00:00:00"/>
    <x v="5"/>
    <s v="Electronics"/>
    <x v="672"/>
    <n v="38210.654029476304"/>
    <n v="14257.9115705236"/>
    <n v="0.27174197364609531"/>
  </r>
  <r>
    <s v="ORD10673"/>
    <s v="South"/>
    <x v="2"/>
    <s v="Distributor"/>
    <n v="40"/>
    <n v="1287.56"/>
    <n v="0.17"/>
    <x v="2"/>
    <d v="2023-06-28T00:00:00"/>
    <x v="3"/>
    <s v="Electronics"/>
    <x v="673"/>
    <n v="33006.191835310601"/>
    <n v="9740.8001646893699"/>
    <n v="0.22787100820308759"/>
  </r>
  <r>
    <s v="ORD10674"/>
    <s v="West"/>
    <x v="2"/>
    <s v="Retail"/>
    <n v="38"/>
    <n v="701.44"/>
    <n v="0.14000000000000001"/>
    <x v="0"/>
    <d v="2023-08-07T00:00:00"/>
    <x v="6"/>
    <s v="Electronics"/>
    <x v="674"/>
    <n v="17082.132126590001"/>
    <n v="5840.92707340996"/>
    <n v="0.25480574047507581"/>
  </r>
  <r>
    <s v="ORD10675"/>
    <s v="North"/>
    <x v="3"/>
    <s v="Distributor"/>
    <n v="33"/>
    <n v="1651.18"/>
    <n v="0.05"/>
    <x v="3"/>
    <d v="2023-10-04T00:00:00"/>
    <x v="8"/>
    <s v="Electronics"/>
    <x v="675"/>
    <n v="34920.166954214299"/>
    <n v="16844.326045785601"/>
    <n v="0.32540309137743711"/>
  </r>
  <r>
    <s v="ORD10676"/>
    <s v="West"/>
    <x v="1"/>
    <s v="Retail"/>
    <n v="28"/>
    <n v="1052.8800000000001"/>
    <n v="0.05"/>
    <x v="3"/>
    <d v="2023-01-16T00:00:00"/>
    <x v="0"/>
    <s v="Accessories"/>
    <x v="676"/>
    <n v="18893.171177803899"/>
    <n v="9113.4368221960194"/>
    <n v="0.32540309137743856"/>
  </r>
  <r>
    <s v="ORD10677"/>
    <s v="West"/>
    <x v="6"/>
    <s v="Retail"/>
    <n v="1"/>
    <n v="234.69"/>
    <n v="7.0000000000000007E-2"/>
    <x v="1"/>
    <d v="2023-03-02T00:00:00"/>
    <x v="10"/>
    <s v="Electronics"/>
    <x v="677"/>
    <n v="150.40509106039801"/>
    <n v="67.856608939601799"/>
    <n v="0.310895630976951"/>
  </r>
  <r>
    <s v="ORD10678"/>
    <s v="South"/>
    <x v="0"/>
    <s v="Retail"/>
    <n v="8"/>
    <n v="694.44"/>
    <n v="0.23"/>
    <x v="4"/>
    <d v="2023-02-23T00:00:00"/>
    <x v="11"/>
    <s v="Accessories"/>
    <x v="678"/>
    <n v="3560.3497869012799"/>
    <n v="717.40061309871305"/>
    <n v="0.16770511273839633"/>
  </r>
  <r>
    <s v="ORD10679"/>
    <s v="South"/>
    <x v="7"/>
    <s v="Retail"/>
    <n v="37"/>
    <n v="1877.06"/>
    <n v="0.14000000000000001"/>
    <x v="0"/>
    <d v="2023-06-17T00:00:00"/>
    <x v="3"/>
    <s v="Electronics"/>
    <x v="679"/>
    <n v="44508.999396462299"/>
    <n v="15219.0498035376"/>
    <n v="0.25480574047507487"/>
  </r>
  <r>
    <s v="ORD10680"/>
    <s v="West"/>
    <x v="4"/>
    <s v="Online"/>
    <n v="32"/>
    <n v="1716.29"/>
    <n v="0.18"/>
    <x v="2"/>
    <d v="2023-01-26T00:00:00"/>
    <x v="0"/>
    <s v="Accessories"/>
    <x v="680"/>
    <n v="35197.239420314501"/>
    <n v="9838.2101796854404"/>
    <n v="0.21845480098605474"/>
  </r>
  <r>
    <s v="ORD10681"/>
    <s v="North"/>
    <x v="7"/>
    <s v="Retail"/>
    <n v="48"/>
    <n v="1965.62"/>
    <n v="0.09"/>
    <x v="1"/>
    <d v="2023-12-02T00:00:00"/>
    <x v="2"/>
    <s v="Electronics"/>
    <x v="681"/>
    <n v="60465.653604016799"/>
    <n v="25392.627995983101"/>
    <n v="0.29575048000941123"/>
  </r>
  <r>
    <s v="ORD10682"/>
    <s v="East"/>
    <x v="3"/>
    <s v="Distributor"/>
    <n v="43"/>
    <n v="1293.19"/>
    <n v="0.1"/>
    <x v="1"/>
    <d v="2023-03-06T00:00:00"/>
    <x v="10"/>
    <s v="Electronics"/>
    <x v="682"/>
    <n v="35636.803730286898"/>
    <n v="14409.649269713"/>
    <n v="0.28792548534284945"/>
  </r>
  <r>
    <s v="ORD10683"/>
    <s v="West"/>
    <x v="2"/>
    <s v="Online"/>
    <n v="37"/>
    <n v="570.27"/>
    <n v="0.03"/>
    <x v="3"/>
    <d v="2023-04-10T00:00:00"/>
    <x v="1"/>
    <s v="Electronics"/>
    <x v="683"/>
    <n v="13522.288624668599"/>
    <n v="6944.7016753313201"/>
    <n v="0.33931230598821038"/>
  </r>
  <r>
    <s v="ORD10684"/>
    <s v="North"/>
    <x v="1"/>
    <s v="Distributor"/>
    <n v="4"/>
    <n v="409.35"/>
    <n v="0.04"/>
    <x v="3"/>
    <d v="2023-03-15T00:00:00"/>
    <x v="10"/>
    <s v="Accessories"/>
    <x v="684"/>
    <n v="1049.3557292696501"/>
    <n v="522.54827073034198"/>
    <n v="0.33243014250892544"/>
  </r>
  <r>
    <s v="ORD10685"/>
    <s v="South"/>
    <x v="2"/>
    <s v="Online"/>
    <n v="30"/>
    <n v="455.14"/>
    <n v="0.21"/>
    <x v="4"/>
    <d v="2023-07-11T00:00:00"/>
    <x v="7"/>
    <s v="Electronics"/>
    <x v="685"/>
    <n v="8750.5270542284998"/>
    <n v="2036.29094577149"/>
    <n v="0.18877586937792959"/>
  </r>
  <r>
    <s v="ORD10686"/>
    <s v="South"/>
    <x v="4"/>
    <s v="Retail"/>
    <n v="6"/>
    <n v="137.61000000000001"/>
    <n v="0.15"/>
    <x v="0"/>
    <d v="2023-06-20T00:00:00"/>
    <x v="3"/>
    <s v="Accessories"/>
    <x v="686"/>
    <n v="529.13829939464097"/>
    <n v="172.67270060535799"/>
    <n v="0.24603874918654603"/>
  </r>
  <r>
    <s v="ORD10687"/>
    <s v="North"/>
    <x v="2"/>
    <s v="Online"/>
    <n v="46"/>
    <n v="842.3"/>
    <n v="0.08"/>
    <x v="1"/>
    <d v="2023-09-30T00:00:00"/>
    <x v="4"/>
    <s v="Electronics"/>
    <x v="687"/>
    <n v="24830.9070570027"/>
    <n v="10815.228942997201"/>
    <n v="0.30340536609626634"/>
  </r>
  <r>
    <s v="ORD10688"/>
    <s v="East"/>
    <x v="2"/>
    <s v="Online"/>
    <n v="19"/>
    <n v="463.71"/>
    <n v="0.2"/>
    <x v="2"/>
    <d v="2023-07-06T00:00:00"/>
    <x v="7"/>
    <s v="Electronics"/>
    <x v="688"/>
    <n v="5646.3528515775097"/>
    <n v="1402.0391484224799"/>
    <n v="0.19891617101070572"/>
  </r>
  <r>
    <s v="ORD10689"/>
    <s v="South"/>
    <x v="4"/>
    <s v="Distributor"/>
    <n v="32"/>
    <n v="882.15"/>
    <n v="0.06"/>
    <x v="1"/>
    <d v="2023-01-23T00:00:00"/>
    <x v="0"/>
    <s v="Accessories"/>
    <x v="689"/>
    <n v="18090.908153418401"/>
    <n v="8444.1638465815795"/>
    <n v="0.31822652851974664"/>
  </r>
  <r>
    <s v="ORD10690"/>
    <s v="South"/>
    <x v="0"/>
    <s v="Distributor"/>
    <n v="9"/>
    <n v="1876.49"/>
    <n v="0.24"/>
    <x v="4"/>
    <d v="2023-06-30T00:00:00"/>
    <x v="3"/>
    <s v="Accessories"/>
    <x v="690"/>
    <n v="10823.2257186728"/>
    <n v="2011.9658813271101"/>
    <n v="0.15675386422180093"/>
  </r>
  <r>
    <s v="ORD10691"/>
    <s v="South"/>
    <x v="0"/>
    <s v="Retail"/>
    <n v="12"/>
    <n v="918.03"/>
    <n v="0.09"/>
    <x v="1"/>
    <d v="2023-11-23T00:00:00"/>
    <x v="5"/>
    <s v="Accessories"/>
    <x v="691"/>
    <n v="7060.0222802595999"/>
    <n v="2964.8653197403901"/>
    <n v="0.29575048000941179"/>
  </r>
  <r>
    <s v="ORD10692"/>
    <s v="North"/>
    <x v="4"/>
    <s v="Online"/>
    <n v="11"/>
    <n v="1768.17"/>
    <n v="0.08"/>
    <x v="1"/>
    <d v="2023-04-18T00:00:00"/>
    <x v="1"/>
    <s v="Accessories"/>
    <x v="692"/>
    <n v="12464.781066355201"/>
    <n v="5429.09933364478"/>
    <n v="0.30340536609626595"/>
  </r>
  <r>
    <s v="ORD10693"/>
    <s v="West"/>
    <x v="1"/>
    <s v="Online"/>
    <n v="46"/>
    <n v="1250.46"/>
    <n v="0.08"/>
    <x v="1"/>
    <d v="2023-12-01T00:00:00"/>
    <x v="2"/>
    <s v="Accessories"/>
    <x v="693"/>
    <n v="36863.416880564699"/>
    <n v="16056.0503194353"/>
    <n v="0.30340536609626523"/>
  </r>
  <r>
    <s v="ORD10694"/>
    <s v="South"/>
    <x v="3"/>
    <s v="Online"/>
    <n v="16"/>
    <n v="569.54999999999995"/>
    <n v="0.03"/>
    <x v="3"/>
    <d v="2023-06-11T00:00:00"/>
    <x v="3"/>
    <s v="Electronics"/>
    <x v="694"/>
    <n v="5840.0933734509099"/>
    <n v="2999.3226265490798"/>
    <n v="0.33931230598821116"/>
  </r>
  <r>
    <s v="ORD10695"/>
    <s v="West"/>
    <x v="5"/>
    <s v="Retail"/>
    <n v="1"/>
    <n v="776.12"/>
    <n v="0.03"/>
    <x v="3"/>
    <d v="2023-10-29T00:00:00"/>
    <x v="8"/>
    <s v="Electronics"/>
    <x v="695"/>
    <n v="497.38974508413702"/>
    <n v="255.44665491586201"/>
    <n v="0.33931230598821072"/>
  </r>
  <r>
    <s v="ORD10696"/>
    <s v="East"/>
    <x v="2"/>
    <s v="Retail"/>
    <n v="45"/>
    <n v="259.45"/>
    <n v="0.16"/>
    <x v="2"/>
    <d v="2023-07-25T00:00:00"/>
    <x v="7"/>
    <s v="Electronics"/>
    <x v="696"/>
    <n v="7482.2831795258098"/>
    <n v="2324.9268204741802"/>
    <n v="0.2370630200101955"/>
  </r>
  <r>
    <s v="ORD10697"/>
    <s v="South"/>
    <x v="1"/>
    <s v="Retail"/>
    <n v="21"/>
    <n v="733.58"/>
    <n v="0.22"/>
    <x v="4"/>
    <d v="2023-03-19T00:00:00"/>
    <x v="10"/>
    <s v="Accessories"/>
    <x v="697"/>
    <n v="9872.6724645354407"/>
    <n v="2143.3679354645501"/>
    <n v="0.17837556001097993"/>
  </r>
  <r>
    <s v="ORD10698"/>
    <s v="South"/>
    <x v="2"/>
    <s v="Retail"/>
    <n v="30"/>
    <n v="1387.33"/>
    <n v="0.2"/>
    <x v="2"/>
    <d v="2023-01-16T00:00:00"/>
    <x v="0"/>
    <s v="Electronics"/>
    <x v="698"/>
    <n v="26672.8230833212"/>
    <n v="6623.0969166787499"/>
    <n v="0.19891617101070638"/>
  </r>
  <r>
    <s v="ORD10699"/>
    <s v="East"/>
    <x v="5"/>
    <s v="Retail"/>
    <n v="13"/>
    <n v="237.01"/>
    <n v="0.04"/>
    <x v="3"/>
    <d v="2023-11-23T00:00:00"/>
    <x v="5"/>
    <s v="Electronics"/>
    <x v="699"/>
    <n v="1974.59473441102"/>
    <n v="983.29006558897004"/>
    <n v="0.33243014250892389"/>
  </r>
  <r>
    <s v="ORD10700"/>
    <s v="South"/>
    <x v="3"/>
    <s v="Distributor"/>
    <n v="34"/>
    <n v="490.26"/>
    <n v="0.14000000000000001"/>
    <x v="0"/>
    <d v="2023-04-06T00:00:00"/>
    <x v="1"/>
    <s v="Electronics"/>
    <x v="700"/>
    <n v="10682.510537607899"/>
    <n v="3652.6918623920601"/>
    <n v="0.25480574047507698"/>
  </r>
  <r>
    <s v="ORD10701"/>
    <s v="West"/>
    <x v="0"/>
    <s v="Online"/>
    <n v="4"/>
    <n v="824.74"/>
    <n v="0.03"/>
    <x v="3"/>
    <d v="2023-05-27T00:00:00"/>
    <x v="9"/>
    <s v="Accessories"/>
    <x v="701"/>
    <n v="2114.1948067860199"/>
    <n v="1085.7963932139801"/>
    <n v="0.33931230598821027"/>
  </r>
  <r>
    <s v="ORD10702"/>
    <s v="North"/>
    <x v="1"/>
    <s v="Online"/>
    <n v="28"/>
    <n v="1965.89"/>
    <n v="0.01"/>
    <x v="3"/>
    <d v="2023-01-02T00:00:00"/>
    <x v="0"/>
    <s v="Accessories"/>
    <x v="702"/>
    <n v="35276.4762240075"/>
    <n v="19217.994575992401"/>
    <n v="0.3526595321298634"/>
  </r>
  <r>
    <s v="ORD10703"/>
    <s v="West"/>
    <x v="6"/>
    <s v="Online"/>
    <n v="38"/>
    <n v="1591.24"/>
    <n v="0.16"/>
    <x v="2"/>
    <d v="2023-01-10T00:00:00"/>
    <x v="0"/>
    <s v="Electronics"/>
    <x v="703"/>
    <n v="38751.385614044098"/>
    <n v="12040.9951859558"/>
    <n v="0.23706302001019611"/>
  </r>
  <r>
    <s v="ORD10704"/>
    <s v="North"/>
    <x v="6"/>
    <s v="Online"/>
    <n v="31"/>
    <n v="1493.62"/>
    <n v="0.13"/>
    <x v="0"/>
    <d v="2023-05-05T00:00:00"/>
    <x v="9"/>
    <s v="Electronics"/>
    <x v="704"/>
    <n v="29673.567750643699"/>
    <n v="10609.363649356201"/>
    <n v="0.2633711917339816"/>
  </r>
  <r>
    <s v="ORD10705"/>
    <s v="North"/>
    <x v="5"/>
    <s v="Online"/>
    <n v="27"/>
    <n v="320.76"/>
    <n v="0.02"/>
    <x v="3"/>
    <d v="2023-03-22T00:00:00"/>
    <x v="10"/>
    <s v="Electronics"/>
    <x v="705"/>
    <n v="5550.24201811069"/>
    <n v="2937.0675818893001"/>
    <n v="0.34605401715159656"/>
  </r>
  <r>
    <s v="ORD10706"/>
    <s v="West"/>
    <x v="6"/>
    <s v="Online"/>
    <n v="5"/>
    <n v="1583.89"/>
    <n v="0.01"/>
    <x v="3"/>
    <d v="2023-05-20T00:00:00"/>
    <x v="9"/>
    <s v="Electronics"/>
    <x v="706"/>
    <n v="5075.31466359141"/>
    <n v="2764.9408364085798"/>
    <n v="0.35265953212986367"/>
  </r>
  <r>
    <s v="ORD10707"/>
    <s v="West"/>
    <x v="0"/>
    <s v="Online"/>
    <n v="25"/>
    <n v="1592.01"/>
    <n v="0.25"/>
    <x v="4"/>
    <d v="2023-11-22T00:00:00"/>
    <x v="5"/>
    <s v="Accessories"/>
    <x v="707"/>
    <n v="25506.669331784899"/>
    <n v="4343.5181682150496"/>
    <n v="0.14551058241142042"/>
  </r>
  <r>
    <s v="ORD10708"/>
    <s v="West"/>
    <x v="5"/>
    <s v="Online"/>
    <n v="3"/>
    <n v="1242.0999999999999"/>
    <n v="0.01"/>
    <x v="3"/>
    <d v="2023-05-30T00:00:00"/>
    <x v="9"/>
    <s v="Electronics"/>
    <x v="708"/>
    <n v="2388.0629375702401"/>
    <n v="1300.9740624297499"/>
    <n v="0.35265953212986473"/>
  </r>
  <r>
    <s v="ORD10709"/>
    <s v="West"/>
    <x v="0"/>
    <s v="Distributor"/>
    <n v="33"/>
    <n v="1981.69"/>
    <n v="0.11"/>
    <x v="1"/>
    <d v="2023-10-15T00:00:00"/>
    <x v="8"/>
    <s v="Accessories"/>
    <x v="709"/>
    <n v="41909.995065042604"/>
    <n v="16292.2402349573"/>
    <n v="0.27992464809951029"/>
  </r>
  <r>
    <s v="ORD10710"/>
    <s v="East"/>
    <x v="3"/>
    <s v="Online"/>
    <n v="4"/>
    <n v="717.98"/>
    <n v="0.13"/>
    <x v="0"/>
    <d v="2023-12-27T00:00:00"/>
    <x v="2"/>
    <s v="Electronics"/>
    <x v="710"/>
    <n v="1840.5189361207399"/>
    <n v="658.05146387925095"/>
    <n v="0.26337119173398521"/>
  </r>
  <r>
    <s v="ORD10711"/>
    <s v="South"/>
    <x v="2"/>
    <s v="Distributor"/>
    <n v="25"/>
    <n v="1888.42"/>
    <n v="0.03"/>
    <x v="3"/>
    <d v="2023-12-06T00:00:00"/>
    <x v="2"/>
    <s v="Electronics"/>
    <x v="711"/>
    <n v="30255.654486799202"/>
    <n v="15538.5305132007"/>
    <n v="0.33931230598821222"/>
  </r>
  <r>
    <s v="ORD10712"/>
    <s v="North"/>
    <x v="3"/>
    <s v="Retail"/>
    <n v="20"/>
    <n v="1837.99"/>
    <n v="0.04"/>
    <x v="3"/>
    <d v="2023-05-09T00:00:00"/>
    <x v="9"/>
    <s v="Electronics"/>
    <x v="712"/>
    <n v="23558.145069504499"/>
    <n v="11731.262930495401"/>
    <n v="0.33243014250892233"/>
  </r>
  <r>
    <s v="ORD10713"/>
    <s v="West"/>
    <x v="3"/>
    <s v="Online"/>
    <n v="34"/>
    <n v="121.81"/>
    <n v="0.09"/>
    <x v="1"/>
    <d v="2023-08-27T00:00:00"/>
    <x v="6"/>
    <s v="Electronics"/>
    <x v="713"/>
    <n v="2654.1765768898599"/>
    <n v="1114.6248231101399"/>
    <n v="0.29575048000941095"/>
  </r>
  <r>
    <s v="ORD10714"/>
    <s v="West"/>
    <x v="0"/>
    <s v="Retail"/>
    <n v="26"/>
    <n v="955.22"/>
    <n v="0.19"/>
    <x v="2"/>
    <d v="2023-02-27T00:00:00"/>
    <x v="11"/>
    <s v="Accessories"/>
    <x v="714"/>
    <n v="15916.3949386448"/>
    <n v="4200.5382613551901"/>
    <n v="0.20880609482538817"/>
  </r>
  <r>
    <s v="ORD10715"/>
    <s v="West"/>
    <x v="5"/>
    <s v="Retail"/>
    <n v="5"/>
    <n v="1956.5"/>
    <n v="0.13"/>
    <x v="0"/>
    <d v="2023-07-17T00:00:00"/>
    <x v="7"/>
    <s v="Electronics"/>
    <x v="715"/>
    <n v="6269.2820456702202"/>
    <n v="2241.4929543297699"/>
    <n v="0.26337119173398188"/>
  </r>
  <r>
    <s v="ORD10716"/>
    <s v="East"/>
    <x v="5"/>
    <s v="Retail"/>
    <n v="35"/>
    <n v="295.93"/>
    <n v="0.16"/>
    <x v="2"/>
    <d v="2023-07-30T00:00:00"/>
    <x v="7"/>
    <s v="Electronics"/>
    <x v="716"/>
    <n v="6637.8126503584499"/>
    <n v="2062.5293496415402"/>
    <n v="0.23706302001019622"/>
  </r>
  <r>
    <s v="ORD10717"/>
    <s v="West"/>
    <x v="6"/>
    <s v="Distributor"/>
    <n v="28"/>
    <n v="1140.79"/>
    <n v="0.25"/>
    <x v="4"/>
    <d v="2023-02-14T00:00:00"/>
    <x v="11"/>
    <s v="Electronics"/>
    <x v="717"/>
    <n v="20470.652636508399"/>
    <n v="3485.9373634915601"/>
    <n v="0.14551058241142004"/>
  </r>
  <r>
    <s v="ORD10718"/>
    <s v="West"/>
    <x v="7"/>
    <s v="Retail"/>
    <n v="29"/>
    <n v="1960.02"/>
    <n v="0.19"/>
    <x v="2"/>
    <d v="2023-04-07T00:00:00"/>
    <x v="1"/>
    <s v="Electronics"/>
    <x v="718"/>
    <n v="36427.255574697803"/>
    <n v="9613.6142253021299"/>
    <n v="0.20880609482538917"/>
  </r>
  <r>
    <s v="ORD10719"/>
    <s v="West"/>
    <x v="2"/>
    <s v="Retail"/>
    <n v="9"/>
    <n v="1155.44"/>
    <n v="0.11"/>
    <x v="1"/>
    <d v="2023-10-06T00:00:00"/>
    <x v="8"/>
    <s v="Electronics"/>
    <x v="719"/>
    <n v="6664.3509554452103"/>
    <n v="2590.7234445547801"/>
    <n v="0.27992464809951062"/>
  </r>
  <r>
    <s v="ORD10720"/>
    <s v="South"/>
    <x v="0"/>
    <s v="Retail"/>
    <n v="38"/>
    <n v="460.65"/>
    <n v="0.11"/>
    <x v="1"/>
    <d v="2023-01-23T00:00:00"/>
    <x v="0"/>
    <s v="Accessories"/>
    <x v="720"/>
    <n v="11218.1856810471"/>
    <n v="4360.99731895287"/>
    <n v="0.27992464809951206"/>
  </r>
  <r>
    <s v="ORD10721"/>
    <s v="East"/>
    <x v="6"/>
    <s v="Online"/>
    <n v="6"/>
    <n v="1206.1500000000001"/>
    <n v="0.15"/>
    <x v="0"/>
    <d v="2023-12-01T00:00:00"/>
    <x v="2"/>
    <s v="Electronics"/>
    <x v="721"/>
    <n v="4637.8908496101003"/>
    <n v="1513.4741503898899"/>
    <n v="0.24603874918654633"/>
  </r>
  <r>
    <s v="ORD10722"/>
    <s v="West"/>
    <x v="1"/>
    <s v="Online"/>
    <n v="19"/>
    <n v="488.44"/>
    <n v="0.17"/>
    <x v="2"/>
    <d v="2023-02-13T00:00:00"/>
    <x v="11"/>
    <s v="Accessories"/>
    <x v="722"/>
    <n v="5947.4770585592696"/>
    <n v="1755.2217414407201"/>
    <n v="0.22787100820308986"/>
  </r>
  <r>
    <s v="ORD10723"/>
    <s v="North"/>
    <x v="7"/>
    <s v="Distributor"/>
    <n v="44"/>
    <n v="1087.44"/>
    <n v="0.13"/>
    <x v="0"/>
    <d v="2023-01-27T00:00:00"/>
    <x v="0"/>
    <s v="Electronics"/>
    <x v="723"/>
    <n v="30663.7970846633"/>
    <n v="10963.4061153366"/>
    <n v="0.26337119173398377"/>
  </r>
  <r>
    <s v="ORD10724"/>
    <s v="North"/>
    <x v="7"/>
    <s v="Distributor"/>
    <n v="11"/>
    <n v="240.68"/>
    <n v="0.16"/>
    <x v="2"/>
    <d v="2023-10-09T00:00:00"/>
    <x v="8"/>
    <s v="Electronics"/>
    <x v="724"/>
    <n v="1696.6827324580599"/>
    <n v="527.20046754193595"/>
    <n v="0.23706302001019325"/>
  </r>
  <r>
    <s v="ORD10725"/>
    <s v="North"/>
    <x v="0"/>
    <s v="Online"/>
    <n v="2"/>
    <n v="1250.42"/>
    <n v="0.01"/>
    <x v="3"/>
    <d v="2023-04-07T00:00:00"/>
    <x v="1"/>
    <s v="Accessories"/>
    <x v="725"/>
    <n v="1602.7059863116699"/>
    <n v="873.12561368832803"/>
    <n v="0.35265953212986301"/>
  </r>
  <r>
    <s v="ORD10726"/>
    <s v="East"/>
    <x v="4"/>
    <s v="Distributor"/>
    <n v="47"/>
    <n v="1081.9000000000001"/>
    <n v="0.11"/>
    <x v="1"/>
    <d v="2023-02-05T00:00:00"/>
    <x v="11"/>
    <s v="Accessories"/>
    <x v="726"/>
    <n v="32587.641556340201"/>
    <n v="12668.2354436597"/>
    <n v="0.27992464809951201"/>
  </r>
  <r>
    <s v="ORD10727"/>
    <s v="East"/>
    <x v="2"/>
    <s v="Online"/>
    <n v="44"/>
    <n v="1506.31"/>
    <n v="7.0000000000000007E-2"/>
    <x v="1"/>
    <d v="2023-04-19T00:00:00"/>
    <x v="1"/>
    <s v="Electronics"/>
    <x v="727"/>
    <n v="42475.156502059202"/>
    <n v="19163.0486979407"/>
    <n v="0.31089563097695122"/>
  </r>
  <r>
    <s v="ORD10728"/>
    <s v="North"/>
    <x v="7"/>
    <s v="Retail"/>
    <n v="44"/>
    <n v="1298.33"/>
    <n v="0.03"/>
    <x v="3"/>
    <d v="2023-02-24T00:00:00"/>
    <x v="11"/>
    <s v="Electronics"/>
    <x v="728"/>
    <n v="36610.5051027468"/>
    <n v="18802.219297253101"/>
    <n v="0.33931230598820966"/>
  </r>
  <r>
    <s v="ORD10729"/>
    <s v="West"/>
    <x v="0"/>
    <s v="Retail"/>
    <n v="9"/>
    <n v="1144.25"/>
    <n v="0.02"/>
    <x v="3"/>
    <d v="2023-07-11T00:00:00"/>
    <x v="7"/>
    <s v="Accessories"/>
    <x v="729"/>
    <n v="6599.8092335111996"/>
    <n v="3492.4757664887902"/>
    <n v="0.3460540171515965"/>
  </r>
  <r>
    <s v="ORD10730"/>
    <s v="East"/>
    <x v="0"/>
    <s v="Distributor"/>
    <n v="21"/>
    <n v="1410.58"/>
    <n v="0.15"/>
    <x v="0"/>
    <d v="2023-08-07T00:00:00"/>
    <x v="6"/>
    <s v="Accessories"/>
    <x v="730"/>
    <n v="18983.879501928001"/>
    <n v="6194.9734980719004"/>
    <n v="0.24603874918654947"/>
  </r>
  <r>
    <s v="ORD10731"/>
    <s v="North"/>
    <x v="6"/>
    <s v="Online"/>
    <n v="24"/>
    <n v="373.49"/>
    <n v="0.13"/>
    <x v="0"/>
    <d v="2023-07-04T00:00:00"/>
    <x v="7"/>
    <s v="Electronics"/>
    <x v="731"/>
    <n v="5744.57854635286"/>
    <n v="2053.8926536471299"/>
    <n v="0.26337119173398243"/>
  </r>
  <r>
    <s v="ORD10732"/>
    <s v="North"/>
    <x v="1"/>
    <s v="Online"/>
    <n v="34"/>
    <n v="1231.18"/>
    <n v="0.06"/>
    <x v="1"/>
    <d v="2023-03-10T00:00:00"/>
    <x v="10"/>
    <s v="Accessories"/>
    <x v="732"/>
    <n v="26826.772169241001"/>
    <n v="12521.740630758901"/>
    <n v="0.31822652851975125"/>
  </r>
  <r>
    <s v="ORD10733"/>
    <s v="West"/>
    <x v="4"/>
    <s v="Distributor"/>
    <n v="22"/>
    <n v="427.01"/>
    <n v="0.12"/>
    <x v="0"/>
    <d v="2023-11-13T00:00:00"/>
    <x v="5"/>
    <s v="Accessories"/>
    <x v="733"/>
    <n v="6020.4461823742504"/>
    <n v="2246.4674176257399"/>
    <n v="0.27174197364609565"/>
  </r>
  <r>
    <s v="ORD10734"/>
    <s v="South"/>
    <x v="2"/>
    <s v="Online"/>
    <n v="3"/>
    <n v="1858.49"/>
    <n v="0.12"/>
    <x v="0"/>
    <d v="2023-05-10T00:00:00"/>
    <x v="9"/>
    <s v="Electronics"/>
    <x v="734"/>
    <n v="3573.13508481195"/>
    <n v="1333.27851518804"/>
    <n v="0.27174197364609659"/>
  </r>
  <r>
    <s v="ORD10735"/>
    <s v="East"/>
    <x v="5"/>
    <s v="Retail"/>
    <n v="12"/>
    <n v="229.83"/>
    <n v="0.05"/>
    <x v="3"/>
    <d v="2023-02-24T00:00:00"/>
    <x v="11"/>
    <s v="Electronics"/>
    <x v="735"/>
    <n v="1767.48572559945"/>
    <n v="852.57627440054603"/>
    <n v="0.32540309137743684"/>
  </r>
  <r>
    <s v="ORD10736"/>
    <s v="West"/>
    <x v="3"/>
    <s v="Distributor"/>
    <n v="28"/>
    <n v="917.71"/>
    <n v="0.16"/>
    <x v="2"/>
    <d v="2023-04-07T00:00:00"/>
    <x v="1"/>
    <s v="Electronics"/>
    <x v="736"/>
    <n v="16467.643151719501"/>
    <n v="5116.8960482804396"/>
    <n v="0.23706302001019777"/>
  </r>
  <r>
    <s v="ORD10737"/>
    <s v="North"/>
    <x v="1"/>
    <s v="Distributor"/>
    <n v="30"/>
    <n v="1422.02"/>
    <n v="0.2"/>
    <x v="2"/>
    <d v="2023-12-02T00:00:00"/>
    <x v="2"/>
    <s v="Accessories"/>
    <x v="737"/>
    <n v="27339.773435984502"/>
    <n v="6788.7065640154196"/>
    <n v="0.19891617101070722"/>
  </r>
  <r>
    <s v="ORD10738"/>
    <s v="North"/>
    <x v="1"/>
    <s v="Online"/>
    <n v="26"/>
    <n v="970.24"/>
    <n v="0.2"/>
    <x v="2"/>
    <d v="2023-03-28T00:00:00"/>
    <x v="10"/>
    <s v="Accessories"/>
    <x v="738"/>
    <n v="16166.6663441623"/>
    <n v="4014.3256558376602"/>
    <n v="0.19891617101070641"/>
  </r>
  <r>
    <s v="ORD10739"/>
    <s v="West"/>
    <x v="6"/>
    <s v="Distributor"/>
    <n v="48"/>
    <n v="274.98"/>
    <n v="0.15"/>
    <x v="0"/>
    <d v="2023-10-21T00:00:00"/>
    <x v="8"/>
    <s v="Electronics"/>
    <x v="739"/>
    <n v="8458.8300017462898"/>
    <n v="2760.3539982537"/>
    <n v="0.24603874918654597"/>
  </r>
  <r>
    <s v="ORD10740"/>
    <s v="East"/>
    <x v="5"/>
    <s v="Online"/>
    <n v="21"/>
    <n v="1151.42"/>
    <n v="0.13"/>
    <x v="0"/>
    <d v="2023-04-29T00:00:00"/>
    <x v="1"/>
    <s v="Electronics"/>
    <x v="740"/>
    <n v="15496.0502318975"/>
    <n v="5540.3931681024496"/>
    <n v="0.26337119173398393"/>
  </r>
  <r>
    <s v="ORD10741"/>
    <s v="South"/>
    <x v="7"/>
    <s v="Online"/>
    <n v="28"/>
    <n v="1319.1"/>
    <n v="0.02"/>
    <x v="3"/>
    <d v="2023-07-27T00:00:00"/>
    <x v="7"/>
    <s v="Electronics"/>
    <x v="741"/>
    <n v="23670.296805563001"/>
    <n v="12525.8071944369"/>
    <n v="0.34605401715159545"/>
  </r>
  <r>
    <s v="ORD10742"/>
    <s v="South"/>
    <x v="7"/>
    <s v="Online"/>
    <n v="26"/>
    <n v="1437.21"/>
    <n v="7.0000000000000007E-2"/>
    <x v="1"/>
    <d v="2023-11-30T00:00:00"/>
    <x v="5"/>
    <s v="Electronics"/>
    <x v="742"/>
    <n v="23947.574349123399"/>
    <n v="10804.1634508765"/>
    <n v="0.31089563097695022"/>
  </r>
  <r>
    <s v="ORD10743"/>
    <s v="North"/>
    <x v="6"/>
    <s v="Online"/>
    <n v="33"/>
    <n v="809.19"/>
    <n v="0.02"/>
    <x v="3"/>
    <d v="2023-06-03T00:00:00"/>
    <x v="3"/>
    <s v="Electronics"/>
    <x v="743"/>
    <n v="17113.2462225079"/>
    <n v="9055.9583774920193"/>
    <n v="0.34605401715159889"/>
  </r>
  <r>
    <s v="ORD10744"/>
    <s v="East"/>
    <x v="0"/>
    <s v="Online"/>
    <n v="21"/>
    <n v="1170.95"/>
    <n v="0.24"/>
    <x v="4"/>
    <d v="2023-02-04T00:00:00"/>
    <x v="11"/>
    <s v="Accessories"/>
    <x v="744"/>
    <n v="15758.8890405242"/>
    <n v="2929.47295947574"/>
    <n v="0.15675386422179755"/>
  </r>
  <r>
    <s v="ORD10745"/>
    <s v="South"/>
    <x v="7"/>
    <s v="Distributor"/>
    <n v="35"/>
    <n v="956.3"/>
    <n v="0.03"/>
    <x v="3"/>
    <d v="2023-03-20T00:00:00"/>
    <x v="10"/>
    <s v="Electronics"/>
    <x v="745"/>
    <n v="21450.1410385489"/>
    <n v="11016.243961451"/>
    <n v="0.3393123059882121"/>
  </r>
  <r>
    <s v="ORD10746"/>
    <s v="East"/>
    <x v="4"/>
    <s v="Retail"/>
    <n v="34"/>
    <n v="1376.91"/>
    <n v="0.04"/>
    <x v="3"/>
    <d v="2023-03-08T00:00:00"/>
    <x v="10"/>
    <s v="Accessories"/>
    <x v="746"/>
    <n v="30002.153111283202"/>
    <n v="14940.1892887167"/>
    <n v="0.33243014250892272"/>
  </r>
  <r>
    <s v="ORD10747"/>
    <s v="East"/>
    <x v="2"/>
    <s v="Retail"/>
    <n v="41"/>
    <n v="1208.76"/>
    <n v="0.22"/>
    <x v="4"/>
    <d v="2023-12-09T00:00:00"/>
    <x v="2"/>
    <s v="Electronics"/>
    <x v="747"/>
    <n v="31760.833323434399"/>
    <n v="6895.31147656551"/>
    <n v="0.17837556001098182"/>
  </r>
  <r>
    <s v="ORD10748"/>
    <s v="North"/>
    <x v="1"/>
    <s v="Distributor"/>
    <n v="47"/>
    <n v="1098.94"/>
    <n v="0.24"/>
    <x v="4"/>
    <d v="2023-02-03T00:00:00"/>
    <x v="11"/>
    <s v="Accessories"/>
    <x v="748"/>
    <n v="33100.899169908997"/>
    <n v="6153.23763009095"/>
    <n v="0.15675386422179594"/>
  </r>
  <r>
    <s v="ORD10749"/>
    <s v="South"/>
    <x v="1"/>
    <s v="Distributor"/>
    <n v="18"/>
    <n v="574.1"/>
    <n v="0.19"/>
    <x v="2"/>
    <d v="2023-04-07T00:00:00"/>
    <x v="1"/>
    <s v="Accessories"/>
    <x v="749"/>
    <n v="6622.5920576076596"/>
    <n v="1747.7859423923301"/>
    <n v="0.20880609482538792"/>
  </r>
  <r>
    <s v="ORD10750"/>
    <s v="West"/>
    <x v="4"/>
    <s v="Retail"/>
    <n v="11"/>
    <n v="103.84"/>
    <n v="0"/>
    <x v="3"/>
    <d v="2023-06-18T00:00:00"/>
    <x v="3"/>
    <s v="Accessories"/>
    <x v="750"/>
    <n v="732.02399425978501"/>
    <n v="410.21600574021397"/>
    <n v="0.35913293680856473"/>
  </r>
  <r>
    <s v="ORD10751"/>
    <s v="North"/>
    <x v="5"/>
    <s v="Retail"/>
    <n v="23"/>
    <n v="430.76"/>
    <n v="0"/>
    <x v="3"/>
    <d v="2023-06-18T00:00:00"/>
    <x v="3"/>
    <s v="Electronics"/>
    <x v="751"/>
    <n v="6349.3776112278802"/>
    <n v="3558.1023887721099"/>
    <n v="0.35913293680856478"/>
  </r>
  <r>
    <s v="ORD10752"/>
    <s v="South"/>
    <x v="7"/>
    <s v="Retail"/>
    <n v="48"/>
    <n v="322.43"/>
    <n v="0.09"/>
    <x v="1"/>
    <d v="2023-05-31T00:00:00"/>
    <x v="9"/>
    <s v="Electronics"/>
    <x v="752"/>
    <n v="9918.4688248711009"/>
    <n v="4165.2735751288901"/>
    <n v="0.29575048000941134"/>
  </r>
  <r>
    <s v="ORD10753"/>
    <s v="South"/>
    <x v="1"/>
    <s v="Retail"/>
    <n v="22"/>
    <n v="953.26"/>
    <n v="0.04"/>
    <x v="3"/>
    <d v="2023-03-12T00:00:00"/>
    <x v="10"/>
    <s v="Accessories"/>
    <x v="753"/>
    <n v="13440.084606473099"/>
    <n v="6692.7665935268997"/>
    <n v="0.332430142508921"/>
  </r>
  <r>
    <s v="ORD10754"/>
    <s v="South"/>
    <x v="3"/>
    <s v="Retail"/>
    <n v="17"/>
    <n v="1263.29"/>
    <n v="0"/>
    <x v="3"/>
    <d v="2023-01-03T00:00:00"/>
    <x v="0"/>
    <s v="Electronics"/>
    <x v="754"/>
    <n v="13763.2161884048"/>
    <n v="7712.7138115951402"/>
    <n v="0.35913293680856662"/>
  </r>
  <r>
    <s v="ORD10755"/>
    <s v="South"/>
    <x v="5"/>
    <s v="Online"/>
    <n v="5"/>
    <n v="504.86"/>
    <n v="0.12"/>
    <x v="0"/>
    <d v="2023-11-10T00:00:00"/>
    <x v="5"/>
    <s v="Electronics"/>
    <x v="755"/>
    <n v="1617.74072761414"/>
    <n v="603.64327238585702"/>
    <n v="0.27174197364609631"/>
  </r>
  <r>
    <s v="ORD10756"/>
    <s v="South"/>
    <x v="2"/>
    <s v="Distributor"/>
    <n v="44"/>
    <n v="1884.21"/>
    <n v="0.24"/>
    <x v="4"/>
    <d v="2023-02-01T00:00:00"/>
    <x v="11"/>
    <s v="Electronics"/>
    <x v="756"/>
    <n v="53131.237681981103"/>
    <n v="9876.7447180188301"/>
    <n v="0.15675386422179577"/>
  </r>
  <r>
    <s v="ORD10757"/>
    <s v="East"/>
    <x v="2"/>
    <s v="Online"/>
    <n v="11"/>
    <n v="112.7"/>
    <n v="0.08"/>
    <x v="1"/>
    <d v="2023-10-14T00:00:00"/>
    <x v="8"/>
    <s v="Electronics"/>
    <x v="757"/>
    <n v="794.48289823842299"/>
    <n v="346.04110176157599"/>
    <n v="0.30340536609626534"/>
  </r>
  <r>
    <s v="ORD10758"/>
    <s v="North"/>
    <x v="1"/>
    <s v="Retail"/>
    <n v="30"/>
    <n v="1567.37"/>
    <n v="0.17"/>
    <x v="2"/>
    <d v="2023-03-23T00:00:00"/>
    <x v="10"/>
    <s v="Accessories"/>
    <x v="758"/>
    <n v="30134.274265030799"/>
    <n v="8893.2387349691599"/>
    <n v="0.22787100820308995"/>
  </r>
  <r>
    <s v="ORD10759"/>
    <s v="East"/>
    <x v="6"/>
    <s v="Retail"/>
    <n v="15"/>
    <n v="1287.8900000000001"/>
    <n v="0.16"/>
    <x v="2"/>
    <d v="2023-02-12T00:00:00"/>
    <x v="11"/>
    <s v="Electronics"/>
    <x v="759"/>
    <n v="12380.4942302042"/>
    <n v="3846.9197697957202"/>
    <n v="0.23706302001020005"/>
  </r>
  <r>
    <s v="ORD10760"/>
    <s v="West"/>
    <x v="5"/>
    <s v="Retail"/>
    <n v="27"/>
    <n v="809.75"/>
    <n v="0.06"/>
    <x v="1"/>
    <d v="2023-04-15T00:00:00"/>
    <x v="1"/>
    <s v="Electronics"/>
    <x v="760"/>
    <n v="14011.436819320101"/>
    <n v="6540.01818067983"/>
    <n v="0.31822652851974864"/>
  </r>
  <r>
    <s v="ORD10761"/>
    <s v="South"/>
    <x v="1"/>
    <s v="Online"/>
    <n v="35"/>
    <n v="195.93"/>
    <n v="0.16"/>
    <x v="2"/>
    <d v="2023-01-01T00:00:00"/>
    <x v="0"/>
    <s v="Accessories"/>
    <x v="761"/>
    <n v="4394.7779291884299"/>
    <n v="1365.56407081156"/>
    <n v="0.23706302001019555"/>
  </r>
  <r>
    <s v="ORD10762"/>
    <s v="North"/>
    <x v="6"/>
    <s v="Online"/>
    <n v="33"/>
    <n v="1292.22"/>
    <n v="0.05"/>
    <x v="3"/>
    <d v="2023-03-02T00:00:00"/>
    <x v="10"/>
    <s v="Electronics"/>
    <x v="762"/>
    <n v="27328.660801108799"/>
    <n v="13182.436198891101"/>
    <n v="0.32540309137743673"/>
  </r>
  <r>
    <s v="ORD10763"/>
    <s v="South"/>
    <x v="1"/>
    <s v="Retail"/>
    <n v="20"/>
    <n v="832.67"/>
    <n v="0.03"/>
    <x v="3"/>
    <d v="2023-09-27T00:00:00"/>
    <x v="4"/>
    <s v="Accessories"/>
    <x v="763"/>
    <n v="10672.615550152201"/>
    <n v="5481.1824498477299"/>
    <n v="0.33931230598820994"/>
  </r>
  <r>
    <s v="ORD10764"/>
    <s v="North"/>
    <x v="3"/>
    <s v="Online"/>
    <n v="16"/>
    <n v="1878.91"/>
    <n v="0.18"/>
    <x v="2"/>
    <d v="2023-06-29T00:00:00"/>
    <x v="3"/>
    <s v="Electronics"/>
    <x v="764"/>
    <n v="19266.1045392163"/>
    <n v="5385.1946607836599"/>
    <n v="0.21845480098605519"/>
  </r>
  <r>
    <s v="ORD10765"/>
    <s v="East"/>
    <x v="5"/>
    <s v="Online"/>
    <n v="34"/>
    <n v="1129.78"/>
    <n v="0.03"/>
    <x v="3"/>
    <d v="2023-08-12T00:00:00"/>
    <x v="6"/>
    <s v="Electronics"/>
    <x v="765"/>
    <n v="24617.318882182299"/>
    <n v="12642.8255178176"/>
    <n v="0.33931230598821027"/>
  </r>
  <r>
    <s v="ORD10766"/>
    <s v="North"/>
    <x v="0"/>
    <s v="Retail"/>
    <n v="2"/>
    <n v="1885.34"/>
    <n v="0.25"/>
    <x v="4"/>
    <d v="2023-01-06T00:00:00"/>
    <x v="0"/>
    <s v="Accessories"/>
    <x v="766"/>
    <n v="2416.5046178346802"/>
    <n v="411.50538216531498"/>
    <n v="0.14551058241141704"/>
  </r>
  <r>
    <s v="ORD10767"/>
    <s v="West"/>
    <x v="2"/>
    <s v="Online"/>
    <n v="35"/>
    <n v="518.91999999999996"/>
    <n v="0.05"/>
    <x v="3"/>
    <d v="2023-04-13T00:00:00"/>
    <x v="1"/>
    <s v="Electronics"/>
    <x v="767"/>
    <n v="11639.555775095499"/>
    <n v="5614.5342249044897"/>
    <n v="0.32540309137743179"/>
  </r>
  <r>
    <s v="ORD10768"/>
    <s v="West"/>
    <x v="1"/>
    <s v="Distributor"/>
    <n v="40"/>
    <n v="1478.88"/>
    <n v="0.15"/>
    <x v="0"/>
    <d v="2023-01-10T00:00:00"/>
    <x v="0"/>
    <s v="Accessories"/>
    <x v="768"/>
    <n v="37910.619296502002"/>
    <n v="12371.3007034979"/>
    <n v="0.2460387491865465"/>
  </r>
  <r>
    <s v="ORD10769"/>
    <s v="North"/>
    <x v="3"/>
    <s v="Distributor"/>
    <n v="28"/>
    <n v="1272.77"/>
    <n v="0.1"/>
    <x v="1"/>
    <d v="2023-03-12T00:00:00"/>
    <x v="10"/>
    <s v="Electronics"/>
    <x v="769"/>
    <n v="22838.938416508499"/>
    <n v="9234.8655834914007"/>
    <n v="0.28792548534285178"/>
  </r>
  <r>
    <s v="ORD10770"/>
    <s v="North"/>
    <x v="6"/>
    <s v="Distributor"/>
    <n v="47"/>
    <n v="1504.88"/>
    <n v="0.03"/>
    <x v="3"/>
    <d v="2023-03-31T00:00:00"/>
    <x v="10"/>
    <s v="Electronics"/>
    <x v="770"/>
    <n v="45328.117224609799"/>
    <n v="23279.3619753901"/>
    <n v="0.33931230598821072"/>
  </r>
  <r>
    <s v="ORD10771"/>
    <s v="North"/>
    <x v="6"/>
    <s v="Distributor"/>
    <n v="39"/>
    <n v="507.87"/>
    <n v="0.01"/>
    <x v="3"/>
    <d v="2023-08-14T00:00:00"/>
    <x v="6"/>
    <s v="Electronics"/>
    <x v="771"/>
    <n v="12693.609059938301"/>
    <n v="6915.2516400616496"/>
    <n v="0.35265953212986517"/>
  </r>
  <r>
    <s v="ORD10772"/>
    <s v="North"/>
    <x v="2"/>
    <s v="Retail"/>
    <n v="6"/>
    <n v="1363.49"/>
    <n v="0.16"/>
    <x v="2"/>
    <d v="2023-06-07T00:00:00"/>
    <x v="3"/>
    <s v="Electronics"/>
    <x v="772"/>
    <n v="5242.8949919453398"/>
    <n v="1629.0946080546501"/>
    <n v="0.23706302001019619"/>
  </r>
  <r>
    <s v="ORD10773"/>
    <s v="West"/>
    <x v="4"/>
    <s v="Retail"/>
    <n v="9"/>
    <n v="1046.28"/>
    <n v="0.2"/>
    <x v="2"/>
    <d v="2023-08-16T00:00:00"/>
    <x v="6"/>
    <s v="Accessories"/>
    <x v="773"/>
    <n v="6034.73751788342"/>
    <n v="1498.4784821165699"/>
    <n v="0.19891617101070516"/>
  </r>
  <r>
    <s v="ORD10774"/>
    <s v="South"/>
    <x v="1"/>
    <s v="Retail"/>
    <n v="20"/>
    <n v="1511.37"/>
    <n v="0.21"/>
    <x v="4"/>
    <d v="2023-05-06T00:00:00"/>
    <x v="9"/>
    <s v="Accessories"/>
    <x v="774"/>
    <n v="19371.745065912801"/>
    <n v="4507.9009340871798"/>
    <n v="0.18877586937792962"/>
  </r>
  <r>
    <s v="ORD10775"/>
    <s v="North"/>
    <x v="5"/>
    <s v="Distributor"/>
    <n v="1"/>
    <n v="721.38"/>
    <n v="0.12"/>
    <x v="0"/>
    <d v="2023-07-28T00:00:00"/>
    <x v="7"/>
    <s v="Electronics"/>
    <x v="775"/>
    <n v="462.30868204503798"/>
    <n v="172.505717954961"/>
    <n v="0.27174197364609559"/>
  </r>
  <r>
    <s v="ORD10776"/>
    <s v="North"/>
    <x v="7"/>
    <s v="Distributor"/>
    <n v="8"/>
    <n v="1791.11"/>
    <n v="0.19"/>
    <x v="2"/>
    <d v="2023-04-07T00:00:00"/>
    <x v="1"/>
    <s v="Electronics"/>
    <x v="776"/>
    <n v="9182.9072444225003"/>
    <n v="2423.4855555774898"/>
    <n v="0.20880609482538789"/>
  </r>
  <r>
    <s v="ORD10777"/>
    <s v="West"/>
    <x v="6"/>
    <s v="Online"/>
    <n v="23"/>
    <n v="260.17"/>
    <n v="0.17"/>
    <x v="2"/>
    <d v="2023-03-15T00:00:00"/>
    <x v="10"/>
    <s v="Electronics"/>
    <x v="777"/>
    <n v="3834.8908281018598"/>
    <n v="1131.7544718981301"/>
    <n v="0.22787100820309039"/>
  </r>
  <r>
    <s v="ORD10778"/>
    <s v="West"/>
    <x v="5"/>
    <s v="Online"/>
    <n v="3"/>
    <n v="1633.66"/>
    <n v="0.18"/>
    <x v="2"/>
    <d v="2023-04-25T00:00:00"/>
    <x v="1"/>
    <s v="Electronics"/>
    <x v="778"/>
    <n v="3140.8766593599598"/>
    <n v="877.92694064003604"/>
    <n v="0.21845480098605474"/>
  </r>
  <r>
    <s v="ORD10779"/>
    <s v="East"/>
    <x v="5"/>
    <s v="Distributor"/>
    <n v="4"/>
    <n v="1736.51"/>
    <n v="0.12"/>
    <x v="0"/>
    <d v="2023-07-10T00:00:00"/>
    <x v="7"/>
    <s v="Electronics"/>
    <x v="779"/>
    <n v="4451.4882556102402"/>
    <n v="1661.02694438975"/>
    <n v="0.27174197364609576"/>
  </r>
  <r>
    <s v="ORD10780"/>
    <s v="North"/>
    <x v="0"/>
    <s v="Distributor"/>
    <n v="25"/>
    <n v="1652.78"/>
    <n v="0.16"/>
    <x v="2"/>
    <d v="2023-06-19T00:00:00"/>
    <x v="3"/>
    <s v="Accessories"/>
    <x v="780"/>
    <n v="26480.306617538499"/>
    <n v="8228.0733824614508"/>
    <n v="0.23706302001019636"/>
  </r>
  <r>
    <s v="ORD10781"/>
    <s v="East"/>
    <x v="5"/>
    <s v="Distributor"/>
    <n v="47"/>
    <n v="1074.18"/>
    <n v="0.2"/>
    <x v="2"/>
    <d v="2023-11-03T00:00:00"/>
    <x v="5"/>
    <s v="Electronics"/>
    <x v="781"/>
    <n v="32355.109351131901"/>
    <n v="8034.0586488680901"/>
    <n v="0.19891617101070508"/>
  </r>
  <r>
    <s v="ORD10782"/>
    <s v="West"/>
    <x v="5"/>
    <s v="Distributor"/>
    <n v="38"/>
    <n v="932.93"/>
    <n v="0.1"/>
    <x v="1"/>
    <d v="2023-07-23T00:00:00"/>
    <x v="7"/>
    <s v="Electronics"/>
    <x v="782"/>
    <n v="22719.596152000999"/>
    <n v="9186.6098479989105"/>
    <n v="0.28792548534285151"/>
  </r>
  <r>
    <s v="ORD10783"/>
    <s v="West"/>
    <x v="0"/>
    <s v="Online"/>
    <n v="15"/>
    <n v="1992.9"/>
    <n v="0.2"/>
    <x v="2"/>
    <d v="2023-02-25T00:00:00"/>
    <x v="11"/>
    <s v="Accessories"/>
    <x v="783"/>
    <n v="19157.7595535131"/>
    <n v="4757.0404464867997"/>
    <n v="0.1989161710107088"/>
  </r>
  <r>
    <s v="ORD10784"/>
    <s v="South"/>
    <x v="6"/>
    <s v="Distributor"/>
    <n v="21"/>
    <n v="535.42999999999995"/>
    <n v="0.15"/>
    <x v="0"/>
    <d v="2023-07-27T00:00:00"/>
    <x v="7"/>
    <s v="Electronics"/>
    <x v="784"/>
    <n v="7205.9284845364"/>
    <n v="2351.4970154635898"/>
    <n v="0.24603874918654606"/>
  </r>
  <r>
    <s v="ORD10785"/>
    <s v="North"/>
    <x v="5"/>
    <s v="Online"/>
    <n v="35"/>
    <n v="1139.06"/>
    <n v="0.04"/>
    <x v="3"/>
    <d v="2023-02-10T00:00:00"/>
    <x v="11"/>
    <s v="Electronics"/>
    <x v="785"/>
    <n v="25549.511294959299"/>
    <n v="12722.904705040601"/>
    <n v="0.33243014250892078"/>
  </r>
  <r>
    <s v="ORD10786"/>
    <s v="East"/>
    <x v="4"/>
    <s v="Distributor"/>
    <n v="46"/>
    <n v="1374.28"/>
    <n v="0.01"/>
    <x v="3"/>
    <d v="2023-02-01T00:00:00"/>
    <x v="11"/>
    <s v="Accessories"/>
    <x v="786"/>
    <n v="40513.616229725398"/>
    <n v="22071.094970274498"/>
    <n v="0.35265953212986306"/>
  </r>
  <r>
    <s v="ORD10787"/>
    <s v="West"/>
    <x v="4"/>
    <s v="Distributor"/>
    <n v="14"/>
    <n v="1431.65"/>
    <n v="0.09"/>
    <x v="1"/>
    <d v="2023-01-15T00:00:00"/>
    <x v="0"/>
    <s v="Accessories"/>
    <x v="787"/>
    <n v="12844.962634252201"/>
    <n v="5394.2583657477198"/>
    <n v="0.2957504800094149"/>
  </r>
  <r>
    <s v="ORD10788"/>
    <s v="West"/>
    <x v="3"/>
    <s v="Distributor"/>
    <n v="36"/>
    <n v="487.65"/>
    <n v="0.14000000000000001"/>
    <x v="0"/>
    <d v="2023-03-03T00:00:00"/>
    <x v="10"/>
    <s v="Electronics"/>
    <x v="788"/>
    <n v="11250.6776411509"/>
    <n v="3846.9663588490598"/>
    <n v="0.25480574047507187"/>
  </r>
  <r>
    <s v="ORD10789"/>
    <s v="East"/>
    <x v="0"/>
    <s v="Online"/>
    <n v="12"/>
    <n v="1342.59"/>
    <n v="0.21"/>
    <x v="4"/>
    <d v="2023-06-04T00:00:00"/>
    <x v="3"/>
    <s v="Accessories"/>
    <x v="789"/>
    <n v="10325.0605244422"/>
    <n v="2402.6926755577101"/>
    <n v="0.18877586937793536"/>
  </r>
  <r>
    <s v="ORD10790"/>
    <s v="South"/>
    <x v="3"/>
    <s v="Online"/>
    <n v="17"/>
    <n v="1654.9"/>
    <n v="0.03"/>
    <x v="3"/>
    <d v="2023-10-11T00:00:00"/>
    <x v="8"/>
    <s v="Electronics"/>
    <x v="790"/>
    <n v="18029.705348883599"/>
    <n v="9259.5956511163695"/>
    <n v="0.33931230598821127"/>
  </r>
  <r>
    <s v="ORD10791"/>
    <s v="West"/>
    <x v="0"/>
    <s v="Retail"/>
    <n v="39"/>
    <n v="195.04"/>
    <n v="0.2"/>
    <x v="2"/>
    <d v="2023-07-28T00:00:00"/>
    <x v="7"/>
    <s v="Accessories"/>
    <x v="791"/>
    <n v="4874.79376818944"/>
    <n v="1210.45423181055"/>
    <n v="0.19891617101070649"/>
  </r>
  <r>
    <s v="ORD10792"/>
    <s v="North"/>
    <x v="1"/>
    <s v="Distributor"/>
    <n v="9"/>
    <n v="1831.89"/>
    <n v="0.22"/>
    <x v="4"/>
    <d v="2023-11-16T00:00:00"/>
    <x v="5"/>
    <s v="Accessories"/>
    <x v="792"/>
    <n v="10565.9816795078"/>
    <n v="2293.88612049216"/>
    <n v="0.17837556001098234"/>
  </r>
  <r>
    <s v="ORD10793"/>
    <s v="West"/>
    <x v="1"/>
    <s v="Retail"/>
    <n v="35"/>
    <n v="156.06"/>
    <n v="0.04"/>
    <x v="3"/>
    <d v="2023-07-06T00:00:00"/>
    <x v="7"/>
    <s v="Accessories"/>
    <x v="793"/>
    <n v="3500.4799858579399"/>
    <n v="1743.13601414205"/>
    <n v="0.33243014250892133"/>
  </r>
  <r>
    <s v="ORD10794"/>
    <s v="North"/>
    <x v="5"/>
    <s v="Retail"/>
    <n v="13"/>
    <n v="776.34"/>
    <n v="0.21"/>
    <x v="4"/>
    <d v="2023-05-10T00:00:00"/>
    <x v="9"/>
    <s v="Electronics"/>
    <x v="794"/>
    <n v="6467.8995658945096"/>
    <n v="1505.11223410548"/>
    <n v="0.18877586937792951"/>
  </r>
  <r>
    <s v="ORD10795"/>
    <s v="East"/>
    <x v="7"/>
    <s v="Online"/>
    <n v="15"/>
    <n v="130.05000000000001"/>
    <n v="0.25"/>
    <x v="4"/>
    <d v="2023-05-07T00:00:00"/>
    <x v="9"/>
    <s v="Electronics"/>
    <x v="795"/>
    <n v="1250.17142352069"/>
    <n v="212.89107647930601"/>
    <n v="0.14551058241142123"/>
  </r>
  <r>
    <s v="ORD10796"/>
    <s v="North"/>
    <x v="1"/>
    <s v="Online"/>
    <n v="18"/>
    <n v="246.58"/>
    <n v="0.18"/>
    <x v="2"/>
    <d v="2023-10-19T00:00:00"/>
    <x v="8"/>
    <s v="Accessories"/>
    <x v="796"/>
    <n v="2844.45000795139"/>
    <n v="795.07079204860202"/>
    <n v="0.21845480098605558"/>
  </r>
  <r>
    <s v="ORD10797"/>
    <s v="East"/>
    <x v="7"/>
    <s v="Retail"/>
    <n v="33"/>
    <n v="1831.22"/>
    <n v="0.2"/>
    <x v="2"/>
    <d v="2023-04-24T00:00:00"/>
    <x v="1"/>
    <s v="Electronics"/>
    <x v="797"/>
    <n v="38727.763254094898"/>
    <n v="9616.4447459050898"/>
    <n v="0.19891617101070516"/>
  </r>
  <r>
    <s v="ORD10798"/>
    <s v="North"/>
    <x v="1"/>
    <s v="Distributor"/>
    <n v="6"/>
    <n v="774.24"/>
    <n v="0.25"/>
    <x v="4"/>
    <d v="2023-07-18T00:00:00"/>
    <x v="7"/>
    <s v="Accessories"/>
    <x v="798"/>
    <n v="2977.1094900320199"/>
    <n v="506.97050996797498"/>
    <n v="0.14551058241141995"/>
  </r>
  <r>
    <s v="ORD10799"/>
    <s v="East"/>
    <x v="2"/>
    <s v="Online"/>
    <n v="27"/>
    <n v="907.07"/>
    <n v="0.15"/>
    <x v="0"/>
    <d v="2023-01-13T00:00:00"/>
    <x v="0"/>
    <s v="Electronics"/>
    <x v="799"/>
    <n v="15695.404749244501"/>
    <n v="5121.8517507554898"/>
    <n v="0.24603874918654622"/>
  </r>
  <r>
    <s v="ORD10800"/>
    <s v="North"/>
    <x v="1"/>
    <s v="Distributor"/>
    <n v="23"/>
    <n v="509.15"/>
    <n v="0.08"/>
    <x v="1"/>
    <d v="2023-09-28T00:00:00"/>
    <x v="4"/>
    <s v="Accessories"/>
    <x v="800"/>
    <n v="7504.8417001501502"/>
    <n v="3268.7722998498398"/>
    <n v="0.30340536609626534"/>
  </r>
  <r>
    <s v="ORD10801"/>
    <s v="South"/>
    <x v="3"/>
    <s v="Distributor"/>
    <n v="27"/>
    <n v="1234.48"/>
    <n v="0.21"/>
    <x v="4"/>
    <d v="2023-03-30T00:00:00"/>
    <x v="10"/>
    <s v="Electronics"/>
    <x v="801"/>
    <n v="21360.7144485512"/>
    <n v="4970.7439514487696"/>
    <n v="0.18877586937793009"/>
  </r>
  <r>
    <s v="ORD10802"/>
    <s v="North"/>
    <x v="6"/>
    <s v="Retail"/>
    <n v="34"/>
    <n v="1230.1300000000001"/>
    <n v="0.15"/>
    <x v="0"/>
    <d v="2023-08-03T00:00:00"/>
    <x v="6"/>
    <s v="Electronics"/>
    <x v="802"/>
    <n v="26803.8932150851"/>
    <n v="8746.8637849148399"/>
    <n v="0.24603874918654753"/>
  </r>
  <r>
    <s v="ORD10803"/>
    <s v="North"/>
    <x v="5"/>
    <s v="Retail"/>
    <n v="46"/>
    <n v="807.18"/>
    <n v="0.15"/>
    <x v="0"/>
    <d v="2023-10-05T00:00:00"/>
    <x v="8"/>
    <s v="Electronics"/>
    <x v="803"/>
    <n v="23795.573499075701"/>
    <n v="7765.1645009242802"/>
    <n v="0.24603874918654384"/>
  </r>
  <r>
    <s v="ORD10804"/>
    <s v="South"/>
    <x v="3"/>
    <s v="Retail"/>
    <n v="38"/>
    <n v="732.77"/>
    <n v="0.06"/>
    <x v="1"/>
    <d v="2023-07-22T00:00:00"/>
    <x v="7"/>
    <s v="Electronics"/>
    <x v="804"/>
    <n v="17845.1100000019"/>
    <n v="8329.4343999980301"/>
    <n v="0.31822652851974886"/>
  </r>
  <r>
    <s v="ORD10805"/>
    <s v="West"/>
    <x v="6"/>
    <s v="Retail"/>
    <n v="14"/>
    <n v="1781.43"/>
    <n v="0.19"/>
    <x v="2"/>
    <d v="2023-03-15T00:00:00"/>
    <x v="10"/>
    <s v="Electronics"/>
    <x v="805"/>
    <n v="15983.2373733356"/>
    <n v="4218.1788266643198"/>
    <n v="0.2088060948253915"/>
  </r>
  <r>
    <s v="ORD10806"/>
    <s v="West"/>
    <x v="4"/>
    <s v="Online"/>
    <n v="36"/>
    <n v="828.24"/>
    <n v="0.02"/>
    <x v="3"/>
    <d v="2023-01-25T00:00:00"/>
    <x v="0"/>
    <s v="Accessories"/>
    <x v="806"/>
    <n v="19108.502511036299"/>
    <n v="10111.804688963701"/>
    <n v="0.34605401715159589"/>
  </r>
  <r>
    <s v="ORD10807"/>
    <s v="North"/>
    <x v="3"/>
    <s v="Online"/>
    <n v="8"/>
    <n v="1037.6500000000001"/>
    <n v="0.23"/>
    <x v="4"/>
    <d v="2023-04-11T00:00:00"/>
    <x v="1"/>
    <s v="Electronics"/>
    <x v="807"/>
    <n v="5319.9656649647404"/>
    <n v="1071.95833503525"/>
    <n v="0.16770511273839606"/>
  </r>
  <r>
    <s v="ORD10808"/>
    <s v="South"/>
    <x v="4"/>
    <s v="Retail"/>
    <n v="35"/>
    <n v="638.28"/>
    <n v="0.08"/>
    <x v="1"/>
    <d v="2023-06-25T00:00:00"/>
    <x v="3"/>
    <s v="Accessories"/>
    <x v="808"/>
    <n v="14316.842018284"/>
    <n v="6235.77398171595"/>
    <n v="0.30340536609626734"/>
  </r>
  <r>
    <s v="ORD10809"/>
    <s v="North"/>
    <x v="7"/>
    <s v="Online"/>
    <n v="19"/>
    <n v="1594.86"/>
    <n v="0.03"/>
    <x v="3"/>
    <d v="2023-04-27T00:00:00"/>
    <x v="1"/>
    <s v="Electronics"/>
    <x v="809"/>
    <n v="19419.771643628301"/>
    <n v="9973.4981563716101"/>
    <n v="0.33931230598821072"/>
  </r>
  <r>
    <s v="ORD10810"/>
    <s v="East"/>
    <x v="7"/>
    <s v="Retail"/>
    <n v="30"/>
    <n v="855.15"/>
    <n v="0.11"/>
    <x v="1"/>
    <d v="2023-06-15T00:00:00"/>
    <x v="3"/>
    <s v="Electronics"/>
    <x v="810"/>
    <n v="16441.124072644601"/>
    <n v="6391.3809273552997"/>
    <n v="0.27992464809951423"/>
  </r>
  <r>
    <s v="ORD10811"/>
    <s v="East"/>
    <x v="2"/>
    <s v="Distributor"/>
    <n v="14"/>
    <n v="1075.8599999999999"/>
    <n v="0.01"/>
    <x v="3"/>
    <d v="2023-02-10T00:00:00"/>
    <x v="11"/>
    <s v="Electronics"/>
    <x v="811"/>
    <n v="9652.7653404719294"/>
    <n v="5258.6542595280598"/>
    <n v="0.35265953212986306"/>
  </r>
  <r>
    <s v="ORD10812"/>
    <s v="North"/>
    <x v="1"/>
    <s v="Distributor"/>
    <n v="20"/>
    <n v="581.38"/>
    <n v="0.17"/>
    <x v="2"/>
    <d v="2023-12-10T00:00:00"/>
    <x v="2"/>
    <s v="Accessories"/>
    <x v="812"/>
    <n v="7451.7458639647402"/>
    <n v="2199.1621360352501"/>
    <n v="0.22787100820308923"/>
  </r>
  <r>
    <s v="ORD10813"/>
    <s v="West"/>
    <x v="3"/>
    <s v="Distributor"/>
    <n v="49"/>
    <n v="1976.55"/>
    <n v="0.23"/>
    <x v="4"/>
    <d v="2023-04-30T00:00:00"/>
    <x v="1"/>
    <s v="Electronics"/>
    <x v="813"/>
    <n v="62068.583893800598"/>
    <n v="12506.6476061993"/>
    <n v="0.16770511273839489"/>
  </r>
  <r>
    <s v="ORD10814"/>
    <s v="West"/>
    <x v="4"/>
    <s v="Retail"/>
    <n v="25"/>
    <n v="653.84"/>
    <n v="0.21"/>
    <x v="4"/>
    <d v="2023-04-07T00:00:00"/>
    <x v="1"/>
    <s v="Accessories"/>
    <x v="814"/>
    <n v="10475.613014927199"/>
    <n v="2437.7269850727798"/>
    <n v="0.18877586937793017"/>
  </r>
  <r>
    <s v="ORD10815"/>
    <s v="North"/>
    <x v="6"/>
    <s v="Distributor"/>
    <n v="40"/>
    <n v="1564.41"/>
    <n v="0.03"/>
    <x v="3"/>
    <d v="2023-05-25T00:00:00"/>
    <x v="9"/>
    <s v="Electronics"/>
    <x v="815"/>
    <n v="40103.153693092499"/>
    <n v="20595.954306907399"/>
    <n v="0.33931230598821155"/>
  </r>
  <r>
    <s v="ORD10816"/>
    <s v="North"/>
    <x v="7"/>
    <s v="Online"/>
    <n v="24"/>
    <n v="912.24"/>
    <n v="0.03"/>
    <x v="3"/>
    <d v="2023-08-04T00:00:00"/>
    <x v="6"/>
    <s v="Electronics"/>
    <x v="816"/>
    <n v="14030.9896734181"/>
    <n v="7205.9575265818603"/>
    <n v="0.33931230598821183"/>
  </r>
  <r>
    <s v="ORD10817"/>
    <s v="East"/>
    <x v="1"/>
    <s v="Distributor"/>
    <n v="14"/>
    <n v="491.81"/>
    <n v="0.2"/>
    <x v="2"/>
    <d v="2023-08-17T00:00:00"/>
    <x v="6"/>
    <s v="Accessories"/>
    <x v="817"/>
    <n v="4412.5876248745199"/>
    <n v="1095.6843751254701"/>
    <n v="0.19891617101070536"/>
  </r>
  <r>
    <s v="ORD10818"/>
    <s v="West"/>
    <x v="7"/>
    <s v="Distributor"/>
    <n v="26"/>
    <n v="1619.47"/>
    <n v="0.23"/>
    <x v="4"/>
    <d v="2023-11-09T00:00:00"/>
    <x v="5"/>
    <s v="Electronics"/>
    <x v="818"/>
    <n v="26984.489553492502"/>
    <n v="5437.2998465074897"/>
    <n v="0.16770511273839497"/>
  </r>
  <r>
    <s v="ORD10819"/>
    <s v="North"/>
    <x v="6"/>
    <s v="Distributor"/>
    <n v="38"/>
    <n v="733.85"/>
    <n v="0.12"/>
    <x v="0"/>
    <d v="2023-05-10T00:00:00"/>
    <x v="9"/>
    <s v="Electronics"/>
    <x v="819"/>
    <n v="17871.411184275301"/>
    <n v="6668.5328157246504"/>
    <n v="0.27174197364609709"/>
  </r>
  <r>
    <s v="ORD10820"/>
    <s v="East"/>
    <x v="1"/>
    <s v="Online"/>
    <n v="23"/>
    <n v="1743.87"/>
    <n v="0.12"/>
    <x v="0"/>
    <d v="2023-12-18T00:00:00"/>
    <x v="2"/>
    <s v="Accessories"/>
    <x v="820"/>
    <n v="25704.543446215899"/>
    <n v="9591.3853537840496"/>
    <n v="0.27174197364609448"/>
  </r>
  <r>
    <s v="ORD10821"/>
    <s v="West"/>
    <x v="1"/>
    <s v="Retail"/>
    <n v="22"/>
    <n v="1838.99"/>
    <n v="0.08"/>
    <x v="1"/>
    <d v="2023-11-14T00:00:00"/>
    <x v="5"/>
    <s v="Accessories"/>
    <x v="821"/>
    <n v="25928.0586518452"/>
    <n v="11293.0989481547"/>
    <n v="0.30340536609626562"/>
  </r>
  <r>
    <s v="ORD10822"/>
    <s v="South"/>
    <x v="4"/>
    <s v="Online"/>
    <n v="48"/>
    <n v="1733.67"/>
    <n v="0.22"/>
    <x v="4"/>
    <d v="2023-05-17T00:00:00"/>
    <x v="9"/>
    <s v="Accessories"/>
    <x v="822"/>
    <n v="53330.4960692686"/>
    <n v="11578.108730731299"/>
    <n v="0.17837556001098026"/>
  </r>
  <r>
    <s v="ORD10823"/>
    <s v="East"/>
    <x v="4"/>
    <s v="Retail"/>
    <n v="19"/>
    <n v="166.52"/>
    <n v="0.16"/>
    <x v="2"/>
    <d v="2023-11-20T00:00:00"/>
    <x v="5"/>
    <s v="Accessories"/>
    <x v="823"/>
    <n v="2027.62648389012"/>
    <n v="630.03271610987895"/>
    <n v="0.23706302001019547"/>
  </r>
  <r>
    <s v="ORD10824"/>
    <s v="West"/>
    <x v="3"/>
    <s v="Retail"/>
    <n v="46"/>
    <n v="1596.01"/>
    <n v="7.0000000000000007E-2"/>
    <x v="1"/>
    <d v="2023-12-03T00:00:00"/>
    <x v="2"/>
    <s v="Electronics"/>
    <x v="824"/>
    <n v="47050.191110111497"/>
    <n v="21227.1166898884"/>
    <n v="0.31089563097695105"/>
  </r>
  <r>
    <s v="ORD10825"/>
    <s v="West"/>
    <x v="3"/>
    <s v="Distributor"/>
    <n v="3"/>
    <n v="881.54"/>
    <n v="7.0000000000000007E-2"/>
    <x v="1"/>
    <d v="2023-09-30T00:00:00"/>
    <x v="4"/>
    <s v="Electronics"/>
    <x v="825"/>
    <n v="1694.8498526573301"/>
    <n v="764.64674734266396"/>
    <n v="0.31089563097695272"/>
  </r>
  <r>
    <s v="ORD10826"/>
    <s v="East"/>
    <x v="0"/>
    <s v="Retail"/>
    <n v="42"/>
    <n v="1760.07"/>
    <n v="0.22"/>
    <x v="4"/>
    <d v="2023-04-27T00:00:00"/>
    <x v="1"/>
    <s v="Accessories"/>
    <x v="826"/>
    <n v="47374.777460276702"/>
    <n v="10285.1157397232"/>
    <n v="0.17837556001097998"/>
  </r>
  <r>
    <s v="ORD10827"/>
    <s v="South"/>
    <x v="5"/>
    <s v="Online"/>
    <n v="19"/>
    <n v="1312.11"/>
    <n v="0"/>
    <x v="3"/>
    <d v="2023-11-02T00:00:00"/>
    <x v="5"/>
    <s v="Electronics"/>
    <x v="827"/>
    <n v="15976.8735633981"/>
    <n v="8953.2164366018096"/>
    <n v="0.3591329368085649"/>
  </r>
  <r>
    <s v="ORD10828"/>
    <s v="East"/>
    <x v="0"/>
    <s v="Online"/>
    <n v="9"/>
    <n v="1683.92"/>
    <n v="0.08"/>
    <x v="1"/>
    <d v="2023-04-04T00:00:00"/>
    <x v="1"/>
    <s v="Accessories"/>
    <x v="828"/>
    <n v="9712.5197854438993"/>
    <n v="4230.3378145560901"/>
    <n v="0.30340536609626567"/>
  </r>
  <r>
    <s v="ORD10829"/>
    <s v="West"/>
    <x v="2"/>
    <s v="Retail"/>
    <n v="28"/>
    <n v="1048.92"/>
    <n v="0.14000000000000001"/>
    <x v="0"/>
    <d v="2023-06-17T00:00:00"/>
    <x v="3"/>
    <s v="Electronics"/>
    <x v="829"/>
    <n v="18822.111837837299"/>
    <n v="6435.8817621626904"/>
    <n v="0.25480574047507487"/>
  </r>
  <r>
    <s v="ORD10830"/>
    <s v="North"/>
    <x v="7"/>
    <s v="Distributor"/>
    <n v="20"/>
    <n v="1116.55"/>
    <n v="0.04"/>
    <x v="3"/>
    <d v="2023-07-22T00:00:00"/>
    <x v="7"/>
    <s v="Electronics"/>
    <x v="830"/>
    <n v="14311.2023881279"/>
    <n v="7126.5576118720401"/>
    <n v="0.33243014250892344"/>
  </r>
  <r>
    <s v="ORD10831"/>
    <s v="North"/>
    <x v="3"/>
    <s v="Distributor"/>
    <n v="45"/>
    <n v="374.34"/>
    <n v="0.02"/>
    <x v="3"/>
    <d v="2023-12-07T00:00:00"/>
    <x v="2"/>
    <s v="Electronics"/>
    <x v="831"/>
    <n v="10795.5979395786"/>
    <n v="5712.7960604213004"/>
    <n v="0.34605401715160178"/>
  </r>
  <r>
    <s v="ORD10832"/>
    <s v="East"/>
    <x v="4"/>
    <s v="Online"/>
    <n v="7"/>
    <n v="1589.58"/>
    <n v="0.2"/>
    <x v="2"/>
    <d v="2023-05-29T00:00:00"/>
    <x v="9"/>
    <s v="Accessories"/>
    <x v="832"/>
    <n v="7130.9662641549003"/>
    <n v="1770.6817358450901"/>
    <n v="0.19891617101070488"/>
  </r>
  <r>
    <s v="ORD10833"/>
    <s v="West"/>
    <x v="6"/>
    <s v="Distributor"/>
    <n v="14"/>
    <n v="896.84"/>
    <n v="0.22"/>
    <x v="4"/>
    <d v="2023-07-02T00:00:00"/>
    <x v="7"/>
    <s v="Electronics"/>
    <x v="833"/>
    <n v="8046.5730373365004"/>
    <n v="1746.91976266349"/>
    <n v="0.1783755600109799"/>
  </r>
  <r>
    <s v="ORD10834"/>
    <s v="North"/>
    <x v="4"/>
    <s v="Retail"/>
    <n v="9"/>
    <n v="1050.1500000000001"/>
    <n v="0.21"/>
    <x v="4"/>
    <d v="2023-06-01T00:00:00"/>
    <x v="3"/>
    <s v="Accessories"/>
    <x v="834"/>
    <n v="6057.0589176943704"/>
    <n v="1409.50758230562"/>
    <n v="0.1887758693779302"/>
  </r>
  <r>
    <s v="ORD10835"/>
    <s v="West"/>
    <x v="7"/>
    <s v="Retail"/>
    <n v="19"/>
    <n v="1591.69"/>
    <n v="0.22"/>
    <x v="4"/>
    <d v="2023-03-15T00:00:00"/>
    <x v="10"/>
    <s v="Electronics"/>
    <x v="835"/>
    <n v="19381.1722204123"/>
    <n v="4207.6735795876402"/>
    <n v="0.17837556001098195"/>
  </r>
  <r>
    <s v="ORD10836"/>
    <s v="East"/>
    <x v="0"/>
    <s v="Online"/>
    <n v="47"/>
    <n v="1237.81"/>
    <n v="0.14000000000000001"/>
    <x v="0"/>
    <d v="2023-12-31T00:00:00"/>
    <x v="2"/>
    <s v="Accessories"/>
    <x v="836"/>
    <n v="37283.767995982598"/>
    <n v="12748.512204017399"/>
    <n v="0.25480574047507437"/>
  </r>
  <r>
    <s v="ORD10837"/>
    <s v="North"/>
    <x v="4"/>
    <s v="Retail"/>
    <n v="14"/>
    <n v="482.09"/>
    <n v="0.2"/>
    <x v="2"/>
    <d v="2023-10-01T00:00:00"/>
    <x v="8"/>
    <s v="Accessories"/>
    <x v="837"/>
    <n v="4325.3784349154303"/>
    <n v="1074.0295650845601"/>
    <n v="0.19891617101070377"/>
  </r>
  <r>
    <s v="ORD10838"/>
    <s v="West"/>
    <x v="5"/>
    <s v="Online"/>
    <n v="38"/>
    <n v="1221.44"/>
    <n v="0.1"/>
    <x v="1"/>
    <d v="2023-02-11T00:00:00"/>
    <x v="11"/>
    <s v="Electronics"/>
    <x v="838"/>
    <n v="29745.665295252798"/>
    <n v="12027.582704747099"/>
    <n v="0.28792548534284912"/>
  </r>
  <r>
    <s v="ORD10839"/>
    <s v="North"/>
    <x v="2"/>
    <s v="Retail"/>
    <n v="36"/>
    <n v="874.5"/>
    <n v="0.17"/>
    <x v="2"/>
    <d v="2023-07-31T00:00:00"/>
    <x v="7"/>
    <s v="Electronics"/>
    <x v="839"/>
    <n v="20175.7768833927"/>
    <n v="5954.2831166072001"/>
    <n v="0.22787100820308956"/>
  </r>
  <r>
    <s v="ORD10840"/>
    <s v="East"/>
    <x v="7"/>
    <s v="Online"/>
    <n v="40"/>
    <n v="992.1"/>
    <n v="0.25"/>
    <x v="4"/>
    <d v="2023-04-11T00:00:00"/>
    <x v="1"/>
    <s v="Electronics"/>
    <x v="840"/>
    <n v="25432.168535688899"/>
    <n v="4330.8314643110498"/>
    <n v="0.14551058241142023"/>
  </r>
  <r>
    <s v="ORD10841"/>
    <s v="West"/>
    <x v="0"/>
    <s v="Distributor"/>
    <n v="17"/>
    <n v="153.79"/>
    <n v="0.06"/>
    <x v="1"/>
    <d v="2023-02-14T00:00:00"/>
    <x v="11"/>
    <s v="Accessories"/>
    <x v="841"/>
    <n v="1675.50207601958"/>
    <n v="782.06212398041305"/>
    <n v="0.31822652851975131"/>
  </r>
  <r>
    <s v="ORD10842"/>
    <s v="North"/>
    <x v="5"/>
    <s v="Retail"/>
    <n v="30"/>
    <n v="499.06"/>
    <n v="0.1"/>
    <x v="1"/>
    <d v="2023-03-23T00:00:00"/>
    <x v="10"/>
    <s v="Electronics"/>
    <x v="842"/>
    <n v="9594.9334966895403"/>
    <n v="3879.68650331045"/>
    <n v="0.28792548534284373"/>
  </r>
  <r>
    <s v="ORD10843"/>
    <s v="East"/>
    <x v="6"/>
    <s v="Retail"/>
    <n v="9"/>
    <n v="633.97"/>
    <n v="0.12"/>
    <x v="0"/>
    <d v="2023-01-17T00:00:00"/>
    <x v="0"/>
    <s v="Electronics"/>
    <x v="843"/>
    <n v="3656.6144284632701"/>
    <n v="1364.42797153672"/>
    <n v="0.27174197364609592"/>
  </r>
  <r>
    <s v="ORD10844"/>
    <s v="North"/>
    <x v="0"/>
    <s v="Online"/>
    <n v="33"/>
    <n v="1454.62"/>
    <n v="0.03"/>
    <x v="3"/>
    <d v="2023-03-14T00:00:00"/>
    <x v="10"/>
    <s v="Accessories"/>
    <x v="844"/>
    <n v="30763.195566164301"/>
    <n v="15799.1906338356"/>
    <n v="0.33931230598821199"/>
  </r>
  <r>
    <s v="ORD10845"/>
    <s v="North"/>
    <x v="1"/>
    <s v="Online"/>
    <n v="25"/>
    <n v="121.84"/>
    <n v="0.02"/>
    <x v="3"/>
    <d v="2023-01-14T00:00:00"/>
    <x v="0"/>
    <s v="Accessories"/>
    <x v="845"/>
    <n v="1952.0810744811099"/>
    <n v="1032.99892551888"/>
    <n v="0.34605401715159728"/>
  </r>
  <r>
    <s v="ORD10846"/>
    <s v="South"/>
    <x v="5"/>
    <s v="Retail"/>
    <n v="14"/>
    <n v="876.68"/>
    <n v="0.21"/>
    <x v="4"/>
    <d v="2023-06-06T00:00:00"/>
    <x v="3"/>
    <s v="Electronics"/>
    <x v="846"/>
    <n v="7865.6947174213501"/>
    <n v="1830.3860825786401"/>
    <n v="0.18877586937792945"/>
  </r>
  <r>
    <s v="ORD10847"/>
    <s v="South"/>
    <x v="5"/>
    <s v="Online"/>
    <n v="11"/>
    <n v="1855.65"/>
    <n v="0.24"/>
    <x v="4"/>
    <d v="2023-08-11T00:00:00"/>
    <x v="6"/>
    <s v="Electronics"/>
    <x v="847"/>
    <n v="13081.474623923001"/>
    <n v="2431.75937607692"/>
    <n v="0.15675386422179924"/>
  </r>
  <r>
    <s v="ORD10848"/>
    <s v="East"/>
    <x v="2"/>
    <s v="Retail"/>
    <n v="35"/>
    <n v="312.57"/>
    <n v="0.1"/>
    <x v="1"/>
    <d v="2023-05-12T00:00:00"/>
    <x v="9"/>
    <s v="Electronics"/>
    <x v="848"/>
    <n v="7011.0536279611497"/>
    <n v="2834.9013720388398"/>
    <n v="0.28792548534284895"/>
  </r>
  <r>
    <s v="ORD10849"/>
    <s v="South"/>
    <x v="7"/>
    <s v="Distributor"/>
    <n v="41"/>
    <n v="1081.21"/>
    <n v="0.02"/>
    <x v="3"/>
    <d v="2023-12-04T00:00:00"/>
    <x v="2"/>
    <s v="Electronics"/>
    <x v="849"/>
    <n v="28409.386973121698"/>
    <n v="15033.6308268782"/>
    <n v="0.34605401715159628"/>
  </r>
  <r>
    <s v="ORD10850"/>
    <s v="East"/>
    <x v="6"/>
    <s v="Online"/>
    <n v="14"/>
    <n v="1594.39"/>
    <n v="0.02"/>
    <x v="3"/>
    <d v="2023-02-16T00:00:00"/>
    <x v="11"/>
    <s v="Electronics"/>
    <x v="850"/>
    <n v="14305.0885163451"/>
    <n v="7569.9422836548902"/>
    <n v="0.34605401715159645"/>
  </r>
  <r>
    <s v="ORD10851"/>
    <s v="South"/>
    <x v="2"/>
    <s v="Retail"/>
    <n v="30"/>
    <n v="1890.81"/>
    <n v="0.22"/>
    <x v="4"/>
    <d v="2023-04-17T00:00:00"/>
    <x v="1"/>
    <s v="Electronics"/>
    <x v="851"/>
    <n v="36352.735552589897"/>
    <n v="7892.2184474100204"/>
    <n v="0.17837556001098118"/>
  </r>
  <r>
    <s v="ORD10852"/>
    <s v="North"/>
    <x v="0"/>
    <s v="Distributor"/>
    <n v="41"/>
    <n v="1518.88"/>
    <n v="0.12"/>
    <x v="0"/>
    <d v="2023-04-18T00:00:00"/>
    <x v="1"/>
    <s v="Accessories"/>
    <x v="852"/>
    <n v="39909.406762548497"/>
    <n v="14891.783637451401"/>
    <n v="0.27174197364609626"/>
  </r>
  <r>
    <s v="ORD10853"/>
    <s v="East"/>
    <x v="2"/>
    <s v="Distributor"/>
    <n v="4"/>
    <n v="1469.07"/>
    <n v="0.08"/>
    <x v="1"/>
    <d v="2023-09-22T00:00:00"/>
    <x v="4"/>
    <s v="Electronics"/>
    <x v="853"/>
    <n v="3765.9143060905699"/>
    <n v="1640.2632939094201"/>
    <n v="0.30340536609626551"/>
  </r>
  <r>
    <s v="ORD10854"/>
    <s v="East"/>
    <x v="5"/>
    <s v="Retail"/>
    <n v="4"/>
    <n v="1670.33"/>
    <n v="0.12"/>
    <x v="0"/>
    <d v="2023-07-24T00:00:00"/>
    <x v="7"/>
    <s v="Electronics"/>
    <x v="854"/>
    <n v="4281.8379266421998"/>
    <n v="1597.7236733577899"/>
    <n v="0.27174197364609637"/>
  </r>
  <r>
    <s v="ORD10855"/>
    <s v="North"/>
    <x v="7"/>
    <s v="Online"/>
    <n v="28"/>
    <n v="947.78"/>
    <n v="0.08"/>
    <x v="1"/>
    <d v="2023-03-20T00:00:00"/>
    <x v="10"/>
    <s v="Electronics"/>
    <x v="855"/>
    <n v="17007.2275842442"/>
    <n v="7407.5852157557802"/>
    <n v="0.30340536609626595"/>
  </r>
  <r>
    <s v="ORD10856"/>
    <s v="East"/>
    <x v="3"/>
    <s v="Retail"/>
    <n v="8"/>
    <n v="1631.1"/>
    <n v="0.12"/>
    <x v="0"/>
    <d v="2023-06-04T00:00:00"/>
    <x v="3"/>
    <s v="Electronics"/>
    <x v="856"/>
    <n v="8362.5461341724094"/>
    <n v="3120.3978658275901"/>
    <n v="0.27174197364609548"/>
  </r>
  <r>
    <s v="ORD10857"/>
    <s v="East"/>
    <x v="2"/>
    <s v="Distributor"/>
    <n v="2"/>
    <n v="115.13"/>
    <n v="0.21"/>
    <x v="4"/>
    <d v="2023-09-28T00:00:00"/>
    <x v="4"/>
    <s v="Electronics"/>
    <x v="857"/>
    <n v="147.56604997046"/>
    <n v="34.339350029539901"/>
    <n v="0.18877586937792934"/>
  </r>
  <r>
    <s v="ORD10858"/>
    <s v="South"/>
    <x v="1"/>
    <s v="Retail"/>
    <n v="41"/>
    <n v="1856.67"/>
    <n v="0.15"/>
    <x v="0"/>
    <d v="2023-09-04T00:00:00"/>
    <x v="4"/>
    <s v="Accessories"/>
    <x v="858"/>
    <n v="48785.024658841299"/>
    <n v="15919.9248411586"/>
    <n v="0.2460387491865472"/>
  </r>
  <r>
    <s v="ORD10859"/>
    <s v="East"/>
    <x v="2"/>
    <s v="Online"/>
    <n v="46"/>
    <n v="942.28"/>
    <n v="0.17"/>
    <x v="2"/>
    <d v="2023-01-19T00:00:00"/>
    <x v="0"/>
    <s v="Electronics"/>
    <x v="859"/>
    <n v="27778.305949985199"/>
    <n v="8197.9444500147802"/>
    <n v="0.22787100820308942"/>
  </r>
  <r>
    <s v="ORD10860"/>
    <s v="West"/>
    <x v="0"/>
    <s v="Distributor"/>
    <n v="22"/>
    <n v="1151.42"/>
    <n v="0.09"/>
    <x v="1"/>
    <d v="2023-12-12T00:00:00"/>
    <x v="2"/>
    <s v="Accessories"/>
    <x v="860"/>
    <n v="16233.957385797399"/>
    <n v="6817.4710142025597"/>
    <n v="0.2957504800094124"/>
  </r>
  <r>
    <s v="ORD10861"/>
    <s v="North"/>
    <x v="0"/>
    <s v="Retail"/>
    <n v="41"/>
    <n v="584.28"/>
    <n v="0.18"/>
    <x v="2"/>
    <d v="2023-01-26T00:00:00"/>
    <x v="0"/>
    <s v="Accessories"/>
    <x v="861"/>
    <n v="15352.2781149411"/>
    <n v="4291.2154850588104"/>
    <n v="0.21845480098605785"/>
  </r>
  <r>
    <s v="ORD10862"/>
    <s v="South"/>
    <x v="6"/>
    <s v="Online"/>
    <n v="16"/>
    <n v="1510.81"/>
    <n v="0.17"/>
    <x v="2"/>
    <d v="2023-08-05T00:00:00"/>
    <x v="6"/>
    <s v="Electronics"/>
    <x v="862"/>
    <n v="15491.653883843999"/>
    <n v="4571.9029161559401"/>
    <n v="0.22787100820309186"/>
  </r>
  <r>
    <s v="ORD10863"/>
    <s v="South"/>
    <x v="0"/>
    <s v="Distributor"/>
    <n v="29"/>
    <n v="245.61"/>
    <n v="0.03"/>
    <x v="3"/>
    <d v="2023-06-03T00:00:00"/>
    <x v="3"/>
    <s v="Accessories"/>
    <x v="863"/>
    <n v="4564.69742232301"/>
    <n v="2344.3118776769902"/>
    <n v="0.33931230598821016"/>
  </r>
  <r>
    <s v="ORD10864"/>
    <s v="West"/>
    <x v="4"/>
    <s v="Online"/>
    <n v="49"/>
    <n v="1758.01"/>
    <n v="0.14000000000000001"/>
    <x v="0"/>
    <d v="2023-06-03T00:00:00"/>
    <x v="3"/>
    <s v="Accessories"/>
    <x v="864"/>
    <n v="55205.8845822976"/>
    <n v="18876.6568177023"/>
    <n v="0.25480574047507504"/>
  </r>
  <r>
    <s v="ORD10865"/>
    <s v="North"/>
    <x v="7"/>
    <s v="Distributor"/>
    <n v="48"/>
    <n v="1673.42"/>
    <n v="0.06"/>
    <x v="1"/>
    <d v="2023-06-23T00:00:00"/>
    <x v="3"/>
    <s v="Electronics"/>
    <x v="865"/>
    <n v="51477.108522519004"/>
    <n v="24027.601877480902"/>
    <n v="0.31822652851974909"/>
  </r>
  <r>
    <s v="ORD10866"/>
    <s v="North"/>
    <x v="7"/>
    <s v="Retail"/>
    <n v="30"/>
    <n v="510.51"/>
    <n v="0.2"/>
    <x v="2"/>
    <d v="2023-04-02T00:00:00"/>
    <x v="1"/>
    <s v="Electronics"/>
    <x v="866"/>
    <n v="9815.0713328958009"/>
    <n v="2437.1686671041898"/>
    <n v="0.19891617101070488"/>
  </r>
  <r>
    <s v="ORD10867"/>
    <s v="South"/>
    <x v="3"/>
    <s v="Online"/>
    <n v="12"/>
    <n v="1637.72"/>
    <n v="0.11"/>
    <x v="1"/>
    <d v="2023-12-04T00:00:00"/>
    <x v="2"/>
    <s v="Electronics"/>
    <x v="867"/>
    <n v="12594.729680758501"/>
    <n v="4896.1199192414497"/>
    <n v="0.27992464809951256"/>
  </r>
  <r>
    <s v="ORD10868"/>
    <s v="East"/>
    <x v="3"/>
    <s v="Distributor"/>
    <n v="35"/>
    <n v="1594.08"/>
    <n v="0.25"/>
    <x v="4"/>
    <d v="2023-06-30T00:00:00"/>
    <x v="3"/>
    <s v="Electronics"/>
    <x v="868"/>
    <n v="35755.767883227098"/>
    <n v="6088.83211677285"/>
    <n v="0.1455105824114199"/>
  </r>
  <r>
    <s v="ORD10869"/>
    <s v="South"/>
    <x v="7"/>
    <s v="Online"/>
    <n v="11"/>
    <n v="1301.21"/>
    <n v="0.02"/>
    <x v="3"/>
    <d v="2023-05-11T00:00:00"/>
    <x v="9"/>
    <s v="Electronics"/>
    <x v="869"/>
    <n v="9172.9289442486097"/>
    <n v="4854.1148557513798"/>
    <n v="0.34605401715159612"/>
  </r>
  <r>
    <s v="ORD10870"/>
    <s v="North"/>
    <x v="1"/>
    <s v="Online"/>
    <n v="46"/>
    <n v="809.69"/>
    <n v="0.2"/>
    <x v="2"/>
    <d v="2023-10-25T00:00:00"/>
    <x v="8"/>
    <s v="Accessories"/>
    <x v="870"/>
    <n v="23869.568010191699"/>
    <n v="5927.0239898082"/>
    <n v="0.19891617101070827"/>
  </r>
  <r>
    <s v="ORD10871"/>
    <s v="West"/>
    <x v="3"/>
    <s v="Retail"/>
    <n v="21"/>
    <n v="615.85"/>
    <n v="0.17"/>
    <x v="2"/>
    <d v="2023-10-02T00:00:00"/>
    <x v="8"/>
    <s v="Electronics"/>
    <x v="871"/>
    <n v="8288.2375981953592"/>
    <n v="2446.0279018046299"/>
    <n v="0.22787100820308948"/>
  </r>
  <r>
    <s v="ORD10872"/>
    <s v="South"/>
    <x v="6"/>
    <s v="Online"/>
    <n v="21"/>
    <n v="540.39"/>
    <n v="0.19"/>
    <x v="2"/>
    <d v="2023-09-30T00:00:00"/>
    <x v="4"/>
    <s v="Electronics"/>
    <x v="872"/>
    <n v="7272.6811978384203"/>
    <n v="1919.3527021615701"/>
    <n v="0.20880609482538789"/>
  </r>
  <r>
    <s v="ORD10873"/>
    <s v="North"/>
    <x v="0"/>
    <s v="Distributor"/>
    <n v="5"/>
    <n v="705.36"/>
    <n v="0.08"/>
    <x v="1"/>
    <d v="2023-03-17T00:00:00"/>
    <x v="10"/>
    <s v="Accessories"/>
    <x v="873"/>
    <n v="2260.2099584635498"/>
    <n v="984.44604153644298"/>
    <n v="0.30340536609626728"/>
  </r>
  <r>
    <s v="ORD10874"/>
    <s v="South"/>
    <x v="7"/>
    <s v="Distributor"/>
    <n v="48"/>
    <n v="1816.76"/>
    <n v="0.12"/>
    <x v="0"/>
    <d v="2023-06-26T00:00:00"/>
    <x v="3"/>
    <s v="Electronics"/>
    <x v="874"/>
    <n v="55886.478994736302"/>
    <n v="20853.463405263599"/>
    <n v="0.27174197364609565"/>
  </r>
  <r>
    <s v="ORD10875"/>
    <s v="East"/>
    <x v="5"/>
    <s v="Distributor"/>
    <n v="20"/>
    <n v="247.52"/>
    <n v="0.2"/>
    <x v="2"/>
    <d v="2023-07-03T00:00:00"/>
    <x v="7"/>
    <s v="Electronics"/>
    <x v="875"/>
    <n v="3172.54830962288"/>
    <n v="787.77169037711496"/>
    <n v="0.19891617101070624"/>
  </r>
  <r>
    <s v="ORD10876"/>
    <s v="South"/>
    <x v="3"/>
    <s v="Distributor"/>
    <n v="37"/>
    <n v="1674.86"/>
    <n v="0.06"/>
    <x v="1"/>
    <d v="2023-11-15T00:00:00"/>
    <x v="5"/>
    <s v="Electronics"/>
    <x v="876"/>
    <n v="39714.4165499019"/>
    <n v="18537.214250098001"/>
    <n v="0.3182265285197492"/>
  </r>
  <r>
    <s v="ORD10877"/>
    <s v="South"/>
    <x v="7"/>
    <s v="Retail"/>
    <n v="3"/>
    <n v="762.89"/>
    <n v="0.06"/>
    <x v="1"/>
    <d v="2023-05-11T00:00:00"/>
    <x v="9"/>
    <s v="Electronics"/>
    <x v="877"/>
    <n v="1466.7332215143399"/>
    <n v="684.61657848565596"/>
    <n v="0.31822652851975075"/>
  </r>
  <r>
    <s v="ORD10878"/>
    <s v="North"/>
    <x v="4"/>
    <s v="Online"/>
    <n v="44"/>
    <n v="1091.04"/>
    <n v="0.14000000000000001"/>
    <x v="0"/>
    <d v="2023-12-29T00:00:00"/>
    <x v="2"/>
    <s v="Accessories"/>
    <x v="878"/>
    <n v="30765.310427472901"/>
    <n v="10519.643172526999"/>
    <n v="0.25480574047507282"/>
  </r>
  <r>
    <s v="ORD10879"/>
    <s v="North"/>
    <x v="2"/>
    <s v="Retail"/>
    <n v="33"/>
    <n v="1609.52"/>
    <n v="0.13"/>
    <x v="0"/>
    <d v="2023-02-18T00:00:00"/>
    <x v="11"/>
    <s v="Electronics"/>
    <x v="879"/>
    <n v="34039.115733079998"/>
    <n v="12170.2034669199"/>
    <n v="0.26337119173398255"/>
  </r>
  <r>
    <s v="ORD10880"/>
    <s v="North"/>
    <x v="0"/>
    <s v="Online"/>
    <n v="9"/>
    <n v="1780.32"/>
    <n v="7.0000000000000007E-2"/>
    <x v="1"/>
    <d v="2023-02-24T00:00:00"/>
    <x v="11"/>
    <s v="Accessories"/>
    <x v="880"/>
    <n v="10268.536049468699"/>
    <n v="4632.7423505311999"/>
    <n v="0.31089563097695239"/>
  </r>
  <r>
    <s v="ORD10881"/>
    <s v="South"/>
    <x v="7"/>
    <s v="Online"/>
    <n v="9"/>
    <n v="755.08"/>
    <n v="7.0000000000000007E-2"/>
    <x v="1"/>
    <d v="2023-06-03T00:00:00"/>
    <x v="3"/>
    <s v="Electronics"/>
    <x v="881"/>
    <n v="4355.1531186713"/>
    <n v="1964.86648132869"/>
    <n v="0.31089563097695133"/>
  </r>
  <r>
    <s v="ORD10882"/>
    <s v="East"/>
    <x v="2"/>
    <s v="Online"/>
    <n v="4"/>
    <n v="977.5"/>
    <n v="7.0000000000000007E-2"/>
    <x v="1"/>
    <d v="2023-12-21T00:00:00"/>
    <x v="2"/>
    <s v="Electronics"/>
    <x v="882"/>
    <n v="2505.7902170785101"/>
    <n v="1130.5097829214801"/>
    <n v="0.31089563097694994"/>
  </r>
  <r>
    <s v="ORD10883"/>
    <s v="West"/>
    <x v="3"/>
    <s v="Retail"/>
    <n v="35"/>
    <n v="887.58"/>
    <n v="0.19"/>
    <x v="2"/>
    <d v="2023-07-19T00:00:00"/>
    <x v="7"/>
    <s v="Electronics"/>
    <x v="883"/>
    <n v="19908.727578160899"/>
    <n v="5254.1654218390804"/>
    <n v="0.20880609482538837"/>
  </r>
  <r>
    <s v="ORD10884"/>
    <s v="West"/>
    <x v="2"/>
    <s v="Online"/>
    <n v="17"/>
    <n v="125.18"/>
    <n v="0.16"/>
    <x v="2"/>
    <d v="2023-11-04T00:00:00"/>
    <x v="5"/>
    <s v="Electronics"/>
    <x v="884"/>
    <n v="1363.8035624951599"/>
    <n v="423.76683750483198"/>
    <n v="0.23706302001019514"/>
  </r>
  <r>
    <s v="ORD10885"/>
    <s v="North"/>
    <x v="0"/>
    <s v="Retail"/>
    <n v="34"/>
    <n v="662.29"/>
    <n v="0.21"/>
    <x v="4"/>
    <d v="2023-12-22T00:00:00"/>
    <x v="2"/>
    <s v="Accessories"/>
    <x v="885"/>
    <n v="14430.9548075559"/>
    <n v="3358.1545924440902"/>
    <n v="0.1887758693779297"/>
  </r>
  <r>
    <s v="ORD10886"/>
    <s v="North"/>
    <x v="7"/>
    <s v="Distributor"/>
    <n v="24"/>
    <n v="972.46"/>
    <n v="0.24"/>
    <x v="4"/>
    <d v="2023-04-28T00:00:00"/>
    <x v="1"/>
    <s v="Electronics"/>
    <x v="886"/>
    <n v="14957.2220225074"/>
    <n v="2780.4483774925402"/>
    <n v="0.15675386422179766"/>
  </r>
  <r>
    <s v="ORD10887"/>
    <s v="South"/>
    <x v="4"/>
    <s v="Distributor"/>
    <n v="32"/>
    <n v="881.08"/>
    <n v="0.12"/>
    <x v="0"/>
    <d v="2023-09-20T00:00:00"/>
    <x v="4"/>
    <s v="Accessories"/>
    <x v="887"/>
    <n v="18068.964865174701"/>
    <n v="6742.24793482526"/>
    <n v="0.27174197364609681"/>
  </r>
  <r>
    <s v="ORD10888"/>
    <s v="West"/>
    <x v="1"/>
    <s v="Online"/>
    <n v="1"/>
    <n v="1471.67"/>
    <n v="0.02"/>
    <x v="3"/>
    <d v="2023-02-15T00:00:00"/>
    <x v="11"/>
    <s v="Accessories"/>
    <x v="888"/>
    <n v="943.14483088693999"/>
    <n v="499.091769113059"/>
    <n v="0.34605401715159634"/>
  </r>
  <r>
    <s v="ORD10889"/>
    <s v="North"/>
    <x v="3"/>
    <s v="Retail"/>
    <n v="8"/>
    <n v="831.13"/>
    <n v="0.01"/>
    <x v="3"/>
    <d v="2023-10-29T00:00:00"/>
    <x v="8"/>
    <s v="Electronics"/>
    <x v="889"/>
    <n v="4261.1507378423803"/>
    <n v="2321.39886215761"/>
    <n v="0.35265953212986345"/>
  </r>
  <r>
    <s v="ORD10890"/>
    <s v="East"/>
    <x v="7"/>
    <s v="Distributor"/>
    <n v="45"/>
    <n v="1029.82"/>
    <n v="7.0000000000000007E-2"/>
    <x v="1"/>
    <d v="2023-12-22T00:00:00"/>
    <x v="2"/>
    <s v="Electronics"/>
    <x v="890"/>
    <n v="29698.997355711199"/>
    <n v="13398.9696442887"/>
    <n v="0.31089563097694917"/>
  </r>
  <r>
    <s v="ORD10891"/>
    <s v="East"/>
    <x v="0"/>
    <s v="Retail"/>
    <n v="23"/>
    <n v="916.26"/>
    <n v="0.23"/>
    <x v="4"/>
    <d v="2023-07-08T00:00:00"/>
    <x v="7"/>
    <s v="Accessories"/>
    <x v="891"/>
    <n v="13505.619672355"/>
    <n v="2721.3449276449301"/>
    <n v="0.16770511273839836"/>
  </r>
  <r>
    <s v="ORD10892"/>
    <s v="North"/>
    <x v="3"/>
    <s v="Retail"/>
    <n v="47"/>
    <n v="1507.19"/>
    <n v="0.13"/>
    <x v="0"/>
    <d v="2023-11-06T00:00:00"/>
    <x v="5"/>
    <s v="Electronics"/>
    <x v="892"/>
    <n v="45397.696161660497"/>
    <n v="16231.3029383394"/>
    <n v="0.26337119173398199"/>
  </r>
  <r>
    <s v="ORD10893"/>
    <s v="North"/>
    <x v="6"/>
    <s v="Online"/>
    <n v="40"/>
    <n v="1739.65"/>
    <n v="7.0000000000000007E-2"/>
    <x v="1"/>
    <d v="2023-11-14T00:00:00"/>
    <x v="5"/>
    <s v="Electronics"/>
    <x v="893"/>
    <n v="44595.3754592392"/>
    <n v="20119.604540760702"/>
    <n v="0.3108956309769505"/>
  </r>
  <r>
    <s v="ORD10894"/>
    <s v="West"/>
    <x v="2"/>
    <s v="Distributor"/>
    <n v="12"/>
    <n v="1110.5899999999999"/>
    <n v="0.1"/>
    <x v="1"/>
    <d v="2023-05-09T00:00:00"/>
    <x v="9"/>
    <s v="Electronics"/>
    <x v="894"/>
    <n v="8540.8866205173199"/>
    <n v="3453.4853794826699"/>
    <n v="0.28792548534284912"/>
  </r>
  <r>
    <s v="ORD10895"/>
    <s v="West"/>
    <x v="1"/>
    <s v="Online"/>
    <n v="12"/>
    <n v="1599.92"/>
    <n v="0.15"/>
    <x v="0"/>
    <d v="2023-02-18T00:00:00"/>
    <x v="11"/>
    <s v="Accessories"/>
    <x v="895"/>
    <n v="12304.0323808949"/>
    <n v="4015.15161910509"/>
    <n v="0.24603874918654633"/>
  </r>
  <r>
    <s v="ORD10896"/>
    <s v="South"/>
    <x v="0"/>
    <s v="Online"/>
    <n v="46"/>
    <n v="663.89"/>
    <n v="0.16"/>
    <x v="2"/>
    <d v="2023-01-25T00:00:00"/>
    <x v="0"/>
    <s v="Accessories"/>
    <x v="896"/>
    <n v="19571.4007907794"/>
    <n v="6081.3088092205198"/>
    <n v="0.23706302001019799"/>
  </r>
  <r>
    <s v="ORD10897"/>
    <s v="West"/>
    <x v="6"/>
    <s v="Distributor"/>
    <n v="47"/>
    <n v="1128.5999999999999"/>
    <n v="0.04"/>
    <x v="3"/>
    <d v="2023-09-23T00:00:00"/>
    <x v="4"/>
    <s v="Electronics"/>
    <x v="897"/>
    <n v="33994.280673339097"/>
    <n v="16928.151326660802"/>
    <n v="0.33243014250892094"/>
  </r>
  <r>
    <s v="ORD10898"/>
    <s v="East"/>
    <x v="5"/>
    <s v="Distributor"/>
    <n v="15"/>
    <n v="755.94"/>
    <n v="0.24"/>
    <x v="4"/>
    <d v="2023-04-28T00:00:00"/>
    <x v="1"/>
    <s v="Electronics"/>
    <x v="898"/>
    <n v="7266.8557162340103"/>
    <n v="1350.8602837659801"/>
    <n v="0.15675386422179496"/>
  </r>
  <r>
    <s v="ORD10899"/>
    <s v="East"/>
    <x v="7"/>
    <s v="Retail"/>
    <n v="41"/>
    <n v="886.98"/>
    <n v="0.14000000000000001"/>
    <x v="0"/>
    <d v="2023-05-24T00:00:00"/>
    <x v="9"/>
    <s v="Electronics"/>
    <x v="899"/>
    <n v="23305.8869760911"/>
    <n v="7969.0278239088602"/>
    <n v="0.25480574047507554"/>
  </r>
  <r>
    <s v="ORD10900"/>
    <s v="North"/>
    <x v="4"/>
    <s v="Distributor"/>
    <n v="19"/>
    <n v="1491.59"/>
    <n v="0.03"/>
    <x v="3"/>
    <d v="2023-07-19T00:00:00"/>
    <x v="7"/>
    <s v="Accessories"/>
    <x v="900"/>
    <n v="18162.307152928501"/>
    <n v="9327.6965470714294"/>
    <n v="0.33931230598821027"/>
  </r>
  <r>
    <s v="ORD10901"/>
    <s v="West"/>
    <x v="3"/>
    <s v="Retail"/>
    <n v="26"/>
    <n v="1775.16"/>
    <n v="0.22"/>
    <x v="4"/>
    <d v="2023-06-06T00:00:00"/>
    <x v="3"/>
    <s v="Electronics"/>
    <x v="901"/>
    <n v="29578.680973267601"/>
    <n v="6421.5638267323402"/>
    <n v="0.17837556001098079"/>
  </r>
  <r>
    <s v="ORD10902"/>
    <s v="South"/>
    <x v="2"/>
    <s v="Retail"/>
    <n v="29"/>
    <n v="330.84"/>
    <n v="0.02"/>
    <x v="3"/>
    <d v="2023-12-14T00:00:00"/>
    <x v="2"/>
    <s v="Electronics"/>
    <x v="902"/>
    <n v="6148.7093164013804"/>
    <n v="3253.76348359861"/>
    <n v="0.34605401715159584"/>
  </r>
  <r>
    <s v="ORD10903"/>
    <s v="East"/>
    <x v="3"/>
    <s v="Retail"/>
    <n v="22"/>
    <n v="1305.81"/>
    <n v="0.23"/>
    <x v="4"/>
    <d v="2023-05-14T00:00:00"/>
    <x v="9"/>
    <s v="Electronics"/>
    <x v="903"/>
    <n v="18410.713635292199"/>
    <n v="3709.7077647077999"/>
    <n v="0.16770511273839478"/>
  </r>
  <r>
    <s v="ORD10904"/>
    <s v="East"/>
    <x v="1"/>
    <s v="Distributor"/>
    <n v="40"/>
    <n v="1206.07"/>
    <n v="0.25"/>
    <x v="4"/>
    <d v="2023-05-28T00:00:00"/>
    <x v="9"/>
    <s v="Accessories"/>
    <x v="904"/>
    <n v="30917.221556131801"/>
    <n v="5264.8784438681896"/>
    <n v="0.14551058241141884"/>
  </r>
  <r>
    <s v="ORD10905"/>
    <s v="South"/>
    <x v="7"/>
    <s v="Online"/>
    <n v="21"/>
    <n v="324.99"/>
    <n v="0.18"/>
    <x v="2"/>
    <d v="2023-12-02T00:00:00"/>
    <x v="2"/>
    <s v="Electronics"/>
    <x v="905"/>
    <n v="4373.7831241982803"/>
    <n v="1222.5446758017099"/>
    <n v="0.21845480098605369"/>
  </r>
  <r>
    <s v="ORD10906"/>
    <s v="South"/>
    <x v="3"/>
    <s v="Retail"/>
    <n v="38"/>
    <n v="502.6"/>
    <n v="0.19"/>
    <x v="2"/>
    <d v="2023-03-12T00:00:00"/>
    <x v="10"/>
    <s v="Electronics"/>
    <x v="906"/>
    <n v="12239.7918664805"/>
    <n v="3230.2361335194"/>
    <n v="0.20880609482539397"/>
  </r>
  <r>
    <s v="ORD10907"/>
    <s v="East"/>
    <x v="2"/>
    <s v="Online"/>
    <n v="20"/>
    <n v="690.9"/>
    <n v="0.08"/>
    <x v="1"/>
    <d v="2023-08-21T00:00:00"/>
    <x v="6"/>
    <s v="Electronics"/>
    <x v="907"/>
    <n v="8855.5010791792592"/>
    <n v="3857.0589208207298"/>
    <n v="0.30340536609626545"/>
  </r>
  <r>
    <s v="ORD10908"/>
    <s v="East"/>
    <x v="7"/>
    <s v="Online"/>
    <n v="29"/>
    <n v="417.17"/>
    <n v="0.24"/>
    <x v="4"/>
    <d v="2023-11-30T00:00:00"/>
    <x v="5"/>
    <s v="Electronics"/>
    <x v="908"/>
    <n v="7753.1648697955698"/>
    <n v="1441.26193020443"/>
    <n v="0.15675386422179463"/>
  </r>
  <r>
    <s v="ORD10909"/>
    <s v="South"/>
    <x v="3"/>
    <s v="Distributor"/>
    <n v="4"/>
    <n v="563.09"/>
    <n v="0.13"/>
    <x v="0"/>
    <d v="2023-10-26T00:00:00"/>
    <x v="8"/>
    <s v="Electronics"/>
    <x v="909"/>
    <n v="1443.46333844986"/>
    <n v="516.08986155013702"/>
    <n v="0.26337119173398305"/>
  </r>
  <r>
    <s v="ORD10910"/>
    <s v="East"/>
    <x v="4"/>
    <s v="Online"/>
    <n v="7"/>
    <n v="608.44000000000005"/>
    <n v="0.18"/>
    <x v="2"/>
    <d v="2023-06-03T00:00:00"/>
    <x v="3"/>
    <s v="Accessories"/>
    <x v="910"/>
    <n v="2729.5040914973802"/>
    <n v="762.94150850261803"/>
    <n v="0.21845480098605397"/>
  </r>
  <r>
    <s v="ORD10911"/>
    <s v="North"/>
    <x v="0"/>
    <s v="Online"/>
    <n v="28"/>
    <n v="737.78"/>
    <n v="0.23"/>
    <x v="4"/>
    <d v="2023-03-31T00:00:00"/>
    <x v="10"/>
    <s v="Accessories"/>
    <x v="911"/>
    <n v="13238.929252678499"/>
    <n v="2667.60754732142"/>
    <n v="0.1677051127383995"/>
  </r>
  <r>
    <s v="ORD10912"/>
    <s v="North"/>
    <x v="7"/>
    <s v="Distributor"/>
    <n v="28"/>
    <n v="1523.84"/>
    <n v="0.24"/>
    <x v="4"/>
    <d v="2023-11-30T00:00:00"/>
    <x v="5"/>
    <s v="Electronics"/>
    <x v="912"/>
    <n v="27344.208236061801"/>
    <n v="5083.1069639381303"/>
    <n v="0.15675386422179394"/>
  </r>
  <r>
    <s v="ORD10913"/>
    <s v="South"/>
    <x v="0"/>
    <s v="Retail"/>
    <n v="4"/>
    <n v="1186.6300000000001"/>
    <n v="0.21"/>
    <x v="4"/>
    <d v="2023-07-18T00:00:00"/>
    <x v="7"/>
    <s v="Accessories"/>
    <x v="913"/>
    <n v="3041.8883327794101"/>
    <n v="707.86246722058502"/>
    <n v="0.18877586937793031"/>
  </r>
  <r>
    <s v="ORD10914"/>
    <s v="West"/>
    <x v="5"/>
    <s v="Online"/>
    <n v="22"/>
    <n v="1973.87"/>
    <n v="0.08"/>
    <x v="1"/>
    <d v="2023-06-10T00:00:00"/>
    <x v="3"/>
    <s v="Electronics"/>
    <x v="914"/>
    <n v="27829.741940476899"/>
    <n v="12121.386859523"/>
    <n v="0.30340536609626662"/>
  </r>
  <r>
    <s v="ORD10915"/>
    <s v="South"/>
    <x v="7"/>
    <s v="Distributor"/>
    <n v="12"/>
    <n v="888"/>
    <n v="0.24"/>
    <x v="4"/>
    <d v="2023-01-26T00:00:00"/>
    <x v="0"/>
    <s v="Electronics"/>
    <x v="915"/>
    <n v="6829.0794253679396"/>
    <n v="1269.4805746320501"/>
    <n v="0.15675386422179508"/>
  </r>
  <r>
    <s v="ORD10916"/>
    <s v="South"/>
    <x v="4"/>
    <s v="Online"/>
    <n v="45"/>
    <n v="1532.34"/>
    <n v="0.16"/>
    <x v="2"/>
    <d v="2023-05-01T00:00:00"/>
    <x v="9"/>
    <s v="Accessories"/>
    <x v="916"/>
    <n v="44191.180602484397"/>
    <n v="13731.2713975155"/>
    <n v="0.23706302001019572"/>
  </r>
  <r>
    <s v="ORD10917"/>
    <s v="West"/>
    <x v="0"/>
    <s v="Online"/>
    <n v="3"/>
    <n v="1755.79"/>
    <n v="0.23"/>
    <x v="4"/>
    <d v="2023-10-28T00:00:00"/>
    <x v="8"/>
    <s v="Accessories"/>
    <x v="917"/>
    <n v="3375.68394264267"/>
    <n v="680.19095735732503"/>
    <n v="0.16770511273839581"/>
  </r>
  <r>
    <s v="ORD10918"/>
    <s v="West"/>
    <x v="6"/>
    <s v="Retail"/>
    <n v="22"/>
    <n v="1390.06"/>
    <n v="0.17"/>
    <x v="2"/>
    <d v="2023-07-31T00:00:00"/>
    <x v="7"/>
    <s v="Electronics"/>
    <x v="918"/>
    <n v="19598.560736917501"/>
    <n v="5783.9348630824697"/>
    <n v="0.22787100820309006"/>
  </r>
  <r>
    <s v="ORD10919"/>
    <s v="West"/>
    <x v="2"/>
    <s v="Online"/>
    <n v="44"/>
    <n v="882.54"/>
    <n v="0.08"/>
    <x v="1"/>
    <d v="2023-03-04T00:00:00"/>
    <x v="10"/>
    <s v="Electronics"/>
    <x v="919"/>
    <n v="24885.9959897546"/>
    <n v="10839.2232102453"/>
    <n v="0.30340536609626739"/>
  </r>
  <r>
    <s v="ORD10920"/>
    <s v="North"/>
    <x v="6"/>
    <s v="Distributor"/>
    <n v="2"/>
    <n v="1531.83"/>
    <n v="0.09"/>
    <x v="1"/>
    <d v="2023-03-09T00:00:00"/>
    <x v="10"/>
    <s v="Electronics"/>
    <x v="920"/>
    <n v="1963.39878681707"/>
    <n v="824.53181318292502"/>
    <n v="0.29575048000941273"/>
  </r>
  <r>
    <s v="ORD10921"/>
    <s v="East"/>
    <x v="3"/>
    <s v="Online"/>
    <n v="24"/>
    <n v="486.97"/>
    <n v="0.14000000000000001"/>
    <x v="0"/>
    <d v="2023-09-10T00:00:00"/>
    <x v="4"/>
    <s v="Electronics"/>
    <x v="921"/>
    <n v="7489.9928102960002"/>
    <n v="2561.06798970399"/>
    <n v="0.25480574047507493"/>
  </r>
  <r>
    <s v="ORD10922"/>
    <s v="North"/>
    <x v="4"/>
    <s v="Retail"/>
    <n v="34"/>
    <n v="722.35"/>
    <n v="0.2"/>
    <x v="2"/>
    <d v="2023-01-02T00:00:00"/>
    <x v="0"/>
    <s v="Accessories"/>
    <x v="922"/>
    <n v="15739.6309852753"/>
    <n v="3908.2890147246499"/>
    <n v="0.19891617101070741"/>
  </r>
  <r>
    <s v="ORD10923"/>
    <s v="East"/>
    <x v="6"/>
    <s v="Retail"/>
    <n v="27"/>
    <n v="1138.7"/>
    <n v="0.08"/>
    <x v="1"/>
    <d v="2023-04-18T00:00:00"/>
    <x v="1"/>
    <s v="Electronics"/>
    <x v="923"/>
    <n v="19703.393771114301"/>
    <n v="8581.9142288856201"/>
    <n v="0.30340536609626806"/>
  </r>
  <r>
    <s v="ORD10924"/>
    <s v="North"/>
    <x v="7"/>
    <s v="Distributor"/>
    <n v="41"/>
    <n v="1193.28"/>
    <n v="0.14000000000000001"/>
    <x v="0"/>
    <d v="2023-10-13T00:00:00"/>
    <x v="8"/>
    <s v="Electronics"/>
    <x v="924"/>
    <n v="31354.0878157681"/>
    <n v="10720.964984231799"/>
    <n v="0.25480574047507548"/>
  </r>
  <r>
    <s v="ORD10925"/>
    <s v="East"/>
    <x v="3"/>
    <s v="Retail"/>
    <n v="1"/>
    <n v="142.07"/>
    <n v="0.09"/>
    <x v="1"/>
    <d v="2023-02-18T00:00:00"/>
    <x v="11"/>
    <s v="Electronics"/>
    <x v="925"/>
    <n v="91.047983667607298"/>
    <n v="38.235716332392698"/>
    <n v="0.29575048000941118"/>
  </r>
  <r>
    <s v="ORD10926"/>
    <s v="North"/>
    <x v="3"/>
    <s v="Online"/>
    <n v="8"/>
    <n v="1895.72"/>
    <n v="0.2"/>
    <x v="2"/>
    <d v="2023-05-20T00:00:00"/>
    <x v="9"/>
    <s v="Electronics"/>
    <x v="926"/>
    <n v="9719.2360722661506"/>
    <n v="2413.37192773384"/>
    <n v="0.19891617101070516"/>
  </r>
  <r>
    <s v="ORD10927"/>
    <s v="West"/>
    <x v="6"/>
    <s v="Retail"/>
    <n v="23"/>
    <n v="1423.59"/>
    <n v="0.12"/>
    <x v="0"/>
    <d v="2023-08-06T00:00:00"/>
    <x v="6"/>
    <s v="Electronics"/>
    <x v="927"/>
    <n v="20983.634677239999"/>
    <n v="7829.8269227599803"/>
    <n v="0.27174197364609604"/>
  </r>
  <r>
    <s v="ORD10928"/>
    <s v="South"/>
    <x v="5"/>
    <s v="Distributor"/>
    <n v="38"/>
    <n v="1041.8399999999999"/>
    <n v="0.02"/>
    <x v="3"/>
    <d v="2023-02-13T00:00:00"/>
    <x v="11"/>
    <s v="Electronics"/>
    <x v="928"/>
    <n v="25371.875762383799"/>
    <n v="13426.245837616099"/>
    <n v="0.34605401715159839"/>
  </r>
  <r>
    <s v="ORD10929"/>
    <s v="North"/>
    <x v="6"/>
    <s v="Retail"/>
    <n v="6"/>
    <n v="1872.94"/>
    <n v="0.04"/>
    <x v="3"/>
    <d v="2023-09-26T00:00:00"/>
    <x v="4"/>
    <s v="Electronics"/>
    <x v="929"/>
    <n v="7201.8333440026099"/>
    <n v="3586.30105599738"/>
    <n v="0.33243014250891462"/>
  </r>
  <r>
    <s v="ORD10930"/>
    <s v="East"/>
    <x v="5"/>
    <s v="Retail"/>
    <n v="22"/>
    <n v="934.28"/>
    <n v="0.02"/>
    <x v="3"/>
    <d v="2023-03-19T00:00:00"/>
    <x v="10"/>
    <s v="Electronics"/>
    <x v="930"/>
    <n v="13172.484155566801"/>
    <n v="6970.5926444331099"/>
    <n v="0.34605401715160011"/>
  </r>
  <r>
    <s v="ORD10931"/>
    <s v="West"/>
    <x v="4"/>
    <s v="Retail"/>
    <n v="25"/>
    <n v="1962.83"/>
    <n v="0.12"/>
    <x v="0"/>
    <d v="2023-08-04T00:00:00"/>
    <x v="6"/>
    <s v="Accessories"/>
    <x v="931"/>
    <n v="31447.827441101101"/>
    <n v="11734.432558898799"/>
    <n v="0.27174197364609681"/>
  </r>
  <r>
    <s v="ORD10932"/>
    <s v="North"/>
    <x v="2"/>
    <s v="Distributor"/>
    <n v="18"/>
    <n v="1073.3399999999999"/>
    <n v="0.03"/>
    <x v="3"/>
    <d v="2023-04-08T00:00:00"/>
    <x v="1"/>
    <s v="Electronics"/>
    <x v="932"/>
    <n v="12381.628564906099"/>
    <n v="6358.8878350938703"/>
    <n v="0.33931230598820816"/>
  </r>
  <r>
    <s v="ORD10933"/>
    <s v="North"/>
    <x v="6"/>
    <s v="Retail"/>
    <n v="17"/>
    <n v="317.14"/>
    <n v="0.03"/>
    <x v="3"/>
    <d v="2023-08-24T00:00:00"/>
    <x v="6"/>
    <s v="Electronics"/>
    <x v="933"/>
    <n v="3455.1578671490402"/>
    <n v="1774.4807328509501"/>
    <n v="0.3393123059882111"/>
  </r>
  <r>
    <s v="ORD10934"/>
    <s v="West"/>
    <x v="1"/>
    <s v="Retail"/>
    <n v="12"/>
    <n v="1553.12"/>
    <n v="0.24"/>
    <x v="4"/>
    <d v="2023-10-09T00:00:00"/>
    <x v="8"/>
    <s v="Accessories"/>
    <x v="934"/>
    <n v="11944.121438206501"/>
    <n v="2220.3329617934"/>
    <n v="0.1567538642217956"/>
  </r>
  <r>
    <s v="ORD10935"/>
    <s v="North"/>
    <x v="5"/>
    <s v="Online"/>
    <n v="6"/>
    <n v="1389.91"/>
    <n v="0.22"/>
    <x v="4"/>
    <d v="2023-05-29T00:00:00"/>
    <x v="9"/>
    <s v="Electronics"/>
    <x v="935"/>
    <n v="5344.4852388024501"/>
    <n v="1160.2935611975399"/>
    <n v="0.17837556001097993"/>
  </r>
  <r>
    <s v="ORD10936"/>
    <s v="South"/>
    <x v="6"/>
    <s v="Distributor"/>
    <n v="26"/>
    <n v="1568.67"/>
    <n v="0.11"/>
    <x v="1"/>
    <d v="2023-10-31T00:00:00"/>
    <x v="8"/>
    <s v="Electronics"/>
    <x v="936"/>
    <n v="26138.032336429202"/>
    <n v="10160.991463570699"/>
    <n v="0.27992464809950968"/>
  </r>
  <r>
    <s v="ORD10937"/>
    <s v="North"/>
    <x v="0"/>
    <s v="Retail"/>
    <n v="27"/>
    <n v="1907.74"/>
    <n v="0.25"/>
    <x v="4"/>
    <d v="2023-03-07T00:00:00"/>
    <x v="10"/>
    <s v="Accessories"/>
    <x v="937"/>
    <n v="33010.408740586397"/>
    <n v="5621.3262594135804"/>
    <n v="0.14551058241141909"/>
  </r>
  <r>
    <s v="ORD10938"/>
    <s v="South"/>
    <x v="7"/>
    <s v="Distributor"/>
    <n v="8"/>
    <n v="1575.33"/>
    <n v="0"/>
    <x v="3"/>
    <d v="2023-08-22T00:00:00"/>
    <x v="6"/>
    <s v="Electronics"/>
    <x v="938"/>
    <n v="8076.6168852589099"/>
    <n v="4526.0231147410796"/>
    <n v="0.35913293680856467"/>
  </r>
  <r>
    <s v="ORD10939"/>
    <s v="South"/>
    <x v="1"/>
    <s v="Retail"/>
    <n v="19"/>
    <n v="1261.54"/>
    <n v="0.15"/>
    <x v="0"/>
    <d v="2023-03-28T00:00:00"/>
    <x v="10"/>
    <s v="Accessories"/>
    <x v="939"/>
    <n v="15361.109263071899"/>
    <n v="5012.7617369280297"/>
    <n v="0.24603874918654878"/>
  </r>
  <r>
    <s v="ORD10940"/>
    <s v="West"/>
    <x v="1"/>
    <s v="Retail"/>
    <n v="42"/>
    <n v="1728.89"/>
    <n v="0.15"/>
    <x v="0"/>
    <d v="2023-03-20T00:00:00"/>
    <x v="10"/>
    <s v="Accessories"/>
    <x v="940"/>
    <n v="46535.5235890037"/>
    <n v="15185.849410996199"/>
    <n v="0.24603874918654678"/>
  </r>
  <r>
    <s v="ORD10941"/>
    <s v="North"/>
    <x v="5"/>
    <s v="Retail"/>
    <n v="1"/>
    <n v="1379.17"/>
    <n v="0.11"/>
    <x v="1"/>
    <d v="2023-07-24T00:00:00"/>
    <x v="7"/>
    <s v="Electronics"/>
    <x v="941"/>
    <n v="883.86462754173294"/>
    <n v="343.59667245826699"/>
    <n v="0.27992464809950995"/>
  </r>
  <r>
    <s v="ORD10942"/>
    <s v="West"/>
    <x v="0"/>
    <s v="Online"/>
    <n v="29"/>
    <n v="875.43"/>
    <n v="0.1"/>
    <x v="1"/>
    <d v="2023-10-06T00:00:00"/>
    <x v="8"/>
    <s v="Accessories"/>
    <x v="942"/>
    <n v="16269.9933407606"/>
    <n v="6578.7296592393104"/>
    <n v="0.28792548534284951"/>
  </r>
  <r>
    <s v="ORD10943"/>
    <s v="North"/>
    <x v="0"/>
    <s v="Online"/>
    <n v="45"/>
    <n v="1782.68"/>
    <n v="0.11"/>
    <x v="1"/>
    <d v="2023-12-03T00:00:00"/>
    <x v="2"/>
    <s v="Accessories"/>
    <x v="943"/>
    <n v="51410.7403294549"/>
    <n v="19985.593670545"/>
    <n v="0.27992464809951029"/>
  </r>
  <r>
    <s v="ORD10944"/>
    <s v="North"/>
    <x v="3"/>
    <s v="Online"/>
    <n v="49"/>
    <n v="521.61"/>
    <n v="0.1"/>
    <x v="1"/>
    <d v="2023-09-11T00:00:00"/>
    <x v="4"/>
    <s v="Electronics"/>
    <x v="944"/>
    <n v="16379.8507727329"/>
    <n v="6623.1502272670295"/>
    <n v="0.28792548534285156"/>
  </r>
  <r>
    <s v="ORD10945"/>
    <s v="East"/>
    <x v="5"/>
    <s v="Distributor"/>
    <n v="35"/>
    <n v="1457.82"/>
    <n v="0.18"/>
    <x v="2"/>
    <d v="2023-10-31T00:00:00"/>
    <x v="8"/>
    <s v="Electronics"/>
    <x v="945"/>
    <n v="32699.408772160801"/>
    <n v="9140.0252278391199"/>
    <n v="0.21845480098605541"/>
  </r>
  <r>
    <s v="ORD10946"/>
    <s v="North"/>
    <x v="2"/>
    <s v="Distributor"/>
    <n v="40"/>
    <n v="1774.97"/>
    <n v="0.03"/>
    <x v="3"/>
    <d v="2023-05-10T00:00:00"/>
    <x v="9"/>
    <s v="Electronics"/>
    <x v="946"/>
    <n v="45500.792446116102"/>
    <n v="23368.043553883799"/>
    <n v="0.33931230598821061"/>
  </r>
  <r>
    <s v="ORD10947"/>
    <s v="West"/>
    <x v="7"/>
    <s v="Online"/>
    <n v="14"/>
    <n v="1489.5"/>
    <n v="0.05"/>
    <x v="3"/>
    <d v="2023-03-25T00:00:00"/>
    <x v="10"/>
    <s v="Electronics"/>
    <x v="947"/>
    <n v="13364.000868731"/>
    <n v="6446.3491312689803"/>
    <n v="0.3254030913774365"/>
  </r>
  <r>
    <s v="ORD10948"/>
    <s v="South"/>
    <x v="4"/>
    <s v="Distributor"/>
    <n v="35"/>
    <n v="1424.82"/>
    <n v="0.05"/>
    <x v="3"/>
    <d v="2023-10-03T00:00:00"/>
    <x v="8"/>
    <s v="Accessories"/>
    <x v="948"/>
    <n v="31959.207314174699"/>
    <n v="15416.057685825201"/>
    <n v="0.32540309137743573"/>
  </r>
  <r>
    <s v="ORD10949"/>
    <s v="North"/>
    <x v="1"/>
    <s v="Retail"/>
    <n v="48"/>
    <n v="1530.01"/>
    <n v="7.0000000000000007E-2"/>
    <x v="1"/>
    <d v="2023-07-06T00:00:00"/>
    <x v="7"/>
    <s v="Accessories"/>
    <x v="949"/>
    <n v="47065.5847369693"/>
    <n v="21234.061663030599"/>
    <n v="0.31089563097695183"/>
  </r>
  <r>
    <s v="ORD10950"/>
    <s v="East"/>
    <x v="4"/>
    <s v="Retail"/>
    <n v="45"/>
    <n v="983.6"/>
    <n v="0.13"/>
    <x v="0"/>
    <d v="2023-02-15T00:00:00"/>
    <x v="11"/>
    <s v="Accessories"/>
    <x v="950"/>
    <n v="28366.057950979299"/>
    <n v="10141.8820490206"/>
    <n v="0.26337119173398271"/>
  </r>
  <r>
    <s v="ORD10951"/>
    <s v="West"/>
    <x v="6"/>
    <s v="Retail"/>
    <n v="20"/>
    <n v="1760.92"/>
    <n v="0.03"/>
    <x v="3"/>
    <d v="2023-07-02T00:00:00"/>
    <x v="7"/>
    <s v="Electronics"/>
    <x v="951"/>
    <n v="22570.3125783012"/>
    <n v="11591.5354216987"/>
    <n v="0.33931230598821233"/>
  </r>
  <r>
    <s v="ORD10952"/>
    <s v="North"/>
    <x v="6"/>
    <s v="Online"/>
    <n v="49"/>
    <n v="486.53"/>
    <n v="0.22"/>
    <x v="4"/>
    <d v="2023-09-25T00:00:00"/>
    <x v="4"/>
    <s v="Electronics"/>
    <x v="952"/>
    <n v="15278.251560471899"/>
    <n v="3316.9250395280601"/>
    <n v="0.17837556001098154"/>
  </r>
  <r>
    <s v="ORD10953"/>
    <s v="West"/>
    <x v="4"/>
    <s v="Distributor"/>
    <n v="13"/>
    <n v="342.03"/>
    <n v="7.0000000000000007E-2"/>
    <x v="1"/>
    <d v="2023-10-23T00:00:00"/>
    <x v="8"/>
    <s v="Accessories"/>
    <x v="953"/>
    <n v="2849.5449011037599"/>
    <n v="1285.59779889623"/>
    <n v="0.31089563097695117"/>
  </r>
  <r>
    <s v="ORD10954"/>
    <s v="East"/>
    <x v="6"/>
    <s v="Online"/>
    <n v="38"/>
    <n v="642.47"/>
    <n v="0.04"/>
    <x v="3"/>
    <d v="2023-11-18T00:00:00"/>
    <x v="5"/>
    <s v="Electronics"/>
    <x v="954"/>
    <n v="15646.0387593668"/>
    <n v="7791.2668406331204"/>
    <n v="0.33243014250892389"/>
  </r>
  <r>
    <s v="ORD10955"/>
    <s v="East"/>
    <x v="2"/>
    <s v="Distributor"/>
    <n v="49"/>
    <n v="1110"/>
    <n v="0.17"/>
    <x v="2"/>
    <d v="2023-04-10T00:00:00"/>
    <x v="1"/>
    <s v="Electronics"/>
    <x v="955"/>
    <n v="34856.759566982197"/>
    <n v="10286.9404330177"/>
    <n v="0.22787100820308928"/>
  </r>
  <r>
    <s v="ORD10956"/>
    <s v="West"/>
    <x v="0"/>
    <s v="Retail"/>
    <n v="46"/>
    <n v="1070.07"/>
    <n v="0.01"/>
    <x v="3"/>
    <d v="2023-03-19T00:00:00"/>
    <x v="10"/>
    <s v="Accessories"/>
    <x v="956"/>
    <n v="31545.540442225902"/>
    <n v="17185.447357773999"/>
    <n v="0.35265953212986245"/>
  </r>
  <r>
    <s v="ORD10957"/>
    <s v="North"/>
    <x v="6"/>
    <s v="Online"/>
    <n v="49"/>
    <n v="1659.14"/>
    <n v="0.15"/>
    <x v="0"/>
    <d v="2023-09-29T00:00:00"/>
    <x v="4"/>
    <s v="Electronics"/>
    <x v="957"/>
    <n v="52101.120781948499"/>
    <n v="17002.0602180514"/>
    <n v="0.24603874918654611"/>
  </r>
  <r>
    <s v="ORD10958"/>
    <s v="South"/>
    <x v="3"/>
    <s v="Distributor"/>
    <n v="8"/>
    <n v="868.68"/>
    <n v="0.17"/>
    <x v="2"/>
    <d v="2023-12-05T00:00:00"/>
    <x v="2"/>
    <s v="Electronics"/>
    <x v="958"/>
    <n v="4453.6672036250902"/>
    <n v="1314.3679963749"/>
    <n v="0.22787100820308834"/>
  </r>
  <r>
    <s v="ORD10959"/>
    <s v="East"/>
    <x v="6"/>
    <s v="Distributor"/>
    <n v="43"/>
    <n v="1020.25"/>
    <n v="0.05"/>
    <x v="3"/>
    <d v="2023-06-11T00:00:00"/>
    <x v="3"/>
    <s v="Electronics"/>
    <x v="959"/>
    <n v="28115.318712505599"/>
    <n v="13561.8937874943"/>
    <n v="0.325403091377438"/>
  </r>
  <r>
    <s v="ORD10960"/>
    <s v="North"/>
    <x v="7"/>
    <s v="Retail"/>
    <n v="20"/>
    <n v="125.4"/>
    <n v="0.01"/>
    <x v="3"/>
    <d v="2023-02-13T00:00:00"/>
    <x v="11"/>
    <s v="Electronics"/>
    <x v="960"/>
    <n v="1607.2945944841199"/>
    <n v="875.62540551587801"/>
    <n v="0.35265953212986328"/>
  </r>
  <r>
    <s v="ORD10961"/>
    <s v="North"/>
    <x v="2"/>
    <s v="Online"/>
    <n v="33"/>
    <n v="878.5"/>
    <n v="0.09"/>
    <x v="1"/>
    <d v="2023-08-26T00:00:00"/>
    <x v="6"/>
    <s v="Electronics"/>
    <x v="961"/>
    <n v="18579.0565954513"/>
    <n v="7802.2984045486701"/>
    <n v="0.2957504800094119"/>
  </r>
  <r>
    <s v="ORD10962"/>
    <s v="South"/>
    <x v="7"/>
    <s v="Online"/>
    <n v="26"/>
    <n v="1330.77"/>
    <n v="0.02"/>
    <x v="3"/>
    <d v="2023-05-14T00:00:00"/>
    <x v="9"/>
    <s v="Electronics"/>
    <x v="962"/>
    <n v="22174.013203764898"/>
    <n v="11734.006396235"/>
    <n v="0.34605401715159745"/>
  </r>
  <r>
    <s v="ORD10963"/>
    <s v="East"/>
    <x v="7"/>
    <s v="Online"/>
    <n v="39"/>
    <n v="129.47"/>
    <n v="0.03"/>
    <x v="3"/>
    <d v="2023-07-11T00:00:00"/>
    <x v="7"/>
    <s v="Electronics"/>
    <x v="963"/>
    <n v="3235.9492881844099"/>
    <n v="1661.90081181558"/>
    <n v="0.33931230598821099"/>
  </r>
  <r>
    <s v="ORD10964"/>
    <s v="East"/>
    <x v="3"/>
    <s v="Retail"/>
    <n v="21"/>
    <n v="633.67999999999995"/>
    <n v="0.06"/>
    <x v="1"/>
    <d v="2023-12-22T00:00:00"/>
    <x v="2"/>
    <s v="Electronics"/>
    <x v="964"/>
    <n v="8528.1974526661306"/>
    <n v="3980.6457473338601"/>
    <n v="0.31822652851974359"/>
  </r>
  <r>
    <s v="ORD10965"/>
    <s v="North"/>
    <x v="2"/>
    <s v="Online"/>
    <n v="49"/>
    <n v="495.12"/>
    <n v="7.0000000000000007E-2"/>
    <x v="1"/>
    <d v="2023-10-05T00:00:00"/>
    <x v="8"/>
    <s v="Electronics"/>
    <x v="965"/>
    <n v="15547.9989160398"/>
    <n v="7014.6194839601503"/>
    <n v="0.31089563097695255"/>
  </r>
  <r>
    <s v="ORD10966"/>
    <s v="North"/>
    <x v="2"/>
    <s v="Retail"/>
    <n v="42"/>
    <n v="179.77"/>
    <n v="0.13"/>
    <x v="0"/>
    <d v="2023-01-18T00:00:00"/>
    <x v="0"/>
    <s v="Electronics"/>
    <x v="966"/>
    <n v="4838.7642218968203"/>
    <n v="1730.03157810317"/>
    <n v="0.2633711917339826"/>
  </r>
  <r>
    <s v="ORD10967"/>
    <s v="South"/>
    <x v="5"/>
    <s v="Retail"/>
    <n v="43"/>
    <n v="1010.59"/>
    <n v="0.17"/>
    <x v="2"/>
    <d v="2023-01-12T00:00:00"/>
    <x v="0"/>
    <s v="Electronics"/>
    <x v="967"/>
    <n v="27849.115351797202"/>
    <n v="8218.8417482027598"/>
    <n v="0.22787100820309"/>
  </r>
  <r>
    <s v="ORD10968"/>
    <s v="South"/>
    <x v="2"/>
    <s v="Retail"/>
    <n v="41"/>
    <n v="445.27"/>
    <n v="0.15"/>
    <x v="0"/>
    <d v="2023-06-29T00:00:00"/>
    <x v="3"/>
    <s v="Electronics"/>
    <x v="968"/>
    <n v="11699.7139663172"/>
    <n v="3817.94553368271"/>
    <n v="0.24603874918655094"/>
  </r>
  <r>
    <s v="ORD10969"/>
    <s v="East"/>
    <x v="2"/>
    <s v="Distributor"/>
    <n v="9"/>
    <n v="1511.85"/>
    <n v="0.04"/>
    <x v="3"/>
    <d v="2023-05-03T00:00:00"/>
    <x v="9"/>
    <s v="Electronics"/>
    <x v="969"/>
    <n v="8720.0538253737504"/>
    <n v="4342.3301746262396"/>
    <n v="0.332430142508921"/>
  </r>
  <r>
    <s v="ORD10970"/>
    <s v="West"/>
    <x v="2"/>
    <s v="Online"/>
    <n v="24"/>
    <n v="1711.06"/>
    <n v="0.04"/>
    <x v="3"/>
    <d v="2023-09-03T00:00:00"/>
    <x v="4"/>
    <s v="Electronics"/>
    <x v="970"/>
    <n v="26317.4879314641"/>
    <n v="13105.334468535801"/>
    <n v="0.33243014250892139"/>
  </r>
  <r>
    <s v="ORD10971"/>
    <s v="East"/>
    <x v="3"/>
    <s v="Online"/>
    <n v="37"/>
    <n v="1136.6099999999999"/>
    <n v="0.22"/>
    <x v="4"/>
    <d v="2023-08-10T00:00:00"/>
    <x v="6"/>
    <s v="Electronics"/>
    <x v="971"/>
    <n v="26951.388769678601"/>
    <n v="5851.1758303213201"/>
    <n v="0.17837556001098151"/>
  </r>
  <r>
    <s v="ORD10972"/>
    <s v="North"/>
    <x v="6"/>
    <s v="Retail"/>
    <n v="49"/>
    <n v="1965.24"/>
    <n v="0.14000000000000001"/>
    <x v="0"/>
    <d v="2023-02-20T00:00:00"/>
    <x v="11"/>
    <s v="Electronics"/>
    <x v="972"/>
    <n v="61713.421776050498"/>
    <n v="21101.791823949399"/>
    <n v="0.25480574047507409"/>
  </r>
  <r>
    <s v="ORD10973"/>
    <s v="East"/>
    <x v="5"/>
    <s v="Retail"/>
    <n v="41"/>
    <n v="955.91"/>
    <n v="0.22"/>
    <x v="4"/>
    <d v="2023-03-12T00:00:00"/>
    <x v="10"/>
    <s v="Electronics"/>
    <x v="973"/>
    <n v="25117.0606093883"/>
    <n v="5452.9411906116502"/>
    <n v="0.17837556001098104"/>
  </r>
  <r>
    <s v="ORD10974"/>
    <s v="West"/>
    <x v="7"/>
    <s v="Online"/>
    <n v="17"/>
    <n v="1075.4000000000001"/>
    <n v="0.09"/>
    <x v="1"/>
    <d v="2023-02-17T00:00:00"/>
    <x v="11"/>
    <s v="Electronics"/>
    <x v="974"/>
    <n v="11716.203475853101"/>
    <n v="4920.2345241468001"/>
    <n v="0.29575048000941656"/>
  </r>
  <r>
    <s v="ORD10975"/>
    <s v="South"/>
    <x v="2"/>
    <s v="Retail"/>
    <n v="24"/>
    <n v="1979.51"/>
    <n v="0.15"/>
    <x v="0"/>
    <d v="2023-01-19T00:00:00"/>
    <x v="0"/>
    <s v="Electronics"/>
    <x v="975"/>
    <n v="30446.466246193901"/>
    <n v="9935.5377538060893"/>
    <n v="0.24603874918654606"/>
  </r>
  <r>
    <s v="ORD10976"/>
    <s v="West"/>
    <x v="1"/>
    <s v="Online"/>
    <n v="21"/>
    <n v="539.94000000000005"/>
    <n v="0.13"/>
    <x v="0"/>
    <d v="2023-09-19T00:00:00"/>
    <x v="4"/>
    <s v="Accessories"/>
    <x v="976"/>
    <n v="7266.6250040912601"/>
    <n v="2598.0787959087302"/>
    <n v="0.26337119173398188"/>
  </r>
  <r>
    <s v="ORD10977"/>
    <s v="West"/>
    <x v="6"/>
    <s v="Distributor"/>
    <n v="39"/>
    <n v="1890.84"/>
    <n v="0.08"/>
    <x v="1"/>
    <d v="2023-03-25T00:00:00"/>
    <x v="10"/>
    <s v="Electronics"/>
    <x v="977"/>
    <n v="47259.306032830798"/>
    <n v="20584.033167169098"/>
    <n v="0.30340536609626673"/>
  </r>
  <r>
    <s v="ORD10978"/>
    <s v="West"/>
    <x v="6"/>
    <s v="Retail"/>
    <n v="41"/>
    <n v="181.39"/>
    <n v="0.12"/>
    <x v="0"/>
    <d v="2023-06-04T00:00:00"/>
    <x v="3"/>
    <s v="Electronics"/>
    <x v="978"/>
    <n v="4766.1219402840698"/>
    <n v="1778.4292597159199"/>
    <n v="0.27174197364609665"/>
  </r>
  <r>
    <s v="ORD10979"/>
    <s v="South"/>
    <x v="7"/>
    <s v="Online"/>
    <n v="39"/>
    <n v="948.14"/>
    <n v="0.13"/>
    <x v="0"/>
    <d v="2023-02-22T00:00:00"/>
    <x v="11"/>
    <s v="Electronics"/>
    <x v="979"/>
    <n v="23697.6361944788"/>
    <n v="8472.7540055211903"/>
    <n v="0.26337119173397922"/>
  </r>
  <r>
    <s v="ORD10980"/>
    <s v="West"/>
    <x v="3"/>
    <s v="Retail"/>
    <n v="13"/>
    <n v="233.01"/>
    <n v="0.05"/>
    <x v="3"/>
    <d v="2023-04-17T00:00:00"/>
    <x v="1"/>
    <s v="Electronics"/>
    <x v="980"/>
    <n v="1941.2696471250699"/>
    <n v="936.40385287492495"/>
    <n v="0.32540309137743734"/>
  </r>
  <r>
    <s v="ORD10981"/>
    <s v="West"/>
    <x v="4"/>
    <s v="Online"/>
    <n v="11"/>
    <n v="1485.55"/>
    <n v="0.08"/>
    <x v="1"/>
    <d v="2023-12-23T00:00:00"/>
    <x v="2"/>
    <s v="Accessories"/>
    <x v="981"/>
    <n v="10472.4407229644"/>
    <n v="4561.3252770355803"/>
    <n v="0.30340536609626617"/>
  </r>
  <r>
    <s v="ORD10982"/>
    <s v="West"/>
    <x v="4"/>
    <s v="Online"/>
    <n v="46"/>
    <n v="1255.98"/>
    <n v="0.2"/>
    <x v="2"/>
    <d v="2023-10-31T00:00:00"/>
    <x v="8"/>
    <s v="Accessories"/>
    <x v="982"/>
    <n v="37026.145845250197"/>
    <n v="9193.9181547497192"/>
    <n v="0.19891617101070655"/>
  </r>
  <r>
    <s v="ORD10983"/>
    <s v="North"/>
    <x v="6"/>
    <s v="Retail"/>
    <n v="19"/>
    <n v="1442.61"/>
    <n v="0.23"/>
    <x v="4"/>
    <d v="2023-05-15T00:00:00"/>
    <x v="9"/>
    <s v="Electronics"/>
    <x v="983"/>
    <n v="17565.903446581298"/>
    <n v="3539.48085341864"/>
    <n v="0.16770511273839339"/>
  </r>
  <r>
    <s v="ORD10984"/>
    <s v="West"/>
    <x v="0"/>
    <s v="Distributor"/>
    <n v="11"/>
    <n v="811.51"/>
    <n v="0.09"/>
    <x v="1"/>
    <d v="2023-03-10T00:00:00"/>
    <x v="10"/>
    <s v="Accessories"/>
    <x v="984"/>
    <n v="5720.7703349553003"/>
    <n v="2402.44476504469"/>
    <n v="0.29575048000941151"/>
  </r>
  <r>
    <s v="ORD10985"/>
    <s v="South"/>
    <x v="0"/>
    <s v="Online"/>
    <n v="13"/>
    <n v="802.02"/>
    <n v="0.08"/>
    <x v="1"/>
    <d v="2023-01-11T00:00:00"/>
    <x v="0"/>
    <s v="Accessories"/>
    <x v="985"/>
    <n v="6681.8466262703396"/>
    <n v="2910.31257372965"/>
    <n v="0.30340536609626545"/>
  </r>
  <r>
    <s v="ORD10986"/>
    <s v="West"/>
    <x v="7"/>
    <s v="Online"/>
    <n v="46"/>
    <n v="186.11"/>
    <n v="0.05"/>
    <x v="3"/>
    <d v="2023-05-23T00:00:00"/>
    <x v="9"/>
    <s v="Electronics"/>
    <x v="986"/>
    <n v="5486.5013800056704"/>
    <n v="2646.5056199943201"/>
    <n v="0.32540309137743634"/>
  </r>
  <r>
    <s v="ORD10987"/>
    <s v="West"/>
    <x v="4"/>
    <s v="Online"/>
    <n v="45"/>
    <n v="764.9"/>
    <n v="0.17"/>
    <x v="2"/>
    <d v="2023-07-11T00:00:00"/>
    <x v="7"/>
    <s v="Accessories"/>
    <x v="987"/>
    <n v="22058.964748580798"/>
    <n v="6510.0502514191703"/>
    <n v="0.22787100820309"/>
  </r>
  <r>
    <s v="ORD10988"/>
    <s v="South"/>
    <x v="6"/>
    <s v="Distributor"/>
    <n v="1"/>
    <n v="1865.65"/>
    <n v="0.08"/>
    <x v="1"/>
    <d v="2023-03-10T00:00:00"/>
    <x v="10"/>
    <s v="Electronics"/>
    <x v="988"/>
    <n v="1195.6336364430999"/>
    <n v="520.76436355689702"/>
    <n v="0.30340536609626673"/>
  </r>
  <r>
    <s v="ORD10989"/>
    <s v="West"/>
    <x v="3"/>
    <s v="Distributor"/>
    <n v="40"/>
    <n v="820.53"/>
    <n v="0.25"/>
    <x v="4"/>
    <d v="2023-01-23T00:00:00"/>
    <x v="0"/>
    <s v="Electronics"/>
    <x v="989"/>
    <n v="21034.0260544187"/>
    <n v="3581.8739455812301"/>
    <n v="0.14551058241141757"/>
  </r>
  <r>
    <s v="ORD10990"/>
    <s v="South"/>
    <x v="4"/>
    <s v="Retail"/>
    <n v="44"/>
    <n v="1679.6"/>
    <n v="0.08"/>
    <x v="1"/>
    <d v="2023-06-30T00:00:00"/>
    <x v="3"/>
    <s v="Accessories"/>
    <x v="990"/>
    <n v="47361.6140507987"/>
    <n v="20628.5939492012"/>
    <n v="0.30340536609626639"/>
  </r>
  <r>
    <s v="ORD10991"/>
    <s v="West"/>
    <x v="6"/>
    <s v="Distributor"/>
    <n v="19"/>
    <n v="1700.42"/>
    <n v="0.1"/>
    <x v="1"/>
    <d v="2023-10-20T00:00:00"/>
    <x v="8"/>
    <s v="Electronics"/>
    <x v="991"/>
    <n v="20705.120260247601"/>
    <n v="8372.0617397523492"/>
    <n v="0.28792548534285062"/>
  </r>
  <r>
    <s v="ORD10992"/>
    <s v="South"/>
    <x v="6"/>
    <s v="Retail"/>
    <n v="12"/>
    <n v="809.16"/>
    <n v="0.15"/>
    <x v="0"/>
    <d v="2023-01-09T00:00:00"/>
    <x v="0"/>
    <s v="Electronics"/>
    <x v="992"/>
    <n v="6222.7679142237803"/>
    <n v="2030.66408577621"/>
    <n v="0.24603874918654692"/>
  </r>
  <r>
    <s v="ORD10993"/>
    <s v="West"/>
    <x v="2"/>
    <s v="Retail"/>
    <n v="8"/>
    <n v="1300.78"/>
    <n v="0.2"/>
    <x v="2"/>
    <d v="2023-09-28T00:00:00"/>
    <x v="4"/>
    <s v="Electronics"/>
    <x v="993"/>
    <n v="6669.0164676652403"/>
    <n v="1655.9755323347499"/>
    <n v="0.19891617101070605"/>
  </r>
  <r>
    <s v="ORD10994"/>
    <s v="West"/>
    <x v="3"/>
    <s v="Distributor"/>
    <n v="8"/>
    <n v="281.20999999999998"/>
    <n v="0.12"/>
    <x v="0"/>
    <d v="2023-04-03T00:00:00"/>
    <x v="1"/>
    <s v="Electronics"/>
    <x v="994"/>
    <n v="1441.7458147205"/>
    <n v="537.97258527948998"/>
    <n v="0.27174197364610037"/>
  </r>
  <r>
    <s v="ORD10995"/>
    <s v="North"/>
    <x v="2"/>
    <s v="Retail"/>
    <n v="45"/>
    <n v="296.99"/>
    <n v="0.11"/>
    <x v="1"/>
    <d v="2023-01-17T00:00:00"/>
    <x v="0"/>
    <s v="Electronics"/>
    <x v="995"/>
    <n v="8564.8999093751008"/>
    <n v="3329.5495906248898"/>
    <n v="0.27992464809951056"/>
  </r>
  <r>
    <s v="ORD10996"/>
    <s v="North"/>
    <x v="7"/>
    <s v="Distributor"/>
    <n v="12"/>
    <n v="192.45"/>
    <n v="0.25"/>
    <x v="4"/>
    <d v="2023-06-03T00:00:00"/>
    <x v="3"/>
    <s v="Electronics"/>
    <x v="996"/>
    <n v="1480.0183957342999"/>
    <n v="252.03160426569701"/>
    <n v="0.14551058241141507"/>
  </r>
  <r>
    <s v="ORD10997"/>
    <s v="West"/>
    <x v="2"/>
    <s v="Retail"/>
    <n v="48"/>
    <n v="1203.93"/>
    <n v="0"/>
    <x v="3"/>
    <d v="2023-11-24T00:00:00"/>
    <x v="5"/>
    <s v="Electronics"/>
    <x v="997"/>
    <n v="37034.836002627097"/>
    <n v="20753.803997372801"/>
    <n v="0.35913293680856484"/>
  </r>
  <r>
    <s v="ORD10998"/>
    <s v="West"/>
    <x v="1"/>
    <s v="Distributor"/>
    <n v="33"/>
    <n v="909.53"/>
    <n v="0.22"/>
    <x v="4"/>
    <d v="2023-05-29T00:00:00"/>
    <x v="9"/>
    <s v="Accessories"/>
    <x v="998"/>
    <n v="19235.298059488701"/>
    <n v="4176.0041405112697"/>
    <n v="0.1783755600109804"/>
  </r>
  <r>
    <s v="ORD10999"/>
    <s v="East"/>
    <x v="2"/>
    <s v="Distributor"/>
    <n v="45"/>
    <n v="1141.26"/>
    <n v="0.04"/>
    <x v="3"/>
    <d v="2023-09-24T00:00:00"/>
    <x v="4"/>
    <s v="Electronics"/>
    <x v="999"/>
    <n v="32912.817504203602"/>
    <n v="16389.614495796301"/>
    <n v="0.332430142508919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6ED238-8766-4A30-A46B-9A38E2C95F3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2:B76" firstHeaderRow="1" firstDataRow="1" firstDataCol="1"/>
  <pivotFields count="18">
    <pivotField showAll="0"/>
    <pivotField showAll="0">
      <items count="5">
        <item x="0"/>
        <item x="2"/>
        <item x="3"/>
        <item x="1"/>
        <item t="default"/>
      </items>
    </pivotField>
    <pivotField showAll="0"/>
    <pivotField axis="axisRow" showAll="0">
      <items count="4">
        <item x="0"/>
        <item x="2"/>
        <item x="1"/>
        <item t="default"/>
      </items>
    </pivotField>
    <pivotField showAll="0"/>
    <pivotField numFmtId="164" showAll="0"/>
    <pivotField numFmtId="9" showAll="0">
      <items count="27">
        <item x="4"/>
        <item x="25"/>
        <item x="21"/>
        <item x="16"/>
        <item x="8"/>
        <item x="5"/>
        <item x="9"/>
        <item x="20"/>
        <item x="14"/>
        <item x="1"/>
        <item x="7"/>
        <item x="11"/>
        <item x="19"/>
        <item x="0"/>
        <item x="13"/>
        <item x="10"/>
        <item x="18"/>
        <item x="2"/>
        <item x="6"/>
        <item x="3"/>
        <item x="23"/>
        <item x="12"/>
        <item x="15"/>
        <item x="24"/>
        <item x="17"/>
        <item x="22"/>
        <item t="default"/>
      </items>
    </pivotField>
    <pivotField showAll="0">
      <items count="6">
        <item x="3"/>
        <item x="0"/>
        <item x="2"/>
        <item x="4"/>
        <item x="1"/>
        <item t="default"/>
      </items>
    </pivotField>
    <pivotField numFmtId="14" showAll="0"/>
    <pivotField showAll="0"/>
    <pivotField showAll="0">
      <items count="3">
        <item x="0"/>
        <item x="1"/>
        <item t="default"/>
      </items>
    </pivotField>
    <pivotField numFmtId="164"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3"/>
  </rowFields>
  <rowItems count="4">
    <i>
      <x/>
    </i>
    <i>
      <x v="1"/>
    </i>
    <i>
      <x v="2"/>
    </i>
    <i t="grand">
      <x/>
    </i>
  </rowItems>
  <colItems count="1">
    <i/>
  </colItems>
  <dataFields count="1">
    <dataField name="Sum of Cost in Millions" fld="17" baseField="0" baseItem="0" numFmtId="165"/>
  </dataFields>
  <formats count="2">
    <format dxfId="5">
      <pivotArea outline="0" collapsedLevelsAreSubtotals="1" fieldPosition="0"/>
    </format>
    <format dxfId="4">
      <pivotArea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37E504C-F81D-4E3D-B7C1-B471F2B96CC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8">
    <pivotField dataField="1" showAll="0"/>
    <pivotField showAll="0">
      <items count="5">
        <item x="0"/>
        <item x="2"/>
        <item x="3"/>
        <item x="1"/>
        <item t="default"/>
      </items>
    </pivotField>
    <pivotField showAll="0"/>
    <pivotField showAll="0">
      <items count="4">
        <item x="0"/>
        <item x="2"/>
        <item x="1"/>
        <item t="default"/>
      </items>
    </pivotField>
    <pivotField showAll="0"/>
    <pivotField numFmtId="164" showAll="0"/>
    <pivotField numFmtId="9" showAll="0"/>
    <pivotField showAll="0"/>
    <pivotField numFmtId="14" showAll="0"/>
    <pivotField showAll="0"/>
    <pivotField showAll="0">
      <items count="3">
        <item x="0"/>
        <item x="1"/>
        <item t="default"/>
      </items>
    </pivotField>
    <pivotField numFmtId="164"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Count of Order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4687C96-8292-4E46-BC94-C3FC34F39D9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B49" firstHeaderRow="1" firstDataRow="1" firstDataCol="1"/>
  <pivotFields count="18">
    <pivotField showAll="0"/>
    <pivotField showAll="0">
      <items count="5">
        <item x="0"/>
        <item x="2"/>
        <item x="3"/>
        <item x="1"/>
        <item t="default"/>
      </items>
    </pivotField>
    <pivotField showAll="0"/>
    <pivotField showAll="0">
      <items count="4">
        <item x="0"/>
        <item x="2"/>
        <item x="1"/>
        <item t="default"/>
      </items>
    </pivotField>
    <pivotField dataField="1" showAll="0"/>
    <pivotField numFmtId="164" showAll="0"/>
    <pivotField numFmtId="9" showAll="0"/>
    <pivotField showAll="0"/>
    <pivotField numFmtId="14" showAll="0"/>
    <pivotField axis="axisRow" showAll="0">
      <items count="13">
        <item x="0"/>
        <item x="11"/>
        <item x="10"/>
        <item x="1"/>
        <item x="9"/>
        <item x="3"/>
        <item x="7"/>
        <item x="6"/>
        <item x="4"/>
        <item x="8"/>
        <item x="5"/>
        <item x="2"/>
        <item t="default"/>
      </items>
    </pivotField>
    <pivotField showAll="0">
      <items count="3">
        <item x="0"/>
        <item x="1"/>
        <item t="default"/>
      </items>
    </pivotField>
    <pivotField numFmtId="164"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9"/>
  </rowFields>
  <rowItems count="13">
    <i>
      <x/>
    </i>
    <i>
      <x v="1"/>
    </i>
    <i>
      <x v="2"/>
    </i>
    <i>
      <x v="3"/>
    </i>
    <i>
      <x v="4"/>
    </i>
    <i>
      <x v="5"/>
    </i>
    <i>
      <x v="6"/>
    </i>
    <i>
      <x v="7"/>
    </i>
    <i>
      <x v="8"/>
    </i>
    <i>
      <x v="9"/>
    </i>
    <i>
      <x v="10"/>
    </i>
    <i>
      <x v="11"/>
    </i>
    <i t="grand">
      <x/>
    </i>
  </rowItems>
  <colItems count="1">
    <i/>
  </colItems>
  <dataFields count="1">
    <dataField name="Count of Units_Sold" fld="4" subtotal="count" baseField="9" baseItem="3"/>
  </dataFields>
  <formats count="2">
    <format dxfId="18">
      <pivotArea outline="0" collapsedLevelsAreSubtotals="1" fieldPosition="0"/>
    </format>
    <format dxfId="17">
      <pivotArea collapsedLevelsAreSubtotals="1" fieldPosition="0">
        <references count="1">
          <reference field="9" count="0"/>
        </references>
      </pivotArea>
    </format>
  </format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F6BBC6D-B64D-4161-856F-D7D4A2175B3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8:B64" firstHeaderRow="1" firstDataRow="1" firstDataCol="1"/>
  <pivotFields count="18">
    <pivotField showAll="0"/>
    <pivotField showAll="0">
      <items count="5">
        <item x="0"/>
        <item x="2"/>
        <item x="3"/>
        <item x="1"/>
        <item t="default"/>
      </items>
    </pivotField>
    <pivotField showAll="0"/>
    <pivotField showAll="0">
      <items count="4">
        <item x="0"/>
        <item x="2"/>
        <item x="1"/>
        <item t="default"/>
      </items>
    </pivotField>
    <pivotField showAll="0"/>
    <pivotField numFmtId="164" showAll="0"/>
    <pivotField numFmtId="9" showAll="0">
      <items count="27">
        <item x="4"/>
        <item x="25"/>
        <item x="21"/>
        <item x="16"/>
        <item x="8"/>
        <item x="5"/>
        <item x="9"/>
        <item x="20"/>
        <item x="14"/>
        <item x="1"/>
        <item x="7"/>
        <item x="11"/>
        <item x="19"/>
        <item x="0"/>
        <item x="13"/>
        <item x="10"/>
        <item x="18"/>
        <item x="2"/>
        <item x="6"/>
        <item x="3"/>
        <item x="23"/>
        <item x="12"/>
        <item x="15"/>
        <item x="24"/>
        <item x="17"/>
        <item x="22"/>
        <item t="default"/>
      </items>
    </pivotField>
    <pivotField axis="axisRow" showAll="0">
      <items count="6">
        <item x="3"/>
        <item x="0"/>
        <item x="2"/>
        <item x="4"/>
        <item x="1"/>
        <item t="default"/>
      </items>
    </pivotField>
    <pivotField numFmtId="14" showAll="0"/>
    <pivotField showAll="0"/>
    <pivotField showAll="0">
      <items count="3">
        <item x="0"/>
        <item x="1"/>
        <item t="default"/>
      </items>
    </pivotField>
    <pivotField numFmtId="164" showAll="0"/>
    <pivotField numFmtId="164" showAll="0"/>
    <pivotField numFmtId="164"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7"/>
  </rowFields>
  <rowItems count="6">
    <i>
      <x/>
    </i>
    <i>
      <x v="1"/>
    </i>
    <i>
      <x v="2"/>
    </i>
    <i>
      <x v="3"/>
    </i>
    <i>
      <x v="4"/>
    </i>
    <i t="grand">
      <x/>
    </i>
  </rowItems>
  <colItems count="1">
    <i/>
  </colItems>
  <dataFields count="1">
    <dataField name="Sum of Sales in Millions" fld="15" baseField="0" baseItem="0" numFmtId="165"/>
  </dataFields>
  <formats count="2">
    <format dxfId="20">
      <pivotArea outline="0" collapsedLevelsAreSubtotals="1" fieldPosition="0"/>
    </format>
    <format dxfId="1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77C88F-92C3-421B-9E83-C4448E26D56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B56" firstHeaderRow="1" firstDataRow="1" firstDataCol="1"/>
  <pivotFields count="18">
    <pivotField showAll="0"/>
    <pivotField axis="axisRow" showAll="0">
      <items count="5">
        <item x="0"/>
        <item x="2"/>
        <item x="3"/>
        <item x="1"/>
        <item t="default"/>
      </items>
    </pivotField>
    <pivotField showAll="0"/>
    <pivotField showAll="0">
      <items count="4">
        <item x="0"/>
        <item x="2"/>
        <item x="1"/>
        <item t="default"/>
      </items>
    </pivotField>
    <pivotField showAll="0"/>
    <pivotField numFmtId="164" showAll="0"/>
    <pivotField numFmtId="9" showAll="0"/>
    <pivotField showAll="0"/>
    <pivotField numFmtId="14" showAll="0"/>
    <pivotField showAll="0"/>
    <pivotField showAll="0">
      <items count="3">
        <item x="0"/>
        <item x="1"/>
        <item t="default"/>
      </items>
    </pivotField>
    <pivotField numFmtId="164" showAll="0"/>
    <pivotField numFmtId="164" showAll="0"/>
    <pivotField numFmtId="164"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1"/>
  </rowFields>
  <rowItems count="5">
    <i>
      <x/>
    </i>
    <i>
      <x v="1"/>
    </i>
    <i>
      <x v="2"/>
    </i>
    <i>
      <x v="3"/>
    </i>
    <i t="grand">
      <x/>
    </i>
  </rowItems>
  <colItems count="1">
    <i/>
  </colItems>
  <dataFields count="1">
    <dataField name="Sum of Profit in Millions" fld="16" baseField="0" baseItem="0" numFmtId="165"/>
  </dataFields>
  <formats count="2">
    <format dxfId="7">
      <pivotArea outline="0" collapsedLevelsAreSubtotals="1" fieldPosition="0"/>
    </format>
    <format dxfId="6">
      <pivotArea outline="0" fieldPosition="0">
        <references count="1">
          <reference field="4294967294" count="1">
            <x v="0"/>
          </reference>
        </references>
      </pivotArea>
    </format>
  </format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D1D815-EC43-4548-B51B-44DC9D80A0F6}"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3:B102" firstHeaderRow="1" firstDataRow="1" firstDataCol="1"/>
  <pivotFields count="16">
    <pivotField showAll="0"/>
    <pivotField showAll="0"/>
    <pivotField axis="axisRow" showAll="0">
      <items count="9">
        <item x="4"/>
        <item x="0"/>
        <item x="2"/>
        <item x="3"/>
        <item x="1"/>
        <item x="5"/>
        <item x="7"/>
        <item x="6"/>
        <item t="default"/>
      </items>
    </pivotField>
    <pivotField showAll="0"/>
    <pivotField showAll="0"/>
    <pivotField numFmtId="164" showAll="0"/>
    <pivotField numFmtId="9" showAll="0"/>
    <pivotField showAll="0">
      <items count="6">
        <item x="3"/>
        <item x="0"/>
        <item x="2"/>
        <item x="4"/>
        <item x="1"/>
        <item t="default"/>
      </items>
    </pivotField>
    <pivotField numFmtId="14" showAll="0"/>
    <pivotField showAll="0">
      <items count="13">
        <item x="0"/>
        <item x="11"/>
        <item x="10"/>
        <item x="1"/>
        <item x="9"/>
        <item x="3"/>
        <item x="7"/>
        <item x="6"/>
        <item x="4"/>
        <item x="8"/>
        <item x="5"/>
        <item x="2"/>
        <item t="default"/>
      </items>
    </pivotField>
    <pivotField showAll="0"/>
    <pivotField numFmtId="164" showAll="0"/>
    <pivotField numFmtId="164" showAll="0"/>
    <pivotField numFmtId="164" showAll="0"/>
    <pivotField numFmtId="9" showAll="0"/>
    <pivotField dataField="1" dragToRow="0" dragToCol="0" dragToPage="0" showAll="0" defaultSubtotal="0"/>
  </pivotFields>
  <rowFields count="1">
    <field x="2"/>
  </rowFields>
  <rowItems count="9">
    <i>
      <x/>
    </i>
    <i>
      <x v="1"/>
    </i>
    <i>
      <x v="2"/>
    </i>
    <i>
      <x v="3"/>
    </i>
    <i>
      <x v="4"/>
    </i>
    <i>
      <x v="5"/>
    </i>
    <i>
      <x v="6"/>
    </i>
    <i>
      <x v="7"/>
    </i>
    <i t="grand">
      <x/>
    </i>
  </rowItems>
  <colItems count="1">
    <i/>
  </colItems>
  <dataFields count="1">
    <dataField name="Sum of Cost in Millions" fld="15"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20E86F-2148-4108-B20F-7C1002DCBB4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8">
    <pivotField showAll="0"/>
    <pivotField showAll="0">
      <items count="5">
        <item x="0"/>
        <item x="2"/>
        <item x="3"/>
        <item x="1"/>
        <item t="default"/>
      </items>
    </pivotField>
    <pivotField showAll="0"/>
    <pivotField showAll="0">
      <items count="4">
        <item x="0"/>
        <item x="2"/>
        <item x="1"/>
        <item t="default"/>
      </items>
    </pivotField>
    <pivotField showAll="0"/>
    <pivotField numFmtId="164" showAll="0"/>
    <pivotField numFmtId="9" showAll="0"/>
    <pivotField showAll="0"/>
    <pivotField numFmtId="14" showAll="0"/>
    <pivotField showAll="0"/>
    <pivotField showAll="0">
      <items count="3">
        <item x="0"/>
        <item x="1"/>
        <item t="default"/>
      </items>
    </pivotField>
    <pivotField numFmtId="164" showAll="0"/>
    <pivotField numFmtId="164" showAll="0"/>
    <pivotField numFmtId="164"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s>
  <rowItems count="1">
    <i/>
  </rowItems>
  <colItems count="1">
    <i/>
  </colItems>
  <dataFields count="1">
    <dataField name="Sum of Profit in Millions" fld="16"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2E1EB7-D2FC-473C-B963-08B0E400EA8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B28" firstHeaderRow="1" firstDataRow="1" firstDataCol="1"/>
  <pivotFields count="18">
    <pivotField showAll="0"/>
    <pivotField showAll="0">
      <items count="5">
        <item x="0"/>
        <item x="2"/>
        <item x="3"/>
        <item x="1"/>
        <item t="default"/>
      </items>
    </pivotField>
    <pivotField axis="axisRow" showAll="0" measureFilter="1">
      <items count="9">
        <item x="4"/>
        <item x="0"/>
        <item x="2"/>
        <item x="3"/>
        <item x="1"/>
        <item x="5"/>
        <item x="7"/>
        <item x="6"/>
        <item t="default"/>
      </items>
    </pivotField>
    <pivotField showAll="0">
      <items count="4">
        <item x="0"/>
        <item x="2"/>
        <item x="1"/>
        <item t="default"/>
      </items>
    </pivotField>
    <pivotField showAll="0"/>
    <pivotField numFmtId="164" showAll="0"/>
    <pivotField numFmtId="9" showAll="0"/>
    <pivotField showAll="0"/>
    <pivotField numFmtId="14" showAll="0"/>
    <pivotField showAll="0"/>
    <pivotField showAll="0">
      <items count="3">
        <item x="0"/>
        <item x="1"/>
        <item t="default"/>
      </items>
    </pivotField>
    <pivotField numFmtId="164" showAll="0"/>
    <pivotField numFmtId="164" showAll="0"/>
    <pivotField numFmtId="164"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6">
    <i>
      <x v="1"/>
    </i>
    <i>
      <x v="2"/>
    </i>
    <i>
      <x v="4"/>
    </i>
    <i>
      <x v="6"/>
    </i>
    <i>
      <x v="7"/>
    </i>
    <i t="grand">
      <x/>
    </i>
  </rowItems>
  <colItems count="1">
    <i/>
  </colItems>
  <dataFields count="1">
    <dataField name="Sum of Sales in Millions" fld="15" baseField="0" baseItem="0" numFmtId="165"/>
  </dataFields>
  <formats count="2">
    <format dxfId="9">
      <pivotArea outline="0" collapsedLevelsAreSubtotals="1" fieldPosition="0"/>
    </format>
    <format dxfId="8">
      <pivotArea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0B38F2-8310-40E9-9E86-146FAB23A54D}"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8:B91" firstHeaderRow="1" firstDataRow="1" firstDataCol="1"/>
  <pivotFields count="16">
    <pivotField showAll="0"/>
    <pivotField showAll="0"/>
    <pivotField showAll="0"/>
    <pivotField showAll="0"/>
    <pivotField showAll="0"/>
    <pivotField numFmtId="164" showAll="0"/>
    <pivotField numFmtId="9" showAll="0"/>
    <pivotField showAll="0">
      <items count="6">
        <item x="3"/>
        <item x="0"/>
        <item x="2"/>
        <item x="4"/>
        <item x="1"/>
        <item t="default"/>
      </items>
    </pivotField>
    <pivotField numFmtId="14" showAll="0"/>
    <pivotField axis="axisRow" showAll="0">
      <items count="13">
        <item x="0"/>
        <item x="11"/>
        <item x="10"/>
        <item x="1"/>
        <item x="9"/>
        <item x="3"/>
        <item x="7"/>
        <item x="6"/>
        <item x="4"/>
        <item x="8"/>
        <item x="5"/>
        <item x="2"/>
        <item t="default"/>
      </items>
    </pivotField>
    <pivotField showAll="0"/>
    <pivotField numFmtId="164" showAll="0"/>
    <pivotField numFmtId="164" showAll="0"/>
    <pivotField numFmtId="164" showAll="0"/>
    <pivotField dataField="1" numFmtId="9" showAll="0"/>
    <pivotField dragToRow="0" dragToCol="0" dragToPage="0" showAll="0" defaultSubtotal="0"/>
  </pivotFields>
  <rowFields count="1">
    <field x="9"/>
  </rowFields>
  <rowItems count="13">
    <i>
      <x/>
    </i>
    <i>
      <x v="1"/>
    </i>
    <i>
      <x v="2"/>
    </i>
    <i>
      <x v="3"/>
    </i>
    <i>
      <x v="4"/>
    </i>
    <i>
      <x v="5"/>
    </i>
    <i>
      <x v="6"/>
    </i>
    <i>
      <x v="7"/>
    </i>
    <i>
      <x v="8"/>
    </i>
    <i>
      <x v="9"/>
    </i>
    <i>
      <x v="10"/>
    </i>
    <i>
      <x v="11"/>
    </i>
    <i t="grand">
      <x/>
    </i>
  </rowItems>
  <colItems count="1">
    <i/>
  </colItems>
  <dataFields count="1">
    <dataField name="Average of Profit Margin" fld="14" subtotal="average" baseField="9"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F6AB940-CB56-425F-9C5F-30515FD34D0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C20" firstHeaderRow="0" firstDataRow="1" firstDataCol="1"/>
  <pivotFields count="18">
    <pivotField showAll="0"/>
    <pivotField showAll="0">
      <items count="5">
        <item x="0"/>
        <item x="2"/>
        <item x="3"/>
        <item x="1"/>
        <item t="default"/>
      </items>
    </pivotField>
    <pivotField showAll="0"/>
    <pivotField showAll="0">
      <items count="4">
        <item x="0"/>
        <item x="2"/>
        <item x="1"/>
        <item t="default"/>
      </items>
    </pivotField>
    <pivotField showAll="0"/>
    <pivotField numFmtId="164" showAll="0"/>
    <pivotField numFmtId="9" showAll="0"/>
    <pivotField showAll="0"/>
    <pivotField numFmtId="14" showAll="0"/>
    <pivotField showAll="0"/>
    <pivotField axis="axisRow" showAll="0">
      <items count="3">
        <item x="0"/>
        <item x="1"/>
        <item t="default"/>
      </items>
    </pivotField>
    <pivotField numFmtId="164" showAll="0"/>
    <pivotField numFmtId="164" showAll="0"/>
    <pivotField numFmtId="164" showAl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s>
  <rowFields count="1">
    <field x="10"/>
  </rowFields>
  <rowItems count="3">
    <i>
      <x/>
    </i>
    <i>
      <x v="1"/>
    </i>
    <i t="grand">
      <x/>
    </i>
  </rowItems>
  <colFields count="1">
    <field x="-2"/>
  </colFields>
  <colItems count="2">
    <i>
      <x/>
    </i>
    <i i="1">
      <x v="1"/>
    </i>
  </colItems>
  <dataFields count="2">
    <dataField name="Sum of Sales in Millions" fld="15" baseField="0" baseItem="0" numFmtId="165"/>
    <dataField name="Sum of Profit in Millions" fld="16" baseField="0" baseItem="0" numFmtId="165"/>
  </dataFields>
  <formats count="3">
    <format dxfId="12">
      <pivotArea outline="0" collapsedLevelsAreSubtotals="1" fieldPosition="0"/>
    </format>
    <format dxfId="11">
      <pivotArea outline="0" fieldPosition="0">
        <references count="1">
          <reference field="4294967294" count="1">
            <x v="0"/>
          </reference>
        </references>
      </pivotArea>
    </format>
    <format dxfId="10">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0AA4B7-D36C-4FED-BF01-0CAF9C3D581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6:B70" firstHeaderRow="1" firstDataRow="1" firstDataCol="1"/>
  <pivotFields count="18">
    <pivotField showAll="0"/>
    <pivotField showAll="0">
      <items count="5">
        <item x="0"/>
        <item x="2"/>
        <item x="3"/>
        <item x="1"/>
        <item t="default"/>
      </items>
    </pivotField>
    <pivotField showAll="0"/>
    <pivotField axis="axisRow" showAll="0">
      <items count="4">
        <item x="0"/>
        <item x="2"/>
        <item x="1"/>
        <item t="default"/>
      </items>
    </pivotField>
    <pivotField showAll="0"/>
    <pivotField numFmtId="164" showAll="0"/>
    <pivotField numFmtId="9" showAll="0">
      <items count="27">
        <item x="4"/>
        <item x="25"/>
        <item x="21"/>
        <item x="16"/>
        <item x="8"/>
        <item x="5"/>
        <item x="9"/>
        <item x="20"/>
        <item x="14"/>
        <item x="1"/>
        <item x="7"/>
        <item x="11"/>
        <item x="19"/>
        <item x="0"/>
        <item x="13"/>
        <item x="10"/>
        <item x="18"/>
        <item x="2"/>
        <item x="6"/>
        <item x="3"/>
        <item x="23"/>
        <item x="12"/>
        <item x="15"/>
        <item x="24"/>
        <item x="17"/>
        <item x="22"/>
        <item t="default"/>
      </items>
    </pivotField>
    <pivotField showAll="0">
      <items count="6">
        <item x="3"/>
        <item x="0"/>
        <item x="2"/>
        <item x="4"/>
        <item x="1"/>
        <item t="default"/>
      </items>
    </pivotField>
    <pivotField numFmtId="14" showAll="0"/>
    <pivotField showAll="0"/>
    <pivotField showAll="0">
      <items count="3">
        <item x="0"/>
        <item x="1"/>
        <item t="default"/>
      </items>
    </pivotField>
    <pivotField numFmtId="164"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3"/>
  </rowFields>
  <rowItems count="4">
    <i>
      <x/>
    </i>
    <i>
      <x v="1"/>
    </i>
    <i>
      <x v="2"/>
    </i>
    <i t="grand">
      <x/>
    </i>
  </rowItems>
  <colItems count="1">
    <i/>
  </colItems>
  <dataFields count="1">
    <dataField name="Sum of Cost in Millions" fld="17" baseField="0" baseItem="0" numFmtId="165"/>
  </dataFields>
  <formats count="2">
    <format dxfId="14">
      <pivotArea outline="0" collapsedLevelsAreSubtotals="1" fieldPosition="0"/>
    </format>
    <format dxfId="13">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93EF76-F43D-4714-B69A-FB24305E3B2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8">
    <pivotField showAll="0"/>
    <pivotField showAll="0">
      <items count="5">
        <item x="0"/>
        <item x="2"/>
        <item x="3"/>
        <item x="1"/>
        <item t="default"/>
      </items>
    </pivotField>
    <pivotField showAll="0"/>
    <pivotField showAll="0">
      <items count="4">
        <item x="0"/>
        <item x="2"/>
        <item x="1"/>
        <item t="default"/>
      </items>
    </pivotField>
    <pivotField showAll="0"/>
    <pivotField numFmtId="164" showAll="0"/>
    <pivotField numFmtId="9" showAll="0"/>
    <pivotField showAll="0"/>
    <pivotField numFmtId="14" showAll="0"/>
    <pivotField showAll="0">
      <items count="13">
        <item x="0"/>
        <item x="11"/>
        <item x="10"/>
        <item x="1"/>
        <item x="9"/>
        <item x="3"/>
        <item x="7"/>
        <item x="6"/>
        <item x="4"/>
        <item x="8"/>
        <item x="5"/>
        <item x="2"/>
        <item t="default"/>
      </items>
    </pivotField>
    <pivotField showAll="0">
      <items count="3">
        <item x="0"/>
        <item x="1"/>
        <item t="default"/>
      </items>
    </pivotField>
    <pivotField numFmtId="164" showAll="0"/>
    <pivotField numFmtId="164" showAll="0"/>
    <pivotField numFmtId="164"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Items count="1">
    <i/>
  </rowItems>
  <colItems count="1">
    <i/>
  </colItems>
  <dataFields count="1">
    <dataField name="Sum of Sales in Millions" fld="15" baseField="0" baseItem="0" numFmtId="165"/>
  </dataFields>
  <formats count="2">
    <format dxfId="16">
      <pivotArea outline="0" collapsedLevelsAreSubtotals="1" fieldPosition="0"/>
    </format>
    <format dxfId="15">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47C6042-5A05-4912-9469-9C6A82A2CFA9}" sourceName="Category">
  <pivotTables>
    <pivotTable tabId="3" name="PivotTable1"/>
    <pivotTable tabId="3" name="PivotTable10"/>
    <pivotTable tabId="3" name="PivotTable11"/>
    <pivotTable tabId="3" name="PivotTable2"/>
    <pivotTable tabId="3" name="PivotTable3"/>
    <pivotTable tabId="3" name="PivotTable5"/>
    <pivotTable tabId="3" name="PivotTable6"/>
    <pivotTable tabId="3" name="PivotTable7"/>
    <pivotTable tabId="3" name="PivotTable8"/>
    <pivotTable tabId="3" name="PivotTable9"/>
  </pivotTables>
  <data>
    <tabular pivotCacheId="4593095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E4EE407F-07CD-4296-A6C4-DC31D13EDB87}" sourceName="Sales_Channel">
  <pivotTables>
    <pivotTable tabId="3" name="PivotTable1"/>
    <pivotTable tabId="3" name="PivotTable10"/>
    <pivotTable tabId="3" name="PivotTable11"/>
    <pivotTable tabId="3" name="PivotTable2"/>
    <pivotTable tabId="3" name="PivotTable3"/>
    <pivotTable tabId="3" name="PivotTable5"/>
    <pivotTable tabId="3" name="PivotTable6"/>
    <pivotTable tabId="3" name="PivotTable7"/>
    <pivotTable tabId="3" name="PivotTable8"/>
    <pivotTable tabId="3" name="PivotTable9"/>
  </pivotTables>
  <data>
    <tabular pivotCacheId="4593095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0807F3-A863-4305-97CE-6DADDA7D5A46}" sourceName="Region">
  <pivotTables>
    <pivotTable tabId="3" name="PivotTable1"/>
    <pivotTable tabId="3" name="PivotTable10"/>
    <pivotTable tabId="3" name="PivotTable11"/>
    <pivotTable tabId="3" name="PivotTable2"/>
    <pivotTable tabId="3" name="PivotTable3"/>
    <pivotTable tabId="3" name="PivotTable5"/>
    <pivotTable tabId="3" name="PivotTable6"/>
    <pivotTable tabId="3" name="PivotTable7"/>
    <pivotTable tabId="3" name="PivotTable8"/>
    <pivotTable tabId="3" name="PivotTable9"/>
  </pivotTables>
  <data>
    <tabular pivotCacheId="45930955">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C367870A-1EC6-427F-9265-DCA85A7E927C}" cache="Slicer_Category" caption="Category" style="SlicerStyleDark1" rowHeight="241300"/>
  <slicer name="Sales_Channel" xr10:uid="{29CA98BD-251A-453C-B9BC-62EFB5EC52A5}" cache="Slicer_Sales_Channel" caption="Sales_Channel" style="SlicerStyleDark1" rowHeight="241300"/>
  <slicer name="Region" xr10:uid="{59D01071-C962-44AD-806B-A8C35E74DEA0}" cache="Slicer_Region" caption="Region"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AA1D7A-31BB-4E1A-A0D6-4F0D99517D15}" name="Table1" displayName="Table1" ref="D80:E92" totalsRowShown="0">
  <autoFilter ref="D80:E92" xr:uid="{ACAA1D7A-31BB-4E1A-A0D6-4F0D99517D15}"/>
  <tableColumns count="2">
    <tableColumn id="1" xr3:uid="{A6DFDA38-5F94-4E36-B292-9AF098E609B3}" name="Months" dataDxfId="3"/>
    <tableColumn id="2" xr3:uid="{73C00A82-6864-4AFC-A4FC-64D2F569A574}" name="Profit Margin"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2CAADE-01F1-4E40-9563-C6703BA80872}" name="Table2" displayName="Table2" ref="D94:E102" totalsRowShown="0">
  <autoFilter ref="D94:E102" xr:uid="{FD2CAADE-01F1-4E40-9563-C6703BA80872}"/>
  <sortState xmlns:xlrd2="http://schemas.microsoft.com/office/spreadsheetml/2017/richdata2" ref="D95:E102">
    <sortCondition descending="1" ref="E98:E102"/>
  </sortState>
  <tableColumns count="2">
    <tableColumn id="1" xr3:uid="{AB5F6F30-556C-45E6-B6DE-440025E270C1}" name="Products" dataDxfId="1"/>
    <tableColumn id="2" xr3:uid="{565EFA1D-860A-44B9-AD5A-C2BA08E2B736}" name="Cos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table" Target="../tables/table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6344B-BD5E-4A86-9110-9222C5E9AEF4}">
  <dimension ref="A1:L1001"/>
  <sheetViews>
    <sheetView workbookViewId="0">
      <selection activeCell="M6" sqref="M6"/>
    </sheetView>
  </sheetViews>
  <sheetFormatPr defaultRowHeight="14.5" x14ac:dyDescent="0.35"/>
  <cols>
    <col min="1" max="1" width="9.54296875" bestFit="1" customWidth="1"/>
  </cols>
  <sheetData>
    <row r="1" spans="1:12" x14ac:dyDescent="0.35">
      <c r="A1" t="s">
        <v>0</v>
      </c>
      <c r="B1" t="s">
        <v>1</v>
      </c>
      <c r="C1" t="s">
        <v>2</v>
      </c>
      <c r="D1" t="s">
        <v>3</v>
      </c>
      <c r="E1" t="s">
        <v>4</v>
      </c>
      <c r="F1" t="s">
        <v>5</v>
      </c>
      <c r="G1" t="s">
        <v>6</v>
      </c>
      <c r="H1" t="s">
        <v>7</v>
      </c>
      <c r="I1" t="s">
        <v>8</v>
      </c>
      <c r="J1" t="s">
        <v>9</v>
      </c>
      <c r="K1" t="s">
        <v>10</v>
      </c>
      <c r="L1" t="s">
        <v>11</v>
      </c>
    </row>
    <row r="2" spans="1:12" x14ac:dyDescent="0.35">
      <c r="A2" t="s">
        <v>12</v>
      </c>
      <c r="B2" t="s">
        <v>13</v>
      </c>
      <c r="C2" t="s">
        <v>14</v>
      </c>
      <c r="D2" t="s">
        <v>15</v>
      </c>
      <c r="E2">
        <v>22</v>
      </c>
      <c r="F2">
        <v>1465.02</v>
      </c>
      <c r="G2">
        <v>0.13</v>
      </c>
      <c r="H2" s="1">
        <v>44938</v>
      </c>
      <c r="I2" t="s">
        <v>16</v>
      </c>
      <c r="J2">
        <v>28040.4827999999</v>
      </c>
      <c r="K2">
        <v>20655.427428167699</v>
      </c>
      <c r="L2">
        <v>7385.0553718321999</v>
      </c>
    </row>
    <row r="3" spans="1:12" x14ac:dyDescent="0.35">
      <c r="A3" t="s">
        <v>17</v>
      </c>
      <c r="B3" t="s">
        <v>18</v>
      </c>
      <c r="C3" t="s">
        <v>19</v>
      </c>
      <c r="D3" t="s">
        <v>20</v>
      </c>
      <c r="E3">
        <v>37</v>
      </c>
      <c r="F3">
        <v>1912.66</v>
      </c>
      <c r="G3">
        <v>0.09</v>
      </c>
      <c r="H3" s="1">
        <v>45044</v>
      </c>
      <c r="I3" t="s">
        <v>16</v>
      </c>
      <c r="J3">
        <v>64399.262199999997</v>
      </c>
      <c r="K3">
        <v>45353.149492097997</v>
      </c>
      <c r="L3">
        <v>19046.112707901899</v>
      </c>
    </row>
    <row r="4" spans="1:12" x14ac:dyDescent="0.35">
      <c r="A4" t="s">
        <v>21</v>
      </c>
      <c r="B4" t="s">
        <v>22</v>
      </c>
      <c r="C4" t="s">
        <v>23</v>
      </c>
      <c r="D4" t="s">
        <v>15</v>
      </c>
      <c r="E4">
        <v>42</v>
      </c>
      <c r="F4">
        <v>1470.65</v>
      </c>
      <c r="G4">
        <v>0.17</v>
      </c>
      <c r="H4" s="1">
        <v>45276</v>
      </c>
      <c r="I4" t="s">
        <v>24</v>
      </c>
      <c r="J4">
        <v>51266.858999999997</v>
      </c>
      <c r="K4">
        <v>39584.628152264297</v>
      </c>
      <c r="L4">
        <v>11682.2308477356</v>
      </c>
    </row>
    <row r="5" spans="1:12" x14ac:dyDescent="0.35">
      <c r="A5" t="s">
        <v>25</v>
      </c>
      <c r="B5" t="s">
        <v>13</v>
      </c>
      <c r="C5" t="s">
        <v>23</v>
      </c>
      <c r="D5" t="s">
        <v>15</v>
      </c>
      <c r="E5">
        <v>12</v>
      </c>
      <c r="F5">
        <v>1739.47</v>
      </c>
      <c r="G5">
        <v>0.19</v>
      </c>
      <c r="H5" s="1">
        <v>45081</v>
      </c>
      <c r="I5" t="s">
        <v>24</v>
      </c>
      <c r="J5">
        <v>16907.648399999998</v>
      </c>
      <c r="K5">
        <v>13377.2283649152</v>
      </c>
      <c r="L5">
        <v>3530.42003508471</v>
      </c>
    </row>
    <row r="6" spans="1:12" x14ac:dyDescent="0.35">
      <c r="A6" t="s">
        <v>26</v>
      </c>
      <c r="B6" t="s">
        <v>13</v>
      </c>
      <c r="C6" t="s">
        <v>23</v>
      </c>
      <c r="D6" t="s">
        <v>27</v>
      </c>
      <c r="E6">
        <v>47</v>
      </c>
      <c r="F6">
        <v>104</v>
      </c>
      <c r="G6">
        <v>0</v>
      </c>
      <c r="H6" s="1">
        <v>45172</v>
      </c>
      <c r="I6" t="s">
        <v>24</v>
      </c>
      <c r="J6">
        <v>4888</v>
      </c>
      <c r="K6">
        <v>3132.5582048797301</v>
      </c>
      <c r="L6">
        <v>1755.4417951202599</v>
      </c>
    </row>
    <row r="7" spans="1:12" x14ac:dyDescent="0.35">
      <c r="A7" t="s">
        <v>28</v>
      </c>
      <c r="B7" t="s">
        <v>18</v>
      </c>
      <c r="C7" t="s">
        <v>29</v>
      </c>
      <c r="D7" t="s">
        <v>27</v>
      </c>
      <c r="E7">
        <v>49</v>
      </c>
      <c r="F7">
        <v>1463.39</v>
      </c>
      <c r="G7">
        <v>0.05</v>
      </c>
      <c r="H7" s="1">
        <v>45258</v>
      </c>
      <c r="I7" t="s">
        <v>24</v>
      </c>
      <c r="J7">
        <v>68120.804499999998</v>
      </c>
      <c r="K7">
        <v>45954.084128581999</v>
      </c>
      <c r="L7">
        <v>22166.720371417901</v>
      </c>
    </row>
    <row r="8" spans="1:12" x14ac:dyDescent="0.35">
      <c r="A8" t="s">
        <v>30</v>
      </c>
      <c r="B8" t="s">
        <v>22</v>
      </c>
      <c r="C8" t="s">
        <v>31</v>
      </c>
      <c r="D8" t="s">
        <v>15</v>
      </c>
      <c r="E8">
        <v>42</v>
      </c>
      <c r="F8">
        <v>1676.22</v>
      </c>
      <c r="G8">
        <v>0.18</v>
      </c>
      <c r="H8" s="1">
        <v>45173</v>
      </c>
      <c r="I8" t="s">
        <v>16</v>
      </c>
      <c r="J8">
        <v>57729.016799999998</v>
      </c>
      <c r="K8">
        <v>45117.835923835402</v>
      </c>
      <c r="L8">
        <v>12611.180876164501</v>
      </c>
    </row>
    <row r="9" spans="1:12" x14ac:dyDescent="0.35">
      <c r="A9" t="s">
        <v>32</v>
      </c>
      <c r="B9" t="s">
        <v>22</v>
      </c>
      <c r="C9" t="s">
        <v>29</v>
      </c>
      <c r="D9" t="s">
        <v>27</v>
      </c>
      <c r="E9">
        <v>38</v>
      </c>
      <c r="F9">
        <v>177.06</v>
      </c>
      <c r="G9">
        <v>0.1</v>
      </c>
      <c r="H9" s="1">
        <v>44955</v>
      </c>
      <c r="I9" t="s">
        <v>24</v>
      </c>
      <c r="J9">
        <v>6055.4520000000002</v>
      </c>
      <c r="K9">
        <v>4311.93304392967</v>
      </c>
      <c r="L9">
        <v>1743.51895607032</v>
      </c>
    </row>
    <row r="10" spans="1:12" x14ac:dyDescent="0.35">
      <c r="A10" t="s">
        <v>33</v>
      </c>
      <c r="B10" t="s">
        <v>13</v>
      </c>
      <c r="C10" t="s">
        <v>31</v>
      </c>
      <c r="D10" t="s">
        <v>20</v>
      </c>
      <c r="E10">
        <v>18</v>
      </c>
      <c r="F10">
        <v>1756.04</v>
      </c>
      <c r="G10">
        <v>0.17</v>
      </c>
      <c r="H10" s="1">
        <v>45087</v>
      </c>
      <c r="I10" t="s">
        <v>16</v>
      </c>
      <c r="J10">
        <v>26235.2376</v>
      </c>
      <c r="K10">
        <v>20256.987557640401</v>
      </c>
      <c r="L10">
        <v>5978.2500423595902</v>
      </c>
    </row>
    <row r="11" spans="1:12" x14ac:dyDescent="0.35">
      <c r="A11" t="s">
        <v>34</v>
      </c>
      <c r="B11" t="s">
        <v>35</v>
      </c>
      <c r="C11" t="s">
        <v>36</v>
      </c>
      <c r="D11" t="s">
        <v>20</v>
      </c>
      <c r="E11">
        <v>45</v>
      </c>
      <c r="F11">
        <v>587.72</v>
      </c>
      <c r="G11">
        <v>0.09</v>
      </c>
      <c r="H11" s="1">
        <v>45161</v>
      </c>
      <c r="I11" t="s">
        <v>24</v>
      </c>
      <c r="J11">
        <v>24067.133999999998</v>
      </c>
      <c r="K11">
        <v>16949.267567049101</v>
      </c>
      <c r="L11">
        <v>7117.8664329508101</v>
      </c>
    </row>
    <row r="12" spans="1:12" x14ac:dyDescent="0.35">
      <c r="A12" t="s">
        <v>37</v>
      </c>
      <c r="B12" t="s">
        <v>13</v>
      </c>
      <c r="C12" t="s">
        <v>29</v>
      </c>
      <c r="D12" t="s">
        <v>27</v>
      </c>
      <c r="E12">
        <v>35</v>
      </c>
      <c r="F12">
        <v>1364.05</v>
      </c>
      <c r="G12">
        <v>0.1</v>
      </c>
      <c r="H12" s="1">
        <v>45116</v>
      </c>
      <c r="I12" t="s">
        <v>24</v>
      </c>
      <c r="J12">
        <v>42967.574999999997</v>
      </c>
      <c r="K12">
        <v>30596.115114119701</v>
      </c>
      <c r="L12">
        <v>12371.4598858802</v>
      </c>
    </row>
    <row r="13" spans="1:12" x14ac:dyDescent="0.35">
      <c r="A13" t="s">
        <v>38</v>
      </c>
      <c r="B13" t="s">
        <v>13</v>
      </c>
      <c r="C13" t="s">
        <v>29</v>
      </c>
      <c r="D13" t="s">
        <v>20</v>
      </c>
      <c r="E13">
        <v>30</v>
      </c>
      <c r="F13">
        <v>1620.67</v>
      </c>
      <c r="G13">
        <v>0.04</v>
      </c>
      <c r="H13" s="1">
        <v>45043</v>
      </c>
      <c r="I13" t="s">
        <v>24</v>
      </c>
      <c r="J13">
        <v>46675.296000000002</v>
      </c>
      <c r="K13">
        <v>31159.020699073899</v>
      </c>
      <c r="L13">
        <v>15516.275300926</v>
      </c>
    </row>
    <row r="14" spans="1:12" x14ac:dyDescent="0.35">
      <c r="A14" t="s">
        <v>39</v>
      </c>
      <c r="B14" t="s">
        <v>13</v>
      </c>
      <c r="C14" t="s">
        <v>14</v>
      </c>
      <c r="D14" t="s">
        <v>27</v>
      </c>
      <c r="E14">
        <v>24</v>
      </c>
      <c r="F14">
        <v>1359.06</v>
      </c>
      <c r="G14">
        <v>0.06</v>
      </c>
      <c r="H14" s="1">
        <v>45197</v>
      </c>
      <c r="I14" t="s">
        <v>16</v>
      </c>
      <c r="J14">
        <v>30660.393599999901</v>
      </c>
      <c r="K14">
        <v>20903.4429816228</v>
      </c>
      <c r="L14">
        <v>9756.9506183771191</v>
      </c>
    </row>
    <row r="15" spans="1:12" x14ac:dyDescent="0.35">
      <c r="A15" t="s">
        <v>40</v>
      </c>
      <c r="B15" t="s">
        <v>13</v>
      </c>
      <c r="C15" t="s">
        <v>41</v>
      </c>
      <c r="D15" t="s">
        <v>15</v>
      </c>
      <c r="E15">
        <v>42</v>
      </c>
      <c r="F15">
        <v>275.33999999999997</v>
      </c>
      <c r="G15">
        <v>0.15</v>
      </c>
      <c r="H15" s="1">
        <v>45184</v>
      </c>
      <c r="I15" t="s">
        <v>24</v>
      </c>
      <c r="J15">
        <v>9829.6379999999899</v>
      </c>
      <c r="K15">
        <v>7411.1661615234498</v>
      </c>
      <c r="L15">
        <v>2418.4718384765401</v>
      </c>
    </row>
    <row r="16" spans="1:12" x14ac:dyDescent="0.35">
      <c r="A16" t="s">
        <v>42</v>
      </c>
      <c r="B16" t="s">
        <v>18</v>
      </c>
      <c r="C16" t="s">
        <v>29</v>
      </c>
      <c r="D16" t="s">
        <v>15</v>
      </c>
      <c r="E16">
        <v>30</v>
      </c>
      <c r="F16">
        <v>1233.01</v>
      </c>
      <c r="G16">
        <v>0.11</v>
      </c>
      <c r="H16" s="1">
        <v>45106</v>
      </c>
      <c r="I16" t="s">
        <v>24</v>
      </c>
      <c r="J16">
        <v>32921.366999999998</v>
      </c>
      <c r="K16">
        <v>23705.864927570099</v>
      </c>
      <c r="L16">
        <v>9215.5020724298302</v>
      </c>
    </row>
    <row r="17" spans="1:12" x14ac:dyDescent="0.35">
      <c r="A17" t="s">
        <v>43</v>
      </c>
      <c r="B17" t="s">
        <v>22</v>
      </c>
      <c r="C17" t="s">
        <v>14</v>
      </c>
      <c r="D17" t="s">
        <v>20</v>
      </c>
      <c r="E17">
        <v>14</v>
      </c>
      <c r="F17">
        <v>1144.21</v>
      </c>
      <c r="G17">
        <v>0.19</v>
      </c>
      <c r="H17" s="1">
        <v>45098</v>
      </c>
      <c r="I17" t="s">
        <v>16</v>
      </c>
      <c r="J17">
        <v>12975.341399999999</v>
      </c>
      <c r="K17">
        <v>10266.0110332398</v>
      </c>
      <c r="L17">
        <v>2709.3303667601699</v>
      </c>
    </row>
    <row r="18" spans="1:12" x14ac:dyDescent="0.35">
      <c r="A18" t="s">
        <v>44</v>
      </c>
      <c r="B18" t="s">
        <v>18</v>
      </c>
      <c r="C18" t="s">
        <v>45</v>
      </c>
      <c r="D18" t="s">
        <v>27</v>
      </c>
      <c r="E18">
        <v>6</v>
      </c>
      <c r="F18">
        <v>1810.61</v>
      </c>
      <c r="G18">
        <v>0.21</v>
      </c>
      <c r="H18" s="1">
        <v>45200</v>
      </c>
      <c r="I18" t="s">
        <v>24</v>
      </c>
      <c r="J18">
        <v>8582.2914000000001</v>
      </c>
      <c r="K18">
        <v>6962.1618797102701</v>
      </c>
      <c r="L18">
        <v>1620.1295202897199</v>
      </c>
    </row>
    <row r="19" spans="1:12" x14ac:dyDescent="0.35">
      <c r="A19" t="s">
        <v>46</v>
      </c>
      <c r="B19" t="s">
        <v>18</v>
      </c>
      <c r="C19" t="s">
        <v>41</v>
      </c>
      <c r="D19" t="s">
        <v>27</v>
      </c>
      <c r="E19">
        <v>3</v>
      </c>
      <c r="F19">
        <v>868.06</v>
      </c>
      <c r="G19">
        <v>0.14000000000000001</v>
      </c>
      <c r="H19" s="1">
        <v>45185</v>
      </c>
      <c r="I19" t="s">
        <v>24</v>
      </c>
      <c r="J19">
        <v>2239.5947999999999</v>
      </c>
      <c r="K19">
        <v>1668.9331886218699</v>
      </c>
      <c r="L19">
        <v>570.66161137812605</v>
      </c>
    </row>
    <row r="20" spans="1:12" x14ac:dyDescent="0.35">
      <c r="A20" t="s">
        <v>47</v>
      </c>
      <c r="B20" t="s">
        <v>18</v>
      </c>
      <c r="C20" t="s">
        <v>36</v>
      </c>
      <c r="D20" t="s">
        <v>20</v>
      </c>
      <c r="E20">
        <v>16</v>
      </c>
      <c r="F20">
        <v>710.05</v>
      </c>
      <c r="G20">
        <v>0.19</v>
      </c>
      <c r="H20" s="1">
        <v>45061</v>
      </c>
      <c r="I20" t="s">
        <v>24</v>
      </c>
      <c r="J20">
        <v>9202.2479999999996</v>
      </c>
      <c r="K20">
        <v>7280.7625315052601</v>
      </c>
      <c r="L20">
        <v>1921.48546849473</v>
      </c>
    </row>
    <row r="21" spans="1:12" x14ac:dyDescent="0.35">
      <c r="A21" t="s">
        <v>48</v>
      </c>
      <c r="B21" t="s">
        <v>13</v>
      </c>
      <c r="C21" t="s">
        <v>29</v>
      </c>
      <c r="D21" t="s">
        <v>15</v>
      </c>
      <c r="E21">
        <v>7</v>
      </c>
      <c r="F21">
        <v>1524.72</v>
      </c>
      <c r="G21">
        <v>0.08</v>
      </c>
      <c r="H21" s="1">
        <v>45097</v>
      </c>
      <c r="I21" t="s">
        <v>24</v>
      </c>
      <c r="J21">
        <v>9819.1967999999997</v>
      </c>
      <c r="K21">
        <v>6839.9998001247204</v>
      </c>
      <c r="L21">
        <v>2979.1969998752702</v>
      </c>
    </row>
    <row r="22" spans="1:12" x14ac:dyDescent="0.35">
      <c r="A22" t="s">
        <v>49</v>
      </c>
      <c r="B22" t="s">
        <v>35</v>
      </c>
      <c r="C22" t="s">
        <v>19</v>
      </c>
      <c r="D22" t="s">
        <v>20</v>
      </c>
      <c r="E22">
        <v>14</v>
      </c>
      <c r="F22">
        <v>884.08</v>
      </c>
      <c r="G22">
        <v>0.1</v>
      </c>
      <c r="H22" s="1">
        <v>45136</v>
      </c>
      <c r="I22" t="s">
        <v>16</v>
      </c>
      <c r="J22">
        <v>11139.407999999999</v>
      </c>
      <c r="K22">
        <v>7932.0885451679796</v>
      </c>
      <c r="L22">
        <v>3207.3194548320098</v>
      </c>
    </row>
    <row r="23" spans="1:12" x14ac:dyDescent="0.35">
      <c r="A23" t="s">
        <v>50</v>
      </c>
      <c r="B23" t="s">
        <v>22</v>
      </c>
      <c r="C23" t="s">
        <v>23</v>
      </c>
      <c r="D23" t="s">
        <v>15</v>
      </c>
      <c r="E23">
        <v>9</v>
      </c>
      <c r="F23">
        <v>1327.58</v>
      </c>
      <c r="G23">
        <v>0.18</v>
      </c>
      <c r="H23" s="1">
        <v>45162</v>
      </c>
      <c r="I23" t="s">
        <v>24</v>
      </c>
      <c r="J23">
        <v>9797.5403999999999</v>
      </c>
      <c r="K23">
        <v>7657.22066176518</v>
      </c>
      <c r="L23">
        <v>2140.3197382348199</v>
      </c>
    </row>
    <row r="24" spans="1:12" x14ac:dyDescent="0.35">
      <c r="A24" t="s">
        <v>51</v>
      </c>
      <c r="B24" t="s">
        <v>35</v>
      </c>
      <c r="C24" t="s">
        <v>45</v>
      </c>
      <c r="D24" t="s">
        <v>27</v>
      </c>
      <c r="E24">
        <v>15</v>
      </c>
      <c r="F24">
        <v>1328.26</v>
      </c>
      <c r="G24">
        <v>0.1</v>
      </c>
      <c r="H24" s="1">
        <v>45112</v>
      </c>
      <c r="I24" t="s">
        <v>24</v>
      </c>
      <c r="J24">
        <v>17931.509999999998</v>
      </c>
      <c r="K24">
        <v>12768.5712803198</v>
      </c>
      <c r="L24">
        <v>5162.9387196801399</v>
      </c>
    </row>
    <row r="25" spans="1:12" x14ac:dyDescent="0.35">
      <c r="A25" t="s">
        <v>52</v>
      </c>
      <c r="B25" t="s">
        <v>18</v>
      </c>
      <c r="C25" t="s">
        <v>45</v>
      </c>
      <c r="D25" t="s">
        <v>15</v>
      </c>
      <c r="E25">
        <v>21</v>
      </c>
      <c r="F25">
        <v>1787.27</v>
      </c>
      <c r="G25">
        <v>0.15</v>
      </c>
      <c r="H25" s="1">
        <v>45290</v>
      </c>
      <c r="I25" t="s">
        <v>24</v>
      </c>
      <c r="J25">
        <v>31902.769499999999</v>
      </c>
      <c r="K25">
        <v>24053.451996633299</v>
      </c>
      <c r="L25">
        <v>7849.3175033666803</v>
      </c>
    </row>
    <row r="26" spans="1:12" x14ac:dyDescent="0.35">
      <c r="A26" t="s">
        <v>53</v>
      </c>
      <c r="B26" t="s">
        <v>18</v>
      </c>
      <c r="C26" t="s">
        <v>36</v>
      </c>
      <c r="D26" t="s">
        <v>20</v>
      </c>
      <c r="E26">
        <v>35</v>
      </c>
      <c r="F26">
        <v>1237.52</v>
      </c>
      <c r="G26">
        <v>0.05</v>
      </c>
      <c r="H26" s="1">
        <v>45021</v>
      </c>
      <c r="I26" t="s">
        <v>24</v>
      </c>
      <c r="J26">
        <v>41147.539999999899</v>
      </c>
      <c r="K26">
        <v>27758.003281423302</v>
      </c>
      <c r="L26">
        <v>13389.536718576601</v>
      </c>
    </row>
    <row r="27" spans="1:12" x14ac:dyDescent="0.35">
      <c r="A27" t="s">
        <v>54</v>
      </c>
      <c r="B27" t="s">
        <v>35</v>
      </c>
      <c r="C27" t="s">
        <v>14</v>
      </c>
      <c r="D27" t="s">
        <v>27</v>
      </c>
      <c r="E27">
        <v>2</v>
      </c>
      <c r="F27">
        <v>1054.0899999999999</v>
      </c>
      <c r="G27">
        <v>0.15</v>
      </c>
      <c r="H27" s="1">
        <v>44937</v>
      </c>
      <c r="I27" t="s">
        <v>16</v>
      </c>
      <c r="J27">
        <v>1791.95299999999</v>
      </c>
      <c r="K27">
        <v>1351.0631252789201</v>
      </c>
      <c r="L27">
        <v>440.889874721078</v>
      </c>
    </row>
    <row r="28" spans="1:12" x14ac:dyDescent="0.35">
      <c r="A28" t="s">
        <v>55</v>
      </c>
      <c r="B28" t="s">
        <v>35</v>
      </c>
      <c r="C28" t="s">
        <v>45</v>
      </c>
      <c r="D28" t="s">
        <v>20</v>
      </c>
      <c r="E28">
        <v>27</v>
      </c>
      <c r="F28">
        <v>363.86</v>
      </c>
      <c r="G28">
        <v>0.22</v>
      </c>
      <c r="H28" s="1">
        <v>44994</v>
      </c>
      <c r="I28" t="s">
        <v>24</v>
      </c>
      <c r="J28">
        <v>7662.8915999999999</v>
      </c>
      <c r="K28">
        <v>6296.0190195465702</v>
      </c>
      <c r="L28">
        <v>1366.8725804534299</v>
      </c>
    </row>
    <row r="29" spans="1:12" x14ac:dyDescent="0.35">
      <c r="A29" t="s">
        <v>56</v>
      </c>
      <c r="B29" t="s">
        <v>35</v>
      </c>
      <c r="C29" t="s">
        <v>41</v>
      </c>
      <c r="D29" t="s">
        <v>20</v>
      </c>
      <c r="E29">
        <v>2</v>
      </c>
      <c r="F29">
        <v>319.89999999999998</v>
      </c>
      <c r="G29">
        <v>0.22</v>
      </c>
      <c r="H29" s="1">
        <v>45136</v>
      </c>
      <c r="I29" t="s">
        <v>24</v>
      </c>
      <c r="J29">
        <v>499.04399999999998</v>
      </c>
      <c r="K29">
        <v>410.02674702988003</v>
      </c>
      <c r="L29">
        <v>89.017252970119202</v>
      </c>
    </row>
    <row r="30" spans="1:12" x14ac:dyDescent="0.35">
      <c r="A30" t="s">
        <v>57</v>
      </c>
      <c r="B30" t="s">
        <v>18</v>
      </c>
      <c r="C30" t="s">
        <v>29</v>
      </c>
      <c r="D30" t="s">
        <v>15</v>
      </c>
      <c r="E30">
        <v>35</v>
      </c>
      <c r="F30">
        <v>393.21</v>
      </c>
      <c r="G30">
        <v>0.18</v>
      </c>
      <c r="H30" s="1">
        <v>45122</v>
      </c>
      <c r="I30" t="s">
        <v>24</v>
      </c>
      <c r="J30">
        <v>11285.127</v>
      </c>
      <c r="K30">
        <v>8819.8368271126492</v>
      </c>
      <c r="L30">
        <v>2465.2901728873398</v>
      </c>
    </row>
    <row r="31" spans="1:12" x14ac:dyDescent="0.35">
      <c r="A31" t="s">
        <v>58</v>
      </c>
      <c r="B31" t="s">
        <v>18</v>
      </c>
      <c r="C31" t="s">
        <v>29</v>
      </c>
      <c r="D31" t="s">
        <v>20</v>
      </c>
      <c r="E31">
        <v>18</v>
      </c>
      <c r="F31">
        <v>426.51</v>
      </c>
      <c r="G31">
        <v>0.19</v>
      </c>
      <c r="H31" s="1">
        <v>45024</v>
      </c>
      <c r="I31" t="s">
        <v>24</v>
      </c>
      <c r="J31">
        <v>6218.5158000000001</v>
      </c>
      <c r="K31">
        <v>4920.05180019202</v>
      </c>
      <c r="L31">
        <v>1298.4639998079699</v>
      </c>
    </row>
    <row r="32" spans="1:12" x14ac:dyDescent="0.35">
      <c r="A32" t="s">
        <v>59</v>
      </c>
      <c r="B32" t="s">
        <v>22</v>
      </c>
      <c r="C32" t="s">
        <v>19</v>
      </c>
      <c r="D32" t="s">
        <v>15</v>
      </c>
      <c r="E32">
        <v>14</v>
      </c>
      <c r="F32">
        <v>1311.97</v>
      </c>
      <c r="G32">
        <v>0.14000000000000001</v>
      </c>
      <c r="H32" s="1">
        <v>45019</v>
      </c>
      <c r="I32" t="s">
        <v>16</v>
      </c>
      <c r="J32">
        <v>15796.1188</v>
      </c>
      <c r="K32">
        <v>11771.1770525337</v>
      </c>
      <c r="L32">
        <v>4024.94174746624</v>
      </c>
    </row>
    <row r="33" spans="1:12" x14ac:dyDescent="0.35">
      <c r="A33" t="s">
        <v>60</v>
      </c>
      <c r="B33" t="s">
        <v>22</v>
      </c>
      <c r="C33" t="s">
        <v>36</v>
      </c>
      <c r="D33" t="s">
        <v>27</v>
      </c>
      <c r="E33">
        <v>20</v>
      </c>
      <c r="F33">
        <v>1507.86</v>
      </c>
      <c r="G33">
        <v>0.15</v>
      </c>
      <c r="H33" s="1">
        <v>44948</v>
      </c>
      <c r="I33" t="s">
        <v>24</v>
      </c>
      <c r="J33">
        <v>25633.619999999901</v>
      </c>
      <c r="K33">
        <v>19326.756198076699</v>
      </c>
      <c r="L33">
        <v>6306.8638019232203</v>
      </c>
    </row>
    <row r="34" spans="1:12" x14ac:dyDescent="0.35">
      <c r="A34" t="s">
        <v>61</v>
      </c>
      <c r="B34" t="s">
        <v>18</v>
      </c>
      <c r="C34" t="s">
        <v>23</v>
      </c>
      <c r="D34" t="s">
        <v>15</v>
      </c>
      <c r="E34">
        <v>18</v>
      </c>
      <c r="F34">
        <v>1106.98</v>
      </c>
      <c r="G34">
        <v>0.03</v>
      </c>
      <c r="H34" s="1">
        <v>45098</v>
      </c>
      <c r="I34" t="s">
        <v>24</v>
      </c>
      <c r="J34">
        <v>19327.870800000001</v>
      </c>
      <c r="K34">
        <v>12769.686389009799</v>
      </c>
      <c r="L34">
        <v>6558.1844109901904</v>
      </c>
    </row>
    <row r="35" spans="1:12" x14ac:dyDescent="0.35">
      <c r="A35" t="s">
        <v>62</v>
      </c>
      <c r="B35" t="s">
        <v>35</v>
      </c>
      <c r="C35" t="s">
        <v>14</v>
      </c>
      <c r="D35" t="s">
        <v>27</v>
      </c>
      <c r="E35">
        <v>10</v>
      </c>
      <c r="F35">
        <v>1675.13</v>
      </c>
      <c r="G35">
        <v>0.11</v>
      </c>
      <c r="H35" s="1">
        <v>45060</v>
      </c>
      <c r="I35" t="s">
        <v>16</v>
      </c>
      <c r="J35">
        <v>14908.656999999999</v>
      </c>
      <c r="K35">
        <v>10735.3564356387</v>
      </c>
      <c r="L35">
        <v>4173.3005643612996</v>
      </c>
    </row>
    <row r="36" spans="1:12" x14ac:dyDescent="0.35">
      <c r="A36" t="s">
        <v>63</v>
      </c>
      <c r="B36" t="s">
        <v>35</v>
      </c>
      <c r="C36" t="s">
        <v>23</v>
      </c>
      <c r="D36" t="s">
        <v>15</v>
      </c>
      <c r="E36">
        <v>25</v>
      </c>
      <c r="F36">
        <v>1983.4</v>
      </c>
      <c r="G36">
        <v>0.11</v>
      </c>
      <c r="H36" s="1">
        <v>44951</v>
      </c>
      <c r="I36" t="s">
        <v>24</v>
      </c>
      <c r="J36">
        <v>44130.65</v>
      </c>
      <c r="K36">
        <v>31777.393328347302</v>
      </c>
      <c r="L36">
        <v>12353.2566716526</v>
      </c>
    </row>
    <row r="37" spans="1:12" x14ac:dyDescent="0.35">
      <c r="A37" t="s">
        <v>64</v>
      </c>
      <c r="B37" t="s">
        <v>22</v>
      </c>
      <c r="C37" t="s">
        <v>45</v>
      </c>
      <c r="D37" t="s">
        <v>20</v>
      </c>
      <c r="E37">
        <v>2</v>
      </c>
      <c r="F37">
        <v>1658.02</v>
      </c>
      <c r="G37">
        <v>0.24</v>
      </c>
      <c r="H37" s="1">
        <v>45111</v>
      </c>
      <c r="I37" t="s">
        <v>24</v>
      </c>
      <c r="J37">
        <v>2520.1904</v>
      </c>
      <c r="K37">
        <v>2125.1408162253201</v>
      </c>
      <c r="L37">
        <v>395.04958377467</v>
      </c>
    </row>
    <row r="38" spans="1:12" x14ac:dyDescent="0.35">
      <c r="A38" t="s">
        <v>65</v>
      </c>
      <c r="B38" t="s">
        <v>18</v>
      </c>
      <c r="C38" t="s">
        <v>36</v>
      </c>
      <c r="D38" t="s">
        <v>15</v>
      </c>
      <c r="E38">
        <v>25</v>
      </c>
      <c r="F38">
        <v>1420.28</v>
      </c>
      <c r="G38">
        <v>0.11</v>
      </c>
      <c r="H38" s="1">
        <v>45011</v>
      </c>
      <c r="I38" t="s">
        <v>24</v>
      </c>
      <c r="J38">
        <v>31601.23</v>
      </c>
      <c r="K38">
        <v>22755.2668127383</v>
      </c>
      <c r="L38">
        <v>8845.9631872616792</v>
      </c>
    </row>
    <row r="39" spans="1:12" x14ac:dyDescent="0.35">
      <c r="A39" t="s">
        <v>66</v>
      </c>
      <c r="B39" t="s">
        <v>22</v>
      </c>
      <c r="C39" t="s">
        <v>19</v>
      </c>
      <c r="D39" t="s">
        <v>15</v>
      </c>
      <c r="E39">
        <v>33</v>
      </c>
      <c r="F39">
        <v>1111.74</v>
      </c>
      <c r="G39">
        <v>0.14000000000000001</v>
      </c>
      <c r="H39" s="1">
        <v>44981</v>
      </c>
      <c r="I39" t="s">
        <v>16</v>
      </c>
      <c r="J39">
        <v>31551.181199999999</v>
      </c>
      <c r="K39">
        <v>23511.759111470699</v>
      </c>
      <c r="L39">
        <v>8039.4220885292398</v>
      </c>
    </row>
    <row r="40" spans="1:12" x14ac:dyDescent="0.35">
      <c r="A40" t="s">
        <v>67</v>
      </c>
      <c r="B40" t="s">
        <v>22</v>
      </c>
      <c r="C40" t="s">
        <v>23</v>
      </c>
      <c r="D40" t="s">
        <v>27</v>
      </c>
      <c r="E40">
        <v>36</v>
      </c>
      <c r="F40">
        <v>952.82</v>
      </c>
      <c r="G40">
        <v>0.13</v>
      </c>
      <c r="H40" s="1">
        <v>45177</v>
      </c>
      <c r="I40" t="s">
        <v>24</v>
      </c>
      <c r="J40">
        <v>29842.322400000001</v>
      </c>
      <c r="K40">
        <v>21982.714385402302</v>
      </c>
      <c r="L40">
        <v>7859.6080145976903</v>
      </c>
    </row>
    <row r="41" spans="1:12" x14ac:dyDescent="0.35">
      <c r="A41" t="s">
        <v>68</v>
      </c>
      <c r="B41" t="s">
        <v>13</v>
      </c>
      <c r="C41" t="s">
        <v>41</v>
      </c>
      <c r="D41" t="s">
        <v>20</v>
      </c>
      <c r="E41">
        <v>31</v>
      </c>
      <c r="F41">
        <v>260.35000000000002</v>
      </c>
      <c r="G41">
        <v>0.16</v>
      </c>
      <c r="H41" s="1">
        <v>45070</v>
      </c>
      <c r="I41" t="s">
        <v>24</v>
      </c>
      <c r="J41">
        <v>6779.5140000000001</v>
      </c>
      <c r="K41">
        <v>5172.3419369585999</v>
      </c>
      <c r="L41">
        <v>1607.1720630413899</v>
      </c>
    </row>
    <row r="42" spans="1:12" x14ac:dyDescent="0.35">
      <c r="A42" t="s">
        <v>69</v>
      </c>
      <c r="B42" t="s">
        <v>13</v>
      </c>
      <c r="C42" t="s">
        <v>29</v>
      </c>
      <c r="D42" t="s">
        <v>15</v>
      </c>
      <c r="E42">
        <v>14</v>
      </c>
      <c r="F42">
        <v>858.8</v>
      </c>
      <c r="G42">
        <v>0.19</v>
      </c>
      <c r="H42" s="1">
        <v>45277</v>
      </c>
      <c r="I42" t="s">
        <v>24</v>
      </c>
      <c r="J42">
        <v>9738.7919999999995</v>
      </c>
      <c r="K42">
        <v>7705.27287416327</v>
      </c>
      <c r="L42">
        <v>2033.5191258367199</v>
      </c>
    </row>
    <row r="43" spans="1:12" x14ac:dyDescent="0.35">
      <c r="A43" t="s">
        <v>70</v>
      </c>
      <c r="B43" t="s">
        <v>13</v>
      </c>
      <c r="C43" t="s">
        <v>45</v>
      </c>
      <c r="D43" t="s">
        <v>20</v>
      </c>
      <c r="E43">
        <v>1</v>
      </c>
      <c r="F43">
        <v>1829.26</v>
      </c>
      <c r="G43">
        <v>0.06</v>
      </c>
      <c r="H43" s="1">
        <v>45093</v>
      </c>
      <c r="I43" t="s">
        <v>24</v>
      </c>
      <c r="J43">
        <v>1719.50439999999</v>
      </c>
      <c r="K43">
        <v>1172.3124840135599</v>
      </c>
      <c r="L43">
        <v>547.19191598643295</v>
      </c>
    </row>
    <row r="44" spans="1:12" x14ac:dyDescent="0.35">
      <c r="A44" t="s">
        <v>71</v>
      </c>
      <c r="B44" t="s">
        <v>35</v>
      </c>
      <c r="C44" t="s">
        <v>19</v>
      </c>
      <c r="D44" t="s">
        <v>15</v>
      </c>
      <c r="E44">
        <v>46</v>
      </c>
      <c r="F44">
        <v>1635.24</v>
      </c>
      <c r="G44">
        <v>0.13</v>
      </c>
      <c r="H44" s="1">
        <v>45150</v>
      </c>
      <c r="I44" t="s">
        <v>16</v>
      </c>
      <c r="J44">
        <v>65442.304799999903</v>
      </c>
      <c r="K44">
        <v>48206.686995005497</v>
      </c>
      <c r="L44">
        <v>17235.617804994399</v>
      </c>
    </row>
    <row r="45" spans="1:12" x14ac:dyDescent="0.35">
      <c r="A45" t="s">
        <v>72</v>
      </c>
      <c r="B45" t="s">
        <v>18</v>
      </c>
      <c r="C45" t="s">
        <v>23</v>
      </c>
      <c r="D45" t="s">
        <v>15</v>
      </c>
      <c r="E45">
        <v>16</v>
      </c>
      <c r="F45">
        <v>510.5</v>
      </c>
      <c r="G45">
        <v>0.21</v>
      </c>
      <c r="H45" s="1">
        <v>45146</v>
      </c>
      <c r="I45" t="s">
        <v>24</v>
      </c>
      <c r="J45">
        <v>6452.72</v>
      </c>
      <c r="K45">
        <v>5234.60217214765</v>
      </c>
      <c r="L45">
        <v>1218.11782785235</v>
      </c>
    </row>
    <row r="46" spans="1:12" x14ac:dyDescent="0.35">
      <c r="A46" t="s">
        <v>73</v>
      </c>
      <c r="B46" t="s">
        <v>18</v>
      </c>
      <c r="C46" t="s">
        <v>14</v>
      </c>
      <c r="D46" t="s">
        <v>20</v>
      </c>
      <c r="E46">
        <v>46</v>
      </c>
      <c r="F46">
        <v>986.55</v>
      </c>
      <c r="G46">
        <v>0.12</v>
      </c>
      <c r="H46" s="1">
        <v>45105</v>
      </c>
      <c r="I46" t="s">
        <v>16</v>
      </c>
      <c r="J46">
        <v>39935.5439999999</v>
      </c>
      <c r="K46">
        <v>29083.380454809499</v>
      </c>
      <c r="L46">
        <v>10852.1635451904</v>
      </c>
    </row>
    <row r="47" spans="1:12" x14ac:dyDescent="0.35">
      <c r="A47" t="s">
        <v>74</v>
      </c>
      <c r="B47" t="s">
        <v>18</v>
      </c>
      <c r="C47" t="s">
        <v>41</v>
      </c>
      <c r="D47" t="s">
        <v>15</v>
      </c>
      <c r="E47">
        <v>3</v>
      </c>
      <c r="F47">
        <v>1651.77</v>
      </c>
      <c r="G47">
        <v>7.0000000000000007E-2</v>
      </c>
      <c r="H47" s="1">
        <v>45045</v>
      </c>
      <c r="I47" t="s">
        <v>24</v>
      </c>
      <c r="J47">
        <v>4608.4382999999898</v>
      </c>
      <c r="K47">
        <v>3175.6949669031501</v>
      </c>
      <c r="L47">
        <v>1432.7433330968399</v>
      </c>
    </row>
    <row r="48" spans="1:12" x14ac:dyDescent="0.35">
      <c r="A48" t="s">
        <v>75</v>
      </c>
      <c r="B48" t="s">
        <v>18</v>
      </c>
      <c r="C48" t="s">
        <v>41</v>
      </c>
      <c r="D48" t="s">
        <v>20</v>
      </c>
      <c r="E48">
        <v>35</v>
      </c>
      <c r="F48">
        <v>228.03</v>
      </c>
      <c r="G48">
        <v>0.16</v>
      </c>
      <c r="H48" s="1">
        <v>45191</v>
      </c>
      <c r="I48" t="s">
        <v>24</v>
      </c>
      <c r="J48">
        <v>6704.0820000000003</v>
      </c>
      <c r="K48">
        <v>5114.79207468401</v>
      </c>
      <c r="L48">
        <v>1589.2899253159901</v>
      </c>
    </row>
    <row r="49" spans="1:12" x14ac:dyDescent="0.35">
      <c r="A49" t="s">
        <v>76</v>
      </c>
      <c r="B49" t="s">
        <v>13</v>
      </c>
      <c r="C49" t="s">
        <v>23</v>
      </c>
      <c r="D49" t="s">
        <v>15</v>
      </c>
      <c r="E49">
        <v>41</v>
      </c>
      <c r="F49">
        <v>836.05</v>
      </c>
      <c r="G49">
        <v>0.21</v>
      </c>
      <c r="H49" s="1">
        <v>45076</v>
      </c>
      <c r="I49" t="s">
        <v>24</v>
      </c>
      <c r="J49">
        <v>27079.6594999999</v>
      </c>
      <c r="K49">
        <v>21967.6732354292</v>
      </c>
      <c r="L49">
        <v>5111.9862645707899</v>
      </c>
    </row>
    <row r="50" spans="1:12" x14ac:dyDescent="0.35">
      <c r="A50" t="s">
        <v>77</v>
      </c>
      <c r="B50" t="s">
        <v>35</v>
      </c>
      <c r="C50" t="s">
        <v>29</v>
      </c>
      <c r="D50" t="s">
        <v>27</v>
      </c>
      <c r="E50">
        <v>6</v>
      </c>
      <c r="F50">
        <v>1718.5</v>
      </c>
      <c r="G50">
        <v>0.02</v>
      </c>
      <c r="H50" s="1">
        <v>45141</v>
      </c>
      <c r="I50" t="s">
        <v>24</v>
      </c>
      <c r="J50">
        <v>10104.780000000001</v>
      </c>
      <c r="K50">
        <v>6607.9802885668896</v>
      </c>
      <c r="L50">
        <v>3496.7997114331001</v>
      </c>
    </row>
    <row r="51" spans="1:12" x14ac:dyDescent="0.35">
      <c r="A51" t="s">
        <v>78</v>
      </c>
      <c r="B51" t="s">
        <v>35</v>
      </c>
      <c r="C51" t="s">
        <v>23</v>
      </c>
      <c r="D51" t="s">
        <v>20</v>
      </c>
      <c r="E51">
        <v>25</v>
      </c>
      <c r="F51">
        <v>867.41</v>
      </c>
      <c r="G51">
        <v>0.19</v>
      </c>
      <c r="H51" s="1">
        <v>45123</v>
      </c>
      <c r="I51" t="s">
        <v>24</v>
      </c>
      <c r="J51">
        <v>17565.052500000002</v>
      </c>
      <c r="K51">
        <v>13897.362482072</v>
      </c>
      <c r="L51">
        <v>3667.69001792791</v>
      </c>
    </row>
    <row r="52" spans="1:12" x14ac:dyDescent="0.35">
      <c r="A52" t="s">
        <v>79</v>
      </c>
      <c r="B52" t="s">
        <v>13</v>
      </c>
      <c r="C52" t="s">
        <v>45</v>
      </c>
      <c r="D52" t="s">
        <v>15</v>
      </c>
      <c r="E52">
        <v>13</v>
      </c>
      <c r="F52">
        <v>247.47</v>
      </c>
      <c r="G52">
        <v>0.21</v>
      </c>
      <c r="H52" s="1">
        <v>44968</v>
      </c>
      <c r="I52" t="s">
        <v>24</v>
      </c>
      <c r="J52">
        <v>2541.5169000000001</v>
      </c>
      <c r="K52">
        <v>2061.7398376637998</v>
      </c>
      <c r="L52">
        <v>479.77706233619801</v>
      </c>
    </row>
    <row r="53" spans="1:12" x14ac:dyDescent="0.35">
      <c r="A53" t="s">
        <v>80</v>
      </c>
      <c r="B53" t="s">
        <v>35</v>
      </c>
      <c r="C53" t="s">
        <v>23</v>
      </c>
      <c r="D53" t="s">
        <v>15</v>
      </c>
      <c r="E53">
        <v>34</v>
      </c>
      <c r="F53">
        <v>1130.82</v>
      </c>
      <c r="G53">
        <v>0.12</v>
      </c>
      <c r="H53" s="1">
        <v>44979</v>
      </c>
      <c r="I53" t="s">
        <v>24</v>
      </c>
      <c r="J53">
        <v>33834.134399999901</v>
      </c>
      <c r="K53">
        <v>24639.979941536702</v>
      </c>
      <c r="L53">
        <v>9194.1544584632393</v>
      </c>
    </row>
    <row r="54" spans="1:12" x14ac:dyDescent="0.35">
      <c r="A54" t="s">
        <v>81</v>
      </c>
      <c r="B54" t="s">
        <v>13</v>
      </c>
      <c r="C54" t="s">
        <v>41</v>
      </c>
      <c r="D54" t="s">
        <v>27</v>
      </c>
      <c r="E54">
        <v>8</v>
      </c>
      <c r="F54">
        <v>1737.31</v>
      </c>
      <c r="G54">
        <v>0.25</v>
      </c>
      <c r="H54" s="1">
        <v>45256</v>
      </c>
      <c r="I54" t="s">
        <v>24</v>
      </c>
      <c r="J54">
        <v>10423.86</v>
      </c>
      <c r="K54">
        <v>8907.0780604249103</v>
      </c>
      <c r="L54">
        <v>1516.7819395750901</v>
      </c>
    </row>
    <row r="55" spans="1:12" x14ac:dyDescent="0.35">
      <c r="A55" t="s">
        <v>82</v>
      </c>
      <c r="B55" t="s">
        <v>18</v>
      </c>
      <c r="C55" t="s">
        <v>19</v>
      </c>
      <c r="D55" t="s">
        <v>20</v>
      </c>
      <c r="E55">
        <v>21</v>
      </c>
      <c r="F55">
        <v>1221.54</v>
      </c>
      <c r="G55">
        <v>0.2</v>
      </c>
      <c r="H55" s="1">
        <v>45177</v>
      </c>
      <c r="I55" t="s">
        <v>16</v>
      </c>
      <c r="J55">
        <v>20521.871999999999</v>
      </c>
      <c r="K55">
        <v>16439.7397997882</v>
      </c>
      <c r="L55">
        <v>4082.13220021179</v>
      </c>
    </row>
    <row r="56" spans="1:12" x14ac:dyDescent="0.35">
      <c r="A56" t="s">
        <v>83</v>
      </c>
      <c r="B56" t="s">
        <v>13</v>
      </c>
      <c r="C56" t="s">
        <v>23</v>
      </c>
      <c r="D56" t="s">
        <v>15</v>
      </c>
      <c r="E56">
        <v>34</v>
      </c>
      <c r="F56">
        <v>529.92999999999995</v>
      </c>
      <c r="G56">
        <v>0.19</v>
      </c>
      <c r="H56" s="1">
        <v>45221</v>
      </c>
      <c r="I56" t="s">
        <v>24</v>
      </c>
      <c r="J56">
        <v>14594.272199999999</v>
      </c>
      <c r="K56">
        <v>11546.8992150992</v>
      </c>
      <c r="L56">
        <v>3047.37298490071</v>
      </c>
    </row>
    <row r="57" spans="1:12" x14ac:dyDescent="0.35">
      <c r="A57" t="s">
        <v>84</v>
      </c>
      <c r="B57" t="s">
        <v>18</v>
      </c>
      <c r="C57" t="s">
        <v>29</v>
      </c>
      <c r="D57" t="s">
        <v>27</v>
      </c>
      <c r="E57">
        <v>4</v>
      </c>
      <c r="F57">
        <v>830.06</v>
      </c>
      <c r="G57">
        <v>0.19</v>
      </c>
      <c r="H57" s="1">
        <v>45197</v>
      </c>
      <c r="I57" t="s">
        <v>24</v>
      </c>
      <c r="J57">
        <v>2689.3944000000001</v>
      </c>
      <c r="K57">
        <v>2127.83245789073</v>
      </c>
      <c r="L57">
        <v>561.56194210926606</v>
      </c>
    </row>
    <row r="58" spans="1:12" x14ac:dyDescent="0.35">
      <c r="A58" t="s">
        <v>85</v>
      </c>
      <c r="B58" t="s">
        <v>18</v>
      </c>
      <c r="C58" t="s">
        <v>36</v>
      </c>
      <c r="D58" t="s">
        <v>15</v>
      </c>
      <c r="E58">
        <v>25</v>
      </c>
      <c r="F58">
        <v>955.23</v>
      </c>
      <c r="G58">
        <v>0.04</v>
      </c>
      <c r="H58" s="1">
        <v>45049</v>
      </c>
      <c r="I58" t="s">
        <v>24</v>
      </c>
      <c r="J58">
        <v>22925.52</v>
      </c>
      <c r="K58">
        <v>15304.3861193088</v>
      </c>
      <c r="L58">
        <v>7621.1338806911099</v>
      </c>
    </row>
    <row r="59" spans="1:12" x14ac:dyDescent="0.35">
      <c r="A59" t="s">
        <v>86</v>
      </c>
      <c r="B59" t="s">
        <v>22</v>
      </c>
      <c r="C59" t="s">
        <v>19</v>
      </c>
      <c r="D59" t="s">
        <v>20</v>
      </c>
      <c r="E59">
        <v>15</v>
      </c>
      <c r="F59">
        <v>1200.6099999999999</v>
      </c>
      <c r="G59">
        <v>0.05</v>
      </c>
      <c r="H59" s="1">
        <v>45265</v>
      </c>
      <c r="I59" t="s">
        <v>16</v>
      </c>
      <c r="J59">
        <v>17108.692499999899</v>
      </c>
      <c r="K59">
        <v>11541.471071074</v>
      </c>
      <c r="L59">
        <v>5567.22142892594</v>
      </c>
    </row>
    <row r="60" spans="1:12" x14ac:dyDescent="0.35">
      <c r="A60" t="s">
        <v>87</v>
      </c>
      <c r="B60" t="s">
        <v>13</v>
      </c>
      <c r="C60" t="s">
        <v>14</v>
      </c>
      <c r="D60" t="s">
        <v>15</v>
      </c>
      <c r="E60">
        <v>4</v>
      </c>
      <c r="F60">
        <v>1542.77</v>
      </c>
      <c r="G60">
        <v>0.12</v>
      </c>
      <c r="H60" s="1">
        <v>45192</v>
      </c>
      <c r="I60" t="s">
        <v>16</v>
      </c>
      <c r="J60">
        <v>5430.5504000000001</v>
      </c>
      <c r="K60">
        <v>3954.8419163193998</v>
      </c>
      <c r="L60">
        <v>1475.70848368059</v>
      </c>
    </row>
    <row r="61" spans="1:12" x14ac:dyDescent="0.35">
      <c r="A61" t="s">
        <v>88</v>
      </c>
      <c r="B61" t="s">
        <v>22</v>
      </c>
      <c r="C61" t="s">
        <v>31</v>
      </c>
      <c r="D61" t="s">
        <v>15</v>
      </c>
      <c r="E61">
        <v>45</v>
      </c>
      <c r="F61">
        <v>287.86</v>
      </c>
      <c r="G61">
        <v>7.0000000000000007E-2</v>
      </c>
      <c r="H61" s="1">
        <v>45274</v>
      </c>
      <c r="I61" t="s">
        <v>16</v>
      </c>
      <c r="J61">
        <v>12046.941000000001</v>
      </c>
      <c r="K61">
        <v>8301.5996764628999</v>
      </c>
      <c r="L61">
        <v>3745.3413235370899</v>
      </c>
    </row>
    <row r="62" spans="1:12" x14ac:dyDescent="0.35">
      <c r="A62" t="s">
        <v>89</v>
      </c>
      <c r="B62" t="s">
        <v>13</v>
      </c>
      <c r="C62" t="s">
        <v>23</v>
      </c>
      <c r="D62" t="s">
        <v>15</v>
      </c>
      <c r="E62">
        <v>12</v>
      </c>
      <c r="F62">
        <v>1790.34</v>
      </c>
      <c r="G62">
        <v>0.1</v>
      </c>
      <c r="H62" s="1">
        <v>44955</v>
      </c>
      <c r="I62" t="s">
        <v>24</v>
      </c>
      <c r="J62">
        <v>19335.671999999999</v>
      </c>
      <c r="K62">
        <v>13768.4392549698</v>
      </c>
      <c r="L62">
        <v>5567.23274503013</v>
      </c>
    </row>
    <row r="63" spans="1:12" x14ac:dyDescent="0.35">
      <c r="A63" t="s">
        <v>90</v>
      </c>
      <c r="B63" t="s">
        <v>13</v>
      </c>
      <c r="C63" t="s">
        <v>29</v>
      </c>
      <c r="D63" t="s">
        <v>15</v>
      </c>
      <c r="E63">
        <v>32</v>
      </c>
      <c r="F63">
        <v>123.39</v>
      </c>
      <c r="G63">
        <v>0.22</v>
      </c>
      <c r="H63" s="1">
        <v>44961</v>
      </c>
      <c r="I63" t="s">
        <v>24</v>
      </c>
      <c r="J63">
        <v>3079.8144000000002</v>
      </c>
      <c r="K63">
        <v>2530.4507816701198</v>
      </c>
      <c r="L63">
        <v>549.36361832987802</v>
      </c>
    </row>
    <row r="64" spans="1:12" x14ac:dyDescent="0.35">
      <c r="A64" t="s">
        <v>91</v>
      </c>
      <c r="B64" t="s">
        <v>22</v>
      </c>
      <c r="C64" t="s">
        <v>19</v>
      </c>
      <c r="D64" t="s">
        <v>27</v>
      </c>
      <c r="E64">
        <v>32</v>
      </c>
      <c r="F64">
        <v>803.1</v>
      </c>
      <c r="G64">
        <v>0.21</v>
      </c>
      <c r="H64" s="1">
        <v>44932</v>
      </c>
      <c r="I64" t="s">
        <v>16</v>
      </c>
      <c r="J64">
        <v>20302.367999999999</v>
      </c>
      <c r="K64">
        <v>16469.7708303693</v>
      </c>
      <c r="L64">
        <v>3832.5971696306401</v>
      </c>
    </row>
    <row r="65" spans="1:12" x14ac:dyDescent="0.35">
      <c r="A65" t="s">
        <v>92</v>
      </c>
      <c r="B65" t="s">
        <v>22</v>
      </c>
      <c r="C65" t="s">
        <v>29</v>
      </c>
      <c r="D65" t="s">
        <v>27</v>
      </c>
      <c r="E65">
        <v>28</v>
      </c>
      <c r="F65">
        <v>152.1</v>
      </c>
      <c r="G65">
        <v>0.16</v>
      </c>
      <c r="H65" s="1">
        <v>45037</v>
      </c>
      <c r="I65" t="s">
        <v>24</v>
      </c>
      <c r="J65">
        <v>3577.3919999999998</v>
      </c>
      <c r="K65">
        <v>2729.3246487196802</v>
      </c>
      <c r="L65">
        <v>848.06735128031198</v>
      </c>
    </row>
    <row r="66" spans="1:12" x14ac:dyDescent="0.35">
      <c r="A66" t="s">
        <v>93</v>
      </c>
      <c r="B66" t="s">
        <v>13</v>
      </c>
      <c r="C66" t="s">
        <v>14</v>
      </c>
      <c r="D66" t="s">
        <v>20</v>
      </c>
      <c r="E66">
        <v>13</v>
      </c>
      <c r="F66">
        <v>846.65</v>
      </c>
      <c r="G66">
        <v>0.21</v>
      </c>
      <c r="H66" s="1">
        <v>45220</v>
      </c>
      <c r="I66" t="s">
        <v>16</v>
      </c>
      <c r="J66">
        <v>8695.0954999999994</v>
      </c>
      <c r="K66">
        <v>7053.6712876633801</v>
      </c>
      <c r="L66">
        <v>1641.42421233661</v>
      </c>
    </row>
    <row r="67" spans="1:12" x14ac:dyDescent="0.35">
      <c r="A67" t="s">
        <v>94</v>
      </c>
      <c r="B67" t="s">
        <v>35</v>
      </c>
      <c r="C67" t="s">
        <v>41</v>
      </c>
      <c r="D67" t="s">
        <v>27</v>
      </c>
      <c r="E67">
        <v>31</v>
      </c>
      <c r="F67">
        <v>1099.04</v>
      </c>
      <c r="G67">
        <v>0.2</v>
      </c>
      <c r="H67" s="1">
        <v>45003</v>
      </c>
      <c r="I67" t="s">
        <v>24</v>
      </c>
      <c r="J67">
        <v>27256.191999999999</v>
      </c>
      <c r="K67">
        <v>21834.4946510273</v>
      </c>
      <c r="L67">
        <v>5421.6973489725997</v>
      </c>
    </row>
    <row r="68" spans="1:12" x14ac:dyDescent="0.35">
      <c r="A68" t="s">
        <v>95</v>
      </c>
      <c r="B68" t="s">
        <v>18</v>
      </c>
      <c r="C68" t="s">
        <v>29</v>
      </c>
      <c r="D68" t="s">
        <v>27</v>
      </c>
      <c r="E68">
        <v>14</v>
      </c>
      <c r="F68">
        <v>1072.19</v>
      </c>
      <c r="G68">
        <v>0.11</v>
      </c>
      <c r="H68" s="1">
        <v>45275</v>
      </c>
      <c r="I68" t="s">
        <v>24</v>
      </c>
      <c r="J68">
        <v>13359.4874</v>
      </c>
      <c r="K68">
        <v>9619.8375907651607</v>
      </c>
      <c r="L68">
        <v>3739.6498092348302</v>
      </c>
    </row>
    <row r="69" spans="1:12" x14ac:dyDescent="0.35">
      <c r="A69" t="s">
        <v>96</v>
      </c>
      <c r="B69" t="s">
        <v>22</v>
      </c>
      <c r="C69" t="s">
        <v>19</v>
      </c>
      <c r="D69" t="s">
        <v>20</v>
      </c>
      <c r="E69">
        <v>20</v>
      </c>
      <c r="F69">
        <v>414.69</v>
      </c>
      <c r="G69">
        <v>0.05</v>
      </c>
      <c r="H69" s="1">
        <v>45073</v>
      </c>
      <c r="I69" t="s">
        <v>16</v>
      </c>
      <c r="J69">
        <v>7879.1099999999897</v>
      </c>
      <c r="K69">
        <v>5315.2232486971297</v>
      </c>
      <c r="L69">
        <v>2563.8867513028599</v>
      </c>
    </row>
    <row r="70" spans="1:12" x14ac:dyDescent="0.35">
      <c r="A70" t="s">
        <v>97</v>
      </c>
      <c r="B70" t="s">
        <v>18</v>
      </c>
      <c r="C70" t="s">
        <v>29</v>
      </c>
      <c r="D70" t="s">
        <v>27</v>
      </c>
      <c r="E70">
        <v>18</v>
      </c>
      <c r="F70">
        <v>1326.91</v>
      </c>
      <c r="G70">
        <v>0.13</v>
      </c>
      <c r="H70" s="1">
        <v>44993</v>
      </c>
      <c r="I70" t="s">
        <v>24</v>
      </c>
      <c r="J70">
        <v>20779.410599999999</v>
      </c>
      <c r="K70">
        <v>15306.7124667482</v>
      </c>
      <c r="L70">
        <v>5472.6981332517198</v>
      </c>
    </row>
    <row r="71" spans="1:12" x14ac:dyDescent="0.35">
      <c r="A71" t="s">
        <v>98</v>
      </c>
      <c r="B71" t="s">
        <v>35</v>
      </c>
      <c r="C71" t="s">
        <v>29</v>
      </c>
      <c r="D71" t="s">
        <v>27</v>
      </c>
      <c r="E71">
        <v>29</v>
      </c>
      <c r="F71">
        <v>185.08</v>
      </c>
      <c r="G71">
        <v>0.18</v>
      </c>
      <c r="H71" s="1">
        <v>44934</v>
      </c>
      <c r="I71" t="s">
        <v>24</v>
      </c>
      <c r="J71">
        <v>4401.2024000000001</v>
      </c>
      <c r="K71">
        <v>3439.7386056086498</v>
      </c>
      <c r="L71">
        <v>961.46379439134205</v>
      </c>
    </row>
    <row r="72" spans="1:12" x14ac:dyDescent="0.35">
      <c r="A72" t="s">
        <v>99</v>
      </c>
      <c r="B72" t="s">
        <v>35</v>
      </c>
      <c r="C72" t="s">
        <v>29</v>
      </c>
      <c r="D72" t="s">
        <v>20</v>
      </c>
      <c r="E72">
        <v>6</v>
      </c>
      <c r="F72">
        <v>1547.62</v>
      </c>
      <c r="G72">
        <v>0.11</v>
      </c>
      <c r="H72" s="1">
        <v>45048</v>
      </c>
      <c r="I72" t="s">
        <v>24</v>
      </c>
      <c r="J72">
        <v>8264.2907999999898</v>
      </c>
      <c r="K72">
        <v>5950.9121060179796</v>
      </c>
      <c r="L72">
        <v>2313.3786939820102</v>
      </c>
    </row>
    <row r="73" spans="1:12" x14ac:dyDescent="0.35">
      <c r="A73" t="s">
        <v>100</v>
      </c>
      <c r="B73" t="s">
        <v>35</v>
      </c>
      <c r="C73" t="s">
        <v>45</v>
      </c>
      <c r="D73" t="s">
        <v>20</v>
      </c>
      <c r="E73">
        <v>32</v>
      </c>
      <c r="F73">
        <v>1898.62</v>
      </c>
      <c r="G73">
        <v>0.17</v>
      </c>
      <c r="H73" s="1">
        <v>45266</v>
      </c>
      <c r="I73" t="s">
        <v>24</v>
      </c>
      <c r="J73">
        <v>50427.347199999997</v>
      </c>
      <c r="K73">
        <v>38936.416752528698</v>
      </c>
      <c r="L73">
        <v>11490.930447471201</v>
      </c>
    </row>
    <row r="74" spans="1:12" x14ac:dyDescent="0.35">
      <c r="A74" t="s">
        <v>101</v>
      </c>
      <c r="B74" t="s">
        <v>22</v>
      </c>
      <c r="C74" t="s">
        <v>45</v>
      </c>
      <c r="D74" t="s">
        <v>20</v>
      </c>
      <c r="E74">
        <v>29</v>
      </c>
      <c r="F74">
        <v>745.56</v>
      </c>
      <c r="G74">
        <v>0.02</v>
      </c>
      <c r="H74" s="1">
        <v>45101</v>
      </c>
      <c r="I74" t="s">
        <v>24</v>
      </c>
      <c r="J74">
        <v>21188.815199999899</v>
      </c>
      <c r="K74">
        <v>13856.340581357201</v>
      </c>
      <c r="L74">
        <v>7332.4746186427901</v>
      </c>
    </row>
    <row r="75" spans="1:12" x14ac:dyDescent="0.35">
      <c r="A75" t="s">
        <v>102</v>
      </c>
      <c r="B75" t="s">
        <v>35</v>
      </c>
      <c r="C75" t="s">
        <v>41</v>
      </c>
      <c r="D75" t="s">
        <v>15</v>
      </c>
      <c r="E75">
        <v>43</v>
      </c>
      <c r="F75">
        <v>1082.75</v>
      </c>
      <c r="G75">
        <v>0.19</v>
      </c>
      <c r="H75" s="1">
        <v>45105</v>
      </c>
      <c r="I75" t="s">
        <v>24</v>
      </c>
      <c r="J75">
        <v>37712.182500000003</v>
      </c>
      <c r="K75">
        <v>29837.648944832599</v>
      </c>
      <c r="L75">
        <v>7874.5335551673197</v>
      </c>
    </row>
    <row r="76" spans="1:12" x14ac:dyDescent="0.35">
      <c r="A76" t="s">
        <v>103</v>
      </c>
      <c r="B76" t="s">
        <v>22</v>
      </c>
      <c r="C76" t="s">
        <v>23</v>
      </c>
      <c r="D76" t="s">
        <v>15</v>
      </c>
      <c r="E76">
        <v>2</v>
      </c>
      <c r="F76">
        <v>819.93</v>
      </c>
      <c r="G76">
        <v>0.2</v>
      </c>
      <c r="H76" s="1">
        <v>45011</v>
      </c>
      <c r="I76" t="s">
        <v>24</v>
      </c>
      <c r="J76">
        <v>1311.8879999999999</v>
      </c>
      <c r="K76">
        <v>1050.9322622451</v>
      </c>
      <c r="L76">
        <v>260.955737754891</v>
      </c>
    </row>
    <row r="77" spans="1:12" x14ac:dyDescent="0.35">
      <c r="A77" t="s">
        <v>104</v>
      </c>
      <c r="B77" t="s">
        <v>35</v>
      </c>
      <c r="C77" t="s">
        <v>29</v>
      </c>
      <c r="D77" t="s">
        <v>20</v>
      </c>
      <c r="E77">
        <v>23</v>
      </c>
      <c r="F77">
        <v>112.75</v>
      </c>
      <c r="G77">
        <v>0.18</v>
      </c>
      <c r="H77" s="1">
        <v>44971</v>
      </c>
      <c r="I77" t="s">
        <v>24</v>
      </c>
      <c r="J77">
        <v>2126.4650000000001</v>
      </c>
      <c r="K77">
        <v>1661.92851162119</v>
      </c>
      <c r="L77">
        <v>464.53648837880797</v>
      </c>
    </row>
    <row r="78" spans="1:12" x14ac:dyDescent="0.35">
      <c r="A78" t="s">
        <v>105</v>
      </c>
      <c r="B78" t="s">
        <v>18</v>
      </c>
      <c r="C78" t="s">
        <v>14</v>
      </c>
      <c r="D78" t="s">
        <v>20</v>
      </c>
      <c r="E78">
        <v>19</v>
      </c>
      <c r="F78">
        <v>833.16</v>
      </c>
      <c r="G78">
        <v>0.24</v>
      </c>
      <c r="H78" s="1">
        <v>45062</v>
      </c>
      <c r="I78" t="s">
        <v>16</v>
      </c>
      <c r="J78">
        <v>12030.830399999901</v>
      </c>
      <c r="K78">
        <v>10144.9512450029</v>
      </c>
      <c r="L78">
        <v>1885.8791549970299</v>
      </c>
    </row>
    <row r="79" spans="1:12" x14ac:dyDescent="0.35">
      <c r="A79" t="s">
        <v>106</v>
      </c>
      <c r="B79" t="s">
        <v>18</v>
      </c>
      <c r="C79" t="s">
        <v>23</v>
      </c>
      <c r="D79" t="s">
        <v>20</v>
      </c>
      <c r="E79">
        <v>31</v>
      </c>
      <c r="F79">
        <v>1604.27</v>
      </c>
      <c r="G79">
        <v>0.21</v>
      </c>
      <c r="H79" s="1">
        <v>45269</v>
      </c>
      <c r="I79" t="s">
        <v>24</v>
      </c>
      <c r="J79">
        <v>39288.5723</v>
      </c>
      <c r="K79">
        <v>31871.837907449801</v>
      </c>
      <c r="L79">
        <v>7416.73439255013</v>
      </c>
    </row>
    <row r="80" spans="1:12" x14ac:dyDescent="0.35">
      <c r="A80" t="s">
        <v>107</v>
      </c>
      <c r="B80" t="s">
        <v>13</v>
      </c>
      <c r="C80" t="s">
        <v>14</v>
      </c>
      <c r="D80" t="s">
        <v>15</v>
      </c>
      <c r="E80">
        <v>5</v>
      </c>
      <c r="F80">
        <v>1232.3800000000001</v>
      </c>
      <c r="G80">
        <v>0.23</v>
      </c>
      <c r="H80" s="1">
        <v>44942</v>
      </c>
      <c r="I80" t="s">
        <v>16</v>
      </c>
      <c r="J80">
        <v>4744.6629999999996</v>
      </c>
      <c r="K80">
        <v>3948.9587566793102</v>
      </c>
      <c r="L80">
        <v>795.70424332069001</v>
      </c>
    </row>
    <row r="81" spans="1:12" x14ac:dyDescent="0.35">
      <c r="A81" t="s">
        <v>108</v>
      </c>
      <c r="B81" t="s">
        <v>18</v>
      </c>
      <c r="C81" t="s">
        <v>23</v>
      </c>
      <c r="D81" t="s">
        <v>15</v>
      </c>
      <c r="E81">
        <v>19</v>
      </c>
      <c r="F81">
        <v>292.39</v>
      </c>
      <c r="G81">
        <v>0.23</v>
      </c>
      <c r="H81" s="1">
        <v>45259</v>
      </c>
      <c r="I81" t="s">
        <v>24</v>
      </c>
      <c r="J81">
        <v>4277.6656999999996</v>
      </c>
      <c r="K81">
        <v>3560.2792915243299</v>
      </c>
      <c r="L81">
        <v>717.38640847566398</v>
      </c>
    </row>
    <row r="82" spans="1:12" x14ac:dyDescent="0.35">
      <c r="A82" t="s">
        <v>109</v>
      </c>
      <c r="B82" t="s">
        <v>13</v>
      </c>
      <c r="C82" t="s">
        <v>41</v>
      </c>
      <c r="D82" t="s">
        <v>27</v>
      </c>
      <c r="E82">
        <v>34</v>
      </c>
      <c r="F82">
        <v>1709.57</v>
      </c>
      <c r="G82">
        <v>0.2</v>
      </c>
      <c r="H82" s="1">
        <v>45121</v>
      </c>
      <c r="I82" t="s">
        <v>24</v>
      </c>
      <c r="J82">
        <v>46500.303999999996</v>
      </c>
      <c r="K82">
        <v>37250.641577486203</v>
      </c>
      <c r="L82">
        <v>9249.6624225137693</v>
      </c>
    </row>
    <row r="83" spans="1:12" x14ac:dyDescent="0.35">
      <c r="A83" t="s">
        <v>110</v>
      </c>
      <c r="B83" t="s">
        <v>18</v>
      </c>
      <c r="C83" t="s">
        <v>29</v>
      </c>
      <c r="D83" t="s">
        <v>27</v>
      </c>
      <c r="E83">
        <v>10</v>
      </c>
      <c r="F83">
        <v>1109.06</v>
      </c>
      <c r="G83">
        <v>0.17</v>
      </c>
      <c r="H83" s="1">
        <v>44935</v>
      </c>
      <c r="I83" t="s">
        <v>24</v>
      </c>
      <c r="J83">
        <v>9205.1979999999894</v>
      </c>
      <c r="K83">
        <v>7107.6002510309399</v>
      </c>
      <c r="L83">
        <v>2097.5977489690499</v>
      </c>
    </row>
    <row r="84" spans="1:12" x14ac:dyDescent="0.35">
      <c r="A84" t="s">
        <v>111</v>
      </c>
      <c r="B84" t="s">
        <v>22</v>
      </c>
      <c r="C84" t="s">
        <v>29</v>
      </c>
      <c r="D84" t="s">
        <v>20</v>
      </c>
      <c r="E84">
        <v>25</v>
      </c>
      <c r="F84">
        <v>1699.27</v>
      </c>
      <c r="G84">
        <v>0</v>
      </c>
      <c r="H84" s="1">
        <v>45242</v>
      </c>
      <c r="I84" t="s">
        <v>24</v>
      </c>
      <c r="J84">
        <v>42481.75</v>
      </c>
      <c r="K84">
        <v>27225.154361732701</v>
      </c>
      <c r="L84">
        <v>15256.595638267199</v>
      </c>
    </row>
    <row r="85" spans="1:12" x14ac:dyDescent="0.35">
      <c r="A85" t="s">
        <v>112</v>
      </c>
      <c r="B85" t="s">
        <v>18</v>
      </c>
      <c r="C85" t="s">
        <v>31</v>
      </c>
      <c r="D85" t="s">
        <v>15</v>
      </c>
      <c r="E85">
        <v>2</v>
      </c>
      <c r="F85">
        <v>1202.42</v>
      </c>
      <c r="G85">
        <v>0.12</v>
      </c>
      <c r="H85" s="1">
        <v>45260</v>
      </c>
      <c r="I85" t="s">
        <v>16</v>
      </c>
      <c r="J85">
        <v>2116.2592</v>
      </c>
      <c r="K85">
        <v>1541.18274824529</v>
      </c>
      <c r="L85">
        <v>575.076451754706</v>
      </c>
    </row>
    <row r="86" spans="1:12" x14ac:dyDescent="0.35">
      <c r="A86" t="s">
        <v>113</v>
      </c>
      <c r="B86" t="s">
        <v>13</v>
      </c>
      <c r="C86" t="s">
        <v>14</v>
      </c>
      <c r="D86" t="s">
        <v>15</v>
      </c>
      <c r="E86">
        <v>11</v>
      </c>
      <c r="F86">
        <v>1163.4100000000001</v>
      </c>
      <c r="G86">
        <v>0.14000000000000001</v>
      </c>
      <c r="H86" s="1">
        <v>45259</v>
      </c>
      <c r="I86" t="s">
        <v>16</v>
      </c>
      <c r="J86">
        <v>11005.8586</v>
      </c>
      <c r="K86">
        <v>8201.5026498630305</v>
      </c>
      <c r="L86">
        <v>2804.35595013696</v>
      </c>
    </row>
    <row r="87" spans="1:12" x14ac:dyDescent="0.35">
      <c r="A87" t="s">
        <v>114</v>
      </c>
      <c r="B87" t="s">
        <v>13</v>
      </c>
      <c r="C87" t="s">
        <v>23</v>
      </c>
      <c r="D87" t="s">
        <v>15</v>
      </c>
      <c r="E87">
        <v>31</v>
      </c>
      <c r="F87">
        <v>299.99</v>
      </c>
      <c r="G87">
        <v>0.08</v>
      </c>
      <c r="H87" s="1">
        <v>45253</v>
      </c>
      <c r="I87" t="s">
        <v>24</v>
      </c>
      <c r="J87">
        <v>8555.7147999999997</v>
      </c>
      <c r="K87">
        <v>5959.8650188907604</v>
      </c>
      <c r="L87">
        <v>2595.8497811092302</v>
      </c>
    </row>
    <row r="88" spans="1:12" x14ac:dyDescent="0.35">
      <c r="A88" t="s">
        <v>115</v>
      </c>
      <c r="B88" t="s">
        <v>35</v>
      </c>
      <c r="C88" t="s">
        <v>23</v>
      </c>
      <c r="D88" t="s">
        <v>20</v>
      </c>
      <c r="E88">
        <v>15</v>
      </c>
      <c r="F88">
        <v>417.98</v>
      </c>
      <c r="G88">
        <v>0.08</v>
      </c>
      <c r="H88" s="1">
        <v>44941</v>
      </c>
      <c r="I88" t="s">
        <v>24</v>
      </c>
      <c r="J88">
        <v>5768.1239999999998</v>
      </c>
      <c r="K88">
        <v>4018.0442260913401</v>
      </c>
      <c r="L88">
        <v>1750.0797739086499</v>
      </c>
    </row>
    <row r="89" spans="1:12" x14ac:dyDescent="0.35">
      <c r="A89" t="s">
        <v>116</v>
      </c>
      <c r="B89" t="s">
        <v>22</v>
      </c>
      <c r="C89" t="s">
        <v>36</v>
      </c>
      <c r="D89" t="s">
        <v>27</v>
      </c>
      <c r="E89">
        <v>9</v>
      </c>
      <c r="F89">
        <v>1946.85</v>
      </c>
      <c r="G89">
        <v>0.24</v>
      </c>
      <c r="H89" s="1">
        <v>45253</v>
      </c>
      <c r="I89" t="s">
        <v>24</v>
      </c>
      <c r="J89">
        <v>13316.4539999999</v>
      </c>
      <c r="K89">
        <v>11229.0483777682</v>
      </c>
      <c r="L89">
        <v>2087.4056222317699</v>
      </c>
    </row>
    <row r="90" spans="1:12" x14ac:dyDescent="0.35">
      <c r="A90" t="s">
        <v>117</v>
      </c>
      <c r="B90" t="s">
        <v>18</v>
      </c>
      <c r="C90" t="s">
        <v>36</v>
      </c>
      <c r="D90" t="s">
        <v>20</v>
      </c>
      <c r="E90">
        <v>23</v>
      </c>
      <c r="F90">
        <v>534.12</v>
      </c>
      <c r="G90">
        <v>0.22</v>
      </c>
      <c r="H90" s="1">
        <v>45028</v>
      </c>
      <c r="I90" t="s">
        <v>24</v>
      </c>
      <c r="J90">
        <v>9582.1128000000008</v>
      </c>
      <c r="K90">
        <v>7872.89806321162</v>
      </c>
      <c r="L90">
        <v>1709.2147367883699</v>
      </c>
    </row>
    <row r="91" spans="1:12" x14ac:dyDescent="0.35">
      <c r="A91" t="s">
        <v>118</v>
      </c>
      <c r="B91" t="s">
        <v>35</v>
      </c>
      <c r="C91" t="s">
        <v>45</v>
      </c>
      <c r="D91" t="s">
        <v>27</v>
      </c>
      <c r="E91">
        <v>19</v>
      </c>
      <c r="F91">
        <v>1957.16</v>
      </c>
      <c r="G91">
        <v>0.21</v>
      </c>
      <c r="H91" s="1">
        <v>45152</v>
      </c>
      <c r="I91" t="s">
        <v>24</v>
      </c>
      <c r="J91">
        <v>29376.971600000001</v>
      </c>
      <c r="K91">
        <v>23831.308246519198</v>
      </c>
      <c r="L91">
        <v>5545.6633534807297</v>
      </c>
    </row>
    <row r="92" spans="1:12" x14ac:dyDescent="0.35">
      <c r="A92" t="s">
        <v>119</v>
      </c>
      <c r="B92" t="s">
        <v>18</v>
      </c>
      <c r="C92" t="s">
        <v>31</v>
      </c>
      <c r="D92" t="s">
        <v>27</v>
      </c>
      <c r="E92">
        <v>9</v>
      </c>
      <c r="F92">
        <v>1110.6300000000001</v>
      </c>
      <c r="G92">
        <v>0.1</v>
      </c>
      <c r="H92" s="1">
        <v>45204</v>
      </c>
      <c r="I92" t="s">
        <v>16</v>
      </c>
      <c r="J92">
        <v>8996.1029999999992</v>
      </c>
      <c r="K92">
        <v>6405.8956775307397</v>
      </c>
      <c r="L92">
        <v>2590.2073224692599</v>
      </c>
    </row>
    <row r="93" spans="1:12" x14ac:dyDescent="0.35">
      <c r="A93" t="s">
        <v>120</v>
      </c>
      <c r="B93" t="s">
        <v>18</v>
      </c>
      <c r="C93" t="s">
        <v>19</v>
      </c>
      <c r="D93" t="s">
        <v>20</v>
      </c>
      <c r="E93">
        <v>35</v>
      </c>
      <c r="F93">
        <v>358</v>
      </c>
      <c r="G93">
        <v>0</v>
      </c>
      <c r="H93" s="1">
        <v>45039</v>
      </c>
      <c r="I93" t="s">
        <v>16</v>
      </c>
      <c r="J93">
        <v>12530</v>
      </c>
      <c r="K93">
        <v>8030.0643017886896</v>
      </c>
      <c r="L93">
        <v>4499.9356982113004</v>
      </c>
    </row>
    <row r="94" spans="1:12" x14ac:dyDescent="0.35">
      <c r="A94" t="s">
        <v>121</v>
      </c>
      <c r="B94" t="s">
        <v>35</v>
      </c>
      <c r="C94" t="s">
        <v>36</v>
      </c>
      <c r="D94" t="s">
        <v>27</v>
      </c>
      <c r="E94">
        <v>21</v>
      </c>
      <c r="F94">
        <v>288.67</v>
      </c>
      <c r="G94">
        <v>0.02</v>
      </c>
      <c r="H94" s="1">
        <v>44927</v>
      </c>
      <c r="I94" t="s">
        <v>24</v>
      </c>
      <c r="J94">
        <v>5940.8285999999998</v>
      </c>
      <c r="K94">
        <v>3884.9809977609002</v>
      </c>
      <c r="L94">
        <v>2055.8476022390901</v>
      </c>
    </row>
    <row r="95" spans="1:12" x14ac:dyDescent="0.35">
      <c r="A95" t="s">
        <v>122</v>
      </c>
      <c r="B95" t="s">
        <v>35</v>
      </c>
      <c r="C95" t="s">
        <v>19</v>
      </c>
      <c r="D95" t="s">
        <v>27</v>
      </c>
      <c r="E95">
        <v>9</v>
      </c>
      <c r="F95">
        <v>496.84</v>
      </c>
      <c r="G95">
        <v>0.08</v>
      </c>
      <c r="H95" s="1">
        <v>45192</v>
      </c>
      <c r="I95" t="s">
        <v>16</v>
      </c>
      <c r="J95">
        <v>4113.8351999999904</v>
      </c>
      <c r="K95">
        <v>2865.6755250842898</v>
      </c>
      <c r="L95">
        <v>1248.1596749157</v>
      </c>
    </row>
    <row r="96" spans="1:12" x14ac:dyDescent="0.35">
      <c r="A96" t="s">
        <v>123</v>
      </c>
      <c r="B96" t="s">
        <v>35</v>
      </c>
      <c r="C96" t="s">
        <v>45</v>
      </c>
      <c r="D96" t="s">
        <v>15</v>
      </c>
      <c r="E96">
        <v>28</v>
      </c>
      <c r="F96">
        <v>1858.71</v>
      </c>
      <c r="G96">
        <v>0</v>
      </c>
      <c r="H96" s="1">
        <v>45134</v>
      </c>
      <c r="I96" t="s">
        <v>24</v>
      </c>
      <c r="J96">
        <v>52043.88</v>
      </c>
      <c r="K96">
        <v>33353.208532687502</v>
      </c>
      <c r="L96">
        <v>18690.671467312401</v>
      </c>
    </row>
    <row r="97" spans="1:12" x14ac:dyDescent="0.35">
      <c r="A97" t="s">
        <v>124</v>
      </c>
      <c r="B97" t="s">
        <v>35</v>
      </c>
      <c r="C97" t="s">
        <v>45</v>
      </c>
      <c r="D97" t="s">
        <v>27</v>
      </c>
      <c r="E97">
        <v>46</v>
      </c>
      <c r="F97">
        <v>886.89</v>
      </c>
      <c r="G97">
        <v>0</v>
      </c>
      <c r="H97" s="1">
        <v>45036</v>
      </c>
      <c r="I97" t="s">
        <v>24</v>
      </c>
      <c r="J97">
        <v>40796.94</v>
      </c>
      <c r="K97">
        <v>26145.415124997198</v>
      </c>
      <c r="L97">
        <v>14651.5248750027</v>
      </c>
    </row>
    <row r="98" spans="1:12" x14ac:dyDescent="0.35">
      <c r="A98" t="s">
        <v>125</v>
      </c>
      <c r="B98" t="s">
        <v>35</v>
      </c>
      <c r="C98" t="s">
        <v>45</v>
      </c>
      <c r="D98" t="s">
        <v>20</v>
      </c>
      <c r="E98">
        <v>7</v>
      </c>
      <c r="F98">
        <v>851.33</v>
      </c>
      <c r="G98">
        <v>0.23</v>
      </c>
      <c r="H98" s="1">
        <v>45126</v>
      </c>
      <c r="I98" t="s">
        <v>24</v>
      </c>
      <c r="J98">
        <v>4588.6687000000002</v>
      </c>
      <c r="K98">
        <v>3819.12549834735</v>
      </c>
      <c r="L98">
        <v>769.54320165264301</v>
      </c>
    </row>
    <row r="99" spans="1:12" x14ac:dyDescent="0.35">
      <c r="A99" t="s">
        <v>126</v>
      </c>
      <c r="B99" t="s">
        <v>18</v>
      </c>
      <c r="C99" t="s">
        <v>14</v>
      </c>
      <c r="D99" t="s">
        <v>20</v>
      </c>
      <c r="E99">
        <v>16</v>
      </c>
      <c r="F99">
        <v>695.09</v>
      </c>
      <c r="G99">
        <v>0.18</v>
      </c>
      <c r="H99" s="1">
        <v>45232</v>
      </c>
      <c r="I99" t="s">
        <v>16</v>
      </c>
      <c r="J99">
        <v>9119.5807999999997</v>
      </c>
      <c r="K99">
        <v>7127.3645912597603</v>
      </c>
      <c r="L99">
        <v>1992.2162087402301</v>
      </c>
    </row>
    <row r="100" spans="1:12" x14ac:dyDescent="0.35">
      <c r="A100" t="s">
        <v>127</v>
      </c>
      <c r="B100" t="s">
        <v>35</v>
      </c>
      <c r="C100" t="s">
        <v>14</v>
      </c>
      <c r="D100" t="s">
        <v>27</v>
      </c>
      <c r="E100">
        <v>16</v>
      </c>
      <c r="F100">
        <v>379.42</v>
      </c>
      <c r="G100">
        <v>0.08</v>
      </c>
      <c r="H100" s="1">
        <v>44938</v>
      </c>
      <c r="I100" t="s">
        <v>16</v>
      </c>
      <c r="J100">
        <v>5585.0623999999998</v>
      </c>
      <c r="K100">
        <v>3890.5244978575101</v>
      </c>
      <c r="L100">
        <v>1694.5379021424801</v>
      </c>
    </row>
    <row r="101" spans="1:12" x14ac:dyDescent="0.35">
      <c r="A101" t="s">
        <v>128</v>
      </c>
      <c r="B101" t="s">
        <v>22</v>
      </c>
      <c r="C101" t="s">
        <v>41</v>
      </c>
      <c r="D101" t="s">
        <v>15</v>
      </c>
      <c r="E101">
        <v>33</v>
      </c>
      <c r="F101">
        <v>1026.92</v>
      </c>
      <c r="G101">
        <v>0.03</v>
      </c>
      <c r="H101" s="1">
        <v>45271</v>
      </c>
      <c r="I101" t="s">
        <v>24</v>
      </c>
      <c r="J101">
        <v>32871.709199999998</v>
      </c>
      <c r="K101">
        <v>21717.933749574098</v>
      </c>
      <c r="L101">
        <v>11153.775450425799</v>
      </c>
    </row>
    <row r="102" spans="1:12" x14ac:dyDescent="0.35">
      <c r="A102" t="s">
        <v>129</v>
      </c>
      <c r="B102" t="s">
        <v>13</v>
      </c>
      <c r="C102" t="s">
        <v>41</v>
      </c>
      <c r="D102" t="s">
        <v>15</v>
      </c>
      <c r="E102">
        <v>4</v>
      </c>
      <c r="F102">
        <v>347.09</v>
      </c>
      <c r="G102">
        <v>0.13</v>
      </c>
      <c r="H102" s="1">
        <v>45114</v>
      </c>
      <c r="I102" t="s">
        <v>24</v>
      </c>
      <c r="J102">
        <v>1207.8732</v>
      </c>
      <c r="K102">
        <v>889.75419585246198</v>
      </c>
      <c r="L102">
        <v>318.119004147537</v>
      </c>
    </row>
    <row r="103" spans="1:12" x14ac:dyDescent="0.35">
      <c r="A103" t="s">
        <v>130</v>
      </c>
      <c r="B103" t="s">
        <v>35</v>
      </c>
      <c r="C103" t="s">
        <v>45</v>
      </c>
      <c r="D103" t="s">
        <v>27</v>
      </c>
      <c r="E103">
        <v>4</v>
      </c>
      <c r="F103">
        <v>1687.41</v>
      </c>
      <c r="G103">
        <v>0</v>
      </c>
      <c r="H103" s="1">
        <v>45080</v>
      </c>
      <c r="I103" t="s">
        <v>24</v>
      </c>
      <c r="J103">
        <v>6749.64</v>
      </c>
      <c r="K103">
        <v>4325.62196439944</v>
      </c>
      <c r="L103">
        <v>2424.0180356005499</v>
      </c>
    </row>
    <row r="104" spans="1:12" x14ac:dyDescent="0.35">
      <c r="A104" t="s">
        <v>131</v>
      </c>
      <c r="B104" t="s">
        <v>35</v>
      </c>
      <c r="C104" t="s">
        <v>31</v>
      </c>
      <c r="D104" t="s">
        <v>27</v>
      </c>
      <c r="E104">
        <v>39</v>
      </c>
      <c r="F104">
        <v>803.75</v>
      </c>
      <c r="G104">
        <v>0.23</v>
      </c>
      <c r="H104" s="1">
        <v>45260</v>
      </c>
      <c r="I104" t="s">
        <v>16</v>
      </c>
      <c r="J104">
        <v>24136.612499999999</v>
      </c>
      <c r="K104">
        <v>20088.779179564499</v>
      </c>
      <c r="L104">
        <v>4047.8333204354399</v>
      </c>
    </row>
    <row r="105" spans="1:12" x14ac:dyDescent="0.35">
      <c r="A105" t="s">
        <v>132</v>
      </c>
      <c r="B105" t="s">
        <v>18</v>
      </c>
      <c r="C105" t="s">
        <v>23</v>
      </c>
      <c r="D105" t="s">
        <v>20</v>
      </c>
      <c r="E105">
        <v>40</v>
      </c>
      <c r="F105">
        <v>812.13</v>
      </c>
      <c r="G105">
        <v>0.1</v>
      </c>
      <c r="H105" s="1">
        <v>45205</v>
      </c>
      <c r="I105" t="s">
        <v>24</v>
      </c>
      <c r="J105">
        <v>29236.68</v>
      </c>
      <c r="K105">
        <v>20818.694721186399</v>
      </c>
      <c r="L105">
        <v>8417.9852788135595</v>
      </c>
    </row>
    <row r="106" spans="1:12" x14ac:dyDescent="0.35">
      <c r="A106" t="s">
        <v>133</v>
      </c>
      <c r="B106" t="s">
        <v>35</v>
      </c>
      <c r="C106" t="s">
        <v>14</v>
      </c>
      <c r="D106" t="s">
        <v>27</v>
      </c>
      <c r="E106">
        <v>17</v>
      </c>
      <c r="F106">
        <v>1000.61</v>
      </c>
      <c r="G106">
        <v>0.1</v>
      </c>
      <c r="H106" s="1">
        <v>45097</v>
      </c>
      <c r="I106" t="s">
        <v>16</v>
      </c>
      <c r="J106">
        <v>15309.3329999999</v>
      </c>
      <c r="K106">
        <v>10901.3858656997</v>
      </c>
      <c r="L106">
        <v>4407.9471343002897</v>
      </c>
    </row>
    <row r="107" spans="1:12" x14ac:dyDescent="0.35">
      <c r="A107" t="s">
        <v>134</v>
      </c>
      <c r="B107" t="s">
        <v>35</v>
      </c>
      <c r="C107" t="s">
        <v>31</v>
      </c>
      <c r="D107" t="s">
        <v>15</v>
      </c>
      <c r="E107">
        <v>37</v>
      </c>
      <c r="F107">
        <v>943.84</v>
      </c>
      <c r="G107">
        <v>0.1</v>
      </c>
      <c r="H107" s="1">
        <v>45060</v>
      </c>
      <c r="I107" t="s">
        <v>16</v>
      </c>
      <c r="J107">
        <v>31429.871999999999</v>
      </c>
      <c r="K107">
        <v>22380.410850136301</v>
      </c>
      <c r="L107">
        <v>9049.4611498636095</v>
      </c>
    </row>
    <row r="108" spans="1:12" x14ac:dyDescent="0.35">
      <c r="A108" t="s">
        <v>135</v>
      </c>
      <c r="B108" t="s">
        <v>35</v>
      </c>
      <c r="C108" t="s">
        <v>29</v>
      </c>
      <c r="D108" t="s">
        <v>27</v>
      </c>
      <c r="E108">
        <v>39</v>
      </c>
      <c r="F108">
        <v>1990.23</v>
      </c>
      <c r="G108">
        <v>0.02</v>
      </c>
      <c r="H108" s="1">
        <v>44951</v>
      </c>
      <c r="I108" t="s">
        <v>24</v>
      </c>
      <c r="J108">
        <v>76066.590599999996</v>
      </c>
      <c r="K108">
        <v>49743.4413518441</v>
      </c>
      <c r="L108">
        <v>26323.149248155802</v>
      </c>
    </row>
    <row r="109" spans="1:12" x14ac:dyDescent="0.35">
      <c r="A109" t="s">
        <v>136</v>
      </c>
      <c r="B109" t="s">
        <v>18</v>
      </c>
      <c r="C109" t="s">
        <v>14</v>
      </c>
      <c r="D109" t="s">
        <v>20</v>
      </c>
      <c r="E109">
        <v>29</v>
      </c>
      <c r="F109">
        <v>1136.22</v>
      </c>
      <c r="G109">
        <v>0.16</v>
      </c>
      <c r="H109" s="1">
        <v>44944</v>
      </c>
      <c r="I109" t="s">
        <v>16</v>
      </c>
      <c r="J109">
        <v>27678.3191999999</v>
      </c>
      <c r="K109">
        <v>21116.813261641801</v>
      </c>
      <c r="L109">
        <v>6561.5059383581602</v>
      </c>
    </row>
    <row r="110" spans="1:12" x14ac:dyDescent="0.35">
      <c r="A110" t="s">
        <v>137</v>
      </c>
      <c r="B110" t="s">
        <v>35</v>
      </c>
      <c r="C110" t="s">
        <v>14</v>
      </c>
      <c r="D110" t="s">
        <v>20</v>
      </c>
      <c r="E110">
        <v>36</v>
      </c>
      <c r="F110">
        <v>267.58</v>
      </c>
      <c r="G110">
        <v>0.18</v>
      </c>
      <c r="H110" s="1">
        <v>45116</v>
      </c>
      <c r="I110" t="s">
        <v>16</v>
      </c>
      <c r="J110">
        <v>7898.9615999999996</v>
      </c>
      <c r="K110">
        <v>6173.3955156755201</v>
      </c>
      <c r="L110">
        <v>1725.56608432447</v>
      </c>
    </row>
    <row r="111" spans="1:12" x14ac:dyDescent="0.35">
      <c r="A111" t="s">
        <v>138</v>
      </c>
      <c r="B111" t="s">
        <v>13</v>
      </c>
      <c r="C111" t="s">
        <v>41</v>
      </c>
      <c r="D111" t="s">
        <v>20</v>
      </c>
      <c r="E111">
        <v>38</v>
      </c>
      <c r="F111">
        <v>1253.07</v>
      </c>
      <c r="G111">
        <v>0.17</v>
      </c>
      <c r="H111" s="1">
        <v>45067</v>
      </c>
      <c r="I111" t="s">
        <v>24</v>
      </c>
      <c r="J111">
        <v>39521.827799999897</v>
      </c>
      <c r="K111">
        <v>30515.949053185101</v>
      </c>
      <c r="L111">
        <v>9005.8787468148694</v>
      </c>
    </row>
    <row r="112" spans="1:12" x14ac:dyDescent="0.35">
      <c r="A112" t="s">
        <v>139</v>
      </c>
      <c r="B112" t="s">
        <v>18</v>
      </c>
      <c r="C112" t="s">
        <v>23</v>
      </c>
      <c r="D112" t="s">
        <v>20</v>
      </c>
      <c r="E112">
        <v>39</v>
      </c>
      <c r="F112">
        <v>388.01</v>
      </c>
      <c r="G112">
        <v>0.03</v>
      </c>
      <c r="H112" s="1">
        <v>44969</v>
      </c>
      <c r="I112" t="s">
        <v>24</v>
      </c>
      <c r="J112">
        <v>14678.418299999999</v>
      </c>
      <c r="K112">
        <v>9697.8503383674506</v>
      </c>
      <c r="L112">
        <v>4980.5679616325397</v>
      </c>
    </row>
    <row r="113" spans="1:12" x14ac:dyDescent="0.35">
      <c r="A113" t="s">
        <v>140</v>
      </c>
      <c r="B113" t="s">
        <v>13</v>
      </c>
      <c r="C113" t="s">
        <v>23</v>
      </c>
      <c r="D113" t="s">
        <v>20</v>
      </c>
      <c r="E113">
        <v>37</v>
      </c>
      <c r="F113">
        <v>158.78</v>
      </c>
      <c r="G113">
        <v>0.14000000000000001</v>
      </c>
      <c r="H113" s="1">
        <v>45260</v>
      </c>
      <c r="I113" t="s">
        <v>24</v>
      </c>
      <c r="J113">
        <v>5052.3795999999902</v>
      </c>
      <c r="K113">
        <v>3765.0042748608398</v>
      </c>
      <c r="L113">
        <v>1287.3753251391499</v>
      </c>
    </row>
    <row r="114" spans="1:12" x14ac:dyDescent="0.35">
      <c r="A114" t="s">
        <v>141</v>
      </c>
      <c r="B114" t="s">
        <v>18</v>
      </c>
      <c r="C114" t="s">
        <v>36</v>
      </c>
      <c r="D114" t="s">
        <v>27</v>
      </c>
      <c r="E114">
        <v>35</v>
      </c>
      <c r="F114">
        <v>1944.41</v>
      </c>
      <c r="G114">
        <v>0.14000000000000001</v>
      </c>
      <c r="H114" s="1">
        <v>45210</v>
      </c>
      <c r="I114" t="s">
        <v>24</v>
      </c>
      <c r="J114">
        <v>58526.741000000002</v>
      </c>
      <c r="K114">
        <v>43613.791421902097</v>
      </c>
      <c r="L114">
        <v>14912.9495780978</v>
      </c>
    </row>
    <row r="115" spans="1:12" x14ac:dyDescent="0.35">
      <c r="A115" t="s">
        <v>142</v>
      </c>
      <c r="B115" t="s">
        <v>35</v>
      </c>
      <c r="C115" t="s">
        <v>19</v>
      </c>
      <c r="D115" t="s">
        <v>27</v>
      </c>
      <c r="E115">
        <v>7</v>
      </c>
      <c r="F115">
        <v>1569.72</v>
      </c>
      <c r="G115">
        <v>0.22</v>
      </c>
      <c r="H115" s="1">
        <v>45072</v>
      </c>
      <c r="I115" t="s">
        <v>16</v>
      </c>
      <c r="J115">
        <v>8570.6712000000007</v>
      </c>
      <c r="K115">
        <v>7041.8729250300203</v>
      </c>
      <c r="L115">
        <v>1528.79827496997</v>
      </c>
    </row>
    <row r="116" spans="1:12" x14ac:dyDescent="0.35">
      <c r="A116" t="s">
        <v>143</v>
      </c>
      <c r="B116" t="s">
        <v>13</v>
      </c>
      <c r="C116" t="s">
        <v>19</v>
      </c>
      <c r="D116" t="s">
        <v>27</v>
      </c>
      <c r="E116">
        <v>27</v>
      </c>
      <c r="F116">
        <v>1962.21</v>
      </c>
      <c r="G116">
        <v>0.09</v>
      </c>
      <c r="H116" s="1">
        <v>45241</v>
      </c>
      <c r="I116" t="s">
        <v>16</v>
      </c>
      <c r="J116">
        <v>48211.4997</v>
      </c>
      <c r="K116">
        <v>33952.9255217514</v>
      </c>
      <c r="L116">
        <v>14258.5741782485</v>
      </c>
    </row>
    <row r="117" spans="1:12" x14ac:dyDescent="0.35">
      <c r="A117" t="s">
        <v>144</v>
      </c>
      <c r="B117" t="s">
        <v>18</v>
      </c>
      <c r="C117" t="s">
        <v>19</v>
      </c>
      <c r="D117" t="s">
        <v>27</v>
      </c>
      <c r="E117">
        <v>28</v>
      </c>
      <c r="F117">
        <v>1007.97</v>
      </c>
      <c r="G117">
        <v>0.09</v>
      </c>
      <c r="H117" s="1">
        <v>45245</v>
      </c>
      <c r="I117" t="s">
        <v>16</v>
      </c>
      <c r="J117">
        <v>25683.0756</v>
      </c>
      <c r="K117">
        <v>18087.293663182001</v>
      </c>
      <c r="L117">
        <v>7595.7819368179798</v>
      </c>
    </row>
    <row r="118" spans="1:12" x14ac:dyDescent="0.35">
      <c r="A118" t="s">
        <v>145</v>
      </c>
      <c r="B118" t="s">
        <v>22</v>
      </c>
      <c r="C118" t="s">
        <v>19</v>
      </c>
      <c r="D118" t="s">
        <v>20</v>
      </c>
      <c r="E118">
        <v>22</v>
      </c>
      <c r="F118">
        <v>1111.29</v>
      </c>
      <c r="G118">
        <v>0.15</v>
      </c>
      <c r="H118" s="1">
        <v>45018</v>
      </c>
      <c r="I118" t="s">
        <v>16</v>
      </c>
      <c r="J118">
        <v>20781.122999999901</v>
      </c>
      <c r="K118">
        <v>15668.1614903882</v>
      </c>
      <c r="L118">
        <v>5112.9615096117504</v>
      </c>
    </row>
    <row r="119" spans="1:12" x14ac:dyDescent="0.35">
      <c r="A119" t="s">
        <v>146</v>
      </c>
      <c r="B119" t="s">
        <v>35</v>
      </c>
      <c r="C119" t="s">
        <v>29</v>
      </c>
      <c r="D119" t="s">
        <v>15</v>
      </c>
      <c r="E119">
        <v>14</v>
      </c>
      <c r="F119">
        <v>419.84</v>
      </c>
      <c r="G119">
        <v>0.16</v>
      </c>
      <c r="H119" s="1">
        <v>45105</v>
      </c>
      <c r="I119" t="s">
        <v>24</v>
      </c>
      <c r="J119">
        <v>4937.3183999999901</v>
      </c>
      <c r="K119">
        <v>3766.8627893440898</v>
      </c>
      <c r="L119">
        <v>1170.4556106559</v>
      </c>
    </row>
    <row r="120" spans="1:12" x14ac:dyDescent="0.35">
      <c r="A120" t="s">
        <v>147</v>
      </c>
      <c r="B120" t="s">
        <v>18</v>
      </c>
      <c r="C120" t="s">
        <v>29</v>
      </c>
      <c r="D120" t="s">
        <v>27</v>
      </c>
      <c r="E120">
        <v>7</v>
      </c>
      <c r="F120">
        <v>569.12</v>
      </c>
      <c r="G120">
        <v>0.12</v>
      </c>
      <c r="H120" s="1">
        <v>44982</v>
      </c>
      <c r="I120" t="s">
        <v>24</v>
      </c>
      <c r="J120">
        <v>3505.7791999999999</v>
      </c>
      <c r="K120">
        <v>2553.1118410245699</v>
      </c>
      <c r="L120">
        <v>952.66735897542901</v>
      </c>
    </row>
    <row r="121" spans="1:12" x14ac:dyDescent="0.35">
      <c r="A121" t="s">
        <v>148</v>
      </c>
      <c r="B121" t="s">
        <v>22</v>
      </c>
      <c r="C121" t="s">
        <v>14</v>
      </c>
      <c r="D121" t="s">
        <v>15</v>
      </c>
      <c r="E121">
        <v>37</v>
      </c>
      <c r="F121">
        <v>1693.24</v>
      </c>
      <c r="G121">
        <v>0.11</v>
      </c>
      <c r="H121" s="1">
        <v>45081</v>
      </c>
      <c r="I121" t="s">
        <v>16</v>
      </c>
      <c r="J121">
        <v>55758.393199999999</v>
      </c>
      <c r="K121">
        <v>40150.244604895801</v>
      </c>
      <c r="L121">
        <v>15608.1485951041</v>
      </c>
    </row>
    <row r="122" spans="1:12" x14ac:dyDescent="0.35">
      <c r="A122" t="s">
        <v>149</v>
      </c>
      <c r="B122" t="s">
        <v>18</v>
      </c>
      <c r="C122" t="s">
        <v>45</v>
      </c>
      <c r="D122" t="s">
        <v>27</v>
      </c>
      <c r="E122">
        <v>22</v>
      </c>
      <c r="F122">
        <v>776.75</v>
      </c>
      <c r="G122">
        <v>0.12</v>
      </c>
      <c r="H122" s="1">
        <v>45086</v>
      </c>
      <c r="I122" t="s">
        <v>24</v>
      </c>
      <c r="J122">
        <v>15037.88</v>
      </c>
      <c r="K122">
        <v>10951.456809346801</v>
      </c>
      <c r="L122">
        <v>4086.42319065314</v>
      </c>
    </row>
    <row r="123" spans="1:12" x14ac:dyDescent="0.35">
      <c r="A123" t="s">
        <v>150</v>
      </c>
      <c r="B123" t="s">
        <v>22</v>
      </c>
      <c r="C123" t="s">
        <v>41</v>
      </c>
      <c r="D123" t="s">
        <v>27</v>
      </c>
      <c r="E123">
        <v>5</v>
      </c>
      <c r="F123">
        <v>1670.95</v>
      </c>
      <c r="G123">
        <v>0.22</v>
      </c>
      <c r="H123" s="1">
        <v>45037</v>
      </c>
      <c r="I123" t="s">
        <v>24</v>
      </c>
      <c r="J123">
        <v>6516.7049999999999</v>
      </c>
      <c r="K123">
        <v>5354.2840961986503</v>
      </c>
      <c r="L123">
        <v>1162.42090380134</v>
      </c>
    </row>
    <row r="124" spans="1:12" x14ac:dyDescent="0.35">
      <c r="A124" t="s">
        <v>151</v>
      </c>
      <c r="B124" t="s">
        <v>35</v>
      </c>
      <c r="C124" t="s">
        <v>41</v>
      </c>
      <c r="D124" t="s">
        <v>15</v>
      </c>
      <c r="E124">
        <v>2</v>
      </c>
      <c r="F124">
        <v>1447.13</v>
      </c>
      <c r="G124">
        <v>0.12</v>
      </c>
      <c r="H124" s="1">
        <v>45063</v>
      </c>
      <c r="I124" t="s">
        <v>24</v>
      </c>
      <c r="J124">
        <v>2546.9488000000001</v>
      </c>
      <c r="K124">
        <v>1854.8359063124401</v>
      </c>
      <c r="L124">
        <v>692.11289368755399</v>
      </c>
    </row>
    <row r="125" spans="1:12" x14ac:dyDescent="0.35">
      <c r="A125" t="s">
        <v>152</v>
      </c>
      <c r="B125" t="s">
        <v>13</v>
      </c>
      <c r="C125" t="s">
        <v>19</v>
      </c>
      <c r="D125" t="s">
        <v>20</v>
      </c>
      <c r="E125">
        <v>27</v>
      </c>
      <c r="F125">
        <v>436.62</v>
      </c>
      <c r="G125">
        <v>0.23</v>
      </c>
      <c r="H125" s="1">
        <v>45158</v>
      </c>
      <c r="I125" t="s">
        <v>16</v>
      </c>
      <c r="J125">
        <v>9077.3297999999995</v>
      </c>
      <c r="K125">
        <v>7555.0151825274097</v>
      </c>
      <c r="L125">
        <v>1522.31461747258</v>
      </c>
    </row>
    <row r="126" spans="1:12" x14ac:dyDescent="0.35">
      <c r="A126" t="s">
        <v>153</v>
      </c>
      <c r="B126" t="s">
        <v>22</v>
      </c>
      <c r="C126" t="s">
        <v>14</v>
      </c>
      <c r="D126" t="s">
        <v>27</v>
      </c>
      <c r="E126">
        <v>21</v>
      </c>
      <c r="F126">
        <v>1064.1500000000001</v>
      </c>
      <c r="G126">
        <v>0.13</v>
      </c>
      <c r="H126" s="1">
        <v>45146</v>
      </c>
      <c r="I126" t="s">
        <v>16</v>
      </c>
      <c r="J126">
        <v>19442.020499999999</v>
      </c>
      <c r="K126">
        <v>14321.5523911985</v>
      </c>
      <c r="L126">
        <v>5120.4681088015004</v>
      </c>
    </row>
    <row r="127" spans="1:12" x14ac:dyDescent="0.35">
      <c r="A127" t="s">
        <v>154</v>
      </c>
      <c r="B127" t="s">
        <v>18</v>
      </c>
      <c r="C127" t="s">
        <v>36</v>
      </c>
      <c r="D127" t="s">
        <v>27</v>
      </c>
      <c r="E127">
        <v>38</v>
      </c>
      <c r="F127">
        <v>1387.04</v>
      </c>
      <c r="G127">
        <v>0.24</v>
      </c>
      <c r="H127" s="1">
        <v>44994</v>
      </c>
      <c r="I127" t="s">
        <v>24</v>
      </c>
      <c r="J127">
        <v>40057.715199999999</v>
      </c>
      <c r="K127">
        <v>33778.513550503798</v>
      </c>
      <c r="L127">
        <v>6279.2016494961199</v>
      </c>
    </row>
    <row r="128" spans="1:12" x14ac:dyDescent="0.35">
      <c r="A128" t="s">
        <v>155</v>
      </c>
      <c r="B128" t="s">
        <v>35</v>
      </c>
      <c r="C128" t="s">
        <v>31</v>
      </c>
      <c r="D128" t="s">
        <v>27</v>
      </c>
      <c r="E128">
        <v>15</v>
      </c>
      <c r="F128">
        <v>546.57000000000005</v>
      </c>
      <c r="G128">
        <v>0.21</v>
      </c>
      <c r="H128" s="1">
        <v>45228</v>
      </c>
      <c r="I128" t="s">
        <v>16</v>
      </c>
      <c r="J128">
        <v>6476.8545000000004</v>
      </c>
      <c r="K128">
        <v>5254.1806609281402</v>
      </c>
      <c r="L128">
        <v>1222.6738390718499</v>
      </c>
    </row>
    <row r="129" spans="1:12" x14ac:dyDescent="0.35">
      <c r="A129" t="s">
        <v>156</v>
      </c>
      <c r="B129" t="s">
        <v>22</v>
      </c>
      <c r="C129" t="s">
        <v>45</v>
      </c>
      <c r="D129" t="s">
        <v>15</v>
      </c>
      <c r="E129">
        <v>21</v>
      </c>
      <c r="F129">
        <v>1678.31</v>
      </c>
      <c r="G129">
        <v>0.09</v>
      </c>
      <c r="H129" s="1">
        <v>45175</v>
      </c>
      <c r="I129" t="s">
        <v>24</v>
      </c>
      <c r="J129">
        <v>32072.504099999998</v>
      </c>
      <c r="K129">
        <v>22587.045617321201</v>
      </c>
      <c r="L129">
        <v>9485.4584826787996</v>
      </c>
    </row>
    <row r="130" spans="1:12" x14ac:dyDescent="0.35">
      <c r="A130" t="s">
        <v>157</v>
      </c>
      <c r="B130" t="s">
        <v>18</v>
      </c>
      <c r="C130" t="s">
        <v>14</v>
      </c>
      <c r="D130" t="s">
        <v>20</v>
      </c>
      <c r="E130">
        <v>10</v>
      </c>
      <c r="F130">
        <v>1135.17</v>
      </c>
      <c r="G130">
        <v>0.22</v>
      </c>
      <c r="H130" s="1">
        <v>45249</v>
      </c>
      <c r="I130" t="s">
        <v>16</v>
      </c>
      <c r="J130">
        <v>8854.3259999999991</v>
      </c>
      <c r="K130">
        <v>7274.9306412302203</v>
      </c>
      <c r="L130">
        <v>1579.3953587697699</v>
      </c>
    </row>
    <row r="131" spans="1:12" x14ac:dyDescent="0.35">
      <c r="A131" t="s">
        <v>158</v>
      </c>
      <c r="B131" t="s">
        <v>18</v>
      </c>
      <c r="C131" t="s">
        <v>45</v>
      </c>
      <c r="D131" t="s">
        <v>15</v>
      </c>
      <c r="E131">
        <v>23</v>
      </c>
      <c r="F131">
        <v>413.96</v>
      </c>
      <c r="G131">
        <v>0.03</v>
      </c>
      <c r="H131" s="1">
        <v>44932</v>
      </c>
      <c r="I131" t="s">
        <v>24</v>
      </c>
      <c r="J131">
        <v>9235.4475999999995</v>
      </c>
      <c r="K131">
        <v>6101.7465780107104</v>
      </c>
      <c r="L131">
        <v>3133.70102198928</v>
      </c>
    </row>
    <row r="132" spans="1:12" x14ac:dyDescent="0.35">
      <c r="A132" t="s">
        <v>159</v>
      </c>
      <c r="B132" t="s">
        <v>18</v>
      </c>
      <c r="C132" t="s">
        <v>45</v>
      </c>
      <c r="D132" t="s">
        <v>15</v>
      </c>
      <c r="E132">
        <v>39</v>
      </c>
      <c r="F132">
        <v>1207.67</v>
      </c>
      <c r="G132">
        <v>0.23</v>
      </c>
      <c r="H132" s="1">
        <v>45206</v>
      </c>
      <c r="I132" t="s">
        <v>24</v>
      </c>
      <c r="J132">
        <v>36266.330099999999</v>
      </c>
      <c r="K132">
        <v>30184.281121971599</v>
      </c>
      <c r="L132">
        <v>6082.0489780283397</v>
      </c>
    </row>
    <row r="133" spans="1:12" x14ac:dyDescent="0.35">
      <c r="A133" t="s">
        <v>160</v>
      </c>
      <c r="B133" t="s">
        <v>22</v>
      </c>
      <c r="C133" t="s">
        <v>45</v>
      </c>
      <c r="D133" t="s">
        <v>20</v>
      </c>
      <c r="E133">
        <v>5</v>
      </c>
      <c r="F133">
        <v>1999.46</v>
      </c>
      <c r="G133">
        <v>0.16</v>
      </c>
      <c r="H133" s="1">
        <v>45020</v>
      </c>
      <c r="I133" t="s">
        <v>24</v>
      </c>
      <c r="J133">
        <v>8397.732</v>
      </c>
      <c r="K133">
        <v>6406.9402908437396</v>
      </c>
      <c r="L133">
        <v>1990.7917091562499</v>
      </c>
    </row>
    <row r="134" spans="1:12" x14ac:dyDescent="0.35">
      <c r="A134" t="s">
        <v>161</v>
      </c>
      <c r="B134" t="s">
        <v>22</v>
      </c>
      <c r="C134" t="s">
        <v>14</v>
      </c>
      <c r="D134" t="s">
        <v>15</v>
      </c>
      <c r="E134">
        <v>1</v>
      </c>
      <c r="F134">
        <v>385.99</v>
      </c>
      <c r="G134">
        <v>0.01</v>
      </c>
      <c r="H134" s="1">
        <v>45195</v>
      </c>
      <c r="I134" t="s">
        <v>16</v>
      </c>
      <c r="J134">
        <v>382.13010000000003</v>
      </c>
      <c r="K134">
        <v>247.36827772126199</v>
      </c>
      <c r="L134">
        <v>134.76182227873699</v>
      </c>
    </row>
    <row r="135" spans="1:12" x14ac:dyDescent="0.35">
      <c r="A135" t="s">
        <v>162</v>
      </c>
      <c r="B135" t="s">
        <v>22</v>
      </c>
      <c r="C135" t="s">
        <v>19</v>
      </c>
      <c r="D135" t="s">
        <v>20</v>
      </c>
      <c r="E135">
        <v>13</v>
      </c>
      <c r="F135">
        <v>1651.84</v>
      </c>
      <c r="G135">
        <v>0.16</v>
      </c>
      <c r="H135" s="1">
        <v>45123</v>
      </c>
      <c r="I135" t="s">
        <v>16</v>
      </c>
      <c r="J135">
        <v>18038.092799999999</v>
      </c>
      <c r="K135">
        <v>13761.9280456078</v>
      </c>
      <c r="L135">
        <v>4276.1647543921499</v>
      </c>
    </row>
    <row r="136" spans="1:12" x14ac:dyDescent="0.35">
      <c r="A136" t="s">
        <v>163</v>
      </c>
      <c r="B136" t="s">
        <v>13</v>
      </c>
      <c r="C136" t="s">
        <v>41</v>
      </c>
      <c r="D136" t="s">
        <v>27</v>
      </c>
      <c r="E136">
        <v>21</v>
      </c>
      <c r="F136">
        <v>493.89</v>
      </c>
      <c r="G136">
        <v>0.24</v>
      </c>
      <c r="H136" s="1">
        <v>44951</v>
      </c>
      <c r="I136" t="s">
        <v>24</v>
      </c>
      <c r="J136">
        <v>7882.4844000000003</v>
      </c>
      <c r="K136">
        <v>6646.8745106319802</v>
      </c>
      <c r="L136">
        <v>1235.60988936801</v>
      </c>
    </row>
    <row r="137" spans="1:12" x14ac:dyDescent="0.35">
      <c r="A137" t="s">
        <v>164</v>
      </c>
      <c r="B137" t="s">
        <v>22</v>
      </c>
      <c r="C137" t="s">
        <v>41</v>
      </c>
      <c r="D137" t="s">
        <v>20</v>
      </c>
      <c r="E137">
        <v>26</v>
      </c>
      <c r="F137">
        <v>1586.54</v>
      </c>
      <c r="G137">
        <v>0.02</v>
      </c>
      <c r="H137" s="1">
        <v>45074</v>
      </c>
      <c r="I137" t="s">
        <v>24</v>
      </c>
      <c r="J137">
        <v>40425.039199999999</v>
      </c>
      <c r="K137">
        <v>26435.791991329199</v>
      </c>
      <c r="L137">
        <v>13989.2472086707</v>
      </c>
    </row>
    <row r="138" spans="1:12" x14ac:dyDescent="0.35">
      <c r="A138" t="s">
        <v>165</v>
      </c>
      <c r="B138" t="s">
        <v>22</v>
      </c>
      <c r="C138" t="s">
        <v>19</v>
      </c>
      <c r="D138" t="s">
        <v>27</v>
      </c>
      <c r="E138">
        <v>45</v>
      </c>
      <c r="F138">
        <v>1495.7</v>
      </c>
      <c r="G138">
        <v>0.14000000000000001</v>
      </c>
      <c r="H138" s="1">
        <v>45044</v>
      </c>
      <c r="I138" t="s">
        <v>16</v>
      </c>
      <c r="J138">
        <v>57883.59</v>
      </c>
      <c r="K138">
        <v>43134.518988694297</v>
      </c>
      <c r="L138">
        <v>14749.071011305599</v>
      </c>
    </row>
    <row r="139" spans="1:12" x14ac:dyDescent="0.35">
      <c r="A139" t="s">
        <v>166</v>
      </c>
      <c r="B139" t="s">
        <v>22</v>
      </c>
      <c r="C139" t="s">
        <v>45</v>
      </c>
      <c r="D139" t="s">
        <v>15</v>
      </c>
      <c r="E139">
        <v>21</v>
      </c>
      <c r="F139">
        <v>670.93</v>
      </c>
      <c r="G139">
        <v>0.19</v>
      </c>
      <c r="H139" s="1">
        <v>45264</v>
      </c>
      <c r="I139" t="s">
        <v>24</v>
      </c>
      <c r="J139">
        <v>11412.5193</v>
      </c>
      <c r="K139">
        <v>9029.5157128476294</v>
      </c>
      <c r="L139">
        <v>2383.0035871523601</v>
      </c>
    </row>
    <row r="140" spans="1:12" x14ac:dyDescent="0.35">
      <c r="A140" t="s">
        <v>167</v>
      </c>
      <c r="B140" t="s">
        <v>13</v>
      </c>
      <c r="C140" t="s">
        <v>31</v>
      </c>
      <c r="D140" t="s">
        <v>15</v>
      </c>
      <c r="E140">
        <v>18</v>
      </c>
      <c r="F140">
        <v>719.06</v>
      </c>
      <c r="G140">
        <v>0.2</v>
      </c>
      <c r="H140" s="1">
        <v>45264</v>
      </c>
      <c r="I140" t="s">
        <v>16</v>
      </c>
      <c r="J140">
        <v>10354.464</v>
      </c>
      <c r="K140">
        <v>8294.7936682518102</v>
      </c>
      <c r="L140">
        <v>2059.6703317481802</v>
      </c>
    </row>
    <row r="141" spans="1:12" x14ac:dyDescent="0.35">
      <c r="A141" t="s">
        <v>168</v>
      </c>
      <c r="B141" t="s">
        <v>22</v>
      </c>
      <c r="C141" t="s">
        <v>23</v>
      </c>
      <c r="D141" t="s">
        <v>27</v>
      </c>
      <c r="E141">
        <v>37</v>
      </c>
      <c r="F141">
        <v>1605.79</v>
      </c>
      <c r="G141">
        <v>0.1</v>
      </c>
      <c r="H141" s="1">
        <v>44992</v>
      </c>
      <c r="I141" t="s">
        <v>24</v>
      </c>
      <c r="J141">
        <v>53472.807000000001</v>
      </c>
      <c r="K141">
        <v>38076.623091880501</v>
      </c>
      <c r="L141">
        <v>15396.183908119399</v>
      </c>
    </row>
    <row r="142" spans="1:12" x14ac:dyDescent="0.35">
      <c r="A142" t="s">
        <v>169</v>
      </c>
      <c r="B142" t="s">
        <v>18</v>
      </c>
      <c r="C142" t="s">
        <v>14</v>
      </c>
      <c r="D142" t="s">
        <v>15</v>
      </c>
      <c r="E142">
        <v>45</v>
      </c>
      <c r="F142">
        <v>976.75</v>
      </c>
      <c r="G142">
        <v>0.05</v>
      </c>
      <c r="H142" s="1">
        <v>45227</v>
      </c>
      <c r="I142" t="s">
        <v>16</v>
      </c>
      <c r="J142">
        <v>41756.0625</v>
      </c>
      <c r="K142">
        <v>28168.510678750499</v>
      </c>
      <c r="L142">
        <v>13587.551821249401</v>
      </c>
    </row>
    <row r="143" spans="1:12" x14ac:dyDescent="0.35">
      <c r="A143" t="s">
        <v>170</v>
      </c>
      <c r="B143" t="s">
        <v>22</v>
      </c>
      <c r="C143" t="s">
        <v>23</v>
      </c>
      <c r="D143" t="s">
        <v>20</v>
      </c>
      <c r="E143">
        <v>32</v>
      </c>
      <c r="F143">
        <v>1488.55</v>
      </c>
      <c r="G143">
        <v>0.01</v>
      </c>
      <c r="H143" s="1">
        <v>45101</v>
      </c>
      <c r="I143" t="s">
        <v>24</v>
      </c>
      <c r="J143">
        <v>47157.263999999901</v>
      </c>
      <c r="K143">
        <v>30526.8053412355</v>
      </c>
      <c r="L143">
        <v>16630.458658764401</v>
      </c>
    </row>
    <row r="144" spans="1:12" x14ac:dyDescent="0.35">
      <c r="A144" t="s">
        <v>171</v>
      </c>
      <c r="B144" t="s">
        <v>18</v>
      </c>
      <c r="C144" t="s">
        <v>36</v>
      </c>
      <c r="D144" t="s">
        <v>27</v>
      </c>
      <c r="E144">
        <v>36</v>
      </c>
      <c r="F144">
        <v>381.17</v>
      </c>
      <c r="G144">
        <v>0.14000000000000001</v>
      </c>
      <c r="H144" s="1">
        <v>45245</v>
      </c>
      <c r="I144" t="s">
        <v>24</v>
      </c>
      <c r="J144">
        <v>11801.0232</v>
      </c>
      <c r="K144">
        <v>8794.0547451604598</v>
      </c>
      <c r="L144">
        <v>3006.9684548395298</v>
      </c>
    </row>
    <row r="145" spans="1:12" x14ac:dyDescent="0.35">
      <c r="A145" t="s">
        <v>172</v>
      </c>
      <c r="B145" t="s">
        <v>18</v>
      </c>
      <c r="C145" t="s">
        <v>19</v>
      </c>
      <c r="D145" t="s">
        <v>15</v>
      </c>
      <c r="E145">
        <v>17</v>
      </c>
      <c r="F145">
        <v>1719.86</v>
      </c>
      <c r="G145">
        <v>0.11</v>
      </c>
      <c r="H145" s="1">
        <v>45002</v>
      </c>
      <c r="I145" t="s">
        <v>16</v>
      </c>
      <c r="J145">
        <v>26021.4817999999</v>
      </c>
      <c r="K145">
        <v>18737.427664107101</v>
      </c>
      <c r="L145">
        <v>7284.0541358928003</v>
      </c>
    </row>
    <row r="146" spans="1:12" x14ac:dyDescent="0.35">
      <c r="A146" t="s">
        <v>173</v>
      </c>
      <c r="B146" t="s">
        <v>18</v>
      </c>
      <c r="C146" t="s">
        <v>31</v>
      </c>
      <c r="D146" t="s">
        <v>27</v>
      </c>
      <c r="E146">
        <v>35</v>
      </c>
      <c r="F146">
        <v>1450.68</v>
      </c>
      <c r="G146">
        <v>0.24</v>
      </c>
      <c r="H146" s="1">
        <v>45040</v>
      </c>
      <c r="I146" t="s">
        <v>16</v>
      </c>
      <c r="J146">
        <v>38588.088000000003</v>
      </c>
      <c r="K146">
        <v>32539.2560930693</v>
      </c>
      <c r="L146">
        <v>6048.8319069306599</v>
      </c>
    </row>
    <row r="147" spans="1:12" x14ac:dyDescent="0.35">
      <c r="A147" t="s">
        <v>174</v>
      </c>
      <c r="B147" t="s">
        <v>13</v>
      </c>
      <c r="C147" t="s">
        <v>14</v>
      </c>
      <c r="D147" t="s">
        <v>20</v>
      </c>
      <c r="E147">
        <v>49</v>
      </c>
      <c r="F147">
        <v>1823.19</v>
      </c>
      <c r="G147">
        <v>0.02</v>
      </c>
      <c r="H147" s="1">
        <v>45037</v>
      </c>
      <c r="I147" t="s">
        <v>16</v>
      </c>
      <c r="J147">
        <v>87549.583799999993</v>
      </c>
      <c r="K147">
        <v>57252.698626059697</v>
      </c>
      <c r="L147">
        <v>30296.885173940202</v>
      </c>
    </row>
    <row r="148" spans="1:12" x14ac:dyDescent="0.35">
      <c r="A148" t="s">
        <v>175</v>
      </c>
      <c r="B148" t="s">
        <v>13</v>
      </c>
      <c r="C148" t="s">
        <v>19</v>
      </c>
      <c r="D148" t="s">
        <v>20</v>
      </c>
      <c r="E148">
        <v>11</v>
      </c>
      <c r="F148">
        <v>351.51</v>
      </c>
      <c r="G148">
        <v>0.17</v>
      </c>
      <c r="H148" s="1">
        <v>45175</v>
      </c>
      <c r="I148" t="s">
        <v>16</v>
      </c>
      <c r="J148">
        <v>3209.2862999999902</v>
      </c>
      <c r="K148">
        <v>2477.9829952066302</v>
      </c>
      <c r="L148">
        <v>731.30330479336101</v>
      </c>
    </row>
    <row r="149" spans="1:12" x14ac:dyDescent="0.35">
      <c r="A149" t="s">
        <v>176</v>
      </c>
      <c r="B149" t="s">
        <v>13</v>
      </c>
      <c r="C149" t="s">
        <v>45</v>
      </c>
      <c r="D149" t="s">
        <v>15</v>
      </c>
      <c r="E149">
        <v>21</v>
      </c>
      <c r="F149">
        <v>1226.73</v>
      </c>
      <c r="G149">
        <v>0.01</v>
      </c>
      <c r="H149" s="1">
        <v>45129</v>
      </c>
      <c r="I149" t="s">
        <v>24</v>
      </c>
      <c r="J149">
        <v>25503.716700000001</v>
      </c>
      <c r="K149">
        <v>16509.587901005401</v>
      </c>
      <c r="L149">
        <v>8994.1287989945595</v>
      </c>
    </row>
    <row r="150" spans="1:12" x14ac:dyDescent="0.35">
      <c r="A150" t="s">
        <v>177</v>
      </c>
      <c r="B150" t="s">
        <v>22</v>
      </c>
      <c r="C150" t="s">
        <v>41</v>
      </c>
      <c r="D150" t="s">
        <v>20</v>
      </c>
      <c r="E150">
        <v>26</v>
      </c>
      <c r="F150">
        <v>1238.33</v>
      </c>
      <c r="G150">
        <v>0.04</v>
      </c>
      <c r="H150" s="1">
        <v>45073</v>
      </c>
      <c r="I150" t="s">
        <v>24</v>
      </c>
      <c r="J150">
        <v>30908.716799999998</v>
      </c>
      <c r="K150">
        <v>20633.727669408101</v>
      </c>
      <c r="L150">
        <v>10274.989130591801</v>
      </c>
    </row>
    <row r="151" spans="1:12" x14ac:dyDescent="0.35">
      <c r="A151" t="s">
        <v>178</v>
      </c>
      <c r="B151" t="s">
        <v>18</v>
      </c>
      <c r="C151" t="s">
        <v>23</v>
      </c>
      <c r="D151" t="s">
        <v>27</v>
      </c>
      <c r="E151">
        <v>4</v>
      </c>
      <c r="F151">
        <v>771.58</v>
      </c>
      <c r="G151">
        <v>0.11</v>
      </c>
      <c r="H151" s="1">
        <v>44961</v>
      </c>
      <c r="I151" t="s">
        <v>24</v>
      </c>
      <c r="J151">
        <v>2746.8247999999999</v>
      </c>
      <c r="K151">
        <v>1977.9208344689901</v>
      </c>
      <c r="L151">
        <v>768.90396553100697</v>
      </c>
    </row>
    <row r="152" spans="1:12" x14ac:dyDescent="0.35">
      <c r="A152" t="s">
        <v>179</v>
      </c>
      <c r="B152" t="s">
        <v>13</v>
      </c>
      <c r="C152" t="s">
        <v>29</v>
      </c>
      <c r="D152" t="s">
        <v>20</v>
      </c>
      <c r="E152">
        <v>34</v>
      </c>
      <c r="F152">
        <v>971.09</v>
      </c>
      <c r="G152">
        <v>0.11</v>
      </c>
      <c r="H152" s="1">
        <v>45235</v>
      </c>
      <c r="I152" t="s">
        <v>24</v>
      </c>
      <c r="J152">
        <v>29385.1833999999</v>
      </c>
      <c r="K152">
        <v>21159.5462774154</v>
      </c>
      <c r="L152">
        <v>8225.6371225845596</v>
      </c>
    </row>
    <row r="153" spans="1:12" x14ac:dyDescent="0.35">
      <c r="A153" t="s">
        <v>180</v>
      </c>
      <c r="B153" t="s">
        <v>13</v>
      </c>
      <c r="C153" t="s">
        <v>29</v>
      </c>
      <c r="D153" t="s">
        <v>27</v>
      </c>
      <c r="E153">
        <v>48</v>
      </c>
      <c r="F153">
        <v>172.16</v>
      </c>
      <c r="G153">
        <v>0.17</v>
      </c>
      <c r="H153" s="1">
        <v>44952</v>
      </c>
      <c r="I153" t="s">
        <v>24</v>
      </c>
      <c r="J153">
        <v>6858.8544000000002</v>
      </c>
      <c r="K153">
        <v>5295.9203327537998</v>
      </c>
      <c r="L153">
        <v>1562.9340672461899</v>
      </c>
    </row>
    <row r="154" spans="1:12" x14ac:dyDescent="0.35">
      <c r="A154" t="s">
        <v>181</v>
      </c>
      <c r="B154" t="s">
        <v>22</v>
      </c>
      <c r="C154" t="s">
        <v>31</v>
      </c>
      <c r="D154" t="s">
        <v>27</v>
      </c>
      <c r="E154">
        <v>18</v>
      </c>
      <c r="F154">
        <v>1517.13</v>
      </c>
      <c r="G154">
        <v>0.23</v>
      </c>
      <c r="H154" s="1">
        <v>45164</v>
      </c>
      <c r="I154" t="s">
        <v>16</v>
      </c>
      <c r="J154">
        <v>21027.4218</v>
      </c>
      <c r="K154">
        <v>17501.015656433199</v>
      </c>
      <c r="L154">
        <v>3526.40614356678</v>
      </c>
    </row>
    <row r="155" spans="1:12" x14ac:dyDescent="0.35">
      <c r="A155" t="s">
        <v>182</v>
      </c>
      <c r="B155" t="s">
        <v>13</v>
      </c>
      <c r="C155" t="s">
        <v>45</v>
      </c>
      <c r="D155" t="s">
        <v>20</v>
      </c>
      <c r="E155">
        <v>40</v>
      </c>
      <c r="F155">
        <v>1143.71</v>
      </c>
      <c r="G155">
        <v>0.16</v>
      </c>
      <c r="H155" s="1">
        <v>44940</v>
      </c>
      <c r="I155" t="s">
        <v>24</v>
      </c>
      <c r="J155">
        <v>38428.656000000003</v>
      </c>
      <c r="K155">
        <v>29318.642753707001</v>
      </c>
      <c r="L155">
        <v>9110.0132462928996</v>
      </c>
    </row>
    <row r="156" spans="1:12" x14ac:dyDescent="0.35">
      <c r="A156" t="s">
        <v>183</v>
      </c>
      <c r="B156" t="s">
        <v>22</v>
      </c>
      <c r="C156" t="s">
        <v>36</v>
      </c>
      <c r="D156" t="s">
        <v>15</v>
      </c>
      <c r="E156">
        <v>35</v>
      </c>
      <c r="F156">
        <v>209.71</v>
      </c>
      <c r="G156">
        <v>0.24</v>
      </c>
      <c r="H156" s="1">
        <v>44971</v>
      </c>
      <c r="I156" t="s">
        <v>24</v>
      </c>
      <c r="J156">
        <v>5578.2860000000001</v>
      </c>
      <c r="K156">
        <v>4703.8681137656604</v>
      </c>
      <c r="L156">
        <v>874.41788623433695</v>
      </c>
    </row>
    <row r="157" spans="1:12" x14ac:dyDescent="0.35">
      <c r="A157" t="s">
        <v>184</v>
      </c>
      <c r="B157" t="s">
        <v>35</v>
      </c>
      <c r="C157" t="s">
        <v>23</v>
      </c>
      <c r="D157" t="s">
        <v>20</v>
      </c>
      <c r="E157">
        <v>41</v>
      </c>
      <c r="F157">
        <v>1393.44</v>
      </c>
      <c r="G157">
        <v>0.22</v>
      </c>
      <c r="H157" s="1">
        <v>45142</v>
      </c>
      <c r="I157" t="s">
        <v>24</v>
      </c>
      <c r="J157">
        <v>44562.211199999998</v>
      </c>
      <c r="K157">
        <v>36613.401821872401</v>
      </c>
      <c r="L157">
        <v>7948.8093781275302</v>
      </c>
    </row>
    <row r="158" spans="1:12" x14ac:dyDescent="0.35">
      <c r="A158" t="s">
        <v>185</v>
      </c>
      <c r="B158" t="s">
        <v>13</v>
      </c>
      <c r="C158" t="s">
        <v>45</v>
      </c>
      <c r="D158" t="s">
        <v>27</v>
      </c>
      <c r="E158">
        <v>29</v>
      </c>
      <c r="F158">
        <v>986.89</v>
      </c>
      <c r="G158">
        <v>0.15</v>
      </c>
      <c r="H158" s="1">
        <v>45159</v>
      </c>
      <c r="I158" t="s">
        <v>24</v>
      </c>
      <c r="J158">
        <v>24326.838500000002</v>
      </c>
      <c r="K158">
        <v>18341.493583796801</v>
      </c>
      <c r="L158">
        <v>5985.3449162031102</v>
      </c>
    </row>
    <row r="159" spans="1:12" x14ac:dyDescent="0.35">
      <c r="A159" t="s">
        <v>186</v>
      </c>
      <c r="B159" t="s">
        <v>35</v>
      </c>
      <c r="C159" t="s">
        <v>23</v>
      </c>
      <c r="D159" t="s">
        <v>27</v>
      </c>
      <c r="E159">
        <v>29</v>
      </c>
      <c r="F159">
        <v>165.48</v>
      </c>
      <c r="G159">
        <v>0.21</v>
      </c>
      <c r="H159" s="1">
        <v>45119</v>
      </c>
      <c r="I159" t="s">
        <v>24</v>
      </c>
      <c r="J159">
        <v>3791.1468</v>
      </c>
      <c r="K159">
        <v>3075.4697668906401</v>
      </c>
      <c r="L159">
        <v>715.67703310935303</v>
      </c>
    </row>
    <row r="160" spans="1:12" x14ac:dyDescent="0.35">
      <c r="A160" t="s">
        <v>187</v>
      </c>
      <c r="B160" t="s">
        <v>22</v>
      </c>
      <c r="C160" t="s">
        <v>31</v>
      </c>
      <c r="D160" t="s">
        <v>20</v>
      </c>
      <c r="E160">
        <v>38</v>
      </c>
      <c r="F160">
        <v>1942.25</v>
      </c>
      <c r="G160">
        <v>0.16</v>
      </c>
      <c r="H160" s="1">
        <v>44977</v>
      </c>
      <c r="I160" t="s">
        <v>16</v>
      </c>
      <c r="J160">
        <v>61996.619999999901</v>
      </c>
      <c r="K160">
        <v>47299.514032375497</v>
      </c>
      <c r="L160">
        <v>14697.1059676244</v>
      </c>
    </row>
    <row r="161" spans="1:12" x14ac:dyDescent="0.35">
      <c r="A161" t="s">
        <v>188</v>
      </c>
      <c r="B161" t="s">
        <v>18</v>
      </c>
      <c r="C161" t="s">
        <v>31</v>
      </c>
      <c r="D161" t="s">
        <v>15</v>
      </c>
      <c r="E161">
        <v>42</v>
      </c>
      <c r="F161">
        <v>1903.31</v>
      </c>
      <c r="G161">
        <v>0.02</v>
      </c>
      <c r="H161" s="1">
        <v>45140</v>
      </c>
      <c r="I161" t="s">
        <v>16</v>
      </c>
      <c r="J161">
        <v>78340.239600000001</v>
      </c>
      <c r="K161">
        <v>51230.2849818014</v>
      </c>
      <c r="L161">
        <v>27109.954618198499</v>
      </c>
    </row>
    <row r="162" spans="1:12" x14ac:dyDescent="0.35">
      <c r="A162" t="s">
        <v>189</v>
      </c>
      <c r="B162" t="s">
        <v>13</v>
      </c>
      <c r="C162" t="s">
        <v>36</v>
      </c>
      <c r="D162" t="s">
        <v>15</v>
      </c>
      <c r="E162">
        <v>21</v>
      </c>
      <c r="F162">
        <v>1074.51</v>
      </c>
      <c r="G162">
        <v>0.19</v>
      </c>
      <c r="H162" s="1">
        <v>45077</v>
      </c>
      <c r="I162" t="s">
        <v>24</v>
      </c>
      <c r="J162">
        <v>18277.415099999998</v>
      </c>
      <c r="K162">
        <v>14460.979429466401</v>
      </c>
      <c r="L162">
        <v>3816.4356705335699</v>
      </c>
    </row>
    <row r="163" spans="1:12" x14ac:dyDescent="0.35">
      <c r="A163" t="s">
        <v>190</v>
      </c>
      <c r="B163" t="s">
        <v>22</v>
      </c>
      <c r="C163" t="s">
        <v>29</v>
      </c>
      <c r="D163" t="s">
        <v>27</v>
      </c>
      <c r="E163">
        <v>42</v>
      </c>
      <c r="F163">
        <v>277.98</v>
      </c>
      <c r="G163">
        <v>0.02</v>
      </c>
      <c r="H163" s="1">
        <v>45201</v>
      </c>
      <c r="I163" t="s">
        <v>24</v>
      </c>
      <c r="J163">
        <v>11441.656799999901</v>
      </c>
      <c r="K163">
        <v>7482.2255014901202</v>
      </c>
      <c r="L163">
        <v>3959.43129850987</v>
      </c>
    </row>
    <row r="164" spans="1:12" x14ac:dyDescent="0.35">
      <c r="A164" t="s">
        <v>191</v>
      </c>
      <c r="B164" t="s">
        <v>18</v>
      </c>
      <c r="C164" t="s">
        <v>45</v>
      </c>
      <c r="D164" t="s">
        <v>27</v>
      </c>
      <c r="E164">
        <v>13</v>
      </c>
      <c r="F164">
        <v>1533.78</v>
      </c>
      <c r="G164">
        <v>0.15</v>
      </c>
      <c r="H164" s="1">
        <v>45264</v>
      </c>
      <c r="I164" t="s">
        <v>24</v>
      </c>
      <c r="J164">
        <v>16948.269</v>
      </c>
      <c r="K164">
        <v>12778.3380943628</v>
      </c>
      <c r="L164">
        <v>4169.9309056371003</v>
      </c>
    </row>
    <row r="165" spans="1:12" x14ac:dyDescent="0.35">
      <c r="A165" t="s">
        <v>192</v>
      </c>
      <c r="B165" t="s">
        <v>18</v>
      </c>
      <c r="C165" t="s">
        <v>14</v>
      </c>
      <c r="D165" t="s">
        <v>15</v>
      </c>
      <c r="E165">
        <v>49</v>
      </c>
      <c r="F165">
        <v>1034.67</v>
      </c>
      <c r="G165">
        <v>0.18</v>
      </c>
      <c r="H165" s="1">
        <v>45002</v>
      </c>
      <c r="I165" t="s">
        <v>16</v>
      </c>
      <c r="J165">
        <v>41573.0406</v>
      </c>
      <c r="K165">
        <v>32491.210289341801</v>
      </c>
      <c r="L165">
        <v>9081.8303106581297</v>
      </c>
    </row>
    <row r="166" spans="1:12" x14ac:dyDescent="0.35">
      <c r="A166" t="s">
        <v>193</v>
      </c>
      <c r="B166" t="s">
        <v>35</v>
      </c>
      <c r="C166" t="s">
        <v>29</v>
      </c>
      <c r="D166" t="s">
        <v>20</v>
      </c>
      <c r="E166">
        <v>41</v>
      </c>
      <c r="F166">
        <v>674.65</v>
      </c>
      <c r="G166">
        <v>0.02</v>
      </c>
      <c r="H166" s="1">
        <v>45146</v>
      </c>
      <c r="I166" t="s">
        <v>24</v>
      </c>
      <c r="J166">
        <v>27107.4369999999</v>
      </c>
      <c r="K166">
        <v>17726.799531466098</v>
      </c>
      <c r="L166">
        <v>9380.6374685337996</v>
      </c>
    </row>
    <row r="167" spans="1:12" x14ac:dyDescent="0.35">
      <c r="A167" t="s">
        <v>194</v>
      </c>
      <c r="B167" t="s">
        <v>22</v>
      </c>
      <c r="C167" t="s">
        <v>45</v>
      </c>
      <c r="D167" t="s">
        <v>27</v>
      </c>
      <c r="E167">
        <v>17</v>
      </c>
      <c r="F167">
        <v>1033.69</v>
      </c>
      <c r="G167">
        <v>0.06</v>
      </c>
      <c r="H167" s="1">
        <v>45274</v>
      </c>
      <c r="I167" t="s">
        <v>24</v>
      </c>
      <c r="J167">
        <v>16518.3662</v>
      </c>
      <c r="K167">
        <v>11261.783867356</v>
      </c>
      <c r="L167">
        <v>5256.5823326439504</v>
      </c>
    </row>
    <row r="168" spans="1:12" x14ac:dyDescent="0.35">
      <c r="A168" t="s">
        <v>195</v>
      </c>
      <c r="B168" t="s">
        <v>18</v>
      </c>
      <c r="C168" t="s">
        <v>29</v>
      </c>
      <c r="D168" t="s">
        <v>27</v>
      </c>
      <c r="E168">
        <v>9</v>
      </c>
      <c r="F168">
        <v>1092.6400000000001</v>
      </c>
      <c r="G168">
        <v>0.23</v>
      </c>
      <c r="H168" s="1">
        <v>45113</v>
      </c>
      <c r="I168" t="s">
        <v>24</v>
      </c>
      <c r="J168">
        <v>7571.9952000000003</v>
      </c>
      <c r="K168">
        <v>6302.1328913294101</v>
      </c>
      <c r="L168">
        <v>1269.86230867058</v>
      </c>
    </row>
    <row r="169" spans="1:12" x14ac:dyDescent="0.35">
      <c r="A169" t="s">
        <v>196</v>
      </c>
      <c r="B169" t="s">
        <v>13</v>
      </c>
      <c r="C169" t="s">
        <v>14</v>
      </c>
      <c r="D169" t="s">
        <v>15</v>
      </c>
      <c r="E169">
        <v>41</v>
      </c>
      <c r="F169">
        <v>1169.1500000000001</v>
      </c>
      <c r="G169">
        <v>0.15</v>
      </c>
      <c r="H169" s="1">
        <v>45215</v>
      </c>
      <c r="I169" t="s">
        <v>16</v>
      </c>
      <c r="J169">
        <v>40744.877500000002</v>
      </c>
      <c r="K169">
        <v>30720.058804140899</v>
      </c>
      <c r="L169">
        <v>10024.818695858999</v>
      </c>
    </row>
    <row r="170" spans="1:12" x14ac:dyDescent="0.35">
      <c r="A170" t="s">
        <v>197</v>
      </c>
      <c r="B170" t="s">
        <v>13</v>
      </c>
      <c r="C170" t="s">
        <v>41</v>
      </c>
      <c r="D170" t="s">
        <v>20</v>
      </c>
      <c r="E170">
        <v>1</v>
      </c>
      <c r="F170">
        <v>938.33</v>
      </c>
      <c r="G170">
        <v>0.06</v>
      </c>
      <c r="H170" s="1">
        <v>44954</v>
      </c>
      <c r="I170" t="s">
        <v>24</v>
      </c>
      <c r="J170">
        <v>882.03020000000004</v>
      </c>
      <c r="K170">
        <v>601.34479140441999</v>
      </c>
      <c r="L170">
        <v>280.68540859557902</v>
      </c>
    </row>
    <row r="171" spans="1:12" x14ac:dyDescent="0.35">
      <c r="A171" t="s">
        <v>198</v>
      </c>
      <c r="B171" t="s">
        <v>35</v>
      </c>
      <c r="C171" t="s">
        <v>41</v>
      </c>
      <c r="D171" t="s">
        <v>15</v>
      </c>
      <c r="E171">
        <v>2</v>
      </c>
      <c r="F171">
        <v>1250.94</v>
      </c>
      <c r="G171">
        <v>0.17</v>
      </c>
      <c r="H171" s="1">
        <v>45106</v>
      </c>
      <c r="I171" t="s">
        <v>24</v>
      </c>
      <c r="J171">
        <v>2076.5603999999998</v>
      </c>
      <c r="K171">
        <v>1603.37248805739</v>
      </c>
      <c r="L171">
        <v>473.18791194260899</v>
      </c>
    </row>
    <row r="172" spans="1:12" x14ac:dyDescent="0.35">
      <c r="A172" t="s">
        <v>199</v>
      </c>
      <c r="B172" t="s">
        <v>18</v>
      </c>
      <c r="C172" t="s">
        <v>36</v>
      </c>
      <c r="D172" t="s">
        <v>20</v>
      </c>
      <c r="E172">
        <v>48</v>
      </c>
      <c r="F172">
        <v>1845.6</v>
      </c>
      <c r="G172">
        <v>0.15</v>
      </c>
      <c r="H172" s="1">
        <v>45179</v>
      </c>
      <c r="I172" t="s">
        <v>24</v>
      </c>
      <c r="J172">
        <v>75300.479999999894</v>
      </c>
      <c r="K172">
        <v>56773.644087653403</v>
      </c>
      <c r="L172">
        <v>18526.8359123464</v>
      </c>
    </row>
    <row r="173" spans="1:12" x14ac:dyDescent="0.35">
      <c r="A173" t="s">
        <v>200</v>
      </c>
      <c r="B173" t="s">
        <v>22</v>
      </c>
      <c r="C173" t="s">
        <v>41</v>
      </c>
      <c r="D173" t="s">
        <v>20</v>
      </c>
      <c r="E173">
        <v>29</v>
      </c>
      <c r="F173">
        <v>788.31</v>
      </c>
      <c r="G173">
        <v>0.13</v>
      </c>
      <c r="H173" s="1">
        <v>45052</v>
      </c>
      <c r="I173" t="s">
        <v>24</v>
      </c>
      <c r="J173">
        <v>19889.061299999899</v>
      </c>
      <c r="K173">
        <v>14650.855522948699</v>
      </c>
      <c r="L173">
        <v>5238.2057770512101</v>
      </c>
    </row>
    <row r="174" spans="1:12" x14ac:dyDescent="0.35">
      <c r="A174" t="s">
        <v>201</v>
      </c>
      <c r="B174" t="s">
        <v>13</v>
      </c>
      <c r="C174" t="s">
        <v>41</v>
      </c>
      <c r="D174" t="s">
        <v>20</v>
      </c>
      <c r="E174">
        <v>33</v>
      </c>
      <c r="F174">
        <v>1478.86</v>
      </c>
      <c r="G174">
        <v>0.24</v>
      </c>
      <c r="H174" s="1">
        <v>45103</v>
      </c>
      <c r="I174" t="s">
        <v>24</v>
      </c>
      <c r="J174">
        <v>37089.808799999999</v>
      </c>
      <c r="K174">
        <v>31275.8379473524</v>
      </c>
      <c r="L174">
        <v>5813.9708526475197</v>
      </c>
    </row>
    <row r="175" spans="1:12" x14ac:dyDescent="0.35">
      <c r="A175" t="s">
        <v>202</v>
      </c>
      <c r="B175" t="s">
        <v>18</v>
      </c>
      <c r="C175" t="s">
        <v>19</v>
      </c>
      <c r="D175" t="s">
        <v>27</v>
      </c>
      <c r="E175">
        <v>10</v>
      </c>
      <c r="F175">
        <v>1799.46</v>
      </c>
      <c r="G175">
        <v>0.17</v>
      </c>
      <c r="H175" s="1">
        <v>44963</v>
      </c>
      <c r="I175" t="s">
        <v>16</v>
      </c>
      <c r="J175">
        <v>14935.5179999999</v>
      </c>
      <c r="K175">
        <v>11532.146455304601</v>
      </c>
      <c r="L175">
        <v>3403.3715446953802</v>
      </c>
    </row>
    <row r="176" spans="1:12" x14ac:dyDescent="0.35">
      <c r="A176" t="s">
        <v>203</v>
      </c>
      <c r="B176" t="s">
        <v>18</v>
      </c>
      <c r="C176" t="s">
        <v>23</v>
      </c>
      <c r="D176" t="s">
        <v>15</v>
      </c>
      <c r="E176">
        <v>40</v>
      </c>
      <c r="F176">
        <v>966.36</v>
      </c>
      <c r="G176">
        <v>0.09</v>
      </c>
      <c r="H176" s="1">
        <v>45025</v>
      </c>
      <c r="I176" t="s">
        <v>24</v>
      </c>
      <c r="J176">
        <v>35175.504000000001</v>
      </c>
      <c r="K176">
        <v>24772.331807426999</v>
      </c>
      <c r="L176">
        <v>10403.1721925729</v>
      </c>
    </row>
    <row r="177" spans="1:12" x14ac:dyDescent="0.35">
      <c r="A177" t="s">
        <v>204</v>
      </c>
      <c r="B177" t="s">
        <v>35</v>
      </c>
      <c r="C177" t="s">
        <v>19</v>
      </c>
      <c r="D177" t="s">
        <v>15</v>
      </c>
      <c r="E177">
        <v>21</v>
      </c>
      <c r="F177">
        <v>942.57</v>
      </c>
      <c r="G177">
        <v>0.2</v>
      </c>
      <c r="H177" s="1">
        <v>45024</v>
      </c>
      <c r="I177" t="s">
        <v>16</v>
      </c>
      <c r="J177">
        <v>15835.175999999999</v>
      </c>
      <c r="K177">
        <v>12685.303422799299</v>
      </c>
      <c r="L177">
        <v>3149.8725772006101</v>
      </c>
    </row>
    <row r="178" spans="1:12" x14ac:dyDescent="0.35">
      <c r="A178" t="s">
        <v>205</v>
      </c>
      <c r="B178" t="s">
        <v>13</v>
      </c>
      <c r="C178" t="s">
        <v>19</v>
      </c>
      <c r="D178" t="s">
        <v>20</v>
      </c>
      <c r="E178">
        <v>28</v>
      </c>
      <c r="F178">
        <v>1244.02</v>
      </c>
      <c r="G178">
        <v>0.22</v>
      </c>
      <c r="H178" s="1">
        <v>45053</v>
      </c>
      <c r="I178" t="s">
        <v>16</v>
      </c>
      <c r="J178">
        <v>27169.396799999999</v>
      </c>
      <c r="K178">
        <v>22323.040430639401</v>
      </c>
      <c r="L178">
        <v>4846.3563693605101</v>
      </c>
    </row>
    <row r="179" spans="1:12" x14ac:dyDescent="0.35">
      <c r="A179" t="s">
        <v>206</v>
      </c>
      <c r="B179" t="s">
        <v>13</v>
      </c>
      <c r="C179" t="s">
        <v>36</v>
      </c>
      <c r="D179" t="s">
        <v>27</v>
      </c>
      <c r="E179">
        <v>11</v>
      </c>
      <c r="F179">
        <v>1223.67</v>
      </c>
      <c r="G179">
        <v>0.03</v>
      </c>
      <c r="H179" s="1">
        <v>45094</v>
      </c>
      <c r="I179" t="s">
        <v>24</v>
      </c>
      <c r="J179">
        <v>13056.5589</v>
      </c>
      <c r="K179">
        <v>8626.3077913701109</v>
      </c>
      <c r="L179">
        <v>4430.25110862988</v>
      </c>
    </row>
    <row r="180" spans="1:12" x14ac:dyDescent="0.35">
      <c r="A180" t="s">
        <v>207</v>
      </c>
      <c r="B180" t="s">
        <v>22</v>
      </c>
      <c r="C180" t="s">
        <v>19</v>
      </c>
      <c r="D180" t="s">
        <v>27</v>
      </c>
      <c r="E180">
        <v>34</v>
      </c>
      <c r="F180">
        <v>1632.52</v>
      </c>
      <c r="G180">
        <v>0.05</v>
      </c>
      <c r="H180" s="1">
        <v>45006</v>
      </c>
      <c r="I180" t="s">
        <v>16</v>
      </c>
      <c r="J180">
        <v>52730.396000000001</v>
      </c>
      <c r="K180">
        <v>35571.762132043601</v>
      </c>
      <c r="L180">
        <v>17158.633867956301</v>
      </c>
    </row>
    <row r="181" spans="1:12" x14ac:dyDescent="0.35">
      <c r="A181" t="s">
        <v>208</v>
      </c>
      <c r="B181" t="s">
        <v>13</v>
      </c>
      <c r="C181" t="s">
        <v>41</v>
      </c>
      <c r="D181" t="s">
        <v>15</v>
      </c>
      <c r="E181">
        <v>8</v>
      </c>
      <c r="F181">
        <v>1005.32</v>
      </c>
      <c r="G181">
        <v>0.05</v>
      </c>
      <c r="H181" s="1">
        <v>45220</v>
      </c>
      <c r="I181" t="s">
        <v>24</v>
      </c>
      <c r="J181">
        <v>7640.4319999999998</v>
      </c>
      <c r="K181">
        <v>5154.2118077409104</v>
      </c>
      <c r="L181">
        <v>2486.2201922590798</v>
      </c>
    </row>
    <row r="182" spans="1:12" x14ac:dyDescent="0.35">
      <c r="A182" t="s">
        <v>209</v>
      </c>
      <c r="B182" t="s">
        <v>22</v>
      </c>
      <c r="C182" t="s">
        <v>14</v>
      </c>
      <c r="D182" t="s">
        <v>27</v>
      </c>
      <c r="E182">
        <v>22</v>
      </c>
      <c r="F182">
        <v>1992.63</v>
      </c>
      <c r="G182">
        <v>0.17</v>
      </c>
      <c r="H182" s="1">
        <v>45259</v>
      </c>
      <c r="I182" t="s">
        <v>16</v>
      </c>
      <c r="J182">
        <v>36385.423799999997</v>
      </c>
      <c r="K182">
        <v>28094.240594797298</v>
      </c>
      <c r="L182">
        <v>8291.1832052026602</v>
      </c>
    </row>
    <row r="183" spans="1:12" x14ac:dyDescent="0.35">
      <c r="A183" t="s">
        <v>210</v>
      </c>
      <c r="B183" t="s">
        <v>13</v>
      </c>
      <c r="C183" t="s">
        <v>36</v>
      </c>
      <c r="D183" t="s">
        <v>27</v>
      </c>
      <c r="E183">
        <v>8</v>
      </c>
      <c r="F183">
        <v>213</v>
      </c>
      <c r="G183">
        <v>0.15</v>
      </c>
      <c r="H183" s="1">
        <v>45052</v>
      </c>
      <c r="I183" t="s">
        <v>24</v>
      </c>
      <c r="J183">
        <v>1448.3999999999901</v>
      </c>
      <c r="K183">
        <v>1092.0374756782001</v>
      </c>
      <c r="L183">
        <v>356.36252432179202</v>
      </c>
    </row>
    <row r="184" spans="1:12" x14ac:dyDescent="0.35">
      <c r="A184" t="s">
        <v>211</v>
      </c>
      <c r="B184" t="s">
        <v>35</v>
      </c>
      <c r="C184" t="s">
        <v>36</v>
      </c>
      <c r="D184" t="s">
        <v>20</v>
      </c>
      <c r="E184">
        <v>49</v>
      </c>
      <c r="F184">
        <v>106.02</v>
      </c>
      <c r="G184">
        <v>0.15</v>
      </c>
      <c r="H184" s="1">
        <v>45269</v>
      </c>
      <c r="I184" t="s">
        <v>24</v>
      </c>
      <c r="J184">
        <v>4415.7329999999902</v>
      </c>
      <c r="K184">
        <v>3329.2915759382399</v>
      </c>
      <c r="L184">
        <v>1086.44142406175</v>
      </c>
    </row>
    <row r="185" spans="1:12" x14ac:dyDescent="0.35">
      <c r="A185" t="s">
        <v>212</v>
      </c>
      <c r="B185" t="s">
        <v>13</v>
      </c>
      <c r="C185" t="s">
        <v>31</v>
      </c>
      <c r="D185" t="s">
        <v>27</v>
      </c>
      <c r="E185">
        <v>15</v>
      </c>
      <c r="F185">
        <v>1316.38</v>
      </c>
      <c r="G185">
        <v>0.24</v>
      </c>
      <c r="H185" s="1">
        <v>45236</v>
      </c>
      <c r="I185" t="s">
        <v>16</v>
      </c>
      <c r="J185">
        <v>15006.732</v>
      </c>
      <c r="K185">
        <v>12654.368769659101</v>
      </c>
      <c r="L185">
        <v>2352.3632303408599</v>
      </c>
    </row>
    <row r="186" spans="1:12" x14ac:dyDescent="0.35">
      <c r="A186" t="s">
        <v>213</v>
      </c>
      <c r="B186" t="s">
        <v>22</v>
      </c>
      <c r="C186" t="s">
        <v>36</v>
      </c>
      <c r="D186" t="s">
        <v>20</v>
      </c>
      <c r="E186">
        <v>17</v>
      </c>
      <c r="F186">
        <v>667.03</v>
      </c>
      <c r="G186">
        <v>0.19</v>
      </c>
      <c r="H186" s="1">
        <v>45076</v>
      </c>
      <c r="I186" t="s">
        <v>24</v>
      </c>
      <c r="J186">
        <v>9185.0030999999999</v>
      </c>
      <c r="K186">
        <v>7267.1184717299202</v>
      </c>
      <c r="L186">
        <v>1917.8846282700699</v>
      </c>
    </row>
    <row r="187" spans="1:12" x14ac:dyDescent="0.35">
      <c r="A187" t="s">
        <v>214</v>
      </c>
      <c r="B187" t="s">
        <v>22</v>
      </c>
      <c r="C187" t="s">
        <v>31</v>
      </c>
      <c r="D187" t="s">
        <v>15</v>
      </c>
      <c r="E187">
        <v>23</v>
      </c>
      <c r="F187">
        <v>556.73</v>
      </c>
      <c r="G187">
        <v>0.03</v>
      </c>
      <c r="H187" s="1">
        <v>44942</v>
      </c>
      <c r="I187" t="s">
        <v>16</v>
      </c>
      <c r="J187">
        <v>12420.6463</v>
      </c>
      <c r="K187">
        <v>8206.1681620830695</v>
      </c>
      <c r="L187">
        <v>4214.4781379169299</v>
      </c>
    </row>
    <row r="188" spans="1:12" x14ac:dyDescent="0.35">
      <c r="A188" t="s">
        <v>215</v>
      </c>
      <c r="B188" t="s">
        <v>35</v>
      </c>
      <c r="C188" t="s">
        <v>36</v>
      </c>
      <c r="D188" t="s">
        <v>27</v>
      </c>
      <c r="E188">
        <v>24</v>
      </c>
      <c r="F188">
        <v>692.61</v>
      </c>
      <c r="G188">
        <v>0.09</v>
      </c>
      <c r="H188" s="1">
        <v>44954</v>
      </c>
      <c r="I188" t="s">
        <v>24</v>
      </c>
      <c r="J188">
        <v>15126.6024</v>
      </c>
      <c r="K188">
        <v>10652.902479288399</v>
      </c>
      <c r="L188">
        <v>4473.6999207115005</v>
      </c>
    </row>
    <row r="189" spans="1:12" x14ac:dyDescent="0.35">
      <c r="A189" t="s">
        <v>216</v>
      </c>
      <c r="B189" t="s">
        <v>13</v>
      </c>
      <c r="C189" t="s">
        <v>23</v>
      </c>
      <c r="D189" t="s">
        <v>15</v>
      </c>
      <c r="E189">
        <v>45</v>
      </c>
      <c r="F189">
        <v>586.49</v>
      </c>
      <c r="G189">
        <v>0.11</v>
      </c>
      <c r="H189" s="1">
        <v>45099</v>
      </c>
      <c r="I189" t="s">
        <v>24</v>
      </c>
      <c r="J189">
        <v>23488.924500000001</v>
      </c>
      <c r="K189">
        <v>16913.7955751015</v>
      </c>
      <c r="L189">
        <v>6575.1289248984604</v>
      </c>
    </row>
    <row r="190" spans="1:12" x14ac:dyDescent="0.35">
      <c r="A190" t="s">
        <v>217</v>
      </c>
      <c r="B190" t="s">
        <v>13</v>
      </c>
      <c r="C190" t="s">
        <v>41</v>
      </c>
      <c r="D190" t="s">
        <v>15</v>
      </c>
      <c r="E190">
        <v>19</v>
      </c>
      <c r="F190">
        <v>158.5</v>
      </c>
      <c r="G190">
        <v>0.1</v>
      </c>
      <c r="H190" s="1">
        <v>44972</v>
      </c>
      <c r="I190" t="s">
        <v>24</v>
      </c>
      <c r="J190">
        <v>2710.35</v>
      </c>
      <c r="K190">
        <v>1929.971160801</v>
      </c>
      <c r="L190">
        <v>780.37883919899002</v>
      </c>
    </row>
    <row r="191" spans="1:12" x14ac:dyDescent="0.35">
      <c r="A191" t="s">
        <v>218</v>
      </c>
      <c r="B191" t="s">
        <v>35</v>
      </c>
      <c r="C191" t="s">
        <v>36</v>
      </c>
      <c r="D191" t="s">
        <v>27</v>
      </c>
      <c r="E191">
        <v>5</v>
      </c>
      <c r="F191">
        <v>1945.91</v>
      </c>
      <c r="G191">
        <v>0.17</v>
      </c>
      <c r="H191" s="1">
        <v>45254</v>
      </c>
      <c r="I191" t="s">
        <v>24</v>
      </c>
      <c r="J191">
        <v>8075.5264999999999</v>
      </c>
      <c r="K191">
        <v>6235.3481346742301</v>
      </c>
      <c r="L191">
        <v>1840.1783653257601</v>
      </c>
    </row>
    <row r="192" spans="1:12" x14ac:dyDescent="0.35">
      <c r="A192" t="s">
        <v>219</v>
      </c>
      <c r="B192" t="s">
        <v>13</v>
      </c>
      <c r="C192" t="s">
        <v>41</v>
      </c>
      <c r="D192" t="s">
        <v>27</v>
      </c>
      <c r="E192">
        <v>32</v>
      </c>
      <c r="F192">
        <v>519.41999999999996</v>
      </c>
      <c r="G192">
        <v>0.22</v>
      </c>
      <c r="H192" s="1">
        <v>45162</v>
      </c>
      <c r="I192" t="s">
        <v>24</v>
      </c>
      <c r="J192">
        <v>12964.7231999999</v>
      </c>
      <c r="K192">
        <v>10652.1334388126</v>
      </c>
      <c r="L192">
        <v>2312.5897611873302</v>
      </c>
    </row>
    <row r="193" spans="1:12" x14ac:dyDescent="0.35">
      <c r="A193" t="s">
        <v>220</v>
      </c>
      <c r="B193" t="s">
        <v>13</v>
      </c>
      <c r="C193" t="s">
        <v>41</v>
      </c>
      <c r="D193" t="s">
        <v>15</v>
      </c>
      <c r="E193">
        <v>44</v>
      </c>
      <c r="F193">
        <v>1494.66</v>
      </c>
      <c r="G193">
        <v>0.08</v>
      </c>
      <c r="H193" s="1">
        <v>45140</v>
      </c>
      <c r="I193" t="s">
        <v>24</v>
      </c>
      <c r="J193">
        <v>60503.836799999997</v>
      </c>
      <c r="K193">
        <v>42146.6480454673</v>
      </c>
      <c r="L193">
        <v>18357.188754532599</v>
      </c>
    </row>
    <row r="194" spans="1:12" x14ac:dyDescent="0.35">
      <c r="A194" t="s">
        <v>221</v>
      </c>
      <c r="B194" t="s">
        <v>22</v>
      </c>
      <c r="C194" t="s">
        <v>29</v>
      </c>
      <c r="D194" t="s">
        <v>27</v>
      </c>
      <c r="E194">
        <v>1</v>
      </c>
      <c r="F194">
        <v>1548.93</v>
      </c>
      <c r="G194">
        <v>0.14000000000000001</v>
      </c>
      <c r="H194" s="1">
        <v>45011</v>
      </c>
      <c r="I194" t="s">
        <v>24</v>
      </c>
      <c r="J194">
        <v>1332.0798</v>
      </c>
      <c r="K194">
        <v>992.65822018911103</v>
      </c>
      <c r="L194">
        <v>339.42157981088798</v>
      </c>
    </row>
    <row r="195" spans="1:12" x14ac:dyDescent="0.35">
      <c r="A195" t="s">
        <v>222</v>
      </c>
      <c r="B195" t="s">
        <v>13</v>
      </c>
      <c r="C195" t="s">
        <v>36</v>
      </c>
      <c r="D195" t="s">
        <v>20</v>
      </c>
      <c r="E195">
        <v>23</v>
      </c>
      <c r="F195">
        <v>1865.59</v>
      </c>
      <c r="G195">
        <v>0.2</v>
      </c>
      <c r="H195" s="1">
        <v>45208</v>
      </c>
      <c r="I195" t="s">
        <v>24</v>
      </c>
      <c r="J195">
        <v>34326.856</v>
      </c>
      <c r="K195">
        <v>27498.689241644101</v>
      </c>
      <c r="L195">
        <v>6828.1667583558401</v>
      </c>
    </row>
    <row r="196" spans="1:12" x14ac:dyDescent="0.35">
      <c r="A196" t="s">
        <v>223</v>
      </c>
      <c r="B196" t="s">
        <v>13</v>
      </c>
      <c r="C196" t="s">
        <v>45</v>
      </c>
      <c r="D196" t="s">
        <v>20</v>
      </c>
      <c r="E196">
        <v>37</v>
      </c>
      <c r="F196">
        <v>158.04</v>
      </c>
      <c r="G196">
        <v>0.1</v>
      </c>
      <c r="H196" s="1">
        <v>45158</v>
      </c>
      <c r="I196" t="s">
        <v>24</v>
      </c>
      <c r="J196">
        <v>5262.732</v>
      </c>
      <c r="K196">
        <v>3747.4573346706502</v>
      </c>
      <c r="L196">
        <v>1515.27466532934</v>
      </c>
    </row>
    <row r="197" spans="1:12" x14ac:dyDescent="0.35">
      <c r="A197" t="s">
        <v>224</v>
      </c>
      <c r="B197" t="s">
        <v>35</v>
      </c>
      <c r="C197" t="s">
        <v>29</v>
      </c>
      <c r="D197" t="s">
        <v>27</v>
      </c>
      <c r="E197">
        <v>8</v>
      </c>
      <c r="F197">
        <v>1756.89</v>
      </c>
      <c r="G197">
        <v>0.04</v>
      </c>
      <c r="H197" s="1">
        <v>45011</v>
      </c>
      <c r="I197" t="s">
        <v>24</v>
      </c>
      <c r="J197">
        <v>13492.915199999999</v>
      </c>
      <c r="K197">
        <v>9007.4634772032095</v>
      </c>
      <c r="L197">
        <v>4485.4517227967799</v>
      </c>
    </row>
    <row r="198" spans="1:12" x14ac:dyDescent="0.35">
      <c r="A198" t="s">
        <v>225</v>
      </c>
      <c r="B198" t="s">
        <v>35</v>
      </c>
      <c r="C198" t="s">
        <v>45</v>
      </c>
      <c r="D198" t="s">
        <v>15</v>
      </c>
      <c r="E198">
        <v>13</v>
      </c>
      <c r="F198">
        <v>1101.73</v>
      </c>
      <c r="G198">
        <v>0.12</v>
      </c>
      <c r="H198" s="1">
        <v>44991</v>
      </c>
      <c r="I198" t="s">
        <v>24</v>
      </c>
      <c r="J198">
        <v>12603.7912</v>
      </c>
      <c r="K198">
        <v>9178.8121038887093</v>
      </c>
      <c r="L198">
        <v>3424.9790961112799</v>
      </c>
    </row>
    <row r="199" spans="1:12" x14ac:dyDescent="0.35">
      <c r="A199" t="s">
        <v>226</v>
      </c>
      <c r="B199" t="s">
        <v>18</v>
      </c>
      <c r="C199" t="s">
        <v>41</v>
      </c>
      <c r="D199" t="s">
        <v>27</v>
      </c>
      <c r="E199">
        <v>8</v>
      </c>
      <c r="F199">
        <v>1301.83</v>
      </c>
      <c r="G199">
        <v>0.01</v>
      </c>
      <c r="H199" s="1">
        <v>45060</v>
      </c>
      <c r="I199" t="s">
        <v>24</v>
      </c>
      <c r="J199">
        <v>10310.4936</v>
      </c>
      <c r="K199">
        <v>6674.39975099605</v>
      </c>
      <c r="L199">
        <v>3636.0938490039398</v>
      </c>
    </row>
    <row r="200" spans="1:12" x14ac:dyDescent="0.35">
      <c r="A200" t="s">
        <v>227</v>
      </c>
      <c r="B200" t="s">
        <v>22</v>
      </c>
      <c r="C200" t="s">
        <v>41</v>
      </c>
      <c r="D200" t="s">
        <v>27</v>
      </c>
      <c r="E200">
        <v>23</v>
      </c>
      <c r="F200">
        <v>1324.49</v>
      </c>
      <c r="G200">
        <v>0.24</v>
      </c>
      <c r="H200" s="1">
        <v>45077</v>
      </c>
      <c r="I200" t="s">
        <v>24</v>
      </c>
      <c r="J200">
        <v>23152.085200000001</v>
      </c>
      <c r="K200">
        <v>19522.906380107699</v>
      </c>
      <c r="L200">
        <v>3629.17881989222</v>
      </c>
    </row>
    <row r="201" spans="1:12" x14ac:dyDescent="0.35">
      <c r="A201" t="s">
        <v>228</v>
      </c>
      <c r="B201" t="s">
        <v>13</v>
      </c>
      <c r="C201" t="s">
        <v>29</v>
      </c>
      <c r="D201" t="s">
        <v>15</v>
      </c>
      <c r="E201">
        <v>43</v>
      </c>
      <c r="F201">
        <v>1657.62</v>
      </c>
      <c r="G201">
        <v>0.02</v>
      </c>
      <c r="H201" s="1">
        <v>45041</v>
      </c>
      <c r="I201" t="s">
        <v>24</v>
      </c>
      <c r="J201">
        <v>69852.106799999994</v>
      </c>
      <c r="K201">
        <v>45679.504635357604</v>
      </c>
      <c r="L201">
        <v>24172.6021646423</v>
      </c>
    </row>
    <row r="202" spans="1:12" x14ac:dyDescent="0.35">
      <c r="A202" t="s">
        <v>229</v>
      </c>
      <c r="B202" t="s">
        <v>13</v>
      </c>
      <c r="C202" t="s">
        <v>29</v>
      </c>
      <c r="D202" t="s">
        <v>15</v>
      </c>
      <c r="E202">
        <v>1</v>
      </c>
      <c r="F202">
        <v>733.47</v>
      </c>
      <c r="G202">
        <v>0.11</v>
      </c>
      <c r="H202" s="1">
        <v>44990</v>
      </c>
      <c r="I202" t="s">
        <v>24</v>
      </c>
      <c r="J202">
        <v>652.78830000000005</v>
      </c>
      <c r="K202">
        <v>470.05676483902198</v>
      </c>
      <c r="L202">
        <v>182.73153516097699</v>
      </c>
    </row>
    <row r="203" spans="1:12" x14ac:dyDescent="0.35">
      <c r="A203" t="s">
        <v>230</v>
      </c>
      <c r="B203" t="s">
        <v>18</v>
      </c>
      <c r="C203" t="s">
        <v>45</v>
      </c>
      <c r="D203" t="s">
        <v>20</v>
      </c>
      <c r="E203">
        <v>45</v>
      </c>
      <c r="F203">
        <v>1492.8</v>
      </c>
      <c r="G203">
        <v>0.13</v>
      </c>
      <c r="H203" s="1">
        <v>45269</v>
      </c>
      <c r="I203" t="s">
        <v>24</v>
      </c>
      <c r="J203">
        <v>58443.12</v>
      </c>
      <c r="K203">
        <v>43050.885836947898</v>
      </c>
      <c r="L203">
        <v>15392.234163052</v>
      </c>
    </row>
    <row r="204" spans="1:12" x14ac:dyDescent="0.35">
      <c r="A204" t="s">
        <v>231</v>
      </c>
      <c r="B204" t="s">
        <v>13</v>
      </c>
      <c r="C204" t="s">
        <v>31</v>
      </c>
      <c r="D204" t="s">
        <v>15</v>
      </c>
      <c r="E204">
        <v>24</v>
      </c>
      <c r="F204">
        <v>1104.3</v>
      </c>
      <c r="G204">
        <v>0.25</v>
      </c>
      <c r="H204" s="1">
        <v>45289</v>
      </c>
      <c r="I204" t="s">
        <v>16</v>
      </c>
      <c r="J204">
        <v>19877.3999999999</v>
      </c>
      <c r="K204">
        <v>16985.027949175201</v>
      </c>
      <c r="L204">
        <v>2892.3720508247302</v>
      </c>
    </row>
    <row r="205" spans="1:12" x14ac:dyDescent="0.35">
      <c r="A205" t="s">
        <v>232</v>
      </c>
      <c r="B205" t="s">
        <v>22</v>
      </c>
      <c r="C205" t="s">
        <v>45</v>
      </c>
      <c r="D205" t="s">
        <v>20</v>
      </c>
      <c r="E205">
        <v>35</v>
      </c>
      <c r="F205">
        <v>1607.45</v>
      </c>
      <c r="G205">
        <v>0.04</v>
      </c>
      <c r="H205" s="1">
        <v>45278</v>
      </c>
      <c r="I205" t="s">
        <v>24</v>
      </c>
      <c r="J205">
        <v>54010.32</v>
      </c>
      <c r="K205">
        <v>36055.661625447501</v>
      </c>
      <c r="L205">
        <v>17954.6583745524</v>
      </c>
    </row>
    <row r="206" spans="1:12" x14ac:dyDescent="0.35">
      <c r="A206" t="s">
        <v>233</v>
      </c>
      <c r="B206" t="s">
        <v>18</v>
      </c>
      <c r="C206" t="s">
        <v>29</v>
      </c>
      <c r="D206" t="s">
        <v>15</v>
      </c>
      <c r="E206">
        <v>24</v>
      </c>
      <c r="F206">
        <v>1982.04</v>
      </c>
      <c r="G206">
        <v>0.03</v>
      </c>
      <c r="H206" s="1">
        <v>45084</v>
      </c>
      <c r="I206" t="s">
        <v>24</v>
      </c>
      <c r="J206">
        <v>46141.891199999998</v>
      </c>
      <c r="K206">
        <v>30485.3796942708</v>
      </c>
      <c r="L206">
        <v>15656.5115057291</v>
      </c>
    </row>
    <row r="207" spans="1:12" x14ac:dyDescent="0.35">
      <c r="A207" t="s">
        <v>234</v>
      </c>
      <c r="B207" t="s">
        <v>22</v>
      </c>
      <c r="C207" t="s">
        <v>14</v>
      </c>
      <c r="D207" t="s">
        <v>27</v>
      </c>
      <c r="E207">
        <v>17</v>
      </c>
      <c r="F207">
        <v>481.24</v>
      </c>
      <c r="G207">
        <v>0</v>
      </c>
      <c r="H207" s="1">
        <v>45003</v>
      </c>
      <c r="I207" t="s">
        <v>16</v>
      </c>
      <c r="J207">
        <v>8181.08</v>
      </c>
      <c r="K207">
        <v>5242.98471333419</v>
      </c>
      <c r="L207">
        <v>2938.0952866657999</v>
      </c>
    </row>
    <row r="208" spans="1:12" x14ac:dyDescent="0.35">
      <c r="A208" t="s">
        <v>235</v>
      </c>
      <c r="B208" t="s">
        <v>18</v>
      </c>
      <c r="C208" t="s">
        <v>29</v>
      </c>
      <c r="D208" t="s">
        <v>20</v>
      </c>
      <c r="E208">
        <v>5</v>
      </c>
      <c r="F208">
        <v>1989.83</v>
      </c>
      <c r="G208">
        <v>0.04</v>
      </c>
      <c r="H208" s="1">
        <v>45072</v>
      </c>
      <c r="I208" t="s">
        <v>24</v>
      </c>
      <c r="J208">
        <v>9551.1839999999993</v>
      </c>
      <c r="K208">
        <v>6376.0825417510696</v>
      </c>
      <c r="L208">
        <v>3175.1014582489202</v>
      </c>
    </row>
    <row r="209" spans="1:12" x14ac:dyDescent="0.35">
      <c r="A209" t="s">
        <v>236</v>
      </c>
      <c r="B209" t="s">
        <v>18</v>
      </c>
      <c r="C209" t="s">
        <v>14</v>
      </c>
      <c r="D209" t="s">
        <v>20</v>
      </c>
      <c r="E209">
        <v>20</v>
      </c>
      <c r="F209">
        <v>270.64</v>
      </c>
      <c r="G209">
        <v>0.05</v>
      </c>
      <c r="H209" s="1">
        <v>45269</v>
      </c>
      <c r="I209" t="s">
        <v>16</v>
      </c>
      <c r="J209">
        <v>5142.1599999999899</v>
      </c>
      <c r="K209">
        <v>3468.8852396426</v>
      </c>
      <c r="L209">
        <v>1673.2747603573901</v>
      </c>
    </row>
    <row r="210" spans="1:12" x14ac:dyDescent="0.35">
      <c r="A210" t="s">
        <v>237</v>
      </c>
      <c r="B210" t="s">
        <v>35</v>
      </c>
      <c r="C210" t="s">
        <v>23</v>
      </c>
      <c r="D210" t="s">
        <v>20</v>
      </c>
      <c r="E210">
        <v>21</v>
      </c>
      <c r="F210">
        <v>104.4</v>
      </c>
      <c r="G210">
        <v>0.16</v>
      </c>
      <c r="H210" s="1">
        <v>45151</v>
      </c>
      <c r="I210" t="s">
        <v>24</v>
      </c>
      <c r="J210">
        <v>1841.616</v>
      </c>
      <c r="K210">
        <v>1405.0369493409</v>
      </c>
      <c r="L210">
        <v>436.579050659095</v>
      </c>
    </row>
    <row r="211" spans="1:12" x14ac:dyDescent="0.35">
      <c r="A211" t="s">
        <v>238</v>
      </c>
      <c r="B211" t="s">
        <v>22</v>
      </c>
      <c r="C211" t="s">
        <v>29</v>
      </c>
      <c r="D211" t="s">
        <v>27</v>
      </c>
      <c r="E211">
        <v>40</v>
      </c>
      <c r="F211">
        <v>183.91</v>
      </c>
      <c r="G211">
        <v>0.05</v>
      </c>
      <c r="H211" s="1">
        <v>45239</v>
      </c>
      <c r="I211" t="s">
        <v>24</v>
      </c>
      <c r="J211">
        <v>6988.5799999999899</v>
      </c>
      <c r="K211">
        <v>4714.4744636614796</v>
      </c>
      <c r="L211">
        <v>2274.1055363385099</v>
      </c>
    </row>
    <row r="212" spans="1:12" x14ac:dyDescent="0.35">
      <c r="A212" t="s">
        <v>239</v>
      </c>
      <c r="B212" t="s">
        <v>13</v>
      </c>
      <c r="C212" t="s">
        <v>23</v>
      </c>
      <c r="D212" t="s">
        <v>27</v>
      </c>
      <c r="E212">
        <v>31</v>
      </c>
      <c r="F212">
        <v>749.39</v>
      </c>
      <c r="G212">
        <v>0.01</v>
      </c>
      <c r="H212" s="1">
        <v>45029</v>
      </c>
      <c r="I212" t="s">
        <v>24</v>
      </c>
      <c r="J212">
        <v>22998.7791</v>
      </c>
      <c r="K212">
        <v>14888.0404230359</v>
      </c>
      <c r="L212">
        <v>8110.7386769640598</v>
      </c>
    </row>
    <row r="213" spans="1:12" x14ac:dyDescent="0.35">
      <c r="A213" t="s">
        <v>240</v>
      </c>
      <c r="B213" t="s">
        <v>13</v>
      </c>
      <c r="C213" t="s">
        <v>31</v>
      </c>
      <c r="D213" t="s">
        <v>27</v>
      </c>
      <c r="E213">
        <v>46</v>
      </c>
      <c r="F213">
        <v>1302.52</v>
      </c>
      <c r="G213">
        <v>0.21</v>
      </c>
      <c r="H213" s="1">
        <v>45273</v>
      </c>
      <c r="I213" t="s">
        <v>16</v>
      </c>
      <c r="J213">
        <v>47333.576800000003</v>
      </c>
      <c r="K213">
        <v>38398.139688812997</v>
      </c>
      <c r="L213">
        <v>8935.4371111869696</v>
      </c>
    </row>
    <row r="214" spans="1:12" x14ac:dyDescent="0.35">
      <c r="A214" t="s">
        <v>241</v>
      </c>
      <c r="B214" t="s">
        <v>22</v>
      </c>
      <c r="C214" t="s">
        <v>45</v>
      </c>
      <c r="D214" t="s">
        <v>27</v>
      </c>
      <c r="E214">
        <v>36</v>
      </c>
      <c r="F214">
        <v>231.16</v>
      </c>
      <c r="G214">
        <v>0.09</v>
      </c>
      <c r="H214" s="1">
        <v>45227</v>
      </c>
      <c r="I214" t="s">
        <v>24</v>
      </c>
      <c r="J214">
        <v>7572.8015999999998</v>
      </c>
      <c r="K214">
        <v>5333.1418917839601</v>
      </c>
      <c r="L214">
        <v>2239.6597082160301</v>
      </c>
    </row>
    <row r="215" spans="1:12" x14ac:dyDescent="0.35">
      <c r="A215" t="s">
        <v>242</v>
      </c>
      <c r="B215" t="s">
        <v>13</v>
      </c>
      <c r="C215" t="s">
        <v>14</v>
      </c>
      <c r="D215" t="s">
        <v>27</v>
      </c>
      <c r="E215">
        <v>11</v>
      </c>
      <c r="F215">
        <v>110.77</v>
      </c>
      <c r="G215">
        <v>0.09</v>
      </c>
      <c r="H215" s="1">
        <v>45014</v>
      </c>
      <c r="I215" t="s">
        <v>16</v>
      </c>
      <c r="J215">
        <v>1108.8077000000001</v>
      </c>
      <c r="K215">
        <v>780.87729048686901</v>
      </c>
      <c r="L215">
        <v>327.930409513131</v>
      </c>
    </row>
    <row r="216" spans="1:12" x14ac:dyDescent="0.35">
      <c r="A216" t="s">
        <v>243</v>
      </c>
      <c r="B216" t="s">
        <v>13</v>
      </c>
      <c r="C216" t="s">
        <v>45</v>
      </c>
      <c r="D216" t="s">
        <v>20</v>
      </c>
      <c r="E216">
        <v>15</v>
      </c>
      <c r="F216">
        <v>1880.47</v>
      </c>
      <c r="G216">
        <v>0.08</v>
      </c>
      <c r="H216" s="1">
        <v>45229</v>
      </c>
      <c r="I216" t="s">
        <v>24</v>
      </c>
      <c r="J216">
        <v>25950.486000000001</v>
      </c>
      <c r="K216">
        <v>18076.9692947939</v>
      </c>
      <c r="L216">
        <v>7873.5167052059996</v>
      </c>
    </row>
    <row r="217" spans="1:12" x14ac:dyDescent="0.35">
      <c r="A217" t="s">
        <v>244</v>
      </c>
      <c r="B217" t="s">
        <v>22</v>
      </c>
      <c r="C217" t="s">
        <v>23</v>
      </c>
      <c r="D217" t="s">
        <v>27</v>
      </c>
      <c r="E217">
        <v>19</v>
      </c>
      <c r="F217">
        <v>1661.66</v>
      </c>
      <c r="G217">
        <v>0.24</v>
      </c>
      <c r="H217" s="1">
        <v>45094</v>
      </c>
      <c r="I217" t="s">
        <v>24</v>
      </c>
      <c r="J217">
        <v>23994.3704</v>
      </c>
      <c r="K217">
        <v>20233.160120230899</v>
      </c>
      <c r="L217">
        <v>3761.21027976904</v>
      </c>
    </row>
    <row r="218" spans="1:12" x14ac:dyDescent="0.35">
      <c r="A218" t="s">
        <v>245</v>
      </c>
      <c r="B218" t="s">
        <v>18</v>
      </c>
      <c r="C218" t="s">
        <v>14</v>
      </c>
      <c r="D218" t="s">
        <v>20</v>
      </c>
      <c r="E218">
        <v>7</v>
      </c>
      <c r="F218">
        <v>1637.45</v>
      </c>
      <c r="G218">
        <v>0.04</v>
      </c>
      <c r="H218" s="1">
        <v>45096</v>
      </c>
      <c r="I218" t="s">
        <v>16</v>
      </c>
      <c r="J218">
        <v>11003.663999999901</v>
      </c>
      <c r="K218">
        <v>7345.7144083597104</v>
      </c>
      <c r="L218">
        <v>3657.9495916402698</v>
      </c>
    </row>
    <row r="219" spans="1:12" x14ac:dyDescent="0.35">
      <c r="A219" t="s">
        <v>246</v>
      </c>
      <c r="B219" t="s">
        <v>22</v>
      </c>
      <c r="C219" t="s">
        <v>45</v>
      </c>
      <c r="D219" t="s">
        <v>27</v>
      </c>
      <c r="E219">
        <v>28</v>
      </c>
      <c r="F219">
        <v>1780.41</v>
      </c>
      <c r="G219">
        <v>0.22</v>
      </c>
      <c r="H219" s="1">
        <v>45061</v>
      </c>
      <c r="I219" t="s">
        <v>24</v>
      </c>
      <c r="J219">
        <v>38884.154399999999</v>
      </c>
      <c r="K219">
        <v>31948.171583346601</v>
      </c>
      <c r="L219">
        <v>6935.9828166533898</v>
      </c>
    </row>
    <row r="220" spans="1:12" x14ac:dyDescent="0.35">
      <c r="A220" t="s">
        <v>247</v>
      </c>
      <c r="B220" t="s">
        <v>18</v>
      </c>
      <c r="C220" t="s">
        <v>29</v>
      </c>
      <c r="D220" t="s">
        <v>15</v>
      </c>
      <c r="E220">
        <v>43</v>
      </c>
      <c r="F220">
        <v>1430.07</v>
      </c>
      <c r="G220">
        <v>0.19</v>
      </c>
      <c r="H220" s="1">
        <v>44976</v>
      </c>
      <c r="I220" t="s">
        <v>24</v>
      </c>
      <c r="J220">
        <v>49809.338100000001</v>
      </c>
      <c r="K220">
        <v>39408.8447255016</v>
      </c>
      <c r="L220">
        <v>10400.493374498301</v>
      </c>
    </row>
    <row r="221" spans="1:12" x14ac:dyDescent="0.35">
      <c r="A221" t="s">
        <v>248</v>
      </c>
      <c r="B221" t="s">
        <v>13</v>
      </c>
      <c r="C221" t="s">
        <v>41</v>
      </c>
      <c r="D221" t="s">
        <v>20</v>
      </c>
      <c r="E221">
        <v>5</v>
      </c>
      <c r="F221">
        <v>298.37</v>
      </c>
      <c r="G221">
        <v>0.02</v>
      </c>
      <c r="H221" s="1">
        <v>45266</v>
      </c>
      <c r="I221" t="s">
        <v>24</v>
      </c>
      <c r="J221">
        <v>1462.0129999999999</v>
      </c>
      <c r="K221">
        <v>956.07752822214297</v>
      </c>
      <c r="L221">
        <v>505.93547177785598</v>
      </c>
    </row>
    <row r="222" spans="1:12" x14ac:dyDescent="0.35">
      <c r="A222" t="s">
        <v>249</v>
      </c>
      <c r="B222" t="s">
        <v>13</v>
      </c>
      <c r="C222" t="s">
        <v>23</v>
      </c>
      <c r="D222" t="s">
        <v>15</v>
      </c>
      <c r="E222">
        <v>5</v>
      </c>
      <c r="F222">
        <v>858.29</v>
      </c>
      <c r="G222">
        <v>0.25</v>
      </c>
      <c r="H222" s="1">
        <v>45273</v>
      </c>
      <c r="I222" t="s">
        <v>24</v>
      </c>
      <c r="J222">
        <v>3218.5874999999901</v>
      </c>
      <c r="K222">
        <v>2750.2489583328802</v>
      </c>
      <c r="L222">
        <v>468.33854166711097</v>
      </c>
    </row>
    <row r="223" spans="1:12" x14ac:dyDescent="0.35">
      <c r="A223" t="s">
        <v>250</v>
      </c>
      <c r="B223" t="s">
        <v>13</v>
      </c>
      <c r="C223" t="s">
        <v>45</v>
      </c>
      <c r="D223" t="s">
        <v>20</v>
      </c>
      <c r="E223">
        <v>30</v>
      </c>
      <c r="F223">
        <v>1473.98</v>
      </c>
      <c r="G223">
        <v>7.0000000000000007E-2</v>
      </c>
      <c r="H223" s="1">
        <v>45060</v>
      </c>
      <c r="I223" t="s">
        <v>24</v>
      </c>
      <c r="J223">
        <v>41124.042000000001</v>
      </c>
      <c r="K223">
        <v>28338.757014087299</v>
      </c>
      <c r="L223">
        <v>12785.2849859126</v>
      </c>
    </row>
    <row r="224" spans="1:12" x14ac:dyDescent="0.35">
      <c r="A224" t="s">
        <v>251</v>
      </c>
      <c r="B224" t="s">
        <v>35</v>
      </c>
      <c r="C224" t="s">
        <v>23</v>
      </c>
      <c r="D224" t="s">
        <v>15</v>
      </c>
      <c r="E224">
        <v>32</v>
      </c>
      <c r="F224">
        <v>632.64</v>
      </c>
      <c r="G224">
        <v>0.02</v>
      </c>
      <c r="H224" s="1">
        <v>45273</v>
      </c>
      <c r="I224" t="s">
        <v>24</v>
      </c>
      <c r="J224">
        <v>19839.590400000001</v>
      </c>
      <c r="K224">
        <v>12974.020443437699</v>
      </c>
      <c r="L224">
        <v>6865.5699565622299</v>
      </c>
    </row>
    <row r="225" spans="1:12" x14ac:dyDescent="0.35">
      <c r="A225" t="s">
        <v>252</v>
      </c>
      <c r="B225" t="s">
        <v>18</v>
      </c>
      <c r="C225" t="s">
        <v>19</v>
      </c>
      <c r="D225" t="s">
        <v>27</v>
      </c>
      <c r="E225">
        <v>8</v>
      </c>
      <c r="F225">
        <v>1406.07</v>
      </c>
      <c r="G225">
        <v>0.21</v>
      </c>
      <c r="H225" s="1">
        <v>45063</v>
      </c>
      <c r="I225" t="s">
        <v>16</v>
      </c>
      <c r="J225">
        <v>8886.3624</v>
      </c>
      <c r="K225">
        <v>7208.8316123326504</v>
      </c>
      <c r="L225">
        <v>1677.5307876673401</v>
      </c>
    </row>
    <row r="226" spans="1:12" x14ac:dyDescent="0.35">
      <c r="A226" t="s">
        <v>253</v>
      </c>
      <c r="B226" t="s">
        <v>35</v>
      </c>
      <c r="C226" t="s">
        <v>23</v>
      </c>
      <c r="D226" t="s">
        <v>27</v>
      </c>
      <c r="E226">
        <v>10</v>
      </c>
      <c r="F226">
        <v>146.55000000000001</v>
      </c>
      <c r="G226">
        <v>0.18</v>
      </c>
      <c r="H226" s="1">
        <v>45171</v>
      </c>
      <c r="I226" t="s">
        <v>24</v>
      </c>
      <c r="J226">
        <v>1201.71</v>
      </c>
      <c r="K226">
        <v>939.19068110704904</v>
      </c>
      <c r="L226">
        <v>262.51931889295003</v>
      </c>
    </row>
    <row r="227" spans="1:12" x14ac:dyDescent="0.35">
      <c r="A227" t="s">
        <v>254</v>
      </c>
      <c r="B227" t="s">
        <v>35</v>
      </c>
      <c r="C227" t="s">
        <v>14</v>
      </c>
      <c r="D227" t="s">
        <v>27</v>
      </c>
      <c r="E227">
        <v>38</v>
      </c>
      <c r="F227">
        <v>681.66</v>
      </c>
      <c r="G227">
        <v>0.15</v>
      </c>
      <c r="H227" s="1">
        <v>45035</v>
      </c>
      <c r="I227" t="s">
        <v>16</v>
      </c>
      <c r="J227">
        <v>22017.617999999999</v>
      </c>
      <c r="K227">
        <v>16600.430807212801</v>
      </c>
      <c r="L227">
        <v>5417.1871927871698</v>
      </c>
    </row>
    <row r="228" spans="1:12" x14ac:dyDescent="0.35">
      <c r="A228" t="s">
        <v>255</v>
      </c>
      <c r="B228" t="s">
        <v>22</v>
      </c>
      <c r="C228" t="s">
        <v>19</v>
      </c>
      <c r="D228" t="s">
        <v>20</v>
      </c>
      <c r="E228">
        <v>47</v>
      </c>
      <c r="F228">
        <v>1143.3499999999999</v>
      </c>
      <c r="G228">
        <v>0.04</v>
      </c>
      <c r="H228" s="1">
        <v>45239</v>
      </c>
      <c r="I228" t="s">
        <v>16</v>
      </c>
      <c r="J228">
        <v>51587.951999999997</v>
      </c>
      <c r="K228">
        <v>34438.5617648966</v>
      </c>
      <c r="L228">
        <v>17149.390235103299</v>
      </c>
    </row>
    <row r="229" spans="1:12" x14ac:dyDescent="0.35">
      <c r="A229" t="s">
        <v>256</v>
      </c>
      <c r="B229" t="s">
        <v>35</v>
      </c>
      <c r="C229" t="s">
        <v>36</v>
      </c>
      <c r="D229" t="s">
        <v>15</v>
      </c>
      <c r="E229">
        <v>32</v>
      </c>
      <c r="F229">
        <v>1300.97</v>
      </c>
      <c r="G229">
        <v>0.12</v>
      </c>
      <c r="H229" s="1">
        <v>45213</v>
      </c>
      <c r="I229" t="s">
        <v>24</v>
      </c>
      <c r="J229">
        <v>36635.315199999997</v>
      </c>
      <c r="K229">
        <v>26679.962342405201</v>
      </c>
      <c r="L229">
        <v>9955.3528575948003</v>
      </c>
    </row>
    <row r="230" spans="1:12" x14ac:dyDescent="0.35">
      <c r="A230" t="s">
        <v>257</v>
      </c>
      <c r="B230" t="s">
        <v>22</v>
      </c>
      <c r="C230" t="s">
        <v>14</v>
      </c>
      <c r="D230" t="s">
        <v>27</v>
      </c>
      <c r="E230">
        <v>48</v>
      </c>
      <c r="F230">
        <v>1196.3800000000001</v>
      </c>
      <c r="G230">
        <v>0.2</v>
      </c>
      <c r="H230" s="1">
        <v>44947</v>
      </c>
      <c r="I230" t="s">
        <v>16</v>
      </c>
      <c r="J230">
        <v>45940.991999999998</v>
      </c>
      <c r="K230">
        <v>36802.585778926499</v>
      </c>
      <c r="L230">
        <v>9138.4062210734301</v>
      </c>
    </row>
    <row r="231" spans="1:12" x14ac:dyDescent="0.35">
      <c r="A231" t="s">
        <v>258</v>
      </c>
      <c r="B231" t="s">
        <v>22</v>
      </c>
      <c r="C231" t="s">
        <v>41</v>
      </c>
      <c r="D231" t="s">
        <v>15</v>
      </c>
      <c r="E231">
        <v>28</v>
      </c>
      <c r="F231">
        <v>1425.74</v>
      </c>
      <c r="G231">
        <v>0.08</v>
      </c>
      <c r="H231" s="1">
        <v>45016</v>
      </c>
      <c r="I231" t="s">
        <v>24</v>
      </c>
      <c r="J231">
        <v>36727.062400000003</v>
      </c>
      <c r="K231">
        <v>25583.874586887599</v>
      </c>
      <c r="L231">
        <v>11143.187813112299</v>
      </c>
    </row>
    <row r="232" spans="1:12" x14ac:dyDescent="0.35">
      <c r="A232" t="s">
        <v>259</v>
      </c>
      <c r="B232" t="s">
        <v>35</v>
      </c>
      <c r="C232" t="s">
        <v>19</v>
      </c>
      <c r="D232" t="s">
        <v>15</v>
      </c>
      <c r="E232">
        <v>17</v>
      </c>
      <c r="F232">
        <v>111.57</v>
      </c>
      <c r="G232">
        <v>0.08</v>
      </c>
      <c r="H232" s="1">
        <v>45222</v>
      </c>
      <c r="I232" t="s">
        <v>16</v>
      </c>
      <c r="J232">
        <v>1744.9548</v>
      </c>
      <c r="K232">
        <v>1215.52615008456</v>
      </c>
      <c r="L232">
        <v>529.42864991543502</v>
      </c>
    </row>
    <row r="233" spans="1:12" x14ac:dyDescent="0.35">
      <c r="A233" t="s">
        <v>260</v>
      </c>
      <c r="B233" t="s">
        <v>18</v>
      </c>
      <c r="C233" t="s">
        <v>36</v>
      </c>
      <c r="D233" t="s">
        <v>27</v>
      </c>
      <c r="E233">
        <v>31</v>
      </c>
      <c r="F233">
        <v>291.79000000000002</v>
      </c>
      <c r="G233">
        <v>0</v>
      </c>
      <c r="H233" s="1">
        <v>45038</v>
      </c>
      <c r="I233" t="s">
        <v>24</v>
      </c>
      <c r="J233">
        <v>9045.49</v>
      </c>
      <c r="K233">
        <v>5796.9566114275003</v>
      </c>
      <c r="L233">
        <v>3248.5333885724899</v>
      </c>
    </row>
    <row r="234" spans="1:12" x14ac:dyDescent="0.35">
      <c r="A234" t="s">
        <v>261</v>
      </c>
      <c r="B234" t="s">
        <v>18</v>
      </c>
      <c r="C234" t="s">
        <v>29</v>
      </c>
      <c r="D234" t="s">
        <v>27</v>
      </c>
      <c r="E234">
        <v>8</v>
      </c>
      <c r="F234">
        <v>1750.99</v>
      </c>
      <c r="G234">
        <v>0.04</v>
      </c>
      <c r="H234" s="1">
        <v>45227</v>
      </c>
      <c r="I234" t="s">
        <v>24</v>
      </c>
      <c r="J234">
        <v>13447.6032</v>
      </c>
      <c r="K234">
        <v>8977.2145518205798</v>
      </c>
      <c r="L234">
        <v>4470.3886481794098</v>
      </c>
    </row>
    <row r="235" spans="1:12" x14ac:dyDescent="0.35">
      <c r="A235" t="s">
        <v>262</v>
      </c>
      <c r="B235" t="s">
        <v>18</v>
      </c>
      <c r="C235" t="s">
        <v>23</v>
      </c>
      <c r="D235" t="s">
        <v>15</v>
      </c>
      <c r="E235">
        <v>40</v>
      </c>
      <c r="F235">
        <v>1395.32</v>
      </c>
      <c r="G235">
        <v>0.22</v>
      </c>
      <c r="H235" s="1">
        <v>45003</v>
      </c>
      <c r="I235" t="s">
        <v>24</v>
      </c>
      <c r="J235">
        <v>43533.983999999997</v>
      </c>
      <c r="K235">
        <v>35768.585224490897</v>
      </c>
      <c r="L235">
        <v>7765.3987755090202</v>
      </c>
    </row>
    <row r="236" spans="1:12" x14ac:dyDescent="0.35">
      <c r="A236" t="s">
        <v>263</v>
      </c>
      <c r="B236" t="s">
        <v>18</v>
      </c>
      <c r="C236" t="s">
        <v>45</v>
      </c>
      <c r="D236" t="s">
        <v>27</v>
      </c>
      <c r="E236">
        <v>25</v>
      </c>
      <c r="F236">
        <v>314.57</v>
      </c>
      <c r="G236">
        <v>0.11</v>
      </c>
      <c r="H236" s="1">
        <v>45103</v>
      </c>
      <c r="I236" t="s">
        <v>24</v>
      </c>
      <c r="J236">
        <v>6999.1824999999999</v>
      </c>
      <c r="K236">
        <v>5039.9388017032497</v>
      </c>
      <c r="L236">
        <v>1959.2436982967399</v>
      </c>
    </row>
    <row r="237" spans="1:12" x14ac:dyDescent="0.35">
      <c r="A237" t="s">
        <v>264</v>
      </c>
      <c r="B237" t="s">
        <v>18</v>
      </c>
      <c r="C237" t="s">
        <v>31</v>
      </c>
      <c r="D237" t="s">
        <v>27</v>
      </c>
      <c r="E237">
        <v>9</v>
      </c>
      <c r="F237">
        <v>1699.94</v>
      </c>
      <c r="G237">
        <v>0.25</v>
      </c>
      <c r="H237" s="1">
        <v>45269</v>
      </c>
      <c r="I237" t="s">
        <v>16</v>
      </c>
      <c r="J237">
        <v>11474.594999999999</v>
      </c>
      <c r="K237">
        <v>9804.9199986148396</v>
      </c>
      <c r="L237">
        <v>1669.6750013851499</v>
      </c>
    </row>
    <row r="238" spans="1:12" x14ac:dyDescent="0.35">
      <c r="A238" t="s">
        <v>265</v>
      </c>
      <c r="B238" t="s">
        <v>35</v>
      </c>
      <c r="C238" t="s">
        <v>23</v>
      </c>
      <c r="D238" t="s">
        <v>27</v>
      </c>
      <c r="E238">
        <v>2</v>
      </c>
      <c r="F238">
        <v>560.24</v>
      </c>
      <c r="G238">
        <v>0.1</v>
      </c>
      <c r="H238" s="1">
        <v>45074</v>
      </c>
      <c r="I238" t="s">
        <v>24</v>
      </c>
      <c r="J238">
        <v>1008.432</v>
      </c>
      <c r="K238">
        <v>718.07872696473999</v>
      </c>
      <c r="L238">
        <v>290.35327303525901</v>
      </c>
    </row>
    <row r="239" spans="1:12" x14ac:dyDescent="0.35">
      <c r="A239" t="s">
        <v>266</v>
      </c>
      <c r="B239" t="s">
        <v>35</v>
      </c>
      <c r="C239" t="s">
        <v>36</v>
      </c>
      <c r="D239" t="s">
        <v>20</v>
      </c>
      <c r="E239">
        <v>15</v>
      </c>
      <c r="F239">
        <v>1008.69</v>
      </c>
      <c r="G239">
        <v>0.18</v>
      </c>
      <c r="H239" s="1">
        <v>45027</v>
      </c>
      <c r="I239" t="s">
        <v>24</v>
      </c>
      <c r="J239">
        <v>12406.887000000001</v>
      </c>
      <c r="K239">
        <v>9696.5429695585408</v>
      </c>
      <c r="L239">
        <v>2710.3440304414498</v>
      </c>
    </row>
    <row r="240" spans="1:12" x14ac:dyDescent="0.35">
      <c r="A240" t="s">
        <v>267</v>
      </c>
      <c r="B240" t="s">
        <v>13</v>
      </c>
      <c r="C240" t="s">
        <v>23</v>
      </c>
      <c r="D240" t="s">
        <v>15</v>
      </c>
      <c r="E240">
        <v>3</v>
      </c>
      <c r="F240">
        <v>375.87</v>
      </c>
      <c r="G240">
        <v>7.0000000000000007E-2</v>
      </c>
      <c r="H240" s="1">
        <v>45172</v>
      </c>
      <c r="I240" t="s">
        <v>24</v>
      </c>
      <c r="J240">
        <v>1048.6773000000001</v>
      </c>
      <c r="K240">
        <v>722.64810912529504</v>
      </c>
      <c r="L240">
        <v>326.029190874704</v>
      </c>
    </row>
    <row r="241" spans="1:12" x14ac:dyDescent="0.35">
      <c r="A241" t="s">
        <v>268</v>
      </c>
      <c r="B241" t="s">
        <v>18</v>
      </c>
      <c r="C241" t="s">
        <v>41</v>
      </c>
      <c r="D241" t="s">
        <v>15</v>
      </c>
      <c r="E241">
        <v>49</v>
      </c>
      <c r="F241">
        <v>1449.21</v>
      </c>
      <c r="G241">
        <v>0.09</v>
      </c>
      <c r="H241" s="1">
        <v>45043</v>
      </c>
      <c r="I241" t="s">
        <v>24</v>
      </c>
      <c r="J241">
        <v>64620.2739</v>
      </c>
      <c r="K241">
        <v>45508.796875735301</v>
      </c>
      <c r="L241">
        <v>19111.477024264601</v>
      </c>
    </row>
    <row r="242" spans="1:12" x14ac:dyDescent="0.35">
      <c r="A242" t="s">
        <v>269</v>
      </c>
      <c r="B242" t="s">
        <v>35</v>
      </c>
      <c r="C242" t="s">
        <v>29</v>
      </c>
      <c r="D242" t="s">
        <v>20</v>
      </c>
      <c r="E242">
        <v>36</v>
      </c>
      <c r="F242">
        <v>1367.02</v>
      </c>
      <c r="G242">
        <v>0.05</v>
      </c>
      <c r="H242" s="1">
        <v>45018</v>
      </c>
      <c r="I242" t="s">
        <v>24</v>
      </c>
      <c r="J242">
        <v>46752.083999999901</v>
      </c>
      <c r="K242">
        <v>31538.811338062402</v>
      </c>
      <c r="L242">
        <v>15213.272661937501</v>
      </c>
    </row>
    <row r="243" spans="1:12" x14ac:dyDescent="0.35">
      <c r="A243" t="s">
        <v>270</v>
      </c>
      <c r="B243" t="s">
        <v>13</v>
      </c>
      <c r="C243" t="s">
        <v>31</v>
      </c>
      <c r="D243" t="s">
        <v>15</v>
      </c>
      <c r="E243">
        <v>4</v>
      </c>
      <c r="F243">
        <v>501.11</v>
      </c>
      <c r="G243">
        <v>0.09</v>
      </c>
      <c r="H243" s="1">
        <v>44954</v>
      </c>
      <c r="I243" t="s">
        <v>16</v>
      </c>
      <c r="J243">
        <v>1824.0404000000001</v>
      </c>
      <c r="K243">
        <v>1284.5795761434399</v>
      </c>
      <c r="L243">
        <v>539.460823856557</v>
      </c>
    </row>
    <row r="244" spans="1:12" x14ac:dyDescent="0.35">
      <c r="A244" t="s">
        <v>271</v>
      </c>
      <c r="B244" t="s">
        <v>18</v>
      </c>
      <c r="C244" t="s">
        <v>19</v>
      </c>
      <c r="D244" t="s">
        <v>27</v>
      </c>
      <c r="E244">
        <v>14</v>
      </c>
      <c r="F244">
        <v>1740.46</v>
      </c>
      <c r="G244">
        <v>0.14000000000000001</v>
      </c>
      <c r="H244" s="1">
        <v>44951</v>
      </c>
      <c r="I244" t="s">
        <v>16</v>
      </c>
      <c r="J244">
        <v>20955.1384</v>
      </c>
      <c r="K244">
        <v>15615.648843230299</v>
      </c>
      <c r="L244">
        <v>5339.4895567696603</v>
      </c>
    </row>
    <row r="245" spans="1:12" x14ac:dyDescent="0.35">
      <c r="A245" t="s">
        <v>272</v>
      </c>
      <c r="B245" t="s">
        <v>22</v>
      </c>
      <c r="C245" t="s">
        <v>19</v>
      </c>
      <c r="D245" t="s">
        <v>15</v>
      </c>
      <c r="E245">
        <v>41</v>
      </c>
      <c r="F245">
        <v>862.48</v>
      </c>
      <c r="G245">
        <v>0.25</v>
      </c>
      <c r="H245" s="1">
        <v>44984</v>
      </c>
      <c r="I245" t="s">
        <v>16</v>
      </c>
      <c r="J245">
        <v>26521.26</v>
      </c>
      <c r="K245">
        <v>22662.136011115301</v>
      </c>
      <c r="L245">
        <v>3859.1239888846499</v>
      </c>
    </row>
    <row r="246" spans="1:12" x14ac:dyDescent="0.35">
      <c r="A246" t="s">
        <v>273</v>
      </c>
      <c r="B246" t="s">
        <v>13</v>
      </c>
      <c r="C246" t="s">
        <v>19</v>
      </c>
      <c r="D246" t="s">
        <v>27</v>
      </c>
      <c r="E246">
        <v>41</v>
      </c>
      <c r="F246">
        <v>655.78</v>
      </c>
      <c r="G246">
        <v>0.17</v>
      </c>
      <c r="H246" s="1">
        <v>45223</v>
      </c>
      <c r="I246" t="s">
        <v>16</v>
      </c>
      <c r="J246">
        <v>22316.1934</v>
      </c>
      <c r="K246">
        <v>17230.979910686801</v>
      </c>
      <c r="L246">
        <v>5085.2134893131197</v>
      </c>
    </row>
    <row r="247" spans="1:12" x14ac:dyDescent="0.35">
      <c r="A247" t="s">
        <v>274</v>
      </c>
      <c r="B247" t="s">
        <v>35</v>
      </c>
      <c r="C247" t="s">
        <v>36</v>
      </c>
      <c r="D247" t="s">
        <v>20</v>
      </c>
      <c r="E247">
        <v>25</v>
      </c>
      <c r="F247">
        <v>389.43</v>
      </c>
      <c r="G247">
        <v>0.05</v>
      </c>
      <c r="H247" s="1">
        <v>45060</v>
      </c>
      <c r="I247" t="s">
        <v>24</v>
      </c>
      <c r="J247">
        <v>9248.9624999999996</v>
      </c>
      <c r="K247">
        <v>6239.3215104660203</v>
      </c>
      <c r="L247">
        <v>3009.6409895339698</v>
      </c>
    </row>
    <row r="248" spans="1:12" x14ac:dyDescent="0.35">
      <c r="A248" t="s">
        <v>275</v>
      </c>
      <c r="B248" t="s">
        <v>22</v>
      </c>
      <c r="C248" t="s">
        <v>14</v>
      </c>
      <c r="D248" t="s">
        <v>27</v>
      </c>
      <c r="E248">
        <v>10</v>
      </c>
      <c r="F248">
        <v>605.72</v>
      </c>
      <c r="G248">
        <v>0.01</v>
      </c>
      <c r="H248" s="1">
        <v>45257</v>
      </c>
      <c r="I248" t="s">
        <v>16</v>
      </c>
      <c r="J248">
        <v>5996.6279999999997</v>
      </c>
      <c r="K248">
        <v>3881.85997516316</v>
      </c>
      <c r="L248">
        <v>2114.7680248368301</v>
      </c>
    </row>
    <row r="249" spans="1:12" x14ac:dyDescent="0.35">
      <c r="A249" t="s">
        <v>276</v>
      </c>
      <c r="B249" t="s">
        <v>22</v>
      </c>
      <c r="C249" t="s">
        <v>14</v>
      </c>
      <c r="D249" t="s">
        <v>15</v>
      </c>
      <c r="E249">
        <v>21</v>
      </c>
      <c r="F249">
        <v>141.85</v>
      </c>
      <c r="G249">
        <v>0.03</v>
      </c>
      <c r="H249" s="1">
        <v>45175</v>
      </c>
      <c r="I249" t="s">
        <v>16</v>
      </c>
      <c r="J249">
        <v>2889.4845</v>
      </c>
      <c r="K249">
        <v>1909.0468511878</v>
      </c>
      <c r="L249">
        <v>980.43764881218999</v>
      </c>
    </row>
    <row r="250" spans="1:12" x14ac:dyDescent="0.35">
      <c r="A250" t="s">
        <v>277</v>
      </c>
      <c r="B250" t="s">
        <v>22</v>
      </c>
      <c r="C250" t="s">
        <v>45</v>
      </c>
      <c r="D250" t="s">
        <v>15</v>
      </c>
      <c r="E250">
        <v>36</v>
      </c>
      <c r="F250">
        <v>1208.19</v>
      </c>
      <c r="G250">
        <v>0.14000000000000001</v>
      </c>
      <c r="H250" s="1">
        <v>44964</v>
      </c>
      <c r="I250" t="s">
        <v>24</v>
      </c>
      <c r="J250">
        <v>37405.562400000003</v>
      </c>
      <c r="K250">
        <v>27874.410374781401</v>
      </c>
      <c r="L250">
        <v>9531.1520252186001</v>
      </c>
    </row>
    <row r="251" spans="1:12" x14ac:dyDescent="0.35">
      <c r="A251" t="s">
        <v>278</v>
      </c>
      <c r="B251" t="s">
        <v>13</v>
      </c>
      <c r="C251" t="s">
        <v>31</v>
      </c>
      <c r="D251" t="s">
        <v>15</v>
      </c>
      <c r="E251">
        <v>12</v>
      </c>
      <c r="F251">
        <v>1700.24</v>
      </c>
      <c r="G251">
        <v>0.19</v>
      </c>
      <c r="H251" s="1">
        <v>45001</v>
      </c>
      <c r="I251" t="s">
        <v>16</v>
      </c>
      <c r="J251">
        <v>16526.3328</v>
      </c>
      <c r="K251">
        <v>13075.533786247201</v>
      </c>
      <c r="L251">
        <v>3450.7990137527099</v>
      </c>
    </row>
    <row r="252" spans="1:12" x14ac:dyDescent="0.35">
      <c r="A252" t="s">
        <v>279</v>
      </c>
      <c r="B252" t="s">
        <v>35</v>
      </c>
      <c r="C252" t="s">
        <v>19</v>
      </c>
      <c r="D252" t="s">
        <v>20</v>
      </c>
      <c r="E252">
        <v>27</v>
      </c>
      <c r="F252">
        <v>1143.06</v>
      </c>
      <c r="G252">
        <v>0.24</v>
      </c>
      <c r="H252" s="1">
        <v>45068</v>
      </c>
      <c r="I252" t="s">
        <v>16</v>
      </c>
      <c r="J252">
        <v>23455.591199999999</v>
      </c>
      <c r="K252">
        <v>19778.836641793201</v>
      </c>
      <c r="L252">
        <v>3676.75455820672</v>
      </c>
    </row>
    <row r="253" spans="1:12" x14ac:dyDescent="0.35">
      <c r="A253" t="s">
        <v>280</v>
      </c>
      <c r="B253" t="s">
        <v>22</v>
      </c>
      <c r="C253" t="s">
        <v>14</v>
      </c>
      <c r="D253" t="s">
        <v>20</v>
      </c>
      <c r="E253">
        <v>40</v>
      </c>
      <c r="F253">
        <v>516.62</v>
      </c>
      <c r="G253">
        <v>0</v>
      </c>
      <c r="H253" s="1">
        <v>45248</v>
      </c>
      <c r="I253" t="s">
        <v>16</v>
      </c>
      <c r="J253">
        <v>20664.8</v>
      </c>
      <c r="K253">
        <v>13243.389687438301</v>
      </c>
      <c r="L253">
        <v>7421.4103125616102</v>
      </c>
    </row>
    <row r="254" spans="1:12" x14ac:dyDescent="0.35">
      <c r="A254" t="s">
        <v>281</v>
      </c>
      <c r="B254" t="s">
        <v>18</v>
      </c>
      <c r="C254" t="s">
        <v>36</v>
      </c>
      <c r="D254" t="s">
        <v>15</v>
      </c>
      <c r="E254">
        <v>2</v>
      </c>
      <c r="F254">
        <v>163.97</v>
      </c>
      <c r="G254">
        <v>0.13</v>
      </c>
      <c r="H254" s="1">
        <v>45094</v>
      </c>
      <c r="I254" t="s">
        <v>24</v>
      </c>
      <c r="J254">
        <v>285.30779999999999</v>
      </c>
      <c r="K254">
        <v>210.16594470299901</v>
      </c>
      <c r="L254">
        <v>75.141855297000404</v>
      </c>
    </row>
    <row r="255" spans="1:12" x14ac:dyDescent="0.35">
      <c r="A255" t="s">
        <v>282</v>
      </c>
      <c r="B255" t="s">
        <v>22</v>
      </c>
      <c r="C255" t="s">
        <v>45</v>
      </c>
      <c r="D255" t="s">
        <v>27</v>
      </c>
      <c r="E255">
        <v>13</v>
      </c>
      <c r="F255">
        <v>507.79</v>
      </c>
      <c r="G255">
        <v>0.12</v>
      </c>
      <c r="H255" s="1">
        <v>45185</v>
      </c>
      <c r="I255" t="s">
        <v>24</v>
      </c>
      <c r="J255">
        <v>5809.1175999999996</v>
      </c>
      <c r="K255">
        <v>4230.53651823373</v>
      </c>
      <c r="L255">
        <v>1578.58108176626</v>
      </c>
    </row>
    <row r="256" spans="1:12" x14ac:dyDescent="0.35">
      <c r="A256" t="s">
        <v>283</v>
      </c>
      <c r="B256" t="s">
        <v>22</v>
      </c>
      <c r="C256" t="s">
        <v>29</v>
      </c>
      <c r="D256" t="s">
        <v>20</v>
      </c>
      <c r="E256">
        <v>32</v>
      </c>
      <c r="F256">
        <v>890.63</v>
      </c>
      <c r="G256">
        <v>0.16</v>
      </c>
      <c r="H256" s="1">
        <v>45281</v>
      </c>
      <c r="I256" t="s">
        <v>24</v>
      </c>
      <c r="J256">
        <v>23940.134399999999</v>
      </c>
      <c r="K256">
        <v>18264.813839686001</v>
      </c>
      <c r="L256">
        <v>5675.3205603139604</v>
      </c>
    </row>
    <row r="257" spans="1:12" x14ac:dyDescent="0.35">
      <c r="A257" t="s">
        <v>284</v>
      </c>
      <c r="B257" t="s">
        <v>13</v>
      </c>
      <c r="C257" t="s">
        <v>45</v>
      </c>
      <c r="D257" t="s">
        <v>15</v>
      </c>
      <c r="E257">
        <v>31</v>
      </c>
      <c r="F257">
        <v>1543.26</v>
      </c>
      <c r="G257">
        <v>0.14000000000000001</v>
      </c>
      <c r="H257" s="1">
        <v>45151</v>
      </c>
      <c r="I257" t="s">
        <v>24</v>
      </c>
      <c r="J257">
        <v>41143.311600000001</v>
      </c>
      <c r="K257">
        <v>30659.759622165198</v>
      </c>
      <c r="L257">
        <v>10483.551977834701</v>
      </c>
    </row>
    <row r="258" spans="1:12" x14ac:dyDescent="0.35">
      <c r="A258" t="s">
        <v>285</v>
      </c>
      <c r="B258" t="s">
        <v>13</v>
      </c>
      <c r="C258" t="s">
        <v>14</v>
      </c>
      <c r="D258" t="s">
        <v>15</v>
      </c>
      <c r="E258">
        <v>16</v>
      </c>
      <c r="F258">
        <v>456.9</v>
      </c>
      <c r="G258">
        <v>0.17</v>
      </c>
      <c r="H258" s="1">
        <v>45078</v>
      </c>
      <c r="I258" t="s">
        <v>16</v>
      </c>
      <c r="J258">
        <v>6067.6319999999996</v>
      </c>
      <c r="K258">
        <v>4684.9945787546703</v>
      </c>
      <c r="L258">
        <v>1382.63742124532</v>
      </c>
    </row>
    <row r="259" spans="1:12" x14ac:dyDescent="0.35">
      <c r="A259" t="s">
        <v>286</v>
      </c>
      <c r="B259" t="s">
        <v>35</v>
      </c>
      <c r="C259" t="s">
        <v>41</v>
      </c>
      <c r="D259" t="s">
        <v>20</v>
      </c>
      <c r="E259">
        <v>32</v>
      </c>
      <c r="F259">
        <v>1467.6</v>
      </c>
      <c r="G259">
        <v>0.16</v>
      </c>
      <c r="H259" s="1">
        <v>44945</v>
      </c>
      <c r="I259" t="s">
        <v>24</v>
      </c>
      <c r="J259">
        <v>39449.087999999902</v>
      </c>
      <c r="K259">
        <v>30097.168062072</v>
      </c>
      <c r="L259">
        <v>9351.9199379279398</v>
      </c>
    </row>
    <row r="260" spans="1:12" x14ac:dyDescent="0.35">
      <c r="A260" t="s">
        <v>287</v>
      </c>
      <c r="B260" t="s">
        <v>18</v>
      </c>
      <c r="C260" t="s">
        <v>36</v>
      </c>
      <c r="D260" t="s">
        <v>20</v>
      </c>
      <c r="E260">
        <v>32</v>
      </c>
      <c r="F260">
        <v>1747.17</v>
      </c>
      <c r="G260">
        <v>0.03</v>
      </c>
      <c r="H260" s="1">
        <v>45072</v>
      </c>
      <c r="I260" t="s">
        <v>24</v>
      </c>
      <c r="J260">
        <v>54232.156799999997</v>
      </c>
      <c r="K260">
        <v>35830.518617477799</v>
      </c>
      <c r="L260">
        <v>18401.6381825221</v>
      </c>
    </row>
    <row r="261" spans="1:12" x14ac:dyDescent="0.35">
      <c r="A261" t="s">
        <v>288</v>
      </c>
      <c r="B261" t="s">
        <v>13</v>
      </c>
      <c r="C261" t="s">
        <v>41</v>
      </c>
      <c r="D261" t="s">
        <v>20</v>
      </c>
      <c r="E261">
        <v>34</v>
      </c>
      <c r="F261">
        <v>962.5</v>
      </c>
      <c r="G261">
        <v>0.2</v>
      </c>
      <c r="H261" s="1">
        <v>45167</v>
      </c>
      <c r="I261" t="s">
        <v>24</v>
      </c>
      <c r="J261">
        <v>26180</v>
      </c>
      <c r="K261">
        <v>20972.3746429397</v>
      </c>
      <c r="L261">
        <v>5207.6253570602503</v>
      </c>
    </row>
    <row r="262" spans="1:12" x14ac:dyDescent="0.35">
      <c r="A262" t="s">
        <v>289</v>
      </c>
      <c r="B262" t="s">
        <v>22</v>
      </c>
      <c r="C262" t="s">
        <v>19</v>
      </c>
      <c r="D262" t="s">
        <v>27</v>
      </c>
      <c r="E262">
        <v>11</v>
      </c>
      <c r="F262">
        <v>1660.72</v>
      </c>
      <c r="G262">
        <v>0.03</v>
      </c>
      <c r="H262" s="1">
        <v>45270</v>
      </c>
      <c r="I262" t="s">
        <v>16</v>
      </c>
      <c r="J262">
        <v>17719.882399999999</v>
      </c>
      <c r="K262">
        <v>11707.308241016</v>
      </c>
      <c r="L262">
        <v>6012.5741589838999</v>
      </c>
    </row>
    <row r="263" spans="1:12" x14ac:dyDescent="0.35">
      <c r="A263" t="s">
        <v>290</v>
      </c>
      <c r="B263" t="s">
        <v>35</v>
      </c>
      <c r="C263" t="s">
        <v>41</v>
      </c>
      <c r="D263" t="s">
        <v>27</v>
      </c>
      <c r="E263">
        <v>10</v>
      </c>
      <c r="F263">
        <v>1153.8499999999999</v>
      </c>
      <c r="G263">
        <v>0.17</v>
      </c>
      <c r="H263" s="1">
        <v>45163</v>
      </c>
      <c r="I263" t="s">
        <v>24</v>
      </c>
      <c r="J263">
        <v>9576.9549999999999</v>
      </c>
      <c r="K263">
        <v>7394.6446086343803</v>
      </c>
      <c r="L263">
        <v>2182.31039136561</v>
      </c>
    </row>
    <row r="264" spans="1:12" x14ac:dyDescent="0.35">
      <c r="A264" t="s">
        <v>291</v>
      </c>
      <c r="B264" t="s">
        <v>22</v>
      </c>
      <c r="C264" t="s">
        <v>19</v>
      </c>
      <c r="D264" t="s">
        <v>15</v>
      </c>
      <c r="E264">
        <v>15</v>
      </c>
      <c r="F264">
        <v>1310.47</v>
      </c>
      <c r="G264">
        <v>0.1</v>
      </c>
      <c r="H264" s="1">
        <v>44961</v>
      </c>
      <c r="I264" t="s">
        <v>16</v>
      </c>
      <c r="J264">
        <v>17691.345000000001</v>
      </c>
      <c r="K264">
        <v>12597.5559045072</v>
      </c>
      <c r="L264">
        <v>5093.7890954927798</v>
      </c>
    </row>
    <row r="265" spans="1:12" x14ac:dyDescent="0.35">
      <c r="A265" t="s">
        <v>292</v>
      </c>
      <c r="B265" t="s">
        <v>22</v>
      </c>
      <c r="C265" t="s">
        <v>19</v>
      </c>
      <c r="D265" t="s">
        <v>20</v>
      </c>
      <c r="E265">
        <v>17</v>
      </c>
      <c r="F265">
        <v>1099.93</v>
      </c>
      <c r="G265">
        <v>0.13</v>
      </c>
      <c r="H265" s="1">
        <v>45116</v>
      </c>
      <c r="I265" t="s">
        <v>16</v>
      </c>
      <c r="J265">
        <v>16267.9647</v>
      </c>
      <c r="K265">
        <v>11983.451449874599</v>
      </c>
      <c r="L265">
        <v>4284.5132501253402</v>
      </c>
    </row>
    <row r="266" spans="1:12" x14ac:dyDescent="0.35">
      <c r="A266" t="s">
        <v>293</v>
      </c>
      <c r="B266" t="s">
        <v>13</v>
      </c>
      <c r="C266" t="s">
        <v>14</v>
      </c>
      <c r="D266" t="s">
        <v>27</v>
      </c>
      <c r="E266">
        <v>40</v>
      </c>
      <c r="F266">
        <v>980.03</v>
      </c>
      <c r="G266">
        <v>0.23</v>
      </c>
      <c r="H266" s="1">
        <v>44927</v>
      </c>
      <c r="I266" t="s">
        <v>16</v>
      </c>
      <c r="J266">
        <v>30184.923999999999</v>
      </c>
      <c r="K266">
        <v>25122.7579175801</v>
      </c>
      <c r="L266">
        <v>5062.1660824198698</v>
      </c>
    </row>
    <row r="267" spans="1:12" x14ac:dyDescent="0.35">
      <c r="A267" t="s">
        <v>294</v>
      </c>
      <c r="B267" t="s">
        <v>35</v>
      </c>
      <c r="C267" t="s">
        <v>41</v>
      </c>
      <c r="D267" t="s">
        <v>20</v>
      </c>
      <c r="E267">
        <v>18</v>
      </c>
      <c r="F267">
        <v>545.84</v>
      </c>
      <c r="G267">
        <v>0.22</v>
      </c>
      <c r="H267" s="1">
        <v>45079</v>
      </c>
      <c r="I267" t="s">
        <v>24</v>
      </c>
      <c r="J267">
        <v>7663.5936000000002</v>
      </c>
      <c r="K267">
        <v>6296.5957999034399</v>
      </c>
      <c r="L267">
        <v>1366.99780009655</v>
      </c>
    </row>
    <row r="268" spans="1:12" x14ac:dyDescent="0.35">
      <c r="A268" t="s">
        <v>295</v>
      </c>
      <c r="B268" t="s">
        <v>18</v>
      </c>
      <c r="C268" t="s">
        <v>19</v>
      </c>
      <c r="D268" t="s">
        <v>15</v>
      </c>
      <c r="E268">
        <v>9</v>
      </c>
      <c r="F268">
        <v>676.07</v>
      </c>
      <c r="G268">
        <v>0.2</v>
      </c>
      <c r="H268" s="1">
        <v>45052</v>
      </c>
      <c r="I268" t="s">
        <v>16</v>
      </c>
      <c r="J268">
        <v>4867.7039999999997</v>
      </c>
      <c r="K268">
        <v>3899.4389587065002</v>
      </c>
      <c r="L268">
        <v>968.26504129349303</v>
      </c>
    </row>
    <row r="269" spans="1:12" x14ac:dyDescent="0.35">
      <c r="A269" t="s">
        <v>296</v>
      </c>
      <c r="B269" t="s">
        <v>18</v>
      </c>
      <c r="C269" t="s">
        <v>31</v>
      </c>
      <c r="D269" t="s">
        <v>27</v>
      </c>
      <c r="E269">
        <v>25</v>
      </c>
      <c r="F269">
        <v>650.94000000000005</v>
      </c>
      <c r="G269">
        <v>0.13</v>
      </c>
      <c r="H269" s="1">
        <v>45271</v>
      </c>
      <c r="I269" t="s">
        <v>16</v>
      </c>
      <c r="J269">
        <v>14157.945</v>
      </c>
      <c r="K269">
        <v>10429.150152845799</v>
      </c>
      <c r="L269">
        <v>3728.7948471541599</v>
      </c>
    </row>
    <row r="270" spans="1:12" x14ac:dyDescent="0.35">
      <c r="A270" t="s">
        <v>297</v>
      </c>
      <c r="B270" t="s">
        <v>13</v>
      </c>
      <c r="C270" t="s">
        <v>29</v>
      </c>
      <c r="D270" t="s">
        <v>27</v>
      </c>
      <c r="E270">
        <v>40</v>
      </c>
      <c r="F270">
        <v>1170.25</v>
      </c>
      <c r="G270">
        <v>0.18</v>
      </c>
      <c r="H270" s="1">
        <v>45152</v>
      </c>
      <c r="I270" t="s">
        <v>24</v>
      </c>
      <c r="J270">
        <v>38384.199999999997</v>
      </c>
      <c r="K270">
        <v>29998.9872279911</v>
      </c>
      <c r="L270">
        <v>8385.2127720088793</v>
      </c>
    </row>
    <row r="271" spans="1:12" x14ac:dyDescent="0.35">
      <c r="A271" t="s">
        <v>298</v>
      </c>
      <c r="B271" t="s">
        <v>13</v>
      </c>
      <c r="C271" t="s">
        <v>45</v>
      </c>
      <c r="D271" t="s">
        <v>27</v>
      </c>
      <c r="E271">
        <v>14</v>
      </c>
      <c r="F271">
        <v>327.91</v>
      </c>
      <c r="G271">
        <v>0.13</v>
      </c>
      <c r="H271" s="1">
        <v>45147</v>
      </c>
      <c r="I271" t="s">
        <v>24</v>
      </c>
      <c r="J271">
        <v>3993.9438</v>
      </c>
      <c r="K271">
        <v>2942.0540616754502</v>
      </c>
      <c r="L271">
        <v>1051.8897383245401</v>
      </c>
    </row>
    <row r="272" spans="1:12" x14ac:dyDescent="0.35">
      <c r="A272" t="s">
        <v>299</v>
      </c>
      <c r="B272" t="s">
        <v>35</v>
      </c>
      <c r="C272" t="s">
        <v>45</v>
      </c>
      <c r="D272" t="s">
        <v>15</v>
      </c>
      <c r="E272">
        <v>25</v>
      </c>
      <c r="F272">
        <v>1841.9</v>
      </c>
      <c r="G272">
        <v>0.22</v>
      </c>
      <c r="H272" s="1">
        <v>45137</v>
      </c>
      <c r="I272" t="s">
        <v>24</v>
      </c>
      <c r="J272">
        <v>35917.050000000003</v>
      </c>
      <c r="K272">
        <v>29510.326092307601</v>
      </c>
      <c r="L272">
        <v>6406.7239076923497</v>
      </c>
    </row>
    <row r="273" spans="1:12" x14ac:dyDescent="0.35">
      <c r="A273" t="s">
        <v>300</v>
      </c>
      <c r="B273" t="s">
        <v>18</v>
      </c>
      <c r="C273" t="s">
        <v>14</v>
      </c>
      <c r="D273" t="s">
        <v>20</v>
      </c>
      <c r="E273">
        <v>22</v>
      </c>
      <c r="F273">
        <v>1469.24</v>
      </c>
      <c r="G273">
        <v>0.1</v>
      </c>
      <c r="H273" s="1">
        <v>44951</v>
      </c>
      <c r="I273" t="s">
        <v>16</v>
      </c>
      <c r="J273">
        <v>29090.952000000001</v>
      </c>
      <c r="K273">
        <v>20714.9255263144</v>
      </c>
      <c r="L273">
        <v>8376.0264736855206</v>
      </c>
    </row>
    <row r="274" spans="1:12" x14ac:dyDescent="0.35">
      <c r="A274" t="s">
        <v>301</v>
      </c>
      <c r="B274" t="s">
        <v>18</v>
      </c>
      <c r="C274" t="s">
        <v>41</v>
      </c>
      <c r="D274" t="s">
        <v>27</v>
      </c>
      <c r="E274">
        <v>30</v>
      </c>
      <c r="F274">
        <v>862.75</v>
      </c>
      <c r="G274">
        <v>0.24</v>
      </c>
      <c r="H274" s="1">
        <v>44942</v>
      </c>
      <c r="I274" t="s">
        <v>24</v>
      </c>
      <c r="J274">
        <v>19670.7</v>
      </c>
      <c r="K274">
        <v>16587.241763052301</v>
      </c>
      <c r="L274">
        <v>3083.4582369476502</v>
      </c>
    </row>
    <row r="275" spans="1:12" x14ac:dyDescent="0.35">
      <c r="A275" t="s">
        <v>302</v>
      </c>
      <c r="B275" t="s">
        <v>18</v>
      </c>
      <c r="C275" t="s">
        <v>41</v>
      </c>
      <c r="D275" t="s">
        <v>15</v>
      </c>
      <c r="E275">
        <v>20</v>
      </c>
      <c r="F275">
        <v>401.39</v>
      </c>
      <c r="G275">
        <v>0.23</v>
      </c>
      <c r="H275" s="1">
        <v>45108</v>
      </c>
      <c r="I275" t="s">
        <v>24</v>
      </c>
      <c r="J275">
        <v>6181.4059999999999</v>
      </c>
      <c r="K275">
        <v>5144.7526098882099</v>
      </c>
      <c r="L275">
        <v>1036.65339011179</v>
      </c>
    </row>
    <row r="276" spans="1:12" x14ac:dyDescent="0.35">
      <c r="A276" t="s">
        <v>303</v>
      </c>
      <c r="B276" t="s">
        <v>22</v>
      </c>
      <c r="C276" t="s">
        <v>19</v>
      </c>
      <c r="D276" t="s">
        <v>20</v>
      </c>
      <c r="E276">
        <v>21</v>
      </c>
      <c r="F276">
        <v>1775.79</v>
      </c>
      <c r="G276">
        <v>0.19</v>
      </c>
      <c r="H276" s="1">
        <v>45255</v>
      </c>
      <c r="I276" t="s">
        <v>16</v>
      </c>
      <c r="J276">
        <v>30206.187900000001</v>
      </c>
      <c r="K276">
        <v>23898.951765039099</v>
      </c>
      <c r="L276">
        <v>6307.23613496088</v>
      </c>
    </row>
    <row r="277" spans="1:12" x14ac:dyDescent="0.35">
      <c r="A277" t="s">
        <v>304</v>
      </c>
      <c r="B277" t="s">
        <v>18</v>
      </c>
      <c r="C277" t="s">
        <v>36</v>
      </c>
      <c r="D277" t="s">
        <v>15</v>
      </c>
      <c r="E277">
        <v>44</v>
      </c>
      <c r="F277">
        <v>1665.18</v>
      </c>
      <c r="G277">
        <v>7.0000000000000007E-2</v>
      </c>
      <c r="H277" s="1">
        <v>45055</v>
      </c>
      <c r="I277" t="s">
        <v>24</v>
      </c>
      <c r="J277">
        <v>68139.165599999993</v>
      </c>
      <c r="K277">
        <v>46954.996716545</v>
      </c>
      <c r="L277">
        <v>21184.168883454899</v>
      </c>
    </row>
    <row r="278" spans="1:12" x14ac:dyDescent="0.35">
      <c r="A278" t="s">
        <v>305</v>
      </c>
      <c r="B278" t="s">
        <v>22</v>
      </c>
      <c r="C278" t="s">
        <v>23</v>
      </c>
      <c r="D278" t="s">
        <v>20</v>
      </c>
      <c r="E278">
        <v>32</v>
      </c>
      <c r="F278">
        <v>1471.27</v>
      </c>
      <c r="G278">
        <v>0.03</v>
      </c>
      <c r="H278" s="1">
        <v>44968</v>
      </c>
      <c r="I278" t="s">
        <v>24</v>
      </c>
      <c r="J278">
        <v>45668.220799999901</v>
      </c>
      <c r="K278">
        <v>30172.431489973202</v>
      </c>
      <c r="L278">
        <v>15495.789310026699</v>
      </c>
    </row>
    <row r="279" spans="1:12" x14ac:dyDescent="0.35">
      <c r="A279" t="s">
        <v>306</v>
      </c>
      <c r="B279" t="s">
        <v>35</v>
      </c>
      <c r="C279" t="s">
        <v>19</v>
      </c>
      <c r="D279" t="s">
        <v>15</v>
      </c>
      <c r="E279">
        <v>46</v>
      </c>
      <c r="F279">
        <v>615.94000000000005</v>
      </c>
      <c r="G279">
        <v>0.21</v>
      </c>
      <c r="H279" s="1">
        <v>45262</v>
      </c>
      <c r="I279" t="s">
        <v>16</v>
      </c>
      <c r="J279">
        <v>22383.259600000001</v>
      </c>
      <c r="K279">
        <v>18157.8403094981</v>
      </c>
      <c r="L279">
        <v>4225.4192905018699</v>
      </c>
    </row>
    <row r="280" spans="1:12" x14ac:dyDescent="0.35">
      <c r="A280" t="s">
        <v>307</v>
      </c>
      <c r="B280" t="s">
        <v>22</v>
      </c>
      <c r="C280" t="s">
        <v>29</v>
      </c>
      <c r="D280" t="s">
        <v>20</v>
      </c>
      <c r="E280">
        <v>49</v>
      </c>
      <c r="F280">
        <v>864.65</v>
      </c>
      <c r="G280">
        <v>0.04</v>
      </c>
      <c r="H280" s="1">
        <v>45162</v>
      </c>
      <c r="I280" t="s">
        <v>24</v>
      </c>
      <c r="J280">
        <v>40673.135999999999</v>
      </c>
      <c r="K280">
        <v>27152.159603235199</v>
      </c>
      <c r="L280">
        <v>13520.9763967647</v>
      </c>
    </row>
    <row r="281" spans="1:12" x14ac:dyDescent="0.35">
      <c r="A281" t="s">
        <v>308</v>
      </c>
      <c r="B281" t="s">
        <v>35</v>
      </c>
      <c r="C281" t="s">
        <v>31</v>
      </c>
      <c r="D281" t="s">
        <v>27</v>
      </c>
      <c r="E281">
        <v>21</v>
      </c>
      <c r="F281">
        <v>295.22000000000003</v>
      </c>
      <c r="G281">
        <v>0.21</v>
      </c>
      <c r="H281" s="1">
        <v>45286</v>
      </c>
      <c r="I281" t="s">
        <v>16</v>
      </c>
      <c r="J281">
        <v>4897.6998000000003</v>
      </c>
      <c r="K281">
        <v>3973.13226230289</v>
      </c>
      <c r="L281">
        <v>924.56753769710997</v>
      </c>
    </row>
    <row r="282" spans="1:12" x14ac:dyDescent="0.35">
      <c r="A282" t="s">
        <v>309</v>
      </c>
      <c r="B282" t="s">
        <v>18</v>
      </c>
      <c r="C282" t="s">
        <v>45</v>
      </c>
      <c r="D282" t="s">
        <v>20</v>
      </c>
      <c r="E282">
        <v>35</v>
      </c>
      <c r="F282">
        <v>459.18</v>
      </c>
      <c r="G282">
        <v>0.12</v>
      </c>
      <c r="H282" s="1">
        <v>44960</v>
      </c>
      <c r="I282" t="s">
        <v>24</v>
      </c>
      <c r="J282">
        <v>14142.744000000001</v>
      </c>
      <c r="K282">
        <v>10299.566832668501</v>
      </c>
      <c r="L282">
        <v>3843.1771673314702</v>
      </c>
    </row>
    <row r="283" spans="1:12" x14ac:dyDescent="0.35">
      <c r="A283" t="s">
        <v>310</v>
      </c>
      <c r="B283" t="s">
        <v>18</v>
      </c>
      <c r="C283" t="s">
        <v>19</v>
      </c>
      <c r="D283" t="s">
        <v>15</v>
      </c>
      <c r="E283">
        <v>32</v>
      </c>
      <c r="F283">
        <v>1587.73</v>
      </c>
      <c r="G283">
        <v>0.1</v>
      </c>
      <c r="H283" s="1">
        <v>45271</v>
      </c>
      <c r="I283" t="s">
        <v>16</v>
      </c>
      <c r="J283">
        <v>45726.624000000003</v>
      </c>
      <c r="K283">
        <v>32560.763591710001</v>
      </c>
      <c r="L283">
        <v>13165.8604082899</v>
      </c>
    </row>
    <row r="284" spans="1:12" x14ac:dyDescent="0.35">
      <c r="A284" t="s">
        <v>311</v>
      </c>
      <c r="B284" t="s">
        <v>35</v>
      </c>
      <c r="C284" t="s">
        <v>23</v>
      </c>
      <c r="D284" t="s">
        <v>15</v>
      </c>
      <c r="E284">
        <v>30</v>
      </c>
      <c r="F284">
        <v>1458.57</v>
      </c>
      <c r="G284">
        <v>0.23</v>
      </c>
      <c r="H284" s="1">
        <v>44971</v>
      </c>
      <c r="I284" t="s">
        <v>24</v>
      </c>
      <c r="J284">
        <v>33692.966999999997</v>
      </c>
      <c r="K284">
        <v>28042.4841707739</v>
      </c>
      <c r="L284">
        <v>5650.4828292260099</v>
      </c>
    </row>
    <row r="285" spans="1:12" x14ac:dyDescent="0.35">
      <c r="A285" t="s">
        <v>312</v>
      </c>
      <c r="B285" t="s">
        <v>13</v>
      </c>
      <c r="C285" t="s">
        <v>23</v>
      </c>
      <c r="D285" t="s">
        <v>20</v>
      </c>
      <c r="E285">
        <v>39</v>
      </c>
      <c r="F285">
        <v>1227.6199999999999</v>
      </c>
      <c r="G285">
        <v>0.15</v>
      </c>
      <c r="H285" s="1">
        <v>45060</v>
      </c>
      <c r="I285" t="s">
        <v>24</v>
      </c>
      <c r="J285">
        <v>40695.602999999901</v>
      </c>
      <c r="K285">
        <v>30682.907740487699</v>
      </c>
      <c r="L285">
        <v>10012.6952595122</v>
      </c>
    </row>
    <row r="286" spans="1:12" x14ac:dyDescent="0.35">
      <c r="A286" t="s">
        <v>313</v>
      </c>
      <c r="B286" t="s">
        <v>35</v>
      </c>
      <c r="C286" t="s">
        <v>19</v>
      </c>
      <c r="D286" t="s">
        <v>27</v>
      </c>
      <c r="E286">
        <v>49</v>
      </c>
      <c r="F286">
        <v>1801.88</v>
      </c>
      <c r="G286">
        <v>0.14000000000000001</v>
      </c>
      <c r="H286" s="1">
        <v>44947</v>
      </c>
      <c r="I286" t="s">
        <v>16</v>
      </c>
      <c r="J286">
        <v>75931.223199999993</v>
      </c>
      <c r="K286">
        <v>56583.511647345797</v>
      </c>
      <c r="L286">
        <v>19347.711552654098</v>
      </c>
    </row>
    <row r="287" spans="1:12" x14ac:dyDescent="0.35">
      <c r="A287" t="s">
        <v>314</v>
      </c>
      <c r="B287" t="s">
        <v>13</v>
      </c>
      <c r="C287" t="s">
        <v>14</v>
      </c>
      <c r="D287" t="s">
        <v>27</v>
      </c>
      <c r="E287">
        <v>12</v>
      </c>
      <c r="F287">
        <v>1208.21</v>
      </c>
      <c r="G287">
        <v>0.14000000000000001</v>
      </c>
      <c r="H287" s="1">
        <v>45048</v>
      </c>
      <c r="I287" t="s">
        <v>16</v>
      </c>
      <c r="J287">
        <v>12468.727199999999</v>
      </c>
      <c r="K287">
        <v>9291.6239330222998</v>
      </c>
      <c r="L287">
        <v>3177.1032669776901</v>
      </c>
    </row>
    <row r="288" spans="1:12" x14ac:dyDescent="0.35">
      <c r="A288" t="s">
        <v>315</v>
      </c>
      <c r="B288" t="s">
        <v>22</v>
      </c>
      <c r="C288" t="s">
        <v>45</v>
      </c>
      <c r="D288" t="s">
        <v>20</v>
      </c>
      <c r="E288">
        <v>41</v>
      </c>
      <c r="F288">
        <v>987.24</v>
      </c>
      <c r="G288">
        <v>0.09</v>
      </c>
      <c r="H288" s="1">
        <v>44996</v>
      </c>
      <c r="I288" t="s">
        <v>24</v>
      </c>
      <c r="J288">
        <v>36833.924400000004</v>
      </c>
      <c r="K288">
        <v>25940.273578069598</v>
      </c>
      <c r="L288">
        <v>10893.6508219303</v>
      </c>
    </row>
    <row r="289" spans="1:12" x14ac:dyDescent="0.35">
      <c r="A289" t="s">
        <v>316</v>
      </c>
      <c r="B289" t="s">
        <v>22</v>
      </c>
      <c r="C289" t="s">
        <v>14</v>
      </c>
      <c r="D289" t="s">
        <v>20</v>
      </c>
      <c r="E289">
        <v>47</v>
      </c>
      <c r="F289">
        <v>746.7</v>
      </c>
      <c r="G289">
        <v>0.2</v>
      </c>
      <c r="H289" s="1">
        <v>45278</v>
      </c>
      <c r="I289" t="s">
        <v>16</v>
      </c>
      <c r="J289">
        <v>28075.919999999998</v>
      </c>
      <c r="K289">
        <v>22491.165495997098</v>
      </c>
      <c r="L289">
        <v>5584.7545040028699</v>
      </c>
    </row>
    <row r="290" spans="1:12" x14ac:dyDescent="0.35">
      <c r="A290" t="s">
        <v>317</v>
      </c>
      <c r="B290" t="s">
        <v>22</v>
      </c>
      <c r="C290" t="s">
        <v>31</v>
      </c>
      <c r="D290" t="s">
        <v>15</v>
      </c>
      <c r="E290">
        <v>18</v>
      </c>
      <c r="F290">
        <v>1886.85</v>
      </c>
      <c r="G290">
        <v>0.06</v>
      </c>
      <c r="H290" s="1">
        <v>45287</v>
      </c>
      <c r="I290" t="s">
        <v>16</v>
      </c>
      <c r="J290">
        <v>31925.501999999899</v>
      </c>
      <c r="K290">
        <v>21765.9603272897</v>
      </c>
      <c r="L290">
        <v>10159.5416727102</v>
      </c>
    </row>
    <row r="291" spans="1:12" x14ac:dyDescent="0.35">
      <c r="A291" t="s">
        <v>318</v>
      </c>
      <c r="B291" t="s">
        <v>18</v>
      </c>
      <c r="C291" t="s">
        <v>23</v>
      </c>
      <c r="D291" t="s">
        <v>27</v>
      </c>
      <c r="E291">
        <v>21</v>
      </c>
      <c r="F291">
        <v>257.16000000000003</v>
      </c>
      <c r="G291">
        <v>0.23</v>
      </c>
      <c r="H291" s="1">
        <v>44974</v>
      </c>
      <c r="I291" t="s">
        <v>24</v>
      </c>
      <c r="J291">
        <v>4158.2772000000004</v>
      </c>
      <c r="K291">
        <v>3460.9128533765002</v>
      </c>
      <c r="L291">
        <v>697.36434662349598</v>
      </c>
    </row>
    <row r="292" spans="1:12" x14ac:dyDescent="0.35">
      <c r="A292" t="s">
        <v>319</v>
      </c>
      <c r="B292" t="s">
        <v>22</v>
      </c>
      <c r="C292" t="s">
        <v>23</v>
      </c>
      <c r="D292" t="s">
        <v>20</v>
      </c>
      <c r="E292">
        <v>13</v>
      </c>
      <c r="F292">
        <v>1868.69</v>
      </c>
      <c r="G292">
        <v>0.22</v>
      </c>
      <c r="H292" s="1">
        <v>44965</v>
      </c>
      <c r="I292" t="s">
        <v>24</v>
      </c>
      <c r="J292">
        <v>18948.516599999999</v>
      </c>
      <c r="K292">
        <v>15568.564340097601</v>
      </c>
      <c r="L292">
        <v>3379.9522599023398</v>
      </c>
    </row>
    <row r="293" spans="1:12" x14ac:dyDescent="0.35">
      <c r="A293" t="s">
        <v>320</v>
      </c>
      <c r="B293" t="s">
        <v>13</v>
      </c>
      <c r="C293" t="s">
        <v>29</v>
      </c>
      <c r="D293" t="s">
        <v>27</v>
      </c>
      <c r="E293">
        <v>21</v>
      </c>
      <c r="F293">
        <v>1670.76</v>
      </c>
      <c r="G293">
        <v>0.08</v>
      </c>
      <c r="H293" s="1">
        <v>45213</v>
      </c>
      <c r="I293" t="s">
        <v>24</v>
      </c>
      <c r="J293">
        <v>32279.083200000001</v>
      </c>
      <c r="K293">
        <v>22485.436144452098</v>
      </c>
      <c r="L293">
        <v>9793.6470555478008</v>
      </c>
    </row>
    <row r="294" spans="1:12" x14ac:dyDescent="0.35">
      <c r="A294" t="s">
        <v>321</v>
      </c>
      <c r="B294" t="s">
        <v>22</v>
      </c>
      <c r="C294" t="s">
        <v>31</v>
      </c>
      <c r="D294" t="s">
        <v>20</v>
      </c>
      <c r="E294">
        <v>8</v>
      </c>
      <c r="F294">
        <v>346.87</v>
      </c>
      <c r="G294">
        <v>0.18</v>
      </c>
      <c r="H294" s="1">
        <v>44936</v>
      </c>
      <c r="I294" t="s">
        <v>16</v>
      </c>
      <c r="J294">
        <v>2275.4672</v>
      </c>
      <c r="K294">
        <v>1778.3804656737</v>
      </c>
      <c r="L294">
        <v>497.086734326292</v>
      </c>
    </row>
    <row r="295" spans="1:12" x14ac:dyDescent="0.35">
      <c r="A295" t="s">
        <v>322</v>
      </c>
      <c r="B295" t="s">
        <v>35</v>
      </c>
      <c r="C295" t="s">
        <v>23</v>
      </c>
      <c r="D295" t="s">
        <v>20</v>
      </c>
      <c r="E295">
        <v>46</v>
      </c>
      <c r="F295">
        <v>1173.47</v>
      </c>
      <c r="G295">
        <v>0.14000000000000001</v>
      </c>
      <c r="H295" s="1">
        <v>44956</v>
      </c>
      <c r="I295" t="s">
        <v>24</v>
      </c>
      <c r="J295">
        <v>46422.4732</v>
      </c>
      <c r="K295">
        <v>34593.760541589698</v>
      </c>
      <c r="L295">
        <v>11828.712658410201</v>
      </c>
    </row>
    <row r="296" spans="1:12" x14ac:dyDescent="0.35">
      <c r="A296" t="s">
        <v>323</v>
      </c>
      <c r="B296" t="s">
        <v>35</v>
      </c>
      <c r="C296" t="s">
        <v>31</v>
      </c>
      <c r="D296" t="s">
        <v>27</v>
      </c>
      <c r="E296">
        <v>40</v>
      </c>
      <c r="F296">
        <v>1746.44</v>
      </c>
      <c r="G296">
        <v>0.08</v>
      </c>
      <c r="H296" s="1">
        <v>45170</v>
      </c>
      <c r="I296" t="s">
        <v>16</v>
      </c>
      <c r="J296">
        <v>64268.991999999998</v>
      </c>
      <c r="K296">
        <v>44769.434953602002</v>
      </c>
      <c r="L296">
        <v>19499.557046397898</v>
      </c>
    </row>
    <row r="297" spans="1:12" x14ac:dyDescent="0.35">
      <c r="A297" t="s">
        <v>324</v>
      </c>
      <c r="B297" t="s">
        <v>18</v>
      </c>
      <c r="C297" t="s">
        <v>45</v>
      </c>
      <c r="D297" t="s">
        <v>20</v>
      </c>
      <c r="E297">
        <v>46</v>
      </c>
      <c r="F297">
        <v>1186.44</v>
      </c>
      <c r="G297">
        <v>0.25</v>
      </c>
      <c r="H297" s="1">
        <v>45200</v>
      </c>
      <c r="I297" t="s">
        <v>24</v>
      </c>
      <c r="J297">
        <v>40932.18</v>
      </c>
      <c r="K297">
        <v>34976.114648830902</v>
      </c>
      <c r="L297">
        <v>5956.0653511690198</v>
      </c>
    </row>
    <row r="298" spans="1:12" x14ac:dyDescent="0.35">
      <c r="A298" t="s">
        <v>325</v>
      </c>
      <c r="B298" t="s">
        <v>35</v>
      </c>
      <c r="C298" t="s">
        <v>41</v>
      </c>
      <c r="D298" t="s">
        <v>20</v>
      </c>
      <c r="E298">
        <v>7</v>
      </c>
      <c r="F298">
        <v>1823.68</v>
      </c>
      <c r="G298">
        <v>0.01</v>
      </c>
      <c r="H298" s="1">
        <v>45014</v>
      </c>
      <c r="I298" t="s">
        <v>24</v>
      </c>
      <c r="J298">
        <v>12638.1024</v>
      </c>
      <c r="K298">
        <v>8181.1551206066997</v>
      </c>
      <c r="L298">
        <v>4456.94727939329</v>
      </c>
    </row>
    <row r="299" spans="1:12" x14ac:dyDescent="0.35">
      <c r="A299" t="s">
        <v>326</v>
      </c>
      <c r="B299" t="s">
        <v>13</v>
      </c>
      <c r="C299" t="s">
        <v>23</v>
      </c>
      <c r="D299" t="s">
        <v>15</v>
      </c>
      <c r="E299">
        <v>23</v>
      </c>
      <c r="F299">
        <v>1891.67</v>
      </c>
      <c r="G299">
        <v>0.06</v>
      </c>
      <c r="H299" s="1">
        <v>45170</v>
      </c>
      <c r="I299" t="s">
        <v>24</v>
      </c>
      <c r="J299">
        <v>40897.905400000003</v>
      </c>
      <c r="K299">
        <v>27883.1069408289</v>
      </c>
      <c r="L299">
        <v>13014.798459170999</v>
      </c>
    </row>
    <row r="300" spans="1:12" x14ac:dyDescent="0.35">
      <c r="A300" t="s">
        <v>327</v>
      </c>
      <c r="B300" t="s">
        <v>22</v>
      </c>
      <c r="C300" t="s">
        <v>29</v>
      </c>
      <c r="D300" t="s">
        <v>20</v>
      </c>
      <c r="E300">
        <v>44</v>
      </c>
      <c r="F300">
        <v>902.53</v>
      </c>
      <c r="G300">
        <v>0.13</v>
      </c>
      <c r="H300" s="1">
        <v>45255</v>
      </c>
      <c r="I300" t="s">
        <v>24</v>
      </c>
      <c r="J300">
        <v>34548.848400000003</v>
      </c>
      <c r="K300">
        <v>25449.6770238553</v>
      </c>
      <c r="L300">
        <v>9099.1713761446608</v>
      </c>
    </row>
    <row r="301" spans="1:12" x14ac:dyDescent="0.35">
      <c r="A301" t="s">
        <v>328</v>
      </c>
      <c r="B301" t="s">
        <v>18</v>
      </c>
      <c r="C301" t="s">
        <v>45</v>
      </c>
      <c r="D301" t="s">
        <v>20</v>
      </c>
      <c r="E301">
        <v>32</v>
      </c>
      <c r="F301">
        <v>816.9</v>
      </c>
      <c r="G301">
        <v>0.13</v>
      </c>
      <c r="H301" s="1">
        <v>44941</v>
      </c>
      <c r="I301" t="s">
        <v>24</v>
      </c>
      <c r="J301">
        <v>22742.495999999999</v>
      </c>
      <c r="K301">
        <v>16752.7777254746</v>
      </c>
      <c r="L301">
        <v>5989.7182745253003</v>
      </c>
    </row>
    <row r="302" spans="1:12" x14ac:dyDescent="0.35">
      <c r="A302" t="s">
        <v>329</v>
      </c>
      <c r="B302" t="s">
        <v>22</v>
      </c>
      <c r="C302" t="s">
        <v>19</v>
      </c>
      <c r="D302" t="s">
        <v>20</v>
      </c>
      <c r="E302">
        <v>11</v>
      </c>
      <c r="F302">
        <v>1879.01</v>
      </c>
      <c r="G302">
        <v>0.15</v>
      </c>
      <c r="H302" s="1">
        <v>44930</v>
      </c>
      <c r="I302" t="s">
        <v>16</v>
      </c>
      <c r="J302">
        <v>17568.7435</v>
      </c>
      <c r="K302">
        <v>13246.151824480699</v>
      </c>
      <c r="L302">
        <v>4322.5916755192502</v>
      </c>
    </row>
    <row r="303" spans="1:12" x14ac:dyDescent="0.35">
      <c r="A303" t="s">
        <v>330</v>
      </c>
      <c r="B303" t="s">
        <v>22</v>
      </c>
      <c r="C303" t="s">
        <v>31</v>
      </c>
      <c r="D303" t="s">
        <v>15</v>
      </c>
      <c r="E303">
        <v>22</v>
      </c>
      <c r="F303">
        <v>1382.77</v>
      </c>
      <c r="G303">
        <v>0.19</v>
      </c>
      <c r="H303" s="1">
        <v>45117</v>
      </c>
      <c r="I303" t="s">
        <v>16</v>
      </c>
      <c r="J303">
        <v>24640.9614</v>
      </c>
      <c r="K303">
        <v>19495.778477322801</v>
      </c>
      <c r="L303">
        <v>5145.1829226771097</v>
      </c>
    </row>
    <row r="304" spans="1:12" x14ac:dyDescent="0.35">
      <c r="A304" t="s">
        <v>331</v>
      </c>
      <c r="B304" t="s">
        <v>13</v>
      </c>
      <c r="C304" t="s">
        <v>19</v>
      </c>
      <c r="D304" t="s">
        <v>27</v>
      </c>
      <c r="E304">
        <v>22</v>
      </c>
      <c r="F304">
        <v>320.44</v>
      </c>
      <c r="G304">
        <v>0.16</v>
      </c>
      <c r="H304" s="1">
        <v>45094</v>
      </c>
      <c r="I304" t="s">
        <v>16</v>
      </c>
      <c r="J304">
        <v>5921.7312000000002</v>
      </c>
      <c r="K304">
        <v>4517.9077180393997</v>
      </c>
      <c r="L304">
        <v>1403.82348196059</v>
      </c>
    </row>
    <row r="305" spans="1:12" x14ac:dyDescent="0.35">
      <c r="A305" t="s">
        <v>332</v>
      </c>
      <c r="B305" t="s">
        <v>35</v>
      </c>
      <c r="C305" t="s">
        <v>14</v>
      </c>
      <c r="D305" t="s">
        <v>15</v>
      </c>
      <c r="E305">
        <v>43</v>
      </c>
      <c r="F305">
        <v>180.35</v>
      </c>
      <c r="G305">
        <v>0.15</v>
      </c>
      <c r="H305" s="1">
        <v>44935</v>
      </c>
      <c r="I305" t="s">
        <v>16</v>
      </c>
      <c r="J305">
        <v>6591.7924999999996</v>
      </c>
      <c r="K305">
        <v>4969.9561184027398</v>
      </c>
      <c r="L305">
        <v>1621.83638159725</v>
      </c>
    </row>
    <row r="306" spans="1:12" x14ac:dyDescent="0.35">
      <c r="A306" t="s">
        <v>333</v>
      </c>
      <c r="B306" t="s">
        <v>35</v>
      </c>
      <c r="C306" t="s">
        <v>45</v>
      </c>
      <c r="D306" t="s">
        <v>15</v>
      </c>
      <c r="E306">
        <v>25</v>
      </c>
      <c r="F306">
        <v>1172.8</v>
      </c>
      <c r="G306">
        <v>0.01</v>
      </c>
      <c r="H306" s="1">
        <v>45035</v>
      </c>
      <c r="I306" t="s">
        <v>24</v>
      </c>
      <c r="J306">
        <v>29026.799999999999</v>
      </c>
      <c r="K306">
        <v>18790.222292772902</v>
      </c>
      <c r="L306">
        <v>10236.577707226999</v>
      </c>
    </row>
    <row r="307" spans="1:12" x14ac:dyDescent="0.35">
      <c r="A307" t="s">
        <v>334</v>
      </c>
      <c r="B307" t="s">
        <v>22</v>
      </c>
      <c r="C307" t="s">
        <v>19</v>
      </c>
      <c r="D307" t="s">
        <v>27</v>
      </c>
      <c r="E307">
        <v>22</v>
      </c>
      <c r="F307">
        <v>1867.32</v>
      </c>
      <c r="G307">
        <v>0.09</v>
      </c>
      <c r="H307" s="1">
        <v>45063</v>
      </c>
      <c r="I307" t="s">
        <v>16</v>
      </c>
      <c r="J307">
        <v>37383.746400000004</v>
      </c>
      <c r="K307">
        <v>26327.485457649898</v>
      </c>
      <c r="L307">
        <v>11056.26094235</v>
      </c>
    </row>
    <row r="308" spans="1:12" x14ac:dyDescent="0.35">
      <c r="A308" t="s">
        <v>335</v>
      </c>
      <c r="B308" t="s">
        <v>18</v>
      </c>
      <c r="C308" t="s">
        <v>36</v>
      </c>
      <c r="D308" t="s">
        <v>15</v>
      </c>
      <c r="E308">
        <v>28</v>
      </c>
      <c r="F308">
        <v>1704.07</v>
      </c>
      <c r="G308">
        <v>0.06</v>
      </c>
      <c r="H308" s="1">
        <v>45080</v>
      </c>
      <c r="I308" t="s">
        <v>24</v>
      </c>
      <c r="J308">
        <v>44851.1224</v>
      </c>
      <c r="K308">
        <v>30578.3054184336</v>
      </c>
      <c r="L308">
        <v>14272.8169815663</v>
      </c>
    </row>
    <row r="309" spans="1:12" x14ac:dyDescent="0.35">
      <c r="A309" t="s">
        <v>336</v>
      </c>
      <c r="B309" t="s">
        <v>35</v>
      </c>
      <c r="C309" t="s">
        <v>36</v>
      </c>
      <c r="D309" t="s">
        <v>27</v>
      </c>
      <c r="E309">
        <v>29</v>
      </c>
      <c r="F309">
        <v>1384.11</v>
      </c>
      <c r="G309">
        <v>7.0000000000000007E-2</v>
      </c>
      <c r="H309" s="1">
        <v>45135</v>
      </c>
      <c r="I309" t="s">
        <v>24</v>
      </c>
      <c r="J309">
        <v>37329.446699999899</v>
      </c>
      <c r="K309">
        <v>25723.884814182999</v>
      </c>
      <c r="L309">
        <v>11605.5618858169</v>
      </c>
    </row>
    <row r="310" spans="1:12" x14ac:dyDescent="0.35">
      <c r="A310" t="s">
        <v>337</v>
      </c>
      <c r="B310" t="s">
        <v>18</v>
      </c>
      <c r="C310" t="s">
        <v>23</v>
      </c>
      <c r="D310" t="s">
        <v>15</v>
      </c>
      <c r="E310">
        <v>13</v>
      </c>
      <c r="F310">
        <v>364.32</v>
      </c>
      <c r="G310">
        <v>0.14000000000000001</v>
      </c>
      <c r="H310" s="1">
        <v>45198</v>
      </c>
      <c r="I310" t="s">
        <v>24</v>
      </c>
      <c r="J310">
        <v>4073.0975999999901</v>
      </c>
      <c r="K310">
        <v>3035.24895000475</v>
      </c>
      <c r="L310">
        <v>1037.8486499952401</v>
      </c>
    </row>
    <row r="311" spans="1:12" x14ac:dyDescent="0.35">
      <c r="A311" t="s">
        <v>338</v>
      </c>
      <c r="B311" t="s">
        <v>35</v>
      </c>
      <c r="C311" t="s">
        <v>31</v>
      </c>
      <c r="D311" t="s">
        <v>27</v>
      </c>
      <c r="E311">
        <v>18</v>
      </c>
      <c r="F311">
        <v>583.04</v>
      </c>
      <c r="G311">
        <v>0.05</v>
      </c>
      <c r="H311" s="1">
        <v>45069</v>
      </c>
      <c r="I311" t="s">
        <v>16</v>
      </c>
      <c r="J311">
        <v>9969.9839999999895</v>
      </c>
      <c r="K311">
        <v>6725.72038541642</v>
      </c>
      <c r="L311">
        <v>3244.26361458357</v>
      </c>
    </row>
    <row r="312" spans="1:12" x14ac:dyDescent="0.35">
      <c r="A312" t="s">
        <v>339</v>
      </c>
      <c r="B312" t="s">
        <v>18</v>
      </c>
      <c r="C312" t="s">
        <v>41</v>
      </c>
      <c r="D312" t="s">
        <v>20</v>
      </c>
      <c r="E312">
        <v>2</v>
      </c>
      <c r="F312">
        <v>1763.47</v>
      </c>
      <c r="G312">
        <v>7.0000000000000007E-2</v>
      </c>
      <c r="H312" s="1">
        <v>45025</v>
      </c>
      <c r="I312" t="s">
        <v>24</v>
      </c>
      <c r="J312">
        <v>3280.0542</v>
      </c>
      <c r="K312">
        <v>2260.2996798524</v>
      </c>
      <c r="L312">
        <v>1019.75452014759</v>
      </c>
    </row>
    <row r="313" spans="1:12" x14ac:dyDescent="0.35">
      <c r="A313" t="s">
        <v>340</v>
      </c>
      <c r="B313" t="s">
        <v>13</v>
      </c>
      <c r="C313" t="s">
        <v>45</v>
      </c>
      <c r="D313" t="s">
        <v>15</v>
      </c>
      <c r="E313">
        <v>29</v>
      </c>
      <c r="F313">
        <v>447.33</v>
      </c>
      <c r="G313">
        <v>0.06</v>
      </c>
      <c r="H313" s="1">
        <v>45234</v>
      </c>
      <c r="I313" t="s">
        <v>24</v>
      </c>
      <c r="J313">
        <v>12194.2157999999</v>
      </c>
      <c r="K313">
        <v>8313.6928379453202</v>
      </c>
      <c r="L313">
        <v>3880.5229620546702</v>
      </c>
    </row>
    <row r="314" spans="1:12" x14ac:dyDescent="0.35">
      <c r="A314" t="s">
        <v>341</v>
      </c>
      <c r="B314" t="s">
        <v>18</v>
      </c>
      <c r="C314" t="s">
        <v>23</v>
      </c>
      <c r="D314" t="s">
        <v>15</v>
      </c>
      <c r="E314">
        <v>21</v>
      </c>
      <c r="F314">
        <v>629.03</v>
      </c>
      <c r="G314">
        <v>0.24</v>
      </c>
      <c r="H314" s="1">
        <v>44995</v>
      </c>
      <c r="I314" t="s">
        <v>24</v>
      </c>
      <c r="J314">
        <v>10039.318799999999</v>
      </c>
      <c r="K314">
        <v>8465.6167839454902</v>
      </c>
      <c r="L314">
        <v>1573.7020160545001</v>
      </c>
    </row>
    <row r="315" spans="1:12" x14ac:dyDescent="0.35">
      <c r="A315" t="s">
        <v>342</v>
      </c>
      <c r="B315" t="s">
        <v>13</v>
      </c>
      <c r="C315" t="s">
        <v>29</v>
      </c>
      <c r="D315" t="s">
        <v>15</v>
      </c>
      <c r="E315">
        <v>15</v>
      </c>
      <c r="F315">
        <v>346.24</v>
      </c>
      <c r="G315">
        <v>0.24</v>
      </c>
      <c r="H315" s="1">
        <v>45173</v>
      </c>
      <c r="I315" t="s">
        <v>24</v>
      </c>
      <c r="J315">
        <v>3947.136</v>
      </c>
      <c r="K315">
        <v>3328.4071793910398</v>
      </c>
      <c r="L315">
        <v>618.72882060895699</v>
      </c>
    </row>
    <row r="316" spans="1:12" x14ac:dyDescent="0.35">
      <c r="A316" t="s">
        <v>343</v>
      </c>
      <c r="B316" t="s">
        <v>13</v>
      </c>
      <c r="C316" t="s">
        <v>14</v>
      </c>
      <c r="D316" t="s">
        <v>15</v>
      </c>
      <c r="E316">
        <v>27</v>
      </c>
      <c r="F316">
        <v>1384.61</v>
      </c>
      <c r="G316">
        <v>0.15</v>
      </c>
      <c r="H316" s="1">
        <v>45187</v>
      </c>
      <c r="I316" t="s">
        <v>16</v>
      </c>
      <c r="J316">
        <v>31776.799499999899</v>
      </c>
      <c r="K316">
        <v>23958.475497868301</v>
      </c>
      <c r="L316">
        <v>7818.3240021316396</v>
      </c>
    </row>
    <row r="317" spans="1:12" x14ac:dyDescent="0.35">
      <c r="A317" t="s">
        <v>344</v>
      </c>
      <c r="B317" t="s">
        <v>18</v>
      </c>
      <c r="C317" t="s">
        <v>31</v>
      </c>
      <c r="D317" t="s">
        <v>20</v>
      </c>
      <c r="E317">
        <v>31</v>
      </c>
      <c r="F317">
        <v>1893.57</v>
      </c>
      <c r="G317">
        <v>0.23</v>
      </c>
      <c r="H317" s="1">
        <v>45202</v>
      </c>
      <c r="I317" t="s">
        <v>16</v>
      </c>
      <c r="J317">
        <v>45199.515899999999</v>
      </c>
      <c r="K317">
        <v>37619.325990269601</v>
      </c>
      <c r="L317">
        <v>7580.1899097303603</v>
      </c>
    </row>
    <row r="318" spans="1:12" x14ac:dyDescent="0.35">
      <c r="A318" t="s">
        <v>345</v>
      </c>
      <c r="B318" t="s">
        <v>13</v>
      </c>
      <c r="C318" t="s">
        <v>45</v>
      </c>
      <c r="D318" t="s">
        <v>15</v>
      </c>
      <c r="E318">
        <v>15</v>
      </c>
      <c r="F318">
        <v>611.04</v>
      </c>
      <c r="G318">
        <v>0.2</v>
      </c>
      <c r="H318" s="1">
        <v>45005</v>
      </c>
      <c r="I318" t="s">
        <v>24</v>
      </c>
      <c r="J318">
        <v>7332.48</v>
      </c>
      <c r="K318">
        <v>5873.9311543874201</v>
      </c>
      <c r="L318">
        <v>1458.5488456125699</v>
      </c>
    </row>
    <row r="319" spans="1:12" x14ac:dyDescent="0.35">
      <c r="A319" t="s">
        <v>346</v>
      </c>
      <c r="B319" t="s">
        <v>22</v>
      </c>
      <c r="C319" t="s">
        <v>36</v>
      </c>
      <c r="D319" t="s">
        <v>20</v>
      </c>
      <c r="E319">
        <v>23</v>
      </c>
      <c r="F319">
        <v>1003.27</v>
      </c>
      <c r="G319">
        <v>0.15</v>
      </c>
      <c r="H319" s="1">
        <v>45072</v>
      </c>
      <c r="I319" t="s">
        <v>24</v>
      </c>
      <c r="J319">
        <v>19613.9284999999</v>
      </c>
      <c r="K319">
        <v>14788.1420652256</v>
      </c>
      <c r="L319">
        <v>4825.7864347743398</v>
      </c>
    </row>
    <row r="320" spans="1:12" x14ac:dyDescent="0.35">
      <c r="A320" t="s">
        <v>347</v>
      </c>
      <c r="B320" t="s">
        <v>13</v>
      </c>
      <c r="C320" t="s">
        <v>45</v>
      </c>
      <c r="D320" t="s">
        <v>20</v>
      </c>
      <c r="E320">
        <v>24</v>
      </c>
      <c r="F320">
        <v>1305.25</v>
      </c>
      <c r="G320">
        <v>0</v>
      </c>
      <c r="H320" s="1">
        <v>45037</v>
      </c>
      <c r="I320" t="s">
        <v>24</v>
      </c>
      <c r="J320">
        <v>31326</v>
      </c>
      <c r="K320">
        <v>20075.801621534902</v>
      </c>
      <c r="L320">
        <v>11250.198378465</v>
      </c>
    </row>
    <row r="321" spans="1:12" x14ac:dyDescent="0.35">
      <c r="A321" t="s">
        <v>348</v>
      </c>
      <c r="B321" t="s">
        <v>35</v>
      </c>
      <c r="C321" t="s">
        <v>41</v>
      </c>
      <c r="D321" t="s">
        <v>20</v>
      </c>
      <c r="E321">
        <v>44</v>
      </c>
      <c r="F321">
        <v>1998.99</v>
      </c>
      <c r="G321">
        <v>0.19</v>
      </c>
      <c r="H321" s="1">
        <v>45184</v>
      </c>
      <c r="I321" t="s">
        <v>24</v>
      </c>
      <c r="J321">
        <v>71244.003599999996</v>
      </c>
      <c r="K321">
        <v>56367.821428558098</v>
      </c>
      <c r="L321">
        <v>14876.1821714418</v>
      </c>
    </row>
    <row r="322" spans="1:12" x14ac:dyDescent="0.35">
      <c r="A322" t="s">
        <v>349</v>
      </c>
      <c r="B322" t="s">
        <v>18</v>
      </c>
      <c r="C322" t="s">
        <v>36</v>
      </c>
      <c r="D322" t="s">
        <v>20</v>
      </c>
      <c r="E322">
        <v>13</v>
      </c>
      <c r="F322">
        <v>299.14</v>
      </c>
      <c r="G322">
        <v>0.18</v>
      </c>
      <c r="H322" s="1">
        <v>45019</v>
      </c>
      <c r="I322" t="s">
        <v>24</v>
      </c>
      <c r="J322">
        <v>3188.8323999999998</v>
      </c>
      <c r="K322">
        <v>2492.2166526801202</v>
      </c>
      <c r="L322">
        <v>696.61574731987901</v>
      </c>
    </row>
    <row r="323" spans="1:12" x14ac:dyDescent="0.35">
      <c r="A323" t="s">
        <v>350</v>
      </c>
      <c r="B323" t="s">
        <v>22</v>
      </c>
      <c r="C323" t="s">
        <v>41</v>
      </c>
      <c r="D323" t="s">
        <v>27</v>
      </c>
      <c r="E323">
        <v>22</v>
      </c>
      <c r="F323">
        <v>1047.28</v>
      </c>
      <c r="G323">
        <v>0.15</v>
      </c>
      <c r="H323" s="1">
        <v>44939</v>
      </c>
      <c r="I323" t="s">
        <v>24</v>
      </c>
      <c r="J323">
        <v>19584.135999999999</v>
      </c>
      <c r="K323">
        <v>14765.6796746607</v>
      </c>
      <c r="L323">
        <v>4818.4563253391998</v>
      </c>
    </row>
    <row r="324" spans="1:12" x14ac:dyDescent="0.35">
      <c r="A324" t="s">
        <v>351</v>
      </c>
      <c r="B324" t="s">
        <v>18</v>
      </c>
      <c r="C324" t="s">
        <v>29</v>
      </c>
      <c r="D324" t="s">
        <v>27</v>
      </c>
      <c r="E324">
        <v>43</v>
      </c>
      <c r="F324">
        <v>831.73</v>
      </c>
      <c r="G324">
        <v>0.19</v>
      </c>
      <c r="H324" s="1">
        <v>45186</v>
      </c>
      <c r="I324" t="s">
        <v>24</v>
      </c>
      <c r="J324">
        <v>28969.155900000002</v>
      </c>
      <c r="K324">
        <v>22920.219586133098</v>
      </c>
      <c r="L324">
        <v>6048.9363138668296</v>
      </c>
    </row>
    <row r="325" spans="1:12" x14ac:dyDescent="0.35">
      <c r="A325" t="s">
        <v>352</v>
      </c>
      <c r="B325" t="s">
        <v>35</v>
      </c>
      <c r="C325" t="s">
        <v>14</v>
      </c>
      <c r="D325" t="s">
        <v>15</v>
      </c>
      <c r="E325">
        <v>37</v>
      </c>
      <c r="F325">
        <v>1745.06</v>
      </c>
      <c r="G325">
        <v>0.13</v>
      </c>
      <c r="H325" s="1">
        <v>45035</v>
      </c>
      <c r="I325" t="s">
        <v>16</v>
      </c>
      <c r="J325">
        <v>56173.481399999997</v>
      </c>
      <c r="K325">
        <v>41379.0046598353</v>
      </c>
      <c r="L325">
        <v>14794.4767401646</v>
      </c>
    </row>
    <row r="326" spans="1:12" x14ac:dyDescent="0.35">
      <c r="A326" t="s">
        <v>353</v>
      </c>
      <c r="B326" t="s">
        <v>35</v>
      </c>
      <c r="C326" t="s">
        <v>29</v>
      </c>
      <c r="D326" t="s">
        <v>27</v>
      </c>
      <c r="E326">
        <v>33</v>
      </c>
      <c r="F326">
        <v>1004.34</v>
      </c>
      <c r="G326">
        <v>0.18</v>
      </c>
      <c r="H326" s="1">
        <v>45256</v>
      </c>
      <c r="I326" t="s">
        <v>24</v>
      </c>
      <c r="J326">
        <v>27177.440399999999</v>
      </c>
      <c r="K326">
        <v>21240.398066107598</v>
      </c>
      <c r="L326">
        <v>5937.0423338923301</v>
      </c>
    </row>
    <row r="327" spans="1:12" x14ac:dyDescent="0.35">
      <c r="A327" t="s">
        <v>354</v>
      </c>
      <c r="B327" t="s">
        <v>35</v>
      </c>
      <c r="C327" t="s">
        <v>23</v>
      </c>
      <c r="D327" t="s">
        <v>27</v>
      </c>
      <c r="E327">
        <v>3</v>
      </c>
      <c r="F327">
        <v>310.86</v>
      </c>
      <c r="G327">
        <v>0.23</v>
      </c>
      <c r="H327" s="1">
        <v>45115</v>
      </c>
      <c r="I327" t="s">
        <v>24</v>
      </c>
      <c r="J327">
        <v>718.08659999999998</v>
      </c>
      <c r="K327">
        <v>597.65980579106895</v>
      </c>
      <c r="L327">
        <v>120.42679420893</v>
      </c>
    </row>
    <row r="328" spans="1:12" x14ac:dyDescent="0.35">
      <c r="A328" t="s">
        <v>355</v>
      </c>
      <c r="B328" t="s">
        <v>13</v>
      </c>
      <c r="C328" t="s">
        <v>23</v>
      </c>
      <c r="D328" t="s">
        <v>15</v>
      </c>
      <c r="E328">
        <v>19</v>
      </c>
      <c r="F328">
        <v>1305.4100000000001</v>
      </c>
      <c r="G328">
        <v>0.09</v>
      </c>
      <c r="H328" s="1">
        <v>45021</v>
      </c>
      <c r="I328" t="s">
        <v>24</v>
      </c>
      <c r="J328">
        <v>22570.5389</v>
      </c>
      <c r="K328">
        <v>15895.2911862539</v>
      </c>
      <c r="L328">
        <v>6675.2477137460801</v>
      </c>
    </row>
    <row r="329" spans="1:12" x14ac:dyDescent="0.35">
      <c r="A329" t="s">
        <v>356</v>
      </c>
      <c r="B329" t="s">
        <v>13</v>
      </c>
      <c r="C329" t="s">
        <v>29</v>
      </c>
      <c r="D329" t="s">
        <v>15</v>
      </c>
      <c r="E329">
        <v>23</v>
      </c>
      <c r="F329">
        <v>1564.48</v>
      </c>
      <c r="G329">
        <v>0.18</v>
      </c>
      <c r="H329" s="1">
        <v>45031</v>
      </c>
      <c r="I329" t="s">
        <v>24</v>
      </c>
      <c r="J329">
        <v>29506.092799999999</v>
      </c>
      <c r="K329">
        <v>23060.345169499898</v>
      </c>
      <c r="L329">
        <v>6445.74763050003</v>
      </c>
    </row>
    <row r="330" spans="1:12" x14ac:dyDescent="0.35">
      <c r="A330" t="s">
        <v>357</v>
      </c>
      <c r="B330" t="s">
        <v>18</v>
      </c>
      <c r="C330" t="s">
        <v>14</v>
      </c>
      <c r="D330" t="s">
        <v>15</v>
      </c>
      <c r="E330">
        <v>29</v>
      </c>
      <c r="F330">
        <v>105.47</v>
      </c>
      <c r="G330">
        <v>0.12</v>
      </c>
      <c r="H330" s="1">
        <v>44934</v>
      </c>
      <c r="I330" t="s">
        <v>16</v>
      </c>
      <c r="J330">
        <v>2691.5944</v>
      </c>
      <c r="K330">
        <v>1960.1752254892201</v>
      </c>
      <c r="L330">
        <v>731.41917451077802</v>
      </c>
    </row>
    <row r="331" spans="1:12" x14ac:dyDescent="0.35">
      <c r="A331" t="s">
        <v>358</v>
      </c>
      <c r="B331" t="s">
        <v>18</v>
      </c>
      <c r="C331" t="s">
        <v>29</v>
      </c>
      <c r="D331" t="s">
        <v>27</v>
      </c>
      <c r="E331">
        <v>30</v>
      </c>
      <c r="F331">
        <v>1732.02</v>
      </c>
      <c r="G331">
        <v>0.17</v>
      </c>
      <c r="H331" s="1">
        <v>44993</v>
      </c>
      <c r="I331" t="s">
        <v>24</v>
      </c>
      <c r="J331">
        <v>43127.297999999901</v>
      </c>
      <c r="K331">
        <v>33299.837123664904</v>
      </c>
      <c r="L331">
        <v>9827.4608763350698</v>
      </c>
    </row>
    <row r="332" spans="1:12" x14ac:dyDescent="0.35">
      <c r="A332" t="s">
        <v>359</v>
      </c>
      <c r="B332" t="s">
        <v>22</v>
      </c>
      <c r="C332" t="s">
        <v>14</v>
      </c>
      <c r="D332" t="s">
        <v>27</v>
      </c>
      <c r="E332">
        <v>39</v>
      </c>
      <c r="F332">
        <v>453.44</v>
      </c>
      <c r="G332">
        <v>0.19</v>
      </c>
      <c r="H332" s="1">
        <v>45117</v>
      </c>
      <c r="I332" t="s">
        <v>16</v>
      </c>
      <c r="J332">
        <v>14324.169599999999</v>
      </c>
      <c r="K332">
        <v>11333.1956842074</v>
      </c>
      <c r="L332">
        <v>2990.9739157925301</v>
      </c>
    </row>
    <row r="333" spans="1:12" x14ac:dyDescent="0.35">
      <c r="A333" t="s">
        <v>360</v>
      </c>
      <c r="B333" t="s">
        <v>22</v>
      </c>
      <c r="C333" t="s">
        <v>14</v>
      </c>
      <c r="D333" t="s">
        <v>15</v>
      </c>
      <c r="E333">
        <v>44</v>
      </c>
      <c r="F333">
        <v>1148.93</v>
      </c>
      <c r="G333">
        <v>0.01</v>
      </c>
      <c r="H333" s="1">
        <v>45182</v>
      </c>
      <c r="I333" t="s">
        <v>16</v>
      </c>
      <c r="J333">
        <v>50047.390800000001</v>
      </c>
      <c r="K333">
        <v>32397.701376151599</v>
      </c>
      <c r="L333">
        <v>17649.6894238483</v>
      </c>
    </row>
    <row r="334" spans="1:12" x14ac:dyDescent="0.35">
      <c r="A334" t="s">
        <v>361</v>
      </c>
      <c r="B334" t="s">
        <v>18</v>
      </c>
      <c r="C334" t="s">
        <v>19</v>
      </c>
      <c r="D334" t="s">
        <v>20</v>
      </c>
      <c r="E334">
        <v>47</v>
      </c>
      <c r="F334">
        <v>890.02</v>
      </c>
      <c r="G334">
        <v>0.16</v>
      </c>
      <c r="H334" s="1">
        <v>44935</v>
      </c>
      <c r="I334" t="s">
        <v>16</v>
      </c>
      <c r="J334">
        <v>35137.989600000001</v>
      </c>
      <c r="K334">
        <v>26808.071668337099</v>
      </c>
      <c r="L334">
        <v>8329.9179316628306</v>
      </c>
    </row>
    <row r="335" spans="1:12" x14ac:dyDescent="0.35">
      <c r="A335" t="s">
        <v>362</v>
      </c>
      <c r="B335" t="s">
        <v>13</v>
      </c>
      <c r="C335" t="s">
        <v>36</v>
      </c>
      <c r="D335" t="s">
        <v>15</v>
      </c>
      <c r="E335">
        <v>25</v>
      </c>
      <c r="F335">
        <v>1467.34</v>
      </c>
      <c r="G335">
        <v>0.06</v>
      </c>
      <c r="H335" s="1">
        <v>45043</v>
      </c>
      <c r="I335" t="s">
        <v>24</v>
      </c>
      <c r="J335">
        <v>34482.49</v>
      </c>
      <c r="K335">
        <v>23509.246912582999</v>
      </c>
      <c r="L335">
        <v>10973.2430874169</v>
      </c>
    </row>
    <row r="336" spans="1:12" x14ac:dyDescent="0.35">
      <c r="A336" t="s">
        <v>363</v>
      </c>
      <c r="B336" t="s">
        <v>35</v>
      </c>
      <c r="C336" t="s">
        <v>31</v>
      </c>
      <c r="D336" t="s">
        <v>20</v>
      </c>
      <c r="E336">
        <v>37</v>
      </c>
      <c r="F336">
        <v>805.21</v>
      </c>
      <c r="G336">
        <v>0.17</v>
      </c>
      <c r="H336" s="1">
        <v>45193</v>
      </c>
      <c r="I336" t="s">
        <v>16</v>
      </c>
      <c r="J336">
        <v>24727.999100000001</v>
      </c>
      <c r="K336">
        <v>19093.205014237901</v>
      </c>
      <c r="L336">
        <v>5634.7940857620797</v>
      </c>
    </row>
    <row r="337" spans="1:12" x14ac:dyDescent="0.35">
      <c r="A337" t="s">
        <v>364</v>
      </c>
      <c r="B337" t="s">
        <v>18</v>
      </c>
      <c r="C337" t="s">
        <v>14</v>
      </c>
      <c r="D337" t="s">
        <v>20</v>
      </c>
      <c r="E337">
        <v>47</v>
      </c>
      <c r="F337">
        <v>1752.55</v>
      </c>
      <c r="G337">
        <v>0.12</v>
      </c>
      <c r="H337" s="1">
        <v>45025</v>
      </c>
      <c r="I337" t="s">
        <v>16</v>
      </c>
      <c r="J337">
        <v>72485.467999999993</v>
      </c>
      <c r="K337">
        <v>52788.123865019101</v>
      </c>
      <c r="L337">
        <v>19697.344134980802</v>
      </c>
    </row>
    <row r="338" spans="1:12" x14ac:dyDescent="0.35">
      <c r="A338" t="s">
        <v>365</v>
      </c>
      <c r="B338" t="s">
        <v>22</v>
      </c>
      <c r="C338" t="s">
        <v>41</v>
      </c>
      <c r="D338" t="s">
        <v>15</v>
      </c>
      <c r="E338">
        <v>8</v>
      </c>
      <c r="F338">
        <v>1487.94</v>
      </c>
      <c r="G338">
        <v>0.19</v>
      </c>
      <c r="H338" s="1">
        <v>45224</v>
      </c>
      <c r="I338" t="s">
        <v>24</v>
      </c>
      <c r="J338">
        <v>9641.8511999999992</v>
      </c>
      <c r="K338">
        <v>7628.5739040405197</v>
      </c>
      <c r="L338">
        <v>2013.2772959594699</v>
      </c>
    </row>
    <row r="339" spans="1:12" x14ac:dyDescent="0.35">
      <c r="A339" t="s">
        <v>366</v>
      </c>
      <c r="B339" t="s">
        <v>13</v>
      </c>
      <c r="C339" t="s">
        <v>14</v>
      </c>
      <c r="D339" t="s">
        <v>15</v>
      </c>
      <c r="E339">
        <v>42</v>
      </c>
      <c r="F339">
        <v>1330.66</v>
      </c>
      <c r="G339">
        <v>0.03</v>
      </c>
      <c r="H339" s="1">
        <v>45090</v>
      </c>
      <c r="I339" t="s">
        <v>16</v>
      </c>
      <c r="J339">
        <v>54211.088400000001</v>
      </c>
      <c r="K339">
        <v>35816.598984865203</v>
      </c>
      <c r="L339">
        <v>18394.4894151347</v>
      </c>
    </row>
    <row r="340" spans="1:12" x14ac:dyDescent="0.35">
      <c r="A340" t="s">
        <v>367</v>
      </c>
      <c r="B340" t="s">
        <v>18</v>
      </c>
      <c r="C340" t="s">
        <v>14</v>
      </c>
      <c r="D340" t="s">
        <v>15</v>
      </c>
      <c r="E340">
        <v>16</v>
      </c>
      <c r="F340">
        <v>1612.86</v>
      </c>
      <c r="G340">
        <v>0.16</v>
      </c>
      <c r="H340" s="1">
        <v>45067</v>
      </c>
      <c r="I340" t="s">
        <v>16</v>
      </c>
      <c r="J340">
        <v>21676.838399999899</v>
      </c>
      <c r="K340">
        <v>16538.061624622998</v>
      </c>
      <c r="L340">
        <v>5138.7767753769604</v>
      </c>
    </row>
    <row r="341" spans="1:12" x14ac:dyDescent="0.35">
      <c r="A341" t="s">
        <v>368</v>
      </c>
      <c r="B341" t="s">
        <v>18</v>
      </c>
      <c r="C341" t="s">
        <v>14</v>
      </c>
      <c r="D341" t="s">
        <v>27</v>
      </c>
      <c r="E341">
        <v>8</v>
      </c>
      <c r="F341">
        <v>1532.64</v>
      </c>
      <c r="G341">
        <v>7.0000000000000007E-2</v>
      </c>
      <c r="H341" s="1">
        <v>45194</v>
      </c>
      <c r="I341" t="s">
        <v>16</v>
      </c>
      <c r="J341">
        <v>11402.8416</v>
      </c>
      <c r="K341">
        <v>7857.7479658377797</v>
      </c>
      <c r="L341">
        <v>3545.09363416221</v>
      </c>
    </row>
    <row r="342" spans="1:12" x14ac:dyDescent="0.35">
      <c r="A342" t="s">
        <v>369</v>
      </c>
      <c r="B342" t="s">
        <v>13</v>
      </c>
      <c r="C342" t="s">
        <v>19</v>
      </c>
      <c r="D342" t="s">
        <v>20</v>
      </c>
      <c r="E342">
        <v>1</v>
      </c>
      <c r="F342">
        <v>168.28</v>
      </c>
      <c r="G342">
        <v>0.21</v>
      </c>
      <c r="H342" s="1">
        <v>44963</v>
      </c>
      <c r="I342" t="s">
        <v>16</v>
      </c>
      <c r="J342">
        <v>132.94120000000001</v>
      </c>
      <c r="K342">
        <v>107.845109393854</v>
      </c>
      <c r="L342">
        <v>25.096090606145101</v>
      </c>
    </row>
    <row r="343" spans="1:12" x14ac:dyDescent="0.35">
      <c r="A343" t="s">
        <v>370</v>
      </c>
      <c r="B343" t="s">
        <v>18</v>
      </c>
      <c r="C343" t="s">
        <v>36</v>
      </c>
      <c r="D343" t="s">
        <v>27</v>
      </c>
      <c r="E343">
        <v>44</v>
      </c>
      <c r="F343">
        <v>850</v>
      </c>
      <c r="G343">
        <v>0.23</v>
      </c>
      <c r="H343" s="1">
        <v>45000</v>
      </c>
      <c r="I343" t="s">
        <v>24</v>
      </c>
      <c r="J343">
        <v>28798</v>
      </c>
      <c r="K343">
        <v>23968.428163359698</v>
      </c>
      <c r="L343">
        <v>4829.5718366402898</v>
      </c>
    </row>
    <row r="344" spans="1:12" x14ac:dyDescent="0.35">
      <c r="A344" t="s">
        <v>371</v>
      </c>
      <c r="B344" t="s">
        <v>13</v>
      </c>
      <c r="C344" t="s">
        <v>19</v>
      </c>
      <c r="D344" t="s">
        <v>27</v>
      </c>
      <c r="E344">
        <v>5</v>
      </c>
      <c r="F344">
        <v>1868.53</v>
      </c>
      <c r="G344">
        <v>0.25</v>
      </c>
      <c r="H344" s="1">
        <v>44999</v>
      </c>
      <c r="I344" t="s">
        <v>16</v>
      </c>
      <c r="J344">
        <v>7006.9874999999902</v>
      </c>
      <c r="K344">
        <v>5987.39666792547</v>
      </c>
      <c r="L344">
        <v>1019.59083207452</v>
      </c>
    </row>
    <row r="345" spans="1:12" x14ac:dyDescent="0.35">
      <c r="A345" t="s">
        <v>372</v>
      </c>
      <c r="B345" t="s">
        <v>35</v>
      </c>
      <c r="C345" t="s">
        <v>23</v>
      </c>
      <c r="D345" t="s">
        <v>15</v>
      </c>
      <c r="E345">
        <v>3</v>
      </c>
      <c r="F345">
        <v>338.88</v>
      </c>
      <c r="G345">
        <v>0.2</v>
      </c>
      <c r="H345" s="1">
        <v>45234</v>
      </c>
      <c r="I345" t="s">
        <v>24</v>
      </c>
      <c r="J345">
        <v>813.31200000000001</v>
      </c>
      <c r="K345">
        <v>651.53109112294101</v>
      </c>
      <c r="L345">
        <v>161.78090887705801</v>
      </c>
    </row>
    <row r="346" spans="1:12" x14ac:dyDescent="0.35">
      <c r="A346" t="s">
        <v>373</v>
      </c>
      <c r="B346" t="s">
        <v>13</v>
      </c>
      <c r="C346" t="s">
        <v>19</v>
      </c>
      <c r="D346" t="s">
        <v>27</v>
      </c>
      <c r="E346">
        <v>1</v>
      </c>
      <c r="F346">
        <v>1500.48</v>
      </c>
      <c r="G346">
        <v>0.19</v>
      </c>
      <c r="H346" s="1">
        <v>45125</v>
      </c>
      <c r="I346" t="s">
        <v>16</v>
      </c>
      <c r="J346">
        <v>1215.3887999999999</v>
      </c>
      <c r="K346">
        <v>961.60821097748601</v>
      </c>
      <c r="L346">
        <v>253.78058902251399</v>
      </c>
    </row>
    <row r="347" spans="1:12" x14ac:dyDescent="0.35">
      <c r="A347" t="s">
        <v>374</v>
      </c>
      <c r="B347" t="s">
        <v>13</v>
      </c>
      <c r="C347" t="s">
        <v>41</v>
      </c>
      <c r="D347" t="s">
        <v>15</v>
      </c>
      <c r="E347">
        <v>4</v>
      </c>
      <c r="F347">
        <v>1951.72</v>
      </c>
      <c r="G347">
        <v>0.05</v>
      </c>
      <c r="H347" s="1">
        <v>45056</v>
      </c>
      <c r="I347" t="s">
        <v>24</v>
      </c>
      <c r="J347">
        <v>7416.5360000000001</v>
      </c>
      <c r="K347">
        <v>5003.1722582879502</v>
      </c>
      <c r="L347">
        <v>2413.3637417120399</v>
      </c>
    </row>
    <row r="348" spans="1:12" x14ac:dyDescent="0.35">
      <c r="A348" t="s">
        <v>375</v>
      </c>
      <c r="B348" t="s">
        <v>13</v>
      </c>
      <c r="C348" t="s">
        <v>41</v>
      </c>
      <c r="D348" t="s">
        <v>20</v>
      </c>
      <c r="E348">
        <v>40</v>
      </c>
      <c r="F348">
        <v>199.18</v>
      </c>
      <c r="G348">
        <v>0.08</v>
      </c>
      <c r="H348" s="1">
        <v>45172</v>
      </c>
      <c r="I348" t="s">
        <v>24</v>
      </c>
      <c r="J348">
        <v>7329.8239999999996</v>
      </c>
      <c r="K348">
        <v>5105.9160658587998</v>
      </c>
      <c r="L348">
        <v>2223.9079341411898</v>
      </c>
    </row>
    <row r="349" spans="1:12" x14ac:dyDescent="0.35">
      <c r="A349" t="s">
        <v>376</v>
      </c>
      <c r="B349" t="s">
        <v>18</v>
      </c>
      <c r="C349" t="s">
        <v>19</v>
      </c>
      <c r="D349" t="s">
        <v>15</v>
      </c>
      <c r="E349">
        <v>35</v>
      </c>
      <c r="F349">
        <v>1396.17</v>
      </c>
      <c r="G349">
        <v>0.12</v>
      </c>
      <c r="H349" s="1">
        <v>45238</v>
      </c>
      <c r="I349" t="s">
        <v>16</v>
      </c>
      <c r="J349">
        <v>43002.036</v>
      </c>
      <c r="K349">
        <v>31316.577866559499</v>
      </c>
      <c r="L349">
        <v>11685.458133440399</v>
      </c>
    </row>
    <row r="350" spans="1:12" x14ac:dyDescent="0.35">
      <c r="A350" t="s">
        <v>377</v>
      </c>
      <c r="B350" t="s">
        <v>18</v>
      </c>
      <c r="C350" t="s">
        <v>36</v>
      </c>
      <c r="D350" t="s">
        <v>27</v>
      </c>
      <c r="E350">
        <v>32</v>
      </c>
      <c r="F350">
        <v>989.49</v>
      </c>
      <c r="G350">
        <v>0.19</v>
      </c>
      <c r="H350" s="1">
        <v>44986</v>
      </c>
      <c r="I350" t="s">
        <v>24</v>
      </c>
      <c r="J350">
        <v>25647.5808</v>
      </c>
      <c r="K350">
        <v>20292.209611433402</v>
      </c>
      <c r="L350">
        <v>5355.3711885665898</v>
      </c>
    </row>
    <row r="351" spans="1:12" x14ac:dyDescent="0.35">
      <c r="A351" t="s">
        <v>378</v>
      </c>
      <c r="B351" t="s">
        <v>13</v>
      </c>
      <c r="C351" t="s">
        <v>29</v>
      </c>
      <c r="D351" t="s">
        <v>27</v>
      </c>
      <c r="E351">
        <v>42</v>
      </c>
      <c r="F351">
        <v>1200.43</v>
      </c>
      <c r="G351">
        <v>0.23</v>
      </c>
      <c r="H351" s="1">
        <v>45205</v>
      </c>
      <c r="I351" t="s">
        <v>24</v>
      </c>
      <c r="J351">
        <v>38821.906199999998</v>
      </c>
      <c r="K351">
        <v>32311.274044009599</v>
      </c>
      <c r="L351">
        <v>6510.6321559903799</v>
      </c>
    </row>
    <row r="352" spans="1:12" x14ac:dyDescent="0.35">
      <c r="A352" t="s">
        <v>379</v>
      </c>
      <c r="B352" t="s">
        <v>18</v>
      </c>
      <c r="C352" t="s">
        <v>31</v>
      </c>
      <c r="D352" t="s">
        <v>15</v>
      </c>
      <c r="E352">
        <v>34</v>
      </c>
      <c r="F352">
        <v>262.14999999999998</v>
      </c>
      <c r="G352">
        <v>0.05</v>
      </c>
      <c r="H352" s="1">
        <v>45029</v>
      </c>
      <c r="I352" t="s">
        <v>16</v>
      </c>
      <c r="J352">
        <v>8467.4449999999906</v>
      </c>
      <c r="K352">
        <v>5712.1122209315799</v>
      </c>
      <c r="L352">
        <v>2755.3327790684002</v>
      </c>
    </row>
    <row r="353" spans="1:12" x14ac:dyDescent="0.35">
      <c r="A353" t="s">
        <v>380</v>
      </c>
      <c r="B353" t="s">
        <v>22</v>
      </c>
      <c r="C353" t="s">
        <v>36</v>
      </c>
      <c r="D353" t="s">
        <v>15</v>
      </c>
      <c r="E353">
        <v>43</v>
      </c>
      <c r="F353">
        <v>181.71</v>
      </c>
      <c r="G353">
        <v>0.23</v>
      </c>
      <c r="H353" s="1">
        <v>45222</v>
      </c>
      <c r="I353" t="s">
        <v>24</v>
      </c>
      <c r="J353">
        <v>6016.4180999999999</v>
      </c>
      <c r="K353">
        <v>5007.4340242581802</v>
      </c>
      <c r="L353">
        <v>1008.98407574181</v>
      </c>
    </row>
    <row r="354" spans="1:12" x14ac:dyDescent="0.35">
      <c r="A354" t="s">
        <v>381</v>
      </c>
      <c r="B354" t="s">
        <v>22</v>
      </c>
      <c r="C354" t="s">
        <v>19</v>
      </c>
      <c r="D354" t="s">
        <v>27</v>
      </c>
      <c r="E354">
        <v>25</v>
      </c>
      <c r="F354">
        <v>1367.05</v>
      </c>
      <c r="G354">
        <v>0.17</v>
      </c>
      <c r="H354" s="1">
        <v>45246</v>
      </c>
      <c r="I354" t="s">
        <v>16</v>
      </c>
      <c r="J354">
        <v>28366.287499999999</v>
      </c>
      <c r="K354">
        <v>21902.432968396301</v>
      </c>
      <c r="L354">
        <v>6463.8545316036798</v>
      </c>
    </row>
    <row r="355" spans="1:12" x14ac:dyDescent="0.35">
      <c r="A355" t="s">
        <v>382</v>
      </c>
      <c r="B355" t="s">
        <v>18</v>
      </c>
      <c r="C355" t="s">
        <v>14</v>
      </c>
      <c r="D355" t="s">
        <v>20</v>
      </c>
      <c r="E355">
        <v>10</v>
      </c>
      <c r="F355">
        <v>1664.29</v>
      </c>
      <c r="G355">
        <v>0.15</v>
      </c>
      <c r="H355" s="1">
        <v>45267</v>
      </c>
      <c r="I355" t="s">
        <v>16</v>
      </c>
      <c r="J355">
        <v>14146.465</v>
      </c>
      <c r="K355">
        <v>10665.886445988701</v>
      </c>
      <c r="L355">
        <v>3480.5785540112402</v>
      </c>
    </row>
    <row r="356" spans="1:12" x14ac:dyDescent="0.35">
      <c r="A356" t="s">
        <v>383</v>
      </c>
      <c r="B356" t="s">
        <v>18</v>
      </c>
      <c r="C356" t="s">
        <v>45</v>
      </c>
      <c r="D356" t="s">
        <v>20</v>
      </c>
      <c r="E356">
        <v>21</v>
      </c>
      <c r="F356">
        <v>1585.83</v>
      </c>
      <c r="G356">
        <v>0.05</v>
      </c>
      <c r="H356" s="1">
        <v>45077</v>
      </c>
      <c r="I356" t="s">
        <v>24</v>
      </c>
      <c r="J356">
        <v>31637.308499999999</v>
      </c>
      <c r="K356">
        <v>21342.430511238301</v>
      </c>
      <c r="L356">
        <v>10294.8779887616</v>
      </c>
    </row>
    <row r="357" spans="1:12" x14ac:dyDescent="0.35">
      <c r="A357" t="s">
        <v>384</v>
      </c>
      <c r="B357" t="s">
        <v>13</v>
      </c>
      <c r="C357" t="s">
        <v>31</v>
      </c>
      <c r="D357" t="s">
        <v>15</v>
      </c>
      <c r="E357">
        <v>46</v>
      </c>
      <c r="F357">
        <v>1133.23</v>
      </c>
      <c r="G357">
        <v>0.01</v>
      </c>
      <c r="H357" s="1">
        <v>45083</v>
      </c>
      <c r="I357" t="s">
        <v>16</v>
      </c>
      <c r="J357">
        <v>51607.294199999997</v>
      </c>
      <c r="K357">
        <v>33407.489972939802</v>
      </c>
      <c r="L357">
        <v>18199.8042270601</v>
      </c>
    </row>
    <row r="358" spans="1:12" x14ac:dyDescent="0.35">
      <c r="A358" t="s">
        <v>385</v>
      </c>
      <c r="B358" t="s">
        <v>35</v>
      </c>
      <c r="C358" t="s">
        <v>31</v>
      </c>
      <c r="D358" t="s">
        <v>20</v>
      </c>
      <c r="E358">
        <v>39</v>
      </c>
      <c r="F358">
        <v>289.75</v>
      </c>
      <c r="G358">
        <v>0.14000000000000001</v>
      </c>
      <c r="H358" s="1">
        <v>45132</v>
      </c>
      <c r="I358" t="s">
        <v>16</v>
      </c>
      <c r="J358">
        <v>9718.2150000000001</v>
      </c>
      <c r="K358">
        <v>7241.9580308290197</v>
      </c>
      <c r="L358">
        <v>2476.25696917097</v>
      </c>
    </row>
    <row r="359" spans="1:12" x14ac:dyDescent="0.35">
      <c r="A359" t="s">
        <v>386</v>
      </c>
      <c r="B359" t="s">
        <v>18</v>
      </c>
      <c r="C359" t="s">
        <v>41</v>
      </c>
      <c r="D359" t="s">
        <v>27</v>
      </c>
      <c r="E359">
        <v>27</v>
      </c>
      <c r="F359">
        <v>1407.28</v>
      </c>
      <c r="G359">
        <v>0.16</v>
      </c>
      <c r="H359" s="1">
        <v>45105</v>
      </c>
      <c r="I359" t="s">
        <v>24</v>
      </c>
      <c r="J359">
        <v>31917.1103999999</v>
      </c>
      <c r="K359">
        <v>24350.743818577099</v>
      </c>
      <c r="L359">
        <v>7566.3665814227998</v>
      </c>
    </row>
    <row r="360" spans="1:12" x14ac:dyDescent="0.35">
      <c r="A360" t="s">
        <v>387</v>
      </c>
      <c r="B360" t="s">
        <v>22</v>
      </c>
      <c r="C360" t="s">
        <v>31</v>
      </c>
      <c r="D360" t="s">
        <v>15</v>
      </c>
      <c r="E360">
        <v>27</v>
      </c>
      <c r="F360">
        <v>559.59</v>
      </c>
      <c r="G360">
        <v>0.05</v>
      </c>
      <c r="H360" s="1">
        <v>45123</v>
      </c>
      <c r="I360" t="s">
        <v>16</v>
      </c>
      <c r="J360">
        <v>14353.4835</v>
      </c>
      <c r="K360">
        <v>9682.8155970649805</v>
      </c>
      <c r="L360">
        <v>4670.6679029350098</v>
      </c>
    </row>
    <row r="361" spans="1:12" x14ac:dyDescent="0.35">
      <c r="A361" t="s">
        <v>388</v>
      </c>
      <c r="B361" t="s">
        <v>13</v>
      </c>
      <c r="C361" t="s">
        <v>19</v>
      </c>
      <c r="D361" t="s">
        <v>27</v>
      </c>
      <c r="E361">
        <v>2</v>
      </c>
      <c r="F361">
        <v>1831.03</v>
      </c>
      <c r="G361">
        <v>0.14000000000000001</v>
      </c>
      <c r="H361" s="1">
        <v>45149</v>
      </c>
      <c r="I361" t="s">
        <v>16</v>
      </c>
      <c r="J361">
        <v>3149.3715999999999</v>
      </c>
      <c r="K361">
        <v>2346.89363743083</v>
      </c>
      <c r="L361">
        <v>802.47796256916899</v>
      </c>
    </row>
    <row r="362" spans="1:12" x14ac:dyDescent="0.35">
      <c r="A362" t="s">
        <v>389</v>
      </c>
      <c r="B362" t="s">
        <v>18</v>
      </c>
      <c r="C362" t="s">
        <v>14</v>
      </c>
      <c r="D362" t="s">
        <v>27</v>
      </c>
      <c r="E362">
        <v>41</v>
      </c>
      <c r="F362">
        <v>1692.7</v>
      </c>
      <c r="G362">
        <v>0.21</v>
      </c>
      <c r="H362" s="1">
        <v>45015</v>
      </c>
      <c r="I362" t="s">
        <v>16</v>
      </c>
      <c r="J362">
        <v>54826.553</v>
      </c>
      <c r="K362">
        <v>44476.6227924298</v>
      </c>
      <c r="L362">
        <v>10349.9302075701</v>
      </c>
    </row>
    <row r="363" spans="1:12" x14ac:dyDescent="0.35">
      <c r="A363" t="s">
        <v>390</v>
      </c>
      <c r="B363" t="s">
        <v>22</v>
      </c>
      <c r="C363" t="s">
        <v>14</v>
      </c>
      <c r="D363" t="s">
        <v>20</v>
      </c>
      <c r="E363">
        <v>48</v>
      </c>
      <c r="F363">
        <v>1447.83</v>
      </c>
      <c r="G363">
        <v>0.21</v>
      </c>
      <c r="H363" s="1">
        <v>45213</v>
      </c>
      <c r="I363" t="s">
        <v>16</v>
      </c>
      <c r="J363">
        <v>54901.713600000003</v>
      </c>
      <c r="K363">
        <v>44537.594884821898</v>
      </c>
      <c r="L363">
        <v>10364.118715178</v>
      </c>
    </row>
    <row r="364" spans="1:12" x14ac:dyDescent="0.35">
      <c r="A364" t="s">
        <v>391</v>
      </c>
      <c r="B364" t="s">
        <v>22</v>
      </c>
      <c r="C364" t="s">
        <v>23</v>
      </c>
      <c r="D364" t="s">
        <v>15</v>
      </c>
      <c r="E364">
        <v>13</v>
      </c>
      <c r="F364">
        <v>1902.81</v>
      </c>
      <c r="G364">
        <v>0.23</v>
      </c>
      <c r="H364" s="1">
        <v>45202</v>
      </c>
      <c r="I364" t="s">
        <v>24</v>
      </c>
      <c r="J364">
        <v>19047.1280999999</v>
      </c>
      <c r="K364">
        <v>15852.827334646799</v>
      </c>
      <c r="L364">
        <v>3194.3007653531399</v>
      </c>
    </row>
    <row r="365" spans="1:12" x14ac:dyDescent="0.35">
      <c r="A365" t="s">
        <v>392</v>
      </c>
      <c r="B365" t="s">
        <v>35</v>
      </c>
      <c r="C365" t="s">
        <v>14</v>
      </c>
      <c r="D365" t="s">
        <v>15</v>
      </c>
      <c r="E365">
        <v>9</v>
      </c>
      <c r="F365">
        <v>159.69999999999999</v>
      </c>
      <c r="G365">
        <v>0.09</v>
      </c>
      <c r="H365" s="1">
        <v>45162</v>
      </c>
      <c r="I365" t="s">
        <v>16</v>
      </c>
      <c r="J365">
        <v>1307.943</v>
      </c>
      <c r="K365">
        <v>921.11822992505097</v>
      </c>
      <c r="L365">
        <v>386.82477007494799</v>
      </c>
    </row>
    <row r="366" spans="1:12" x14ac:dyDescent="0.35">
      <c r="A366" t="s">
        <v>393</v>
      </c>
      <c r="B366" t="s">
        <v>13</v>
      </c>
      <c r="C366" t="s">
        <v>36</v>
      </c>
      <c r="D366" t="s">
        <v>20</v>
      </c>
      <c r="E366">
        <v>36</v>
      </c>
      <c r="F366">
        <v>1498.78</v>
      </c>
      <c r="G366">
        <v>0.08</v>
      </c>
      <c r="H366" s="1">
        <v>45109</v>
      </c>
      <c r="I366" t="s">
        <v>24</v>
      </c>
      <c r="J366">
        <v>49639.5936</v>
      </c>
      <c r="K366">
        <v>34578.674530922101</v>
      </c>
      <c r="L366">
        <v>15060.9190690778</v>
      </c>
    </row>
    <row r="367" spans="1:12" x14ac:dyDescent="0.35">
      <c r="A367" t="s">
        <v>394</v>
      </c>
      <c r="B367" t="s">
        <v>13</v>
      </c>
      <c r="C367" t="s">
        <v>14</v>
      </c>
      <c r="D367" t="s">
        <v>27</v>
      </c>
      <c r="E367">
        <v>22</v>
      </c>
      <c r="F367">
        <v>727.46</v>
      </c>
      <c r="G367">
        <v>0.19</v>
      </c>
      <c r="H367" s="1">
        <v>45135</v>
      </c>
      <c r="I367" t="s">
        <v>16</v>
      </c>
      <c r="J367">
        <v>12963.3372</v>
      </c>
      <c r="K367">
        <v>10256.513383363301</v>
      </c>
      <c r="L367">
        <v>2706.82381663667</v>
      </c>
    </row>
    <row r="368" spans="1:12" x14ac:dyDescent="0.35">
      <c r="A368" t="s">
        <v>395</v>
      </c>
      <c r="B368" t="s">
        <v>35</v>
      </c>
      <c r="C368" t="s">
        <v>41</v>
      </c>
      <c r="D368" t="s">
        <v>27</v>
      </c>
      <c r="E368">
        <v>42</v>
      </c>
      <c r="F368">
        <v>1821.53</v>
      </c>
      <c r="G368">
        <v>0.11</v>
      </c>
      <c r="H368" s="1">
        <v>45056</v>
      </c>
      <c r="I368" t="s">
        <v>24</v>
      </c>
      <c r="J368">
        <v>68088.791400000002</v>
      </c>
      <c r="K368">
        <v>49029.060427834003</v>
      </c>
      <c r="L368">
        <v>19059.7309721659</v>
      </c>
    </row>
    <row r="369" spans="1:12" x14ac:dyDescent="0.35">
      <c r="A369" t="s">
        <v>396</v>
      </c>
      <c r="B369" t="s">
        <v>35</v>
      </c>
      <c r="C369" t="s">
        <v>14</v>
      </c>
      <c r="D369" t="s">
        <v>27</v>
      </c>
      <c r="E369">
        <v>26</v>
      </c>
      <c r="F369">
        <v>606.67999999999995</v>
      </c>
      <c r="G369">
        <v>0.02</v>
      </c>
      <c r="H369" s="1">
        <v>45079</v>
      </c>
      <c r="I369" t="s">
        <v>16</v>
      </c>
      <c r="J369">
        <v>15458.206399999999</v>
      </c>
      <c r="K369">
        <v>10108.831977321401</v>
      </c>
      <c r="L369">
        <v>5349.3744226785002</v>
      </c>
    </row>
    <row r="370" spans="1:12" x14ac:dyDescent="0.35">
      <c r="A370" t="s">
        <v>397</v>
      </c>
      <c r="B370" t="s">
        <v>13</v>
      </c>
      <c r="C370" t="s">
        <v>23</v>
      </c>
      <c r="D370" t="s">
        <v>27</v>
      </c>
      <c r="E370">
        <v>12</v>
      </c>
      <c r="F370">
        <v>1477.23</v>
      </c>
      <c r="G370">
        <v>7.0000000000000007E-2</v>
      </c>
      <c r="H370" s="1">
        <v>44939</v>
      </c>
      <c r="I370" t="s">
        <v>24</v>
      </c>
      <c r="J370">
        <v>16485.8868</v>
      </c>
      <c r="K370">
        <v>11360.496621099401</v>
      </c>
      <c r="L370">
        <v>5125.3901789005704</v>
      </c>
    </row>
    <row r="371" spans="1:12" x14ac:dyDescent="0.35">
      <c r="A371" t="s">
        <v>398</v>
      </c>
      <c r="B371" t="s">
        <v>13</v>
      </c>
      <c r="C371" t="s">
        <v>45</v>
      </c>
      <c r="D371" t="s">
        <v>15</v>
      </c>
      <c r="E371">
        <v>17</v>
      </c>
      <c r="F371">
        <v>1767.53</v>
      </c>
      <c r="G371">
        <v>0.1</v>
      </c>
      <c r="H371" s="1">
        <v>45048</v>
      </c>
      <c r="I371" t="s">
        <v>24</v>
      </c>
      <c r="J371">
        <v>27043.208999999999</v>
      </c>
      <c r="K371">
        <v>19256.779923446898</v>
      </c>
      <c r="L371">
        <v>7786.4290765530905</v>
      </c>
    </row>
    <row r="372" spans="1:12" x14ac:dyDescent="0.35">
      <c r="A372" t="s">
        <v>399</v>
      </c>
      <c r="B372" t="s">
        <v>18</v>
      </c>
      <c r="C372" t="s">
        <v>19</v>
      </c>
      <c r="D372" t="s">
        <v>15</v>
      </c>
      <c r="E372">
        <v>14</v>
      </c>
      <c r="F372">
        <v>179.15</v>
      </c>
      <c r="G372">
        <v>7.0000000000000007E-2</v>
      </c>
      <c r="H372" s="1">
        <v>45285</v>
      </c>
      <c r="I372" t="s">
        <v>16</v>
      </c>
      <c r="J372">
        <v>2332.5329999999999</v>
      </c>
      <c r="K372">
        <v>1607.3586811904399</v>
      </c>
      <c r="L372">
        <v>725.17431880955905</v>
      </c>
    </row>
    <row r="373" spans="1:12" x14ac:dyDescent="0.35">
      <c r="A373" t="s">
        <v>400</v>
      </c>
      <c r="B373" t="s">
        <v>18</v>
      </c>
      <c r="C373" t="s">
        <v>41</v>
      </c>
      <c r="D373" t="s">
        <v>20</v>
      </c>
      <c r="E373">
        <v>14</v>
      </c>
      <c r="F373">
        <v>855.53</v>
      </c>
      <c r="G373">
        <v>0.08</v>
      </c>
      <c r="H373" s="1">
        <v>45146</v>
      </c>
      <c r="I373" t="s">
        <v>24</v>
      </c>
      <c r="J373">
        <v>11019.2264</v>
      </c>
      <c r="K373">
        <v>7675.9339800103598</v>
      </c>
      <c r="L373">
        <v>3343.2924199896302</v>
      </c>
    </row>
    <row r="374" spans="1:12" x14ac:dyDescent="0.35">
      <c r="A374" t="s">
        <v>401</v>
      </c>
      <c r="B374" t="s">
        <v>35</v>
      </c>
      <c r="C374" t="s">
        <v>36</v>
      </c>
      <c r="D374" t="s">
        <v>20</v>
      </c>
      <c r="E374">
        <v>34</v>
      </c>
      <c r="F374">
        <v>1548.39</v>
      </c>
      <c r="G374">
        <v>7.0000000000000007E-2</v>
      </c>
      <c r="H374" s="1">
        <v>45032</v>
      </c>
      <c r="I374" t="s">
        <v>24</v>
      </c>
      <c r="J374">
        <v>48960.091800000002</v>
      </c>
      <c r="K374">
        <v>33738.613167149502</v>
      </c>
      <c r="L374">
        <v>15221.4786328504</v>
      </c>
    </row>
    <row r="375" spans="1:12" x14ac:dyDescent="0.35">
      <c r="A375" t="s">
        <v>402</v>
      </c>
      <c r="B375" t="s">
        <v>18</v>
      </c>
      <c r="C375" t="s">
        <v>45</v>
      </c>
      <c r="D375" t="s">
        <v>15</v>
      </c>
      <c r="E375">
        <v>20</v>
      </c>
      <c r="F375">
        <v>964.35</v>
      </c>
      <c r="G375">
        <v>0.01</v>
      </c>
      <c r="H375" s="1">
        <v>44996</v>
      </c>
      <c r="I375" t="s">
        <v>24</v>
      </c>
      <c r="J375">
        <v>19094.13</v>
      </c>
      <c r="K375">
        <v>12360.403047773199</v>
      </c>
      <c r="L375">
        <v>6733.7269522267698</v>
      </c>
    </row>
    <row r="376" spans="1:12" x14ac:dyDescent="0.35">
      <c r="A376" t="s">
        <v>403</v>
      </c>
      <c r="B376" t="s">
        <v>22</v>
      </c>
      <c r="C376" t="s">
        <v>41</v>
      </c>
      <c r="D376" t="s">
        <v>15</v>
      </c>
      <c r="E376">
        <v>11</v>
      </c>
      <c r="F376">
        <v>607.78</v>
      </c>
      <c r="G376">
        <v>0.16</v>
      </c>
      <c r="H376" s="1">
        <v>45121</v>
      </c>
      <c r="I376" t="s">
        <v>24</v>
      </c>
      <c r="J376">
        <v>5615.8872000000001</v>
      </c>
      <c r="K376">
        <v>4284.5680203313996</v>
      </c>
      <c r="L376">
        <v>1331.3191796685901</v>
      </c>
    </row>
    <row r="377" spans="1:12" x14ac:dyDescent="0.35">
      <c r="A377" t="s">
        <v>404</v>
      </c>
      <c r="B377" t="s">
        <v>18</v>
      </c>
      <c r="C377" t="s">
        <v>29</v>
      </c>
      <c r="D377" t="s">
        <v>27</v>
      </c>
      <c r="E377">
        <v>16</v>
      </c>
      <c r="F377">
        <v>517.63</v>
      </c>
      <c r="G377">
        <v>0.15</v>
      </c>
      <c r="H377" s="1">
        <v>45112</v>
      </c>
      <c r="I377" t="s">
        <v>24</v>
      </c>
      <c r="J377">
        <v>7039.768</v>
      </c>
      <c r="K377">
        <v>5307.7122867165199</v>
      </c>
      <c r="L377">
        <v>1732.0557132834699</v>
      </c>
    </row>
    <row r="378" spans="1:12" x14ac:dyDescent="0.35">
      <c r="A378" t="s">
        <v>405</v>
      </c>
      <c r="B378" t="s">
        <v>18</v>
      </c>
      <c r="C378" t="s">
        <v>31</v>
      </c>
      <c r="D378" t="s">
        <v>27</v>
      </c>
      <c r="E378">
        <v>31</v>
      </c>
      <c r="F378">
        <v>349.88</v>
      </c>
      <c r="G378">
        <v>0.16</v>
      </c>
      <c r="H378" s="1">
        <v>45025</v>
      </c>
      <c r="I378" t="s">
        <v>16</v>
      </c>
      <c r="J378">
        <v>9110.8752000000004</v>
      </c>
      <c r="K378">
        <v>6951.0236101520004</v>
      </c>
      <c r="L378">
        <v>2159.85158984799</v>
      </c>
    </row>
    <row r="379" spans="1:12" x14ac:dyDescent="0.35">
      <c r="A379" t="s">
        <v>406</v>
      </c>
      <c r="B379" t="s">
        <v>22</v>
      </c>
      <c r="C379" t="s">
        <v>29</v>
      </c>
      <c r="D379" t="s">
        <v>20</v>
      </c>
      <c r="E379">
        <v>6</v>
      </c>
      <c r="F379">
        <v>1728.55</v>
      </c>
      <c r="G379">
        <v>0.05</v>
      </c>
      <c r="H379" s="1">
        <v>45008</v>
      </c>
      <c r="I379" t="s">
        <v>24</v>
      </c>
      <c r="J379">
        <v>9852.7349999999897</v>
      </c>
      <c r="K379">
        <v>6646.6245724773398</v>
      </c>
      <c r="L379">
        <v>3206.1104275226498</v>
      </c>
    </row>
    <row r="380" spans="1:12" x14ac:dyDescent="0.35">
      <c r="A380" t="s">
        <v>407</v>
      </c>
      <c r="B380" t="s">
        <v>35</v>
      </c>
      <c r="C380" t="s">
        <v>14</v>
      </c>
      <c r="D380" t="s">
        <v>15</v>
      </c>
      <c r="E380">
        <v>19</v>
      </c>
      <c r="F380">
        <v>1193.18</v>
      </c>
      <c r="G380">
        <v>7.0000000000000007E-2</v>
      </c>
      <c r="H380" s="1">
        <v>45001</v>
      </c>
      <c r="I380" t="s">
        <v>16</v>
      </c>
      <c r="J380">
        <v>21083.490600000001</v>
      </c>
      <c r="K380">
        <v>14528.725486716299</v>
      </c>
      <c r="L380">
        <v>6554.7651132835999</v>
      </c>
    </row>
    <row r="381" spans="1:12" x14ac:dyDescent="0.35">
      <c r="A381" t="s">
        <v>408</v>
      </c>
      <c r="B381" t="s">
        <v>22</v>
      </c>
      <c r="C381" t="s">
        <v>45</v>
      </c>
      <c r="D381" t="s">
        <v>20</v>
      </c>
      <c r="E381">
        <v>37</v>
      </c>
      <c r="F381">
        <v>245.13</v>
      </c>
      <c r="G381">
        <v>0.15</v>
      </c>
      <c r="H381" s="1">
        <v>45266</v>
      </c>
      <c r="I381" t="s">
        <v>24</v>
      </c>
      <c r="J381">
        <v>7709.3384999999898</v>
      </c>
      <c r="K381">
        <v>5812.5424984043102</v>
      </c>
      <c r="L381">
        <v>1896.7960015956801</v>
      </c>
    </row>
    <row r="382" spans="1:12" x14ac:dyDescent="0.35">
      <c r="A382" t="s">
        <v>409</v>
      </c>
      <c r="B382" t="s">
        <v>18</v>
      </c>
      <c r="C382" t="s">
        <v>14</v>
      </c>
      <c r="D382" t="s">
        <v>15</v>
      </c>
      <c r="E382">
        <v>4</v>
      </c>
      <c r="F382">
        <v>826.9</v>
      </c>
      <c r="G382">
        <v>0.15</v>
      </c>
      <c r="H382" s="1">
        <v>45118</v>
      </c>
      <c r="I382" t="s">
        <v>16</v>
      </c>
      <c r="J382">
        <v>2811.46</v>
      </c>
      <c r="K382">
        <v>2119.73189821199</v>
      </c>
      <c r="L382">
        <v>691.72810178800603</v>
      </c>
    </row>
    <row r="383" spans="1:12" x14ac:dyDescent="0.35">
      <c r="A383" t="s">
        <v>410</v>
      </c>
      <c r="B383" t="s">
        <v>35</v>
      </c>
      <c r="C383" t="s">
        <v>31</v>
      </c>
      <c r="D383" t="s">
        <v>27</v>
      </c>
      <c r="E383">
        <v>47</v>
      </c>
      <c r="F383">
        <v>798.69</v>
      </c>
      <c r="G383">
        <v>0.13</v>
      </c>
      <c r="H383" s="1">
        <v>45251</v>
      </c>
      <c r="I383" t="s">
        <v>16</v>
      </c>
      <c r="J383">
        <v>32658.434099999999</v>
      </c>
      <c r="K383">
        <v>24057.143390917299</v>
      </c>
      <c r="L383">
        <v>8601.2907090826993</v>
      </c>
    </row>
    <row r="384" spans="1:12" x14ac:dyDescent="0.35">
      <c r="A384" t="s">
        <v>411</v>
      </c>
      <c r="B384" t="s">
        <v>18</v>
      </c>
      <c r="C384" t="s">
        <v>41</v>
      </c>
      <c r="D384" t="s">
        <v>20</v>
      </c>
      <c r="E384">
        <v>4</v>
      </c>
      <c r="F384">
        <v>445.3</v>
      </c>
      <c r="G384">
        <v>0.09</v>
      </c>
      <c r="H384" s="1">
        <v>45140</v>
      </c>
      <c r="I384" t="s">
        <v>24</v>
      </c>
      <c r="J384">
        <v>1620.8920000000001</v>
      </c>
      <c r="K384">
        <v>1141.51241295658</v>
      </c>
      <c r="L384">
        <v>479.37958704341401</v>
      </c>
    </row>
    <row r="385" spans="1:12" x14ac:dyDescent="0.35">
      <c r="A385" t="s">
        <v>412</v>
      </c>
      <c r="B385" t="s">
        <v>22</v>
      </c>
      <c r="C385" t="s">
        <v>31</v>
      </c>
      <c r="D385" t="s">
        <v>20</v>
      </c>
      <c r="E385">
        <v>20</v>
      </c>
      <c r="F385">
        <v>927.46</v>
      </c>
      <c r="G385">
        <v>0.23</v>
      </c>
      <c r="H385" s="1">
        <v>45241</v>
      </c>
      <c r="I385" t="s">
        <v>16</v>
      </c>
      <c r="J385">
        <v>14282.884</v>
      </c>
      <c r="K385">
        <v>11887.571328550501</v>
      </c>
      <c r="L385">
        <v>2395.3126714494101</v>
      </c>
    </row>
    <row r="386" spans="1:12" x14ac:dyDescent="0.35">
      <c r="A386" t="s">
        <v>413</v>
      </c>
      <c r="B386" t="s">
        <v>22</v>
      </c>
      <c r="C386" t="s">
        <v>23</v>
      </c>
      <c r="D386" t="s">
        <v>15</v>
      </c>
      <c r="E386">
        <v>10</v>
      </c>
      <c r="F386">
        <v>730.99</v>
      </c>
      <c r="G386">
        <v>0.08</v>
      </c>
      <c r="H386" s="1">
        <v>45244</v>
      </c>
      <c r="I386" t="s">
        <v>24</v>
      </c>
      <c r="J386">
        <v>6725.1080000000002</v>
      </c>
      <c r="K386">
        <v>4684.6741452230699</v>
      </c>
      <c r="L386">
        <v>2040.43385477692</v>
      </c>
    </row>
    <row r="387" spans="1:12" x14ac:dyDescent="0.35">
      <c r="A387" t="s">
        <v>414</v>
      </c>
      <c r="B387" t="s">
        <v>18</v>
      </c>
      <c r="C387" t="s">
        <v>31</v>
      </c>
      <c r="D387" t="s">
        <v>27</v>
      </c>
      <c r="E387">
        <v>24</v>
      </c>
      <c r="F387">
        <v>749.43</v>
      </c>
      <c r="G387">
        <v>0.11</v>
      </c>
      <c r="H387" s="1">
        <v>45070</v>
      </c>
      <c r="I387" t="s">
        <v>16</v>
      </c>
      <c r="J387">
        <v>16007.8248</v>
      </c>
      <c r="K387">
        <v>11526.840076021301</v>
      </c>
      <c r="L387">
        <v>4480.9847239786104</v>
      </c>
    </row>
    <row r="388" spans="1:12" x14ac:dyDescent="0.35">
      <c r="A388" t="s">
        <v>415</v>
      </c>
      <c r="B388" t="s">
        <v>13</v>
      </c>
      <c r="C388" t="s">
        <v>23</v>
      </c>
      <c r="D388" t="s">
        <v>20</v>
      </c>
      <c r="E388">
        <v>35</v>
      </c>
      <c r="F388">
        <v>1504.15</v>
      </c>
      <c r="G388">
        <v>0.17</v>
      </c>
      <c r="H388" s="1">
        <v>45142</v>
      </c>
      <c r="I388" t="s">
        <v>24</v>
      </c>
      <c r="J388">
        <v>43695.557499999901</v>
      </c>
      <c r="K388">
        <v>33738.606758478898</v>
      </c>
      <c r="L388">
        <v>9956.9507415210392</v>
      </c>
    </row>
    <row r="389" spans="1:12" x14ac:dyDescent="0.35">
      <c r="A389" t="s">
        <v>416</v>
      </c>
      <c r="B389" t="s">
        <v>13</v>
      </c>
      <c r="C389" t="s">
        <v>31</v>
      </c>
      <c r="D389" t="s">
        <v>27</v>
      </c>
      <c r="E389">
        <v>26</v>
      </c>
      <c r="F389">
        <v>524.20000000000005</v>
      </c>
      <c r="G389">
        <v>0.14000000000000001</v>
      </c>
      <c r="H389" s="1">
        <v>45287</v>
      </c>
      <c r="I389" t="s">
        <v>16</v>
      </c>
      <c r="J389">
        <v>11721.111999999999</v>
      </c>
      <c r="K389">
        <v>8734.5053776487202</v>
      </c>
      <c r="L389">
        <v>2986.6066223512798</v>
      </c>
    </row>
    <row r="390" spans="1:12" x14ac:dyDescent="0.35">
      <c r="A390" t="s">
        <v>417</v>
      </c>
      <c r="B390" t="s">
        <v>22</v>
      </c>
      <c r="C390" t="s">
        <v>19</v>
      </c>
      <c r="D390" t="s">
        <v>20</v>
      </c>
      <c r="E390">
        <v>37</v>
      </c>
      <c r="F390">
        <v>1319.53</v>
      </c>
      <c r="G390">
        <v>0.09</v>
      </c>
      <c r="H390" s="1">
        <v>45250</v>
      </c>
      <c r="I390" t="s">
        <v>16</v>
      </c>
      <c r="J390">
        <v>44428.575100000002</v>
      </c>
      <c r="K390">
        <v>31288.8026880408</v>
      </c>
      <c r="L390">
        <v>13139.7724119591</v>
      </c>
    </row>
    <row r="391" spans="1:12" x14ac:dyDescent="0.35">
      <c r="A391" t="s">
        <v>418</v>
      </c>
      <c r="B391" t="s">
        <v>22</v>
      </c>
      <c r="C391" t="s">
        <v>23</v>
      </c>
      <c r="D391" t="s">
        <v>27</v>
      </c>
      <c r="E391">
        <v>38</v>
      </c>
      <c r="F391">
        <v>1184.23</v>
      </c>
      <c r="G391">
        <v>0.11</v>
      </c>
      <c r="H391" s="1">
        <v>44941</v>
      </c>
      <c r="I391" t="s">
        <v>24</v>
      </c>
      <c r="J391">
        <v>40050.658599999901</v>
      </c>
      <c r="K391">
        <v>28839.492085241302</v>
      </c>
      <c r="L391">
        <v>11211.166514758601</v>
      </c>
    </row>
    <row r="392" spans="1:12" x14ac:dyDescent="0.35">
      <c r="A392" t="s">
        <v>419</v>
      </c>
      <c r="B392" t="s">
        <v>13</v>
      </c>
      <c r="C392" t="s">
        <v>45</v>
      </c>
      <c r="D392" t="s">
        <v>15</v>
      </c>
      <c r="E392">
        <v>21</v>
      </c>
      <c r="F392">
        <v>1179.3800000000001</v>
      </c>
      <c r="G392">
        <v>0.2</v>
      </c>
      <c r="H392" s="1">
        <v>45143</v>
      </c>
      <c r="I392" t="s">
        <v>24</v>
      </c>
      <c r="J392">
        <v>19813.583999999999</v>
      </c>
      <c r="K392">
        <v>15872.341736721</v>
      </c>
      <c r="L392">
        <v>3941.2422632789599</v>
      </c>
    </row>
    <row r="393" spans="1:12" x14ac:dyDescent="0.35">
      <c r="A393" t="s">
        <v>420</v>
      </c>
      <c r="B393" t="s">
        <v>13</v>
      </c>
      <c r="C393" t="s">
        <v>14</v>
      </c>
      <c r="D393" t="s">
        <v>20</v>
      </c>
      <c r="E393">
        <v>40</v>
      </c>
      <c r="F393">
        <v>1359.71</v>
      </c>
      <c r="G393">
        <v>7.0000000000000007E-2</v>
      </c>
      <c r="H393" s="1">
        <v>44961</v>
      </c>
      <c r="I393" t="s">
        <v>16</v>
      </c>
      <c r="J393">
        <v>50581.212</v>
      </c>
      <c r="K393">
        <v>34855.734179681102</v>
      </c>
      <c r="L393">
        <v>15725.4778203188</v>
      </c>
    </row>
    <row r="394" spans="1:12" x14ac:dyDescent="0.35">
      <c r="A394" t="s">
        <v>421</v>
      </c>
      <c r="B394" t="s">
        <v>18</v>
      </c>
      <c r="C394" t="s">
        <v>36</v>
      </c>
      <c r="D394" t="s">
        <v>20</v>
      </c>
      <c r="E394">
        <v>39</v>
      </c>
      <c r="F394">
        <v>1141.93</v>
      </c>
      <c r="G394">
        <v>0.04</v>
      </c>
      <c r="H394" s="1">
        <v>45109</v>
      </c>
      <c r="I394" t="s">
        <v>24</v>
      </c>
      <c r="J394">
        <v>42753.859199999999</v>
      </c>
      <c r="K394">
        <v>28541.187693337601</v>
      </c>
      <c r="L394">
        <v>14212.6715066623</v>
      </c>
    </row>
    <row r="395" spans="1:12" x14ac:dyDescent="0.35">
      <c r="A395" t="s">
        <v>422</v>
      </c>
      <c r="B395" t="s">
        <v>18</v>
      </c>
      <c r="C395" t="s">
        <v>14</v>
      </c>
      <c r="D395" t="s">
        <v>27</v>
      </c>
      <c r="E395">
        <v>21</v>
      </c>
      <c r="F395">
        <v>1770.58</v>
      </c>
      <c r="G395">
        <v>0.08</v>
      </c>
      <c r="H395" s="1">
        <v>45196</v>
      </c>
      <c r="I395" t="s">
        <v>16</v>
      </c>
      <c r="J395">
        <v>34207.605600000003</v>
      </c>
      <c r="K395">
        <v>23828.834499655299</v>
      </c>
      <c r="L395">
        <v>10378.7711003446</v>
      </c>
    </row>
    <row r="396" spans="1:12" x14ac:dyDescent="0.35">
      <c r="A396" t="s">
        <v>423</v>
      </c>
      <c r="B396" t="s">
        <v>13</v>
      </c>
      <c r="C396" t="s">
        <v>29</v>
      </c>
      <c r="D396" t="s">
        <v>27</v>
      </c>
      <c r="E396">
        <v>10</v>
      </c>
      <c r="F396">
        <v>1383.6</v>
      </c>
      <c r="G396">
        <v>0.21</v>
      </c>
      <c r="H396" s="1">
        <v>45284</v>
      </c>
      <c r="I396" t="s">
        <v>24</v>
      </c>
      <c r="J396">
        <v>10930.44</v>
      </c>
      <c r="K396">
        <v>8867.0366863167092</v>
      </c>
      <c r="L396">
        <v>2063.40331368329</v>
      </c>
    </row>
    <row r="397" spans="1:12" x14ac:dyDescent="0.35">
      <c r="A397" t="s">
        <v>424</v>
      </c>
      <c r="B397" t="s">
        <v>18</v>
      </c>
      <c r="C397" t="s">
        <v>14</v>
      </c>
      <c r="D397" t="s">
        <v>20</v>
      </c>
      <c r="E397">
        <v>38</v>
      </c>
      <c r="F397">
        <v>1139.23</v>
      </c>
      <c r="G397">
        <v>0.02</v>
      </c>
      <c r="H397" s="1">
        <v>45026</v>
      </c>
      <c r="I397" t="s">
        <v>16</v>
      </c>
      <c r="J397">
        <v>42424.925199999998</v>
      </c>
      <c r="K397">
        <v>27743.609407184002</v>
      </c>
      <c r="L397">
        <v>14681.3157928159</v>
      </c>
    </row>
    <row r="398" spans="1:12" x14ac:dyDescent="0.35">
      <c r="A398" t="s">
        <v>425</v>
      </c>
      <c r="B398" t="s">
        <v>18</v>
      </c>
      <c r="C398" t="s">
        <v>41</v>
      </c>
      <c r="D398" t="s">
        <v>15</v>
      </c>
      <c r="E398">
        <v>46</v>
      </c>
      <c r="F398">
        <v>1676.55</v>
      </c>
      <c r="G398">
        <v>0.25</v>
      </c>
      <c r="H398" s="1">
        <v>44933</v>
      </c>
      <c r="I398" t="s">
        <v>24</v>
      </c>
      <c r="J398">
        <v>57840.974999999999</v>
      </c>
      <c r="K398">
        <v>49424.501040505696</v>
      </c>
      <c r="L398">
        <v>8416.4739594943094</v>
      </c>
    </row>
    <row r="399" spans="1:12" x14ac:dyDescent="0.35">
      <c r="A399" t="s">
        <v>426</v>
      </c>
      <c r="B399" t="s">
        <v>35</v>
      </c>
      <c r="C399" t="s">
        <v>19</v>
      </c>
      <c r="D399" t="s">
        <v>27</v>
      </c>
      <c r="E399">
        <v>4</v>
      </c>
      <c r="F399">
        <v>1251.68</v>
      </c>
      <c r="G399">
        <v>0.14000000000000001</v>
      </c>
      <c r="H399" s="1">
        <v>44956</v>
      </c>
      <c r="I399" t="s">
        <v>16</v>
      </c>
      <c r="J399">
        <v>4305.7791999999999</v>
      </c>
      <c r="K399">
        <v>3208.6419426218199</v>
      </c>
      <c r="L399">
        <v>1097.13725737817</v>
      </c>
    </row>
    <row r="400" spans="1:12" x14ac:dyDescent="0.35">
      <c r="A400" t="s">
        <v>427</v>
      </c>
      <c r="B400" t="s">
        <v>18</v>
      </c>
      <c r="C400" t="s">
        <v>31</v>
      </c>
      <c r="D400" t="s">
        <v>27</v>
      </c>
      <c r="E400">
        <v>45</v>
      </c>
      <c r="F400">
        <v>653.16999999999996</v>
      </c>
      <c r="G400">
        <v>0.25</v>
      </c>
      <c r="H400" s="1">
        <v>45231</v>
      </c>
      <c r="I400" t="s">
        <v>16</v>
      </c>
      <c r="J400">
        <v>22044.487499999999</v>
      </c>
      <c r="K400">
        <v>18836.781284913701</v>
      </c>
      <c r="L400">
        <v>3207.7062150862298</v>
      </c>
    </row>
    <row r="401" spans="1:12" x14ac:dyDescent="0.35">
      <c r="A401" t="s">
        <v>428</v>
      </c>
      <c r="B401" t="s">
        <v>22</v>
      </c>
      <c r="C401" t="s">
        <v>29</v>
      </c>
      <c r="D401" t="s">
        <v>27</v>
      </c>
      <c r="E401">
        <v>20</v>
      </c>
      <c r="F401">
        <v>493.48</v>
      </c>
      <c r="G401">
        <v>0.23</v>
      </c>
      <c r="H401" s="1">
        <v>45070</v>
      </c>
      <c r="I401" t="s">
        <v>24</v>
      </c>
      <c r="J401">
        <v>7599.5919999999996</v>
      </c>
      <c r="K401">
        <v>6325.1015668741902</v>
      </c>
      <c r="L401">
        <v>1274.4904331258001</v>
      </c>
    </row>
    <row r="402" spans="1:12" x14ac:dyDescent="0.35">
      <c r="A402" t="s">
        <v>429</v>
      </c>
      <c r="B402" t="s">
        <v>18</v>
      </c>
      <c r="C402" t="s">
        <v>41</v>
      </c>
      <c r="D402" t="s">
        <v>20</v>
      </c>
      <c r="E402">
        <v>17</v>
      </c>
      <c r="F402">
        <v>389.42</v>
      </c>
      <c r="G402">
        <v>0.11</v>
      </c>
      <c r="H402" s="1">
        <v>45037</v>
      </c>
      <c r="I402" t="s">
        <v>24</v>
      </c>
      <c r="J402">
        <v>5891.9246000000003</v>
      </c>
      <c r="K402">
        <v>4242.6296797161503</v>
      </c>
      <c r="L402">
        <v>1649.2949202838399</v>
      </c>
    </row>
    <row r="403" spans="1:12" x14ac:dyDescent="0.35">
      <c r="A403" t="s">
        <v>430</v>
      </c>
      <c r="B403" t="s">
        <v>18</v>
      </c>
      <c r="C403" t="s">
        <v>41</v>
      </c>
      <c r="D403" t="s">
        <v>20</v>
      </c>
      <c r="E403">
        <v>7</v>
      </c>
      <c r="F403">
        <v>1808.96</v>
      </c>
      <c r="G403">
        <v>0.05</v>
      </c>
      <c r="H403" s="1">
        <v>45158</v>
      </c>
      <c r="I403" t="s">
        <v>24</v>
      </c>
      <c r="J403">
        <v>12029.584000000001</v>
      </c>
      <c r="K403">
        <v>8115.12017841546</v>
      </c>
      <c r="L403">
        <v>3914.4638215845298</v>
      </c>
    </row>
    <row r="404" spans="1:12" x14ac:dyDescent="0.35">
      <c r="A404" t="s">
        <v>431</v>
      </c>
      <c r="B404" t="s">
        <v>13</v>
      </c>
      <c r="C404" t="s">
        <v>23</v>
      </c>
      <c r="D404" t="s">
        <v>20</v>
      </c>
      <c r="E404">
        <v>4</v>
      </c>
      <c r="F404">
        <v>1449.26</v>
      </c>
      <c r="G404">
        <v>0.04</v>
      </c>
      <c r="H404" s="1">
        <v>45105</v>
      </c>
      <c r="I404" t="s">
        <v>24</v>
      </c>
      <c r="J404">
        <v>5565.1583999999903</v>
      </c>
      <c r="K404">
        <v>3715.1320000032802</v>
      </c>
      <c r="L404">
        <v>1850.0263999967101</v>
      </c>
    </row>
    <row r="405" spans="1:12" x14ac:dyDescent="0.35">
      <c r="A405" t="s">
        <v>432</v>
      </c>
      <c r="B405" t="s">
        <v>22</v>
      </c>
      <c r="C405" t="s">
        <v>14</v>
      </c>
      <c r="D405" t="s">
        <v>20</v>
      </c>
      <c r="E405">
        <v>29</v>
      </c>
      <c r="F405">
        <v>1881.02</v>
      </c>
      <c r="G405">
        <v>0.06</v>
      </c>
      <c r="H405" s="1">
        <v>44998</v>
      </c>
      <c r="I405" t="s">
        <v>16</v>
      </c>
      <c r="J405">
        <v>51276.605199999998</v>
      </c>
      <c r="K405">
        <v>34959.029132926298</v>
      </c>
      <c r="L405">
        <v>16317.5760670737</v>
      </c>
    </row>
    <row r="406" spans="1:12" x14ac:dyDescent="0.35">
      <c r="A406" t="s">
        <v>433</v>
      </c>
      <c r="B406" t="s">
        <v>18</v>
      </c>
      <c r="C406" t="s">
        <v>45</v>
      </c>
      <c r="D406" t="s">
        <v>15</v>
      </c>
      <c r="E406">
        <v>14</v>
      </c>
      <c r="F406">
        <v>1246.25</v>
      </c>
      <c r="G406">
        <v>0.18</v>
      </c>
      <c r="H406" s="1">
        <v>45136</v>
      </c>
      <c r="I406" t="s">
        <v>24</v>
      </c>
      <c r="J406">
        <v>14306.95</v>
      </c>
      <c r="K406">
        <v>11181.5280850325</v>
      </c>
      <c r="L406">
        <v>3125.42191496742</v>
      </c>
    </row>
    <row r="407" spans="1:12" x14ac:dyDescent="0.35">
      <c r="A407" t="s">
        <v>434</v>
      </c>
      <c r="B407" t="s">
        <v>18</v>
      </c>
      <c r="C407" t="s">
        <v>36</v>
      </c>
      <c r="D407" t="s">
        <v>15</v>
      </c>
      <c r="E407">
        <v>3</v>
      </c>
      <c r="F407">
        <v>999.46</v>
      </c>
      <c r="G407">
        <v>7.0000000000000007E-2</v>
      </c>
      <c r="H407" s="1">
        <v>45146</v>
      </c>
      <c r="I407" t="s">
        <v>24</v>
      </c>
      <c r="J407">
        <v>2788.4933999999998</v>
      </c>
      <c r="K407">
        <v>1921.56298493193</v>
      </c>
      <c r="L407">
        <v>866.93041506806105</v>
      </c>
    </row>
    <row r="408" spans="1:12" x14ac:dyDescent="0.35">
      <c r="A408" t="s">
        <v>435</v>
      </c>
      <c r="B408" t="s">
        <v>35</v>
      </c>
      <c r="C408" t="s">
        <v>45</v>
      </c>
      <c r="D408" t="s">
        <v>20</v>
      </c>
      <c r="E408">
        <v>24</v>
      </c>
      <c r="F408">
        <v>213.46</v>
      </c>
      <c r="G408">
        <v>0.09</v>
      </c>
      <c r="H408" s="1">
        <v>45006</v>
      </c>
      <c r="I408" t="s">
        <v>24</v>
      </c>
      <c r="J408">
        <v>4661.9664000000002</v>
      </c>
      <c r="K408">
        <v>3283.1875994122502</v>
      </c>
      <c r="L408">
        <v>1378.7788005877401</v>
      </c>
    </row>
    <row r="409" spans="1:12" x14ac:dyDescent="0.35">
      <c r="A409" t="s">
        <v>436</v>
      </c>
      <c r="B409" t="s">
        <v>18</v>
      </c>
      <c r="C409" t="s">
        <v>29</v>
      </c>
      <c r="D409" t="s">
        <v>15</v>
      </c>
      <c r="E409">
        <v>37</v>
      </c>
      <c r="F409">
        <v>1376.12</v>
      </c>
      <c r="G409">
        <v>0.11</v>
      </c>
      <c r="H409" s="1">
        <v>45009</v>
      </c>
      <c r="I409" t="s">
        <v>24</v>
      </c>
      <c r="J409">
        <v>45315.631599999899</v>
      </c>
      <c r="K409">
        <v>32630.6693709629</v>
      </c>
      <c r="L409">
        <v>12684.962229037001</v>
      </c>
    </row>
    <row r="410" spans="1:12" x14ac:dyDescent="0.35">
      <c r="A410" t="s">
        <v>437</v>
      </c>
      <c r="B410" t="s">
        <v>18</v>
      </c>
      <c r="C410" t="s">
        <v>19</v>
      </c>
      <c r="D410" t="s">
        <v>27</v>
      </c>
      <c r="E410">
        <v>16</v>
      </c>
      <c r="F410">
        <v>1206.2</v>
      </c>
      <c r="G410">
        <v>0.23</v>
      </c>
      <c r="H410" s="1">
        <v>44968</v>
      </c>
      <c r="I410" t="s">
        <v>16</v>
      </c>
      <c r="J410">
        <v>14860.384</v>
      </c>
      <c r="K410">
        <v>12368.221625944099</v>
      </c>
      <c r="L410">
        <v>2492.1623740558298</v>
      </c>
    </row>
    <row r="411" spans="1:12" x14ac:dyDescent="0.35">
      <c r="A411" t="s">
        <v>438</v>
      </c>
      <c r="B411" t="s">
        <v>35</v>
      </c>
      <c r="C411" t="s">
        <v>45</v>
      </c>
      <c r="D411" t="s">
        <v>27</v>
      </c>
      <c r="E411">
        <v>4</v>
      </c>
      <c r="F411">
        <v>1981.4</v>
      </c>
      <c r="G411">
        <v>0.05</v>
      </c>
      <c r="H411" s="1">
        <v>45199</v>
      </c>
      <c r="I411" t="s">
        <v>24</v>
      </c>
      <c r="J411">
        <v>7529.32</v>
      </c>
      <c r="K411">
        <v>5079.2559960300396</v>
      </c>
      <c r="L411">
        <v>2450.0640039699501</v>
      </c>
    </row>
    <row r="412" spans="1:12" x14ac:dyDescent="0.35">
      <c r="A412" t="s">
        <v>439</v>
      </c>
      <c r="B412" t="s">
        <v>13</v>
      </c>
      <c r="C412" t="s">
        <v>31</v>
      </c>
      <c r="D412" t="s">
        <v>27</v>
      </c>
      <c r="E412">
        <v>24</v>
      </c>
      <c r="F412">
        <v>554.4</v>
      </c>
      <c r="G412">
        <v>0</v>
      </c>
      <c r="H412" s="1">
        <v>45117</v>
      </c>
      <c r="I412" t="s">
        <v>16</v>
      </c>
      <c r="J412">
        <v>13305.5999999999</v>
      </c>
      <c r="K412">
        <v>8527.1207959999701</v>
      </c>
      <c r="L412">
        <v>4778.4792040000202</v>
      </c>
    </row>
    <row r="413" spans="1:12" x14ac:dyDescent="0.35">
      <c r="A413" t="s">
        <v>440</v>
      </c>
      <c r="B413" t="s">
        <v>18</v>
      </c>
      <c r="C413" t="s">
        <v>45</v>
      </c>
      <c r="D413" t="s">
        <v>20</v>
      </c>
      <c r="E413">
        <v>34</v>
      </c>
      <c r="F413">
        <v>1108.4000000000001</v>
      </c>
      <c r="G413">
        <v>0.02</v>
      </c>
      <c r="H413" s="1">
        <v>45099</v>
      </c>
      <c r="I413" t="s">
        <v>24</v>
      </c>
      <c r="J413">
        <v>36931.887999999999</v>
      </c>
      <c r="K413">
        <v>24151.459796607101</v>
      </c>
      <c r="L413">
        <v>12780.428203392799</v>
      </c>
    </row>
    <row r="414" spans="1:12" x14ac:dyDescent="0.35">
      <c r="A414" t="s">
        <v>441</v>
      </c>
      <c r="B414" t="s">
        <v>35</v>
      </c>
      <c r="C414" t="s">
        <v>29</v>
      </c>
      <c r="D414" t="s">
        <v>27</v>
      </c>
      <c r="E414">
        <v>30</v>
      </c>
      <c r="F414">
        <v>1336.82</v>
      </c>
      <c r="G414">
        <v>0.23</v>
      </c>
      <c r="H414" s="1">
        <v>44933</v>
      </c>
      <c r="I414" t="s">
        <v>24</v>
      </c>
      <c r="J414">
        <v>30880.542000000001</v>
      </c>
      <c r="K414">
        <v>25701.717222467199</v>
      </c>
      <c r="L414">
        <v>5178.82477753273</v>
      </c>
    </row>
    <row r="415" spans="1:12" x14ac:dyDescent="0.35">
      <c r="A415" t="s">
        <v>442</v>
      </c>
      <c r="B415" t="s">
        <v>22</v>
      </c>
      <c r="C415" t="s">
        <v>36</v>
      </c>
      <c r="D415" t="s">
        <v>15</v>
      </c>
      <c r="E415">
        <v>18</v>
      </c>
      <c r="F415">
        <v>1324.72</v>
      </c>
      <c r="G415">
        <v>0.16</v>
      </c>
      <c r="H415" s="1">
        <v>45081</v>
      </c>
      <c r="I415" t="s">
        <v>24</v>
      </c>
      <c r="J415">
        <v>20029.766399999899</v>
      </c>
      <c r="K415">
        <v>15281.449487117199</v>
      </c>
      <c r="L415">
        <v>4748.3169128827303</v>
      </c>
    </row>
    <row r="416" spans="1:12" x14ac:dyDescent="0.35">
      <c r="A416" t="s">
        <v>443</v>
      </c>
      <c r="B416" t="s">
        <v>13</v>
      </c>
      <c r="C416" t="s">
        <v>45</v>
      </c>
      <c r="D416" t="s">
        <v>20</v>
      </c>
      <c r="E416">
        <v>19</v>
      </c>
      <c r="F416">
        <v>1166.46</v>
      </c>
      <c r="G416">
        <v>7.0000000000000007E-2</v>
      </c>
      <c r="H416" s="1">
        <v>44936</v>
      </c>
      <c r="I416" t="s">
        <v>24</v>
      </c>
      <c r="J416">
        <v>20611.3482</v>
      </c>
      <c r="K416">
        <v>14203.370096075299</v>
      </c>
      <c r="L416">
        <v>6407.97810392463</v>
      </c>
    </row>
    <row r="417" spans="1:12" x14ac:dyDescent="0.35">
      <c r="A417" t="s">
        <v>444</v>
      </c>
      <c r="B417" t="s">
        <v>22</v>
      </c>
      <c r="C417" t="s">
        <v>31</v>
      </c>
      <c r="D417" t="s">
        <v>15</v>
      </c>
      <c r="E417">
        <v>31</v>
      </c>
      <c r="F417">
        <v>1576.16</v>
      </c>
      <c r="G417">
        <v>0.04</v>
      </c>
      <c r="H417" s="1">
        <v>44960</v>
      </c>
      <c r="I417" t="s">
        <v>16</v>
      </c>
      <c r="J417">
        <v>46906.5216</v>
      </c>
      <c r="K417">
        <v>31313.379939914201</v>
      </c>
      <c r="L417">
        <v>15593.141660085699</v>
      </c>
    </row>
    <row r="418" spans="1:12" x14ac:dyDescent="0.35">
      <c r="A418" t="s">
        <v>445</v>
      </c>
      <c r="B418" t="s">
        <v>22</v>
      </c>
      <c r="C418" t="s">
        <v>23</v>
      </c>
      <c r="D418" t="s">
        <v>27</v>
      </c>
      <c r="E418">
        <v>19</v>
      </c>
      <c r="F418">
        <v>489.46</v>
      </c>
      <c r="G418">
        <v>7.0000000000000007E-2</v>
      </c>
      <c r="H418" s="1">
        <v>44962</v>
      </c>
      <c r="I418" t="s">
        <v>24</v>
      </c>
      <c r="J418">
        <v>8648.7581999999893</v>
      </c>
      <c r="K418">
        <v>5959.8970622439201</v>
      </c>
      <c r="L418">
        <v>2688.8611377560701</v>
      </c>
    </row>
    <row r="419" spans="1:12" x14ac:dyDescent="0.35">
      <c r="A419" t="s">
        <v>446</v>
      </c>
      <c r="B419" t="s">
        <v>35</v>
      </c>
      <c r="C419" t="s">
        <v>19</v>
      </c>
      <c r="D419" t="s">
        <v>27</v>
      </c>
      <c r="E419">
        <v>49</v>
      </c>
      <c r="F419">
        <v>1478.69</v>
      </c>
      <c r="G419">
        <v>0.03</v>
      </c>
      <c r="H419" s="1">
        <v>44932</v>
      </c>
      <c r="I419" t="s">
        <v>16</v>
      </c>
      <c r="J419">
        <v>70282.135699999999</v>
      </c>
      <c r="K419">
        <v>46434.542165856597</v>
      </c>
      <c r="L419">
        <v>23847.5935341433</v>
      </c>
    </row>
    <row r="420" spans="1:12" x14ac:dyDescent="0.35">
      <c r="A420" t="s">
        <v>447</v>
      </c>
      <c r="B420" t="s">
        <v>18</v>
      </c>
      <c r="C420" t="s">
        <v>29</v>
      </c>
      <c r="D420" t="s">
        <v>27</v>
      </c>
      <c r="E420">
        <v>46</v>
      </c>
      <c r="F420">
        <v>1277.5</v>
      </c>
      <c r="G420">
        <v>0.24</v>
      </c>
      <c r="H420" s="1">
        <v>45141</v>
      </c>
      <c r="I420" t="s">
        <v>24</v>
      </c>
      <c r="J420">
        <v>44661.4</v>
      </c>
      <c r="K420">
        <v>37660.552968444703</v>
      </c>
      <c r="L420">
        <v>7000.8470315552604</v>
      </c>
    </row>
    <row r="421" spans="1:12" x14ac:dyDescent="0.35">
      <c r="A421" t="s">
        <v>448</v>
      </c>
      <c r="B421" t="s">
        <v>35</v>
      </c>
      <c r="C421" t="s">
        <v>23</v>
      </c>
      <c r="D421" t="s">
        <v>20</v>
      </c>
      <c r="E421">
        <v>19</v>
      </c>
      <c r="F421">
        <v>1802.54</v>
      </c>
      <c r="G421">
        <v>0.2</v>
      </c>
      <c r="H421" s="1">
        <v>45060</v>
      </c>
      <c r="I421" t="s">
        <v>24</v>
      </c>
      <c r="J421">
        <v>27398.608</v>
      </c>
      <c r="K421">
        <v>21948.581805616701</v>
      </c>
      <c r="L421">
        <v>5450.0261943832702</v>
      </c>
    </row>
    <row r="422" spans="1:12" x14ac:dyDescent="0.35">
      <c r="A422" t="s">
        <v>449</v>
      </c>
      <c r="B422" t="s">
        <v>35</v>
      </c>
      <c r="C422" t="s">
        <v>23</v>
      </c>
      <c r="D422" t="s">
        <v>15</v>
      </c>
      <c r="E422">
        <v>22</v>
      </c>
      <c r="F422">
        <v>1709.67</v>
      </c>
      <c r="G422">
        <v>0.12</v>
      </c>
      <c r="H422" s="1">
        <v>45211</v>
      </c>
      <c r="I422" t="s">
        <v>24</v>
      </c>
      <c r="J422">
        <v>33099.211199999998</v>
      </c>
      <c r="K422">
        <v>24104.766222383001</v>
      </c>
      <c r="L422">
        <v>8994.4449776169495</v>
      </c>
    </row>
    <row r="423" spans="1:12" x14ac:dyDescent="0.35">
      <c r="A423" t="s">
        <v>450</v>
      </c>
      <c r="B423" t="s">
        <v>35</v>
      </c>
      <c r="C423" t="s">
        <v>23</v>
      </c>
      <c r="D423" t="s">
        <v>20</v>
      </c>
      <c r="E423">
        <v>24</v>
      </c>
      <c r="F423">
        <v>698.78</v>
      </c>
      <c r="G423">
        <v>0.22</v>
      </c>
      <c r="H423" s="1">
        <v>45052</v>
      </c>
      <c r="I423" t="s">
        <v>24</v>
      </c>
      <c r="J423">
        <v>13081.161599999999</v>
      </c>
      <c r="K423">
        <v>10747.8020740058</v>
      </c>
      <c r="L423">
        <v>2333.3595259941198</v>
      </c>
    </row>
    <row r="424" spans="1:12" x14ac:dyDescent="0.35">
      <c r="A424" t="s">
        <v>451</v>
      </c>
      <c r="B424" t="s">
        <v>35</v>
      </c>
      <c r="C424" t="s">
        <v>41</v>
      </c>
      <c r="D424" t="s">
        <v>20</v>
      </c>
      <c r="E424">
        <v>45</v>
      </c>
      <c r="F424">
        <v>624.85</v>
      </c>
      <c r="G424">
        <v>0.06</v>
      </c>
      <c r="H424" s="1">
        <v>45263</v>
      </c>
      <c r="I424" t="s">
        <v>24</v>
      </c>
      <c r="J424">
        <v>26431.154999999999</v>
      </c>
      <c r="K424">
        <v>18020.060299582499</v>
      </c>
      <c r="L424">
        <v>8411.0947004173995</v>
      </c>
    </row>
    <row r="425" spans="1:12" x14ac:dyDescent="0.35">
      <c r="A425" t="s">
        <v>452</v>
      </c>
      <c r="B425" t="s">
        <v>13</v>
      </c>
      <c r="C425" t="s">
        <v>19</v>
      </c>
      <c r="D425" t="s">
        <v>27</v>
      </c>
      <c r="E425">
        <v>12</v>
      </c>
      <c r="F425">
        <v>1965.14</v>
      </c>
      <c r="G425">
        <v>0.18</v>
      </c>
      <c r="H425" s="1">
        <v>45100</v>
      </c>
      <c r="I425" t="s">
        <v>16</v>
      </c>
      <c r="J425">
        <v>19336.977599999998</v>
      </c>
      <c r="K425">
        <v>15112.7220067202</v>
      </c>
      <c r="L425">
        <v>4224.2555932797704</v>
      </c>
    </row>
    <row r="426" spans="1:12" x14ac:dyDescent="0.35">
      <c r="A426" t="s">
        <v>453</v>
      </c>
      <c r="B426" t="s">
        <v>18</v>
      </c>
      <c r="C426" t="s">
        <v>36</v>
      </c>
      <c r="D426" t="s">
        <v>20</v>
      </c>
      <c r="E426">
        <v>30</v>
      </c>
      <c r="F426">
        <v>1101.8</v>
      </c>
      <c r="G426">
        <v>0.21</v>
      </c>
      <c r="H426" s="1">
        <v>45078</v>
      </c>
      <c r="I426" t="s">
        <v>24</v>
      </c>
      <c r="J426">
        <v>26112.66</v>
      </c>
      <c r="K426">
        <v>21183.219906729701</v>
      </c>
      <c r="L426">
        <v>4929.4400932702702</v>
      </c>
    </row>
    <row r="427" spans="1:12" x14ac:dyDescent="0.35">
      <c r="A427" t="s">
        <v>454</v>
      </c>
      <c r="B427" t="s">
        <v>22</v>
      </c>
      <c r="C427" t="s">
        <v>14</v>
      </c>
      <c r="D427" t="s">
        <v>20</v>
      </c>
      <c r="E427">
        <v>38</v>
      </c>
      <c r="F427">
        <v>1822.2</v>
      </c>
      <c r="G427">
        <v>0.09</v>
      </c>
      <c r="H427" s="1">
        <v>45257</v>
      </c>
      <c r="I427" t="s">
        <v>16</v>
      </c>
      <c r="J427">
        <v>63011.675999999999</v>
      </c>
      <c r="K427">
        <v>44375.942576802503</v>
      </c>
      <c r="L427">
        <v>18635.733423197398</v>
      </c>
    </row>
    <row r="428" spans="1:12" x14ac:dyDescent="0.35">
      <c r="A428" t="s">
        <v>455</v>
      </c>
      <c r="B428" t="s">
        <v>22</v>
      </c>
      <c r="C428" t="s">
        <v>19</v>
      </c>
      <c r="D428" t="s">
        <v>27</v>
      </c>
      <c r="E428">
        <v>31</v>
      </c>
      <c r="F428">
        <v>411.37</v>
      </c>
      <c r="G428">
        <v>0.19</v>
      </c>
      <c r="H428" s="1">
        <v>44952</v>
      </c>
      <c r="I428" t="s">
        <v>16</v>
      </c>
      <c r="J428">
        <v>10329.500700000001</v>
      </c>
      <c r="K428">
        <v>8172.6379973368903</v>
      </c>
      <c r="L428">
        <v>2156.8627026631002</v>
      </c>
    </row>
    <row r="429" spans="1:12" x14ac:dyDescent="0.35">
      <c r="A429" t="s">
        <v>456</v>
      </c>
      <c r="B429" t="s">
        <v>18</v>
      </c>
      <c r="C429" t="s">
        <v>41</v>
      </c>
      <c r="D429" t="s">
        <v>20</v>
      </c>
      <c r="E429">
        <v>36</v>
      </c>
      <c r="F429">
        <v>1321.36</v>
      </c>
      <c r="G429">
        <v>7.0000000000000007E-2</v>
      </c>
      <c r="H429" s="1">
        <v>45041</v>
      </c>
      <c r="I429" t="s">
        <v>24</v>
      </c>
      <c r="J429">
        <v>44239.132799999999</v>
      </c>
      <c r="K429">
        <v>30485.3796942708</v>
      </c>
      <c r="L429">
        <v>13753.7531057291</v>
      </c>
    </row>
    <row r="430" spans="1:12" x14ac:dyDescent="0.35">
      <c r="A430" t="s">
        <v>457</v>
      </c>
      <c r="B430" t="s">
        <v>22</v>
      </c>
      <c r="C430" t="s">
        <v>14</v>
      </c>
      <c r="D430" t="s">
        <v>27</v>
      </c>
      <c r="E430">
        <v>19</v>
      </c>
      <c r="F430">
        <v>1638.73</v>
      </c>
      <c r="G430">
        <v>7.0000000000000007E-2</v>
      </c>
      <c r="H430" s="1">
        <v>45210</v>
      </c>
      <c r="I430" t="s">
        <v>16</v>
      </c>
      <c r="J430">
        <v>28956.3590999999</v>
      </c>
      <c r="K430">
        <v>19953.953566810302</v>
      </c>
      <c r="L430">
        <v>9002.4055331896507</v>
      </c>
    </row>
    <row r="431" spans="1:12" x14ac:dyDescent="0.35">
      <c r="A431" t="s">
        <v>458</v>
      </c>
      <c r="B431" t="s">
        <v>18</v>
      </c>
      <c r="C431" t="s">
        <v>19</v>
      </c>
      <c r="D431" t="s">
        <v>27</v>
      </c>
      <c r="E431">
        <v>48</v>
      </c>
      <c r="F431">
        <v>1900.05</v>
      </c>
      <c r="G431">
        <v>0.03</v>
      </c>
      <c r="H431" s="1">
        <v>45001</v>
      </c>
      <c r="I431" t="s">
        <v>16</v>
      </c>
      <c r="J431">
        <v>88466.327999999994</v>
      </c>
      <c r="K431">
        <v>58448.614244010598</v>
      </c>
      <c r="L431">
        <v>30017.713755989302</v>
      </c>
    </row>
    <row r="432" spans="1:12" x14ac:dyDescent="0.35">
      <c r="A432" t="s">
        <v>459</v>
      </c>
      <c r="B432" t="s">
        <v>22</v>
      </c>
      <c r="C432" t="s">
        <v>23</v>
      </c>
      <c r="D432" t="s">
        <v>27</v>
      </c>
      <c r="E432">
        <v>45</v>
      </c>
      <c r="F432">
        <v>740.95</v>
      </c>
      <c r="G432">
        <v>0.11</v>
      </c>
      <c r="H432" s="1">
        <v>45092</v>
      </c>
      <c r="I432" t="s">
        <v>24</v>
      </c>
      <c r="J432">
        <v>29675.047500000001</v>
      </c>
      <c r="K432">
        <v>21368.2702712262</v>
      </c>
      <c r="L432">
        <v>8306.7772287737407</v>
      </c>
    </row>
    <row r="433" spans="1:12" x14ac:dyDescent="0.35">
      <c r="A433" t="s">
        <v>460</v>
      </c>
      <c r="B433" t="s">
        <v>35</v>
      </c>
      <c r="C433" t="s">
        <v>29</v>
      </c>
      <c r="D433" t="s">
        <v>27</v>
      </c>
      <c r="E433">
        <v>36</v>
      </c>
      <c r="F433">
        <v>1477.46</v>
      </c>
      <c r="G433">
        <v>0.18</v>
      </c>
      <c r="H433" s="1">
        <v>45115</v>
      </c>
      <c r="I433" t="s">
        <v>24</v>
      </c>
      <c r="J433">
        <v>43614.619200000001</v>
      </c>
      <c r="K433">
        <v>34086.796242581397</v>
      </c>
      <c r="L433">
        <v>9527.8229574185098</v>
      </c>
    </row>
    <row r="434" spans="1:12" x14ac:dyDescent="0.35">
      <c r="A434" t="s">
        <v>461</v>
      </c>
      <c r="B434" t="s">
        <v>22</v>
      </c>
      <c r="C434" t="s">
        <v>14</v>
      </c>
      <c r="D434" t="s">
        <v>20</v>
      </c>
      <c r="E434">
        <v>30</v>
      </c>
      <c r="F434">
        <v>1123.74</v>
      </c>
      <c r="G434">
        <v>0.24</v>
      </c>
      <c r="H434" s="1">
        <v>45004</v>
      </c>
      <c r="I434" t="s">
        <v>16</v>
      </c>
      <c r="J434">
        <v>25621.271999999899</v>
      </c>
      <c r="K434">
        <v>21605.038607722301</v>
      </c>
      <c r="L434">
        <v>4016.2333922776602</v>
      </c>
    </row>
    <row r="435" spans="1:12" x14ac:dyDescent="0.35">
      <c r="A435" t="s">
        <v>462</v>
      </c>
      <c r="B435" t="s">
        <v>18</v>
      </c>
      <c r="C435" t="s">
        <v>31</v>
      </c>
      <c r="D435" t="s">
        <v>27</v>
      </c>
      <c r="E435">
        <v>49</v>
      </c>
      <c r="F435">
        <v>215.19</v>
      </c>
      <c r="G435">
        <v>0.15</v>
      </c>
      <c r="H435" s="1">
        <v>45016</v>
      </c>
      <c r="I435" t="s">
        <v>16</v>
      </c>
      <c r="J435">
        <v>8962.6634999999897</v>
      </c>
      <c r="K435">
        <v>6757.50098308009</v>
      </c>
      <c r="L435">
        <v>2205.1625169199001</v>
      </c>
    </row>
    <row r="436" spans="1:12" x14ac:dyDescent="0.35">
      <c r="A436" t="s">
        <v>463</v>
      </c>
      <c r="B436" t="s">
        <v>18</v>
      </c>
      <c r="C436" t="s">
        <v>31</v>
      </c>
      <c r="D436" t="s">
        <v>27</v>
      </c>
      <c r="E436">
        <v>33</v>
      </c>
      <c r="F436">
        <v>1411</v>
      </c>
      <c r="G436">
        <v>0.22</v>
      </c>
      <c r="H436" s="1">
        <v>45102</v>
      </c>
      <c r="I436" t="s">
        <v>16</v>
      </c>
      <c r="J436">
        <v>36319.14</v>
      </c>
      <c r="K436">
        <v>29840.693063382801</v>
      </c>
      <c r="L436">
        <v>6478.4469366171597</v>
      </c>
    </row>
    <row r="437" spans="1:12" x14ac:dyDescent="0.35">
      <c r="A437" t="s">
        <v>464</v>
      </c>
      <c r="B437" t="s">
        <v>18</v>
      </c>
      <c r="C437" t="s">
        <v>45</v>
      </c>
      <c r="D437" t="s">
        <v>20</v>
      </c>
      <c r="E437">
        <v>18</v>
      </c>
      <c r="F437">
        <v>1411.18</v>
      </c>
      <c r="G437">
        <v>0.21</v>
      </c>
      <c r="H437" s="1">
        <v>44947</v>
      </c>
      <c r="I437" t="s">
        <v>24</v>
      </c>
      <c r="J437">
        <v>20066.979599999999</v>
      </c>
      <c r="K437">
        <v>16278.818080220801</v>
      </c>
      <c r="L437">
        <v>3788.1615197791598</v>
      </c>
    </row>
    <row r="438" spans="1:12" x14ac:dyDescent="0.35">
      <c r="A438" t="s">
        <v>465</v>
      </c>
      <c r="B438" t="s">
        <v>18</v>
      </c>
      <c r="C438" t="s">
        <v>14</v>
      </c>
      <c r="D438" t="s">
        <v>20</v>
      </c>
      <c r="E438">
        <v>49</v>
      </c>
      <c r="F438">
        <v>1868.15</v>
      </c>
      <c r="G438">
        <v>0.04</v>
      </c>
      <c r="H438" s="1">
        <v>44980</v>
      </c>
      <c r="I438" t="s">
        <v>16</v>
      </c>
      <c r="J438">
        <v>87877.775999999998</v>
      </c>
      <c r="K438">
        <v>58664.554400952897</v>
      </c>
      <c r="L438">
        <v>29213.221599046999</v>
      </c>
    </row>
    <row r="439" spans="1:12" x14ac:dyDescent="0.35">
      <c r="A439" t="s">
        <v>466</v>
      </c>
      <c r="B439" t="s">
        <v>18</v>
      </c>
      <c r="C439" t="s">
        <v>29</v>
      </c>
      <c r="D439" t="s">
        <v>15</v>
      </c>
      <c r="E439">
        <v>28</v>
      </c>
      <c r="F439">
        <v>1044.8900000000001</v>
      </c>
      <c r="G439">
        <v>0.12</v>
      </c>
      <c r="H439" s="1">
        <v>45110</v>
      </c>
      <c r="I439" t="s">
        <v>24</v>
      </c>
      <c r="J439">
        <v>25746.089599999999</v>
      </c>
      <c r="K439">
        <v>18749.796398426701</v>
      </c>
      <c r="L439">
        <v>6996.2932015732104</v>
      </c>
    </row>
    <row r="440" spans="1:12" x14ac:dyDescent="0.35">
      <c r="A440" t="s">
        <v>467</v>
      </c>
      <c r="B440" t="s">
        <v>13</v>
      </c>
      <c r="C440" t="s">
        <v>36</v>
      </c>
      <c r="D440" t="s">
        <v>20</v>
      </c>
      <c r="E440">
        <v>47</v>
      </c>
      <c r="F440">
        <v>537.48</v>
      </c>
      <c r="G440">
        <v>0.03</v>
      </c>
      <c r="H440" s="1">
        <v>45285</v>
      </c>
      <c r="I440" t="s">
        <v>24</v>
      </c>
      <c r="J440">
        <v>24503.713199999998</v>
      </c>
      <c r="K440">
        <v>16189.301768834201</v>
      </c>
      <c r="L440">
        <v>8314.4114311657504</v>
      </c>
    </row>
    <row r="441" spans="1:12" x14ac:dyDescent="0.35">
      <c r="A441" t="s">
        <v>468</v>
      </c>
      <c r="B441" t="s">
        <v>13</v>
      </c>
      <c r="C441" t="s">
        <v>41</v>
      </c>
      <c r="D441" t="s">
        <v>20</v>
      </c>
      <c r="E441">
        <v>11</v>
      </c>
      <c r="F441">
        <v>184.67</v>
      </c>
      <c r="G441">
        <v>0.17</v>
      </c>
      <c r="H441" s="1">
        <v>45148</v>
      </c>
      <c r="I441" t="s">
        <v>24</v>
      </c>
      <c r="J441">
        <v>1686.03709999999</v>
      </c>
      <c r="K441">
        <v>1301.8381261551799</v>
      </c>
      <c r="L441">
        <v>384.19897384481197</v>
      </c>
    </row>
    <row r="442" spans="1:12" x14ac:dyDescent="0.35">
      <c r="A442" t="s">
        <v>469</v>
      </c>
      <c r="B442" t="s">
        <v>22</v>
      </c>
      <c r="C442" t="s">
        <v>23</v>
      </c>
      <c r="D442" t="s">
        <v>15</v>
      </c>
      <c r="E442">
        <v>45</v>
      </c>
      <c r="F442">
        <v>889.72</v>
      </c>
      <c r="G442">
        <v>0.24</v>
      </c>
      <c r="H442" s="1">
        <v>45241</v>
      </c>
      <c r="I442" t="s">
        <v>24</v>
      </c>
      <c r="J442">
        <v>30428.423999999999</v>
      </c>
      <c r="K442">
        <v>25658.650955820802</v>
      </c>
      <c r="L442">
        <v>4769.7730441792</v>
      </c>
    </row>
    <row r="443" spans="1:12" x14ac:dyDescent="0.35">
      <c r="A443" t="s">
        <v>470</v>
      </c>
      <c r="B443" t="s">
        <v>18</v>
      </c>
      <c r="C443" t="s">
        <v>45</v>
      </c>
      <c r="D443" t="s">
        <v>20</v>
      </c>
      <c r="E443">
        <v>33</v>
      </c>
      <c r="F443">
        <v>673.64</v>
      </c>
      <c r="G443">
        <v>0.03</v>
      </c>
      <c r="H443" s="1">
        <v>45254</v>
      </c>
      <c r="I443" t="s">
        <v>24</v>
      </c>
      <c r="J443">
        <v>21563.216399999899</v>
      </c>
      <c r="K443">
        <v>14246.5517187932</v>
      </c>
      <c r="L443">
        <v>7316.6646812067902</v>
      </c>
    </row>
    <row r="444" spans="1:12" x14ac:dyDescent="0.35">
      <c r="A444" t="s">
        <v>471</v>
      </c>
      <c r="B444" t="s">
        <v>22</v>
      </c>
      <c r="C444" t="s">
        <v>31</v>
      </c>
      <c r="D444" t="s">
        <v>20</v>
      </c>
      <c r="E444">
        <v>17</v>
      </c>
      <c r="F444">
        <v>1546.07</v>
      </c>
      <c r="G444">
        <v>0.18</v>
      </c>
      <c r="H444" s="1">
        <v>45105</v>
      </c>
      <c r="I444" t="s">
        <v>16</v>
      </c>
      <c r="J444">
        <v>21552.215800000002</v>
      </c>
      <c r="K444">
        <v>16844.0307866025</v>
      </c>
      <c r="L444">
        <v>4708.1850133974804</v>
      </c>
    </row>
    <row r="445" spans="1:12" x14ac:dyDescent="0.35">
      <c r="A445" t="s">
        <v>472</v>
      </c>
      <c r="B445" t="s">
        <v>18</v>
      </c>
      <c r="C445" t="s">
        <v>41</v>
      </c>
      <c r="D445" t="s">
        <v>20</v>
      </c>
      <c r="E445">
        <v>6</v>
      </c>
      <c r="F445">
        <v>773.11</v>
      </c>
      <c r="G445">
        <v>0.16</v>
      </c>
      <c r="H445" s="1">
        <v>45202</v>
      </c>
      <c r="I445" t="s">
        <v>24</v>
      </c>
      <c r="J445">
        <v>3896.4743999999901</v>
      </c>
      <c r="K445">
        <v>2972.7644113435799</v>
      </c>
      <c r="L445">
        <v>923.70998865641195</v>
      </c>
    </row>
    <row r="446" spans="1:12" x14ac:dyDescent="0.35">
      <c r="A446" t="s">
        <v>473</v>
      </c>
      <c r="B446" t="s">
        <v>18</v>
      </c>
      <c r="C446" t="s">
        <v>41</v>
      </c>
      <c r="D446" t="s">
        <v>20</v>
      </c>
      <c r="E446">
        <v>4</v>
      </c>
      <c r="F446">
        <v>1903.24</v>
      </c>
      <c r="G446">
        <v>0.15</v>
      </c>
      <c r="H446" s="1">
        <v>45038</v>
      </c>
      <c r="I446" t="s">
        <v>24</v>
      </c>
      <c r="J446">
        <v>6471.0159999999996</v>
      </c>
      <c r="K446">
        <v>4878.8953173938698</v>
      </c>
      <c r="L446">
        <v>1592.12068260612</v>
      </c>
    </row>
    <row r="447" spans="1:12" x14ac:dyDescent="0.35">
      <c r="A447" t="s">
        <v>474</v>
      </c>
      <c r="B447" t="s">
        <v>13</v>
      </c>
      <c r="C447" t="s">
        <v>23</v>
      </c>
      <c r="D447" t="s">
        <v>15</v>
      </c>
      <c r="E447">
        <v>20</v>
      </c>
      <c r="F447">
        <v>1928.39</v>
      </c>
      <c r="G447">
        <v>0.1</v>
      </c>
      <c r="H447" s="1">
        <v>45150</v>
      </c>
      <c r="I447" t="s">
        <v>24</v>
      </c>
      <c r="J447">
        <v>34711.019999999997</v>
      </c>
      <c r="K447">
        <v>24716.832719754599</v>
      </c>
      <c r="L447">
        <v>9994.1872802453308</v>
      </c>
    </row>
    <row r="448" spans="1:12" x14ac:dyDescent="0.35">
      <c r="A448" t="s">
        <v>475</v>
      </c>
      <c r="B448" t="s">
        <v>13</v>
      </c>
      <c r="C448" t="s">
        <v>36</v>
      </c>
      <c r="D448" t="s">
        <v>20</v>
      </c>
      <c r="E448">
        <v>48</v>
      </c>
      <c r="F448">
        <v>1279.73</v>
      </c>
      <c r="G448">
        <v>0.09</v>
      </c>
      <c r="H448" s="1">
        <v>45140</v>
      </c>
      <c r="I448" t="s">
        <v>24</v>
      </c>
      <c r="J448">
        <v>55898.606399999997</v>
      </c>
      <c r="K448">
        <v>39366.566725342796</v>
      </c>
      <c r="L448">
        <v>16532.039674657099</v>
      </c>
    </row>
    <row r="449" spans="1:12" x14ac:dyDescent="0.35">
      <c r="A449" t="s">
        <v>476</v>
      </c>
      <c r="B449" t="s">
        <v>35</v>
      </c>
      <c r="C449" t="s">
        <v>36</v>
      </c>
      <c r="D449" t="s">
        <v>20</v>
      </c>
      <c r="E449">
        <v>47</v>
      </c>
      <c r="F449">
        <v>1864.45</v>
      </c>
      <c r="G449">
        <v>0.01</v>
      </c>
      <c r="H449" s="1">
        <v>44985</v>
      </c>
      <c r="I449" t="s">
        <v>24</v>
      </c>
      <c r="J449">
        <v>86752.858500000002</v>
      </c>
      <c r="K449">
        <v>56158.6360104618</v>
      </c>
      <c r="L449">
        <v>30594.2224895381</v>
      </c>
    </row>
    <row r="450" spans="1:12" x14ac:dyDescent="0.35">
      <c r="A450" t="s">
        <v>477</v>
      </c>
      <c r="B450" t="s">
        <v>13</v>
      </c>
      <c r="C450" t="s">
        <v>14</v>
      </c>
      <c r="D450" t="s">
        <v>15</v>
      </c>
      <c r="E450">
        <v>27</v>
      </c>
      <c r="F450">
        <v>1545.62</v>
      </c>
      <c r="G450">
        <v>0.05</v>
      </c>
      <c r="H450" s="1">
        <v>45253</v>
      </c>
      <c r="I450" t="s">
        <v>16</v>
      </c>
      <c r="J450">
        <v>39645.152999999998</v>
      </c>
      <c r="K450">
        <v>26744.4976556685</v>
      </c>
      <c r="L450">
        <v>12900.655344331401</v>
      </c>
    </row>
    <row r="451" spans="1:12" x14ac:dyDescent="0.35">
      <c r="A451" t="s">
        <v>478</v>
      </c>
      <c r="B451" t="s">
        <v>35</v>
      </c>
      <c r="C451" t="s">
        <v>31</v>
      </c>
      <c r="D451" t="s">
        <v>27</v>
      </c>
      <c r="E451">
        <v>15</v>
      </c>
      <c r="F451">
        <v>1139.03</v>
      </c>
      <c r="G451">
        <v>0</v>
      </c>
      <c r="H451" s="1">
        <v>45035</v>
      </c>
      <c r="I451" t="s">
        <v>16</v>
      </c>
      <c r="J451">
        <v>17085.45</v>
      </c>
      <c r="K451">
        <v>10949.5021648041</v>
      </c>
      <c r="L451">
        <v>6135.9478351958796</v>
      </c>
    </row>
    <row r="452" spans="1:12" x14ac:dyDescent="0.35">
      <c r="A452" t="s">
        <v>479</v>
      </c>
      <c r="B452" t="s">
        <v>35</v>
      </c>
      <c r="C452" t="s">
        <v>36</v>
      </c>
      <c r="D452" t="s">
        <v>15</v>
      </c>
      <c r="E452">
        <v>6</v>
      </c>
      <c r="F452">
        <v>442.59</v>
      </c>
      <c r="G452">
        <v>0.15</v>
      </c>
      <c r="H452" s="1">
        <v>45083</v>
      </c>
      <c r="I452" t="s">
        <v>24</v>
      </c>
      <c r="J452">
        <v>2257.2089999999998</v>
      </c>
      <c r="K452">
        <v>1701.8481209873801</v>
      </c>
      <c r="L452">
        <v>555.36087901261305</v>
      </c>
    </row>
    <row r="453" spans="1:12" x14ac:dyDescent="0.35">
      <c r="A453" t="s">
        <v>480</v>
      </c>
      <c r="B453" t="s">
        <v>35</v>
      </c>
      <c r="C453" t="s">
        <v>29</v>
      </c>
      <c r="D453" t="s">
        <v>27</v>
      </c>
      <c r="E453">
        <v>47</v>
      </c>
      <c r="F453">
        <v>971.34</v>
      </c>
      <c r="G453">
        <v>0.03</v>
      </c>
      <c r="H453" s="1">
        <v>45117</v>
      </c>
      <c r="I453" t="s">
        <v>24</v>
      </c>
      <c r="J453">
        <v>44283.390599999999</v>
      </c>
      <c r="K453">
        <v>29257.4912185373</v>
      </c>
      <c r="L453">
        <v>15025.899381462599</v>
      </c>
    </row>
    <row r="454" spans="1:12" x14ac:dyDescent="0.35">
      <c r="A454" t="s">
        <v>481</v>
      </c>
      <c r="B454" t="s">
        <v>35</v>
      </c>
      <c r="C454" t="s">
        <v>36</v>
      </c>
      <c r="D454" t="s">
        <v>15</v>
      </c>
      <c r="E454">
        <v>14</v>
      </c>
      <c r="F454">
        <v>1165.6600000000001</v>
      </c>
      <c r="G454">
        <v>0.22</v>
      </c>
      <c r="H454" s="1">
        <v>45126</v>
      </c>
      <c r="I454" t="s">
        <v>24</v>
      </c>
      <c r="J454">
        <v>12729.0072</v>
      </c>
      <c r="K454">
        <v>10458.4634123162</v>
      </c>
      <c r="L454">
        <v>2270.54378768378</v>
      </c>
    </row>
    <row r="455" spans="1:12" x14ac:dyDescent="0.35">
      <c r="A455" t="s">
        <v>482</v>
      </c>
      <c r="B455" t="s">
        <v>35</v>
      </c>
      <c r="C455" t="s">
        <v>41</v>
      </c>
      <c r="D455" t="s">
        <v>15</v>
      </c>
      <c r="E455">
        <v>11</v>
      </c>
      <c r="F455">
        <v>1741.53</v>
      </c>
      <c r="G455">
        <v>0.13</v>
      </c>
      <c r="H455" s="1">
        <v>45238</v>
      </c>
      <c r="I455" t="s">
        <v>24</v>
      </c>
      <c r="J455">
        <v>16666.442099999898</v>
      </c>
      <c r="K455">
        <v>12276.981382157501</v>
      </c>
      <c r="L455">
        <v>4389.4607178423903</v>
      </c>
    </row>
    <row r="456" spans="1:12" x14ac:dyDescent="0.35">
      <c r="A456" t="s">
        <v>483</v>
      </c>
      <c r="B456" t="s">
        <v>22</v>
      </c>
      <c r="C456" t="s">
        <v>23</v>
      </c>
      <c r="D456" t="s">
        <v>20</v>
      </c>
      <c r="E456">
        <v>39</v>
      </c>
      <c r="F456">
        <v>1014.53</v>
      </c>
      <c r="G456">
        <v>0.17</v>
      </c>
      <c r="H456" s="1">
        <v>45122</v>
      </c>
      <c r="I456" t="s">
        <v>24</v>
      </c>
      <c r="J456">
        <v>32840.3361</v>
      </c>
      <c r="K456">
        <v>25356.975603164599</v>
      </c>
      <c r="L456">
        <v>7483.3604968353002</v>
      </c>
    </row>
    <row r="457" spans="1:12" x14ac:dyDescent="0.35">
      <c r="A457" t="s">
        <v>484</v>
      </c>
      <c r="B457" t="s">
        <v>13</v>
      </c>
      <c r="C457" t="s">
        <v>29</v>
      </c>
      <c r="D457" t="s">
        <v>27</v>
      </c>
      <c r="E457">
        <v>9</v>
      </c>
      <c r="F457">
        <v>1805.58</v>
      </c>
      <c r="G457">
        <v>0.1</v>
      </c>
      <c r="H457" s="1">
        <v>44961</v>
      </c>
      <c r="I457" t="s">
        <v>24</v>
      </c>
      <c r="J457">
        <v>14625.198</v>
      </c>
      <c r="K457">
        <v>10414.230767614699</v>
      </c>
      <c r="L457">
        <v>4210.9672323852601</v>
      </c>
    </row>
    <row r="458" spans="1:12" x14ac:dyDescent="0.35">
      <c r="A458" t="s">
        <v>485</v>
      </c>
      <c r="B458" t="s">
        <v>35</v>
      </c>
      <c r="C458" t="s">
        <v>14</v>
      </c>
      <c r="D458" t="s">
        <v>20</v>
      </c>
      <c r="E458">
        <v>26</v>
      </c>
      <c r="F458">
        <v>1381.26</v>
      </c>
      <c r="G458">
        <v>0.14000000000000001</v>
      </c>
      <c r="H458" s="1">
        <v>45172</v>
      </c>
      <c r="I458" t="s">
        <v>16</v>
      </c>
      <c r="J458">
        <v>30884.973600000001</v>
      </c>
      <c r="K458">
        <v>23015.305032298798</v>
      </c>
      <c r="L458">
        <v>7869.6685677011201</v>
      </c>
    </row>
    <row r="459" spans="1:12" x14ac:dyDescent="0.35">
      <c r="A459" t="s">
        <v>486</v>
      </c>
      <c r="B459" t="s">
        <v>18</v>
      </c>
      <c r="C459" t="s">
        <v>31</v>
      </c>
      <c r="D459" t="s">
        <v>27</v>
      </c>
      <c r="E459">
        <v>16</v>
      </c>
      <c r="F459">
        <v>360.3</v>
      </c>
      <c r="G459">
        <v>0.24</v>
      </c>
      <c r="H459" s="1">
        <v>45163</v>
      </c>
      <c r="I459" t="s">
        <v>16</v>
      </c>
      <c r="J459">
        <v>4381.2479999999996</v>
      </c>
      <c r="K459">
        <v>3694.4704458859901</v>
      </c>
      <c r="L459">
        <v>686.77755411400994</v>
      </c>
    </row>
    <row r="460" spans="1:12" x14ac:dyDescent="0.35">
      <c r="A460" t="s">
        <v>487</v>
      </c>
      <c r="B460" t="s">
        <v>13</v>
      </c>
      <c r="C460" t="s">
        <v>14</v>
      </c>
      <c r="D460" t="s">
        <v>15</v>
      </c>
      <c r="E460">
        <v>5</v>
      </c>
      <c r="F460">
        <v>1990.46</v>
      </c>
      <c r="G460">
        <v>0.02</v>
      </c>
      <c r="H460" s="1">
        <v>45030</v>
      </c>
      <c r="I460" t="s">
        <v>16</v>
      </c>
      <c r="J460">
        <v>9753.2539999999899</v>
      </c>
      <c r="K460">
        <v>6378.1012730001203</v>
      </c>
      <c r="L460">
        <v>3375.1527269998601</v>
      </c>
    </row>
    <row r="461" spans="1:12" x14ac:dyDescent="0.35">
      <c r="A461" t="s">
        <v>488</v>
      </c>
      <c r="B461" t="s">
        <v>13</v>
      </c>
      <c r="C461" t="s">
        <v>41</v>
      </c>
      <c r="D461" t="s">
        <v>15</v>
      </c>
      <c r="E461">
        <v>10</v>
      </c>
      <c r="F461">
        <v>1101.74</v>
      </c>
      <c r="G461">
        <v>0.06</v>
      </c>
      <c r="H461" s="1">
        <v>44933</v>
      </c>
      <c r="I461" t="s">
        <v>24</v>
      </c>
      <c r="J461">
        <v>10356.356</v>
      </c>
      <c r="K461">
        <v>7060.6887820053198</v>
      </c>
      <c r="L461">
        <v>3295.66721799467</v>
      </c>
    </row>
    <row r="462" spans="1:12" x14ac:dyDescent="0.35">
      <c r="A462" t="s">
        <v>489</v>
      </c>
      <c r="B462" t="s">
        <v>35</v>
      </c>
      <c r="C462" t="s">
        <v>29</v>
      </c>
      <c r="D462" t="s">
        <v>27</v>
      </c>
      <c r="E462">
        <v>3</v>
      </c>
      <c r="F462">
        <v>844.53</v>
      </c>
      <c r="G462">
        <v>0.19</v>
      </c>
      <c r="H462" s="1">
        <v>45209</v>
      </c>
      <c r="I462" t="s">
        <v>24</v>
      </c>
      <c r="J462">
        <v>2052.2078999999999</v>
      </c>
      <c r="K462">
        <v>1623.6943826311899</v>
      </c>
      <c r="L462">
        <v>428.513517368809</v>
      </c>
    </row>
    <row r="463" spans="1:12" x14ac:dyDescent="0.35">
      <c r="A463" t="s">
        <v>490</v>
      </c>
      <c r="B463" t="s">
        <v>22</v>
      </c>
      <c r="C463" t="s">
        <v>29</v>
      </c>
      <c r="D463" t="s">
        <v>20</v>
      </c>
      <c r="E463">
        <v>13</v>
      </c>
      <c r="F463">
        <v>1352.32</v>
      </c>
      <c r="G463">
        <v>0.02</v>
      </c>
      <c r="H463" s="1">
        <v>44927</v>
      </c>
      <c r="I463" t="s">
        <v>24</v>
      </c>
      <c r="J463">
        <v>17228.556799999998</v>
      </c>
      <c r="K463">
        <v>11266.5455096355</v>
      </c>
      <c r="L463">
        <v>5962.0112903644404</v>
      </c>
    </row>
    <row r="464" spans="1:12" x14ac:dyDescent="0.35">
      <c r="A464" t="s">
        <v>491</v>
      </c>
      <c r="B464" t="s">
        <v>35</v>
      </c>
      <c r="C464" t="s">
        <v>29</v>
      </c>
      <c r="D464" t="s">
        <v>20</v>
      </c>
      <c r="E464">
        <v>43</v>
      </c>
      <c r="F464">
        <v>306.89999999999998</v>
      </c>
      <c r="G464">
        <v>0.02</v>
      </c>
      <c r="H464" s="1">
        <v>45145</v>
      </c>
      <c r="I464" t="s">
        <v>24</v>
      </c>
      <c r="J464">
        <v>12932.7659999999</v>
      </c>
      <c r="K464">
        <v>8457.3303728184201</v>
      </c>
      <c r="L464">
        <v>4475.4356271815705</v>
      </c>
    </row>
    <row r="465" spans="1:12" x14ac:dyDescent="0.35">
      <c r="A465" t="s">
        <v>492</v>
      </c>
      <c r="B465" t="s">
        <v>22</v>
      </c>
      <c r="C465" t="s">
        <v>41</v>
      </c>
      <c r="D465" t="s">
        <v>20</v>
      </c>
      <c r="E465">
        <v>49</v>
      </c>
      <c r="F465">
        <v>1309.42</v>
      </c>
      <c r="G465">
        <v>0.09</v>
      </c>
      <c r="H465" s="1">
        <v>45156</v>
      </c>
      <c r="I465" t="s">
        <v>24</v>
      </c>
      <c r="J465">
        <v>58387.037799999998</v>
      </c>
      <c r="K465">
        <v>41119.043344322301</v>
      </c>
      <c r="L465">
        <v>17267.994455677599</v>
      </c>
    </row>
    <row r="466" spans="1:12" x14ac:dyDescent="0.35">
      <c r="A466" t="s">
        <v>493</v>
      </c>
      <c r="B466" t="s">
        <v>18</v>
      </c>
      <c r="C466" t="s">
        <v>41</v>
      </c>
      <c r="D466" t="s">
        <v>20</v>
      </c>
      <c r="E466">
        <v>30</v>
      </c>
      <c r="F466">
        <v>1046.6500000000001</v>
      </c>
      <c r="G466">
        <v>0.02</v>
      </c>
      <c r="H466" s="1">
        <v>45098</v>
      </c>
      <c r="I466" t="s">
        <v>24</v>
      </c>
      <c r="J466">
        <v>30771.51</v>
      </c>
      <c r="K466">
        <v>20122.905350679499</v>
      </c>
      <c r="L466">
        <v>10648.604649320499</v>
      </c>
    </row>
    <row r="467" spans="1:12" x14ac:dyDescent="0.35">
      <c r="A467" t="s">
        <v>494</v>
      </c>
      <c r="B467" t="s">
        <v>13</v>
      </c>
      <c r="C467" t="s">
        <v>14</v>
      </c>
      <c r="D467" t="s">
        <v>15</v>
      </c>
      <c r="E467">
        <v>45</v>
      </c>
      <c r="F467">
        <v>872.68</v>
      </c>
      <c r="G467">
        <v>0.15</v>
      </c>
      <c r="H467" s="1">
        <v>45013</v>
      </c>
      <c r="I467" t="s">
        <v>16</v>
      </c>
      <c r="J467">
        <v>33380.0099999999</v>
      </c>
      <c r="K467">
        <v>25167.2340917656</v>
      </c>
      <c r="L467">
        <v>8212.77590823438</v>
      </c>
    </row>
    <row r="468" spans="1:12" x14ac:dyDescent="0.35">
      <c r="A468" t="s">
        <v>495</v>
      </c>
      <c r="B468" t="s">
        <v>18</v>
      </c>
      <c r="C468" t="s">
        <v>45</v>
      </c>
      <c r="D468" t="s">
        <v>15</v>
      </c>
      <c r="E468">
        <v>6</v>
      </c>
      <c r="F468">
        <v>1910.74</v>
      </c>
      <c r="G468">
        <v>0.06</v>
      </c>
      <c r="H468" s="1">
        <v>44967</v>
      </c>
      <c r="I468" t="s">
        <v>24</v>
      </c>
      <c r="J468">
        <v>10776.5736</v>
      </c>
      <c r="K468">
        <v>7347.1819939344196</v>
      </c>
      <c r="L468">
        <v>3429.3916060655702</v>
      </c>
    </row>
    <row r="469" spans="1:12" x14ac:dyDescent="0.35">
      <c r="A469" t="s">
        <v>496</v>
      </c>
      <c r="B469" t="s">
        <v>22</v>
      </c>
      <c r="C469" t="s">
        <v>14</v>
      </c>
      <c r="D469" t="s">
        <v>15</v>
      </c>
      <c r="E469">
        <v>17</v>
      </c>
      <c r="F469">
        <v>1092.83</v>
      </c>
      <c r="G469">
        <v>0.22</v>
      </c>
      <c r="H469" s="1">
        <v>45049</v>
      </c>
      <c r="I469" t="s">
        <v>16</v>
      </c>
      <c r="J469">
        <v>14490.925800000001</v>
      </c>
      <c r="K469">
        <v>11906.0987953474</v>
      </c>
      <c r="L469">
        <v>2584.8270046525499</v>
      </c>
    </row>
    <row r="470" spans="1:12" x14ac:dyDescent="0.35">
      <c r="A470" t="s">
        <v>497</v>
      </c>
      <c r="B470" t="s">
        <v>22</v>
      </c>
      <c r="C470" t="s">
        <v>31</v>
      </c>
      <c r="D470" t="s">
        <v>15</v>
      </c>
      <c r="E470">
        <v>45</v>
      </c>
      <c r="F470">
        <v>516.32000000000005</v>
      </c>
      <c r="G470">
        <v>0.2</v>
      </c>
      <c r="H470" s="1">
        <v>45257</v>
      </c>
      <c r="I470" t="s">
        <v>16</v>
      </c>
      <c r="J470">
        <v>18587.52</v>
      </c>
      <c r="K470">
        <v>14890.161693015099</v>
      </c>
      <c r="L470">
        <v>3697.3583069848901</v>
      </c>
    </row>
    <row r="471" spans="1:12" x14ac:dyDescent="0.35">
      <c r="A471" t="s">
        <v>498</v>
      </c>
      <c r="B471" t="s">
        <v>18</v>
      </c>
      <c r="C471" t="s">
        <v>23</v>
      </c>
      <c r="D471" t="s">
        <v>15</v>
      </c>
      <c r="E471">
        <v>19</v>
      </c>
      <c r="F471">
        <v>972.03</v>
      </c>
      <c r="G471">
        <v>0.17</v>
      </c>
      <c r="H471" s="1">
        <v>45224</v>
      </c>
      <c r="I471" t="s">
        <v>24</v>
      </c>
      <c r="J471">
        <v>15328.9131</v>
      </c>
      <c r="K471">
        <v>11835.8982172454</v>
      </c>
      <c r="L471">
        <v>3493.0148827545399</v>
      </c>
    </row>
    <row r="472" spans="1:12" x14ac:dyDescent="0.35">
      <c r="A472" t="s">
        <v>499</v>
      </c>
      <c r="B472" t="s">
        <v>22</v>
      </c>
      <c r="C472" t="s">
        <v>29</v>
      </c>
      <c r="D472" t="s">
        <v>20</v>
      </c>
      <c r="E472">
        <v>42</v>
      </c>
      <c r="F472">
        <v>1846.84</v>
      </c>
      <c r="G472">
        <v>0.15</v>
      </c>
      <c r="H472" s="1">
        <v>45104</v>
      </c>
      <c r="I472" t="s">
        <v>24</v>
      </c>
      <c r="J472">
        <v>65932.187999999995</v>
      </c>
      <c r="K472">
        <v>49710.3149333478</v>
      </c>
      <c r="L472">
        <v>16221.873066652101</v>
      </c>
    </row>
    <row r="473" spans="1:12" x14ac:dyDescent="0.35">
      <c r="A473" t="s">
        <v>500</v>
      </c>
      <c r="B473" t="s">
        <v>18</v>
      </c>
      <c r="C473" t="s">
        <v>45</v>
      </c>
      <c r="D473" t="s">
        <v>20</v>
      </c>
      <c r="E473">
        <v>35</v>
      </c>
      <c r="F473">
        <v>434.58</v>
      </c>
      <c r="G473">
        <v>0.22</v>
      </c>
      <c r="H473" s="1">
        <v>44989</v>
      </c>
      <c r="I473" t="s">
        <v>24</v>
      </c>
      <c r="J473">
        <v>11864.034</v>
      </c>
      <c r="K473">
        <v>9747.7802912607003</v>
      </c>
      <c r="L473">
        <v>2116.2537087392898</v>
      </c>
    </row>
    <row r="474" spans="1:12" x14ac:dyDescent="0.35">
      <c r="A474" t="s">
        <v>501</v>
      </c>
      <c r="B474" t="s">
        <v>13</v>
      </c>
      <c r="C474" t="s">
        <v>23</v>
      </c>
      <c r="D474" t="s">
        <v>20</v>
      </c>
      <c r="E474">
        <v>46</v>
      </c>
      <c r="F474">
        <v>506.52</v>
      </c>
      <c r="G474">
        <v>0.06</v>
      </c>
      <c r="H474" s="1">
        <v>45091</v>
      </c>
      <c r="I474" t="s">
        <v>24</v>
      </c>
      <c r="J474">
        <v>21901.924799999899</v>
      </c>
      <c r="K474">
        <v>14932.1513029954</v>
      </c>
      <c r="L474">
        <v>6969.7734970045904</v>
      </c>
    </row>
    <row r="475" spans="1:12" x14ac:dyDescent="0.35">
      <c r="A475" t="s">
        <v>502</v>
      </c>
      <c r="B475" t="s">
        <v>18</v>
      </c>
      <c r="C475" t="s">
        <v>45</v>
      </c>
      <c r="D475" t="s">
        <v>20</v>
      </c>
      <c r="E475">
        <v>26</v>
      </c>
      <c r="F475">
        <v>124.76</v>
      </c>
      <c r="G475">
        <v>0.22</v>
      </c>
      <c r="H475" s="1">
        <v>45113</v>
      </c>
      <c r="I475" t="s">
        <v>24</v>
      </c>
      <c r="J475">
        <v>2530.1327999999999</v>
      </c>
      <c r="K475">
        <v>2078.8189448978501</v>
      </c>
      <c r="L475">
        <v>451.31385510214699</v>
      </c>
    </row>
    <row r="476" spans="1:12" x14ac:dyDescent="0.35">
      <c r="A476" t="s">
        <v>503</v>
      </c>
      <c r="B476" t="s">
        <v>13</v>
      </c>
      <c r="C476" t="s">
        <v>36</v>
      </c>
      <c r="D476" t="s">
        <v>15</v>
      </c>
      <c r="E476">
        <v>5</v>
      </c>
      <c r="F476">
        <v>126.96</v>
      </c>
      <c r="G476">
        <v>0.2</v>
      </c>
      <c r="H476" s="1">
        <v>45135</v>
      </c>
      <c r="I476" t="s">
        <v>24</v>
      </c>
      <c r="J476">
        <v>507.84</v>
      </c>
      <c r="K476">
        <v>406.82241171392297</v>
      </c>
      <c r="L476">
        <v>101.01758828607601</v>
      </c>
    </row>
    <row r="477" spans="1:12" x14ac:dyDescent="0.35">
      <c r="A477" t="s">
        <v>504</v>
      </c>
      <c r="B477" t="s">
        <v>18</v>
      </c>
      <c r="C477" t="s">
        <v>36</v>
      </c>
      <c r="D477" t="s">
        <v>15</v>
      </c>
      <c r="E477">
        <v>29</v>
      </c>
      <c r="F477">
        <v>1675.84</v>
      </c>
      <c r="G477">
        <v>0.19</v>
      </c>
      <c r="H477" s="1">
        <v>45153</v>
      </c>
      <c r="I477" t="s">
        <v>24</v>
      </c>
      <c r="J477">
        <v>39365.481599999999</v>
      </c>
      <c r="K477">
        <v>31145.729116183302</v>
      </c>
      <c r="L477">
        <v>8219.7524838166501</v>
      </c>
    </row>
    <row r="478" spans="1:12" x14ac:dyDescent="0.35">
      <c r="A478" t="s">
        <v>505</v>
      </c>
      <c r="B478" t="s">
        <v>22</v>
      </c>
      <c r="C478" t="s">
        <v>19</v>
      </c>
      <c r="D478" t="s">
        <v>15</v>
      </c>
      <c r="E478">
        <v>37</v>
      </c>
      <c r="F478">
        <v>1491.03</v>
      </c>
      <c r="G478">
        <v>0.14000000000000001</v>
      </c>
      <c r="H478" s="1">
        <v>44974</v>
      </c>
      <c r="I478" t="s">
        <v>16</v>
      </c>
      <c r="J478">
        <v>47444.5746</v>
      </c>
      <c r="K478">
        <v>35355.424637522097</v>
      </c>
      <c r="L478">
        <v>12089.149962477901</v>
      </c>
    </row>
    <row r="479" spans="1:12" x14ac:dyDescent="0.35">
      <c r="A479" t="s">
        <v>506</v>
      </c>
      <c r="B479" t="s">
        <v>18</v>
      </c>
      <c r="C479" t="s">
        <v>36</v>
      </c>
      <c r="D479" t="s">
        <v>27</v>
      </c>
      <c r="E479">
        <v>20</v>
      </c>
      <c r="F479">
        <v>774.58</v>
      </c>
      <c r="G479">
        <v>0.06</v>
      </c>
      <c r="H479" s="1">
        <v>45150</v>
      </c>
      <c r="I479" t="s">
        <v>24</v>
      </c>
      <c r="J479">
        <v>14562.103999999999</v>
      </c>
      <c r="K479">
        <v>9928.0561961364492</v>
      </c>
      <c r="L479">
        <v>4634.0478038635401</v>
      </c>
    </row>
    <row r="480" spans="1:12" x14ac:dyDescent="0.35">
      <c r="A480" t="s">
        <v>507</v>
      </c>
      <c r="B480" t="s">
        <v>22</v>
      </c>
      <c r="C480" t="s">
        <v>14</v>
      </c>
      <c r="D480" t="s">
        <v>20</v>
      </c>
      <c r="E480">
        <v>49</v>
      </c>
      <c r="F480">
        <v>1426.79</v>
      </c>
      <c r="G480">
        <v>0.11</v>
      </c>
      <c r="H480" s="1">
        <v>44929</v>
      </c>
      <c r="I480" t="s">
        <v>16</v>
      </c>
      <c r="J480">
        <v>62222.311899999899</v>
      </c>
      <c r="K480">
        <v>44804.7531374545</v>
      </c>
      <c r="L480">
        <v>17417.558762545399</v>
      </c>
    </row>
    <row r="481" spans="1:12" x14ac:dyDescent="0.35">
      <c r="A481" t="s">
        <v>508</v>
      </c>
      <c r="B481" t="s">
        <v>18</v>
      </c>
      <c r="C481" t="s">
        <v>36</v>
      </c>
      <c r="D481" t="s">
        <v>20</v>
      </c>
      <c r="E481">
        <v>21</v>
      </c>
      <c r="F481">
        <v>850.89</v>
      </c>
      <c r="G481">
        <v>0.2</v>
      </c>
      <c r="H481" s="1">
        <v>45101</v>
      </c>
      <c r="I481" t="s">
        <v>24</v>
      </c>
      <c r="J481">
        <v>14294.951999999999</v>
      </c>
      <c r="K481">
        <v>11451.454883378099</v>
      </c>
      <c r="L481">
        <v>2843.4971166218102</v>
      </c>
    </row>
    <row r="482" spans="1:12" x14ac:dyDescent="0.35">
      <c r="A482" t="s">
        <v>509</v>
      </c>
      <c r="B482" t="s">
        <v>18</v>
      </c>
      <c r="C482" t="s">
        <v>41</v>
      </c>
      <c r="D482" t="s">
        <v>15</v>
      </c>
      <c r="E482">
        <v>10</v>
      </c>
      <c r="F482">
        <v>1910.5</v>
      </c>
      <c r="G482">
        <v>0.01</v>
      </c>
      <c r="H482" s="1">
        <v>45025</v>
      </c>
      <c r="I482" t="s">
        <v>24</v>
      </c>
      <c r="J482">
        <v>18913.95</v>
      </c>
      <c r="K482">
        <v>12243.7652422723</v>
      </c>
      <c r="L482">
        <v>6670.1847577276103</v>
      </c>
    </row>
    <row r="483" spans="1:12" x14ac:dyDescent="0.35">
      <c r="A483" t="s">
        <v>510</v>
      </c>
      <c r="B483" t="s">
        <v>35</v>
      </c>
      <c r="C483" t="s">
        <v>29</v>
      </c>
      <c r="D483" t="s">
        <v>20</v>
      </c>
      <c r="E483">
        <v>5</v>
      </c>
      <c r="F483">
        <v>1937.4</v>
      </c>
      <c r="G483">
        <v>0.2</v>
      </c>
      <c r="H483" s="1">
        <v>45042</v>
      </c>
      <c r="I483" t="s">
        <v>24</v>
      </c>
      <c r="J483">
        <v>7749.6</v>
      </c>
      <c r="K483">
        <v>6208.0792411354396</v>
      </c>
      <c r="L483">
        <v>1541.5207588645501</v>
      </c>
    </row>
    <row r="484" spans="1:12" x14ac:dyDescent="0.35">
      <c r="A484" t="s">
        <v>511</v>
      </c>
      <c r="B484" t="s">
        <v>22</v>
      </c>
      <c r="C484" t="s">
        <v>14</v>
      </c>
      <c r="D484" t="s">
        <v>20</v>
      </c>
      <c r="E484">
        <v>36</v>
      </c>
      <c r="F484">
        <v>846.31</v>
      </c>
      <c r="G484">
        <v>0.06</v>
      </c>
      <c r="H484" s="1">
        <v>45196</v>
      </c>
      <c r="I484" t="s">
        <v>16</v>
      </c>
      <c r="J484">
        <v>28639.1303999999</v>
      </c>
      <c r="K484">
        <v>19525.399352983499</v>
      </c>
      <c r="L484">
        <v>9113.7310470163993</v>
      </c>
    </row>
    <row r="485" spans="1:12" x14ac:dyDescent="0.35">
      <c r="A485" t="s">
        <v>512</v>
      </c>
      <c r="B485" t="s">
        <v>35</v>
      </c>
      <c r="C485" t="s">
        <v>23</v>
      </c>
      <c r="D485" t="s">
        <v>15</v>
      </c>
      <c r="E485">
        <v>6</v>
      </c>
      <c r="F485">
        <v>1723.02</v>
      </c>
      <c r="G485">
        <v>0.04</v>
      </c>
      <c r="H485" s="1">
        <v>45179</v>
      </c>
      <c r="I485" t="s">
        <v>24</v>
      </c>
      <c r="J485">
        <v>9924.5951999999907</v>
      </c>
      <c r="K485">
        <v>6625.3606033206397</v>
      </c>
      <c r="L485">
        <v>3299.23459667934</v>
      </c>
    </row>
    <row r="486" spans="1:12" x14ac:dyDescent="0.35">
      <c r="A486" t="s">
        <v>513</v>
      </c>
      <c r="B486" t="s">
        <v>22</v>
      </c>
      <c r="C486" t="s">
        <v>19</v>
      </c>
      <c r="D486" t="s">
        <v>27</v>
      </c>
      <c r="E486">
        <v>26</v>
      </c>
      <c r="F486">
        <v>1568.87</v>
      </c>
      <c r="G486">
        <v>0.03</v>
      </c>
      <c r="H486" s="1">
        <v>45243</v>
      </c>
      <c r="I486" t="s">
        <v>16</v>
      </c>
      <c r="J486">
        <v>39566.901399999901</v>
      </c>
      <c r="K486">
        <v>26141.364845157801</v>
      </c>
      <c r="L486">
        <v>13425.5365548421</v>
      </c>
    </row>
    <row r="487" spans="1:12" x14ac:dyDescent="0.35">
      <c r="A487" t="s">
        <v>514</v>
      </c>
      <c r="B487" t="s">
        <v>35</v>
      </c>
      <c r="C487" t="s">
        <v>19</v>
      </c>
      <c r="D487" t="s">
        <v>27</v>
      </c>
      <c r="E487">
        <v>4</v>
      </c>
      <c r="F487">
        <v>689</v>
      </c>
      <c r="G487">
        <v>0.01</v>
      </c>
      <c r="H487" s="1">
        <v>45021</v>
      </c>
      <c r="I487" t="s">
        <v>16</v>
      </c>
      <c r="J487">
        <v>2728.44</v>
      </c>
      <c r="K487">
        <v>1766.22962615559</v>
      </c>
      <c r="L487">
        <v>962.21037384440206</v>
      </c>
    </row>
    <row r="488" spans="1:12" x14ac:dyDescent="0.35">
      <c r="A488" t="s">
        <v>515</v>
      </c>
      <c r="B488" t="s">
        <v>13</v>
      </c>
      <c r="C488" t="s">
        <v>19</v>
      </c>
      <c r="D488" t="s">
        <v>27</v>
      </c>
      <c r="E488">
        <v>39</v>
      </c>
      <c r="F488">
        <v>540.88</v>
      </c>
      <c r="G488">
        <v>0.13</v>
      </c>
      <c r="H488" s="1">
        <v>45199</v>
      </c>
      <c r="I488" t="s">
        <v>16</v>
      </c>
      <c r="J488">
        <v>18352.0583999999</v>
      </c>
      <c r="K488">
        <v>13518.6549084203</v>
      </c>
      <c r="L488">
        <v>4833.4034915796201</v>
      </c>
    </row>
    <row r="489" spans="1:12" x14ac:dyDescent="0.35">
      <c r="A489" t="s">
        <v>516</v>
      </c>
      <c r="B489" t="s">
        <v>18</v>
      </c>
      <c r="C489" t="s">
        <v>23</v>
      </c>
      <c r="D489" t="s">
        <v>15</v>
      </c>
      <c r="E489">
        <v>39</v>
      </c>
      <c r="F489">
        <v>970.65</v>
      </c>
      <c r="G489">
        <v>0.05</v>
      </c>
      <c r="H489" s="1">
        <v>44950</v>
      </c>
      <c r="I489" t="s">
        <v>24</v>
      </c>
      <c r="J489">
        <v>35962.582499999997</v>
      </c>
      <c r="K489">
        <v>24260.246980583899</v>
      </c>
      <c r="L489">
        <v>11702.335519415999</v>
      </c>
    </row>
    <row r="490" spans="1:12" x14ac:dyDescent="0.35">
      <c r="A490" t="s">
        <v>517</v>
      </c>
      <c r="B490" t="s">
        <v>22</v>
      </c>
      <c r="C490" t="s">
        <v>23</v>
      </c>
      <c r="D490" t="s">
        <v>20</v>
      </c>
      <c r="E490">
        <v>35</v>
      </c>
      <c r="F490">
        <v>1584.56</v>
      </c>
      <c r="G490">
        <v>0.25</v>
      </c>
      <c r="H490" s="1">
        <v>45042</v>
      </c>
      <c r="I490" t="s">
        <v>24</v>
      </c>
      <c r="J490">
        <v>41594.699999999997</v>
      </c>
      <c r="K490">
        <v>35542.230977771702</v>
      </c>
      <c r="L490">
        <v>6052.4690222282297</v>
      </c>
    </row>
    <row r="491" spans="1:12" x14ac:dyDescent="0.35">
      <c r="A491" t="s">
        <v>518</v>
      </c>
      <c r="B491" t="s">
        <v>22</v>
      </c>
      <c r="C491" t="s">
        <v>23</v>
      </c>
      <c r="D491" t="s">
        <v>15</v>
      </c>
      <c r="E491">
        <v>1</v>
      </c>
      <c r="F491">
        <v>1924.32</v>
      </c>
      <c r="G491">
        <v>0.14000000000000001</v>
      </c>
      <c r="H491" s="1">
        <v>45077</v>
      </c>
      <c r="I491" t="s">
        <v>24</v>
      </c>
      <c r="J491">
        <v>1654.9151999999999</v>
      </c>
      <c r="K491">
        <v>1233.23330704054</v>
      </c>
      <c r="L491">
        <v>421.68189295945501</v>
      </c>
    </row>
    <row r="492" spans="1:12" x14ac:dyDescent="0.35">
      <c r="A492" t="s">
        <v>519</v>
      </c>
      <c r="B492" t="s">
        <v>18</v>
      </c>
      <c r="C492" t="s">
        <v>23</v>
      </c>
      <c r="D492" t="s">
        <v>15</v>
      </c>
      <c r="E492">
        <v>24</v>
      </c>
      <c r="F492">
        <v>1550.8</v>
      </c>
      <c r="G492">
        <v>0.03</v>
      </c>
      <c r="H492" s="1">
        <v>45264</v>
      </c>
      <c r="I492" t="s">
        <v>24</v>
      </c>
      <c r="J492">
        <v>36102.623999999902</v>
      </c>
      <c r="K492">
        <v>23852.559398334601</v>
      </c>
      <c r="L492">
        <v>12250.064601665301</v>
      </c>
    </row>
    <row r="493" spans="1:12" x14ac:dyDescent="0.35">
      <c r="A493" t="s">
        <v>520</v>
      </c>
      <c r="B493" t="s">
        <v>22</v>
      </c>
      <c r="C493" t="s">
        <v>19</v>
      </c>
      <c r="D493" t="s">
        <v>20</v>
      </c>
      <c r="E493">
        <v>36</v>
      </c>
      <c r="F493">
        <v>1724.89</v>
      </c>
      <c r="G493">
        <v>0.17</v>
      </c>
      <c r="H493" s="1">
        <v>44976</v>
      </c>
      <c r="I493" t="s">
        <v>16</v>
      </c>
      <c r="J493">
        <v>51539.713199999998</v>
      </c>
      <c r="K493">
        <v>39795.306790617899</v>
      </c>
      <c r="L493">
        <v>11744.406409382</v>
      </c>
    </row>
    <row r="494" spans="1:12" x14ac:dyDescent="0.35">
      <c r="A494" t="s">
        <v>521</v>
      </c>
      <c r="B494" t="s">
        <v>22</v>
      </c>
      <c r="C494" t="s">
        <v>19</v>
      </c>
      <c r="D494" t="s">
        <v>27</v>
      </c>
      <c r="E494">
        <v>6</v>
      </c>
      <c r="F494">
        <v>1245.82</v>
      </c>
      <c r="G494">
        <v>0.22</v>
      </c>
      <c r="H494" s="1">
        <v>45132</v>
      </c>
      <c r="I494" t="s">
        <v>16</v>
      </c>
      <c r="J494">
        <v>5830.4376000000002</v>
      </c>
      <c r="K494">
        <v>4790.4300279909203</v>
      </c>
      <c r="L494">
        <v>1040.0075720090699</v>
      </c>
    </row>
    <row r="495" spans="1:12" x14ac:dyDescent="0.35">
      <c r="A495" t="s">
        <v>522</v>
      </c>
      <c r="B495" t="s">
        <v>35</v>
      </c>
      <c r="C495" t="s">
        <v>45</v>
      </c>
      <c r="D495" t="s">
        <v>27</v>
      </c>
      <c r="E495">
        <v>41</v>
      </c>
      <c r="F495">
        <v>1687.27</v>
      </c>
      <c r="G495">
        <v>0.19</v>
      </c>
      <c r="H495" s="1">
        <v>45261</v>
      </c>
      <c r="I495" t="s">
        <v>24</v>
      </c>
      <c r="J495">
        <v>56034.236699999899</v>
      </c>
      <c r="K495">
        <v>44333.946558151503</v>
      </c>
      <c r="L495">
        <v>11700.2901418484</v>
      </c>
    </row>
    <row r="496" spans="1:12" x14ac:dyDescent="0.35">
      <c r="A496" t="s">
        <v>523</v>
      </c>
      <c r="B496" t="s">
        <v>22</v>
      </c>
      <c r="C496" t="s">
        <v>14</v>
      </c>
      <c r="D496" t="s">
        <v>15</v>
      </c>
      <c r="E496">
        <v>46</v>
      </c>
      <c r="F496">
        <v>1590.4</v>
      </c>
      <c r="G496">
        <v>0.02</v>
      </c>
      <c r="H496" s="1">
        <v>45005</v>
      </c>
      <c r="I496" t="s">
        <v>16</v>
      </c>
      <c r="J496">
        <v>71695.232000000004</v>
      </c>
      <c r="K496">
        <v>46884.808955784298</v>
      </c>
      <c r="L496">
        <v>24810.4230442156</v>
      </c>
    </row>
    <row r="497" spans="1:12" x14ac:dyDescent="0.35">
      <c r="A497" t="s">
        <v>524</v>
      </c>
      <c r="B497" t="s">
        <v>13</v>
      </c>
      <c r="C497" t="s">
        <v>29</v>
      </c>
      <c r="D497" t="s">
        <v>27</v>
      </c>
      <c r="E497">
        <v>44</v>
      </c>
      <c r="F497">
        <v>816.27</v>
      </c>
      <c r="G497">
        <v>0.22</v>
      </c>
      <c r="H497" s="1">
        <v>44996</v>
      </c>
      <c r="I497" t="s">
        <v>24</v>
      </c>
      <c r="J497">
        <v>28014.386399999999</v>
      </c>
      <c r="K497">
        <v>23017.304537536002</v>
      </c>
      <c r="L497">
        <v>4997.0818624639596</v>
      </c>
    </row>
    <row r="498" spans="1:12" x14ac:dyDescent="0.35">
      <c r="A498" t="s">
        <v>525</v>
      </c>
      <c r="B498" t="s">
        <v>13</v>
      </c>
      <c r="C498" t="s">
        <v>36</v>
      </c>
      <c r="D498" t="s">
        <v>15</v>
      </c>
      <c r="E498">
        <v>31</v>
      </c>
      <c r="F498">
        <v>1148.78</v>
      </c>
      <c r="G498">
        <v>0.2</v>
      </c>
      <c r="H498" s="1">
        <v>44953</v>
      </c>
      <c r="I498" t="s">
        <v>24</v>
      </c>
      <c r="J498">
        <v>28489.743999999999</v>
      </c>
      <c r="K498">
        <v>22822.6732104447</v>
      </c>
      <c r="L498">
        <v>5667.0707895551996</v>
      </c>
    </row>
    <row r="499" spans="1:12" x14ac:dyDescent="0.35">
      <c r="A499" t="s">
        <v>526</v>
      </c>
      <c r="B499" t="s">
        <v>18</v>
      </c>
      <c r="C499" t="s">
        <v>36</v>
      </c>
      <c r="D499" t="s">
        <v>15</v>
      </c>
      <c r="E499">
        <v>20</v>
      </c>
      <c r="F499">
        <v>1629.03</v>
      </c>
      <c r="G499">
        <v>0.04</v>
      </c>
      <c r="H499" s="1">
        <v>45197</v>
      </c>
      <c r="I499" t="s">
        <v>24</v>
      </c>
      <c r="J499">
        <v>31277.375999999898</v>
      </c>
      <c r="K499">
        <v>20879.833439014899</v>
      </c>
      <c r="L499">
        <v>10397.542560985001</v>
      </c>
    </row>
    <row r="500" spans="1:12" x14ac:dyDescent="0.35">
      <c r="A500" t="s">
        <v>527</v>
      </c>
      <c r="B500" t="s">
        <v>22</v>
      </c>
      <c r="C500" t="s">
        <v>41</v>
      </c>
      <c r="D500" t="s">
        <v>20</v>
      </c>
      <c r="E500">
        <v>24</v>
      </c>
      <c r="F500">
        <v>187.51</v>
      </c>
      <c r="G500">
        <v>0.01</v>
      </c>
      <c r="H500" s="1">
        <v>44976</v>
      </c>
      <c r="I500" t="s">
        <v>24</v>
      </c>
      <c r="J500">
        <v>4455.2375999999904</v>
      </c>
      <c r="K500">
        <v>2884.0555924566202</v>
      </c>
      <c r="L500">
        <v>1571.18200754337</v>
      </c>
    </row>
    <row r="501" spans="1:12" x14ac:dyDescent="0.35">
      <c r="A501" t="s">
        <v>528</v>
      </c>
      <c r="B501" t="s">
        <v>18</v>
      </c>
      <c r="C501" t="s">
        <v>19</v>
      </c>
      <c r="D501" t="s">
        <v>20</v>
      </c>
      <c r="E501">
        <v>25</v>
      </c>
      <c r="F501">
        <v>1635.35</v>
      </c>
      <c r="G501">
        <v>0.14000000000000001</v>
      </c>
      <c r="H501" s="1">
        <v>45218</v>
      </c>
      <c r="I501" t="s">
        <v>16</v>
      </c>
      <c r="J501">
        <v>35160.025000000001</v>
      </c>
      <c r="K501">
        <v>26201.048794752802</v>
      </c>
      <c r="L501">
        <v>8958.9762052471306</v>
      </c>
    </row>
    <row r="502" spans="1:12" x14ac:dyDescent="0.35">
      <c r="A502" t="s">
        <v>529</v>
      </c>
      <c r="B502" t="s">
        <v>13</v>
      </c>
      <c r="C502" t="s">
        <v>41</v>
      </c>
      <c r="D502" t="s">
        <v>20</v>
      </c>
      <c r="E502">
        <v>36</v>
      </c>
      <c r="F502">
        <v>437.99</v>
      </c>
      <c r="G502">
        <v>0.04</v>
      </c>
      <c r="H502" s="1">
        <v>45173</v>
      </c>
      <c r="I502" t="s">
        <v>24</v>
      </c>
      <c r="J502">
        <v>15136.9343999999</v>
      </c>
      <c r="K502">
        <v>10104.9611402598</v>
      </c>
      <c r="L502">
        <v>5031.9732597401799</v>
      </c>
    </row>
    <row r="503" spans="1:12" x14ac:dyDescent="0.35">
      <c r="A503" t="s">
        <v>530</v>
      </c>
      <c r="B503" t="s">
        <v>22</v>
      </c>
      <c r="C503" t="s">
        <v>14</v>
      </c>
      <c r="D503" t="s">
        <v>15</v>
      </c>
      <c r="E503">
        <v>21</v>
      </c>
      <c r="F503">
        <v>1077.9000000000001</v>
      </c>
      <c r="G503">
        <v>0.21</v>
      </c>
      <c r="H503" s="1">
        <v>45190</v>
      </c>
      <c r="I503" t="s">
        <v>16</v>
      </c>
      <c r="J503">
        <v>17882.361000000001</v>
      </c>
      <c r="K503">
        <v>14506.602755694999</v>
      </c>
      <c r="L503">
        <v>3375.75824430497</v>
      </c>
    </row>
    <row r="504" spans="1:12" x14ac:dyDescent="0.35">
      <c r="A504" t="s">
        <v>531</v>
      </c>
      <c r="B504" t="s">
        <v>22</v>
      </c>
      <c r="C504" t="s">
        <v>14</v>
      </c>
      <c r="D504" t="s">
        <v>20</v>
      </c>
      <c r="E504">
        <v>30</v>
      </c>
      <c r="F504">
        <v>1635.72</v>
      </c>
      <c r="G504">
        <v>0.09</v>
      </c>
      <c r="H504" s="1">
        <v>45005</v>
      </c>
      <c r="I504" t="s">
        <v>16</v>
      </c>
      <c r="J504">
        <v>44655.156000000003</v>
      </c>
      <c r="K504">
        <v>31448.372178104801</v>
      </c>
      <c r="L504">
        <v>13206.7838218951</v>
      </c>
    </row>
    <row r="505" spans="1:12" x14ac:dyDescent="0.35">
      <c r="A505" t="s">
        <v>532</v>
      </c>
      <c r="B505" t="s">
        <v>18</v>
      </c>
      <c r="C505" t="s">
        <v>41</v>
      </c>
      <c r="D505" t="s">
        <v>27</v>
      </c>
      <c r="E505">
        <v>24</v>
      </c>
      <c r="F505">
        <v>582.26</v>
      </c>
      <c r="G505">
        <v>0.23</v>
      </c>
      <c r="H505" s="1">
        <v>45116</v>
      </c>
      <c r="I505" t="s">
        <v>24</v>
      </c>
      <c r="J505">
        <v>10760.1648</v>
      </c>
      <c r="K505">
        <v>8955.6301491322902</v>
      </c>
      <c r="L505">
        <v>1804.5346508677001</v>
      </c>
    </row>
    <row r="506" spans="1:12" x14ac:dyDescent="0.35">
      <c r="A506" t="s">
        <v>533</v>
      </c>
      <c r="B506" t="s">
        <v>13</v>
      </c>
      <c r="C506" t="s">
        <v>19</v>
      </c>
      <c r="D506" t="s">
        <v>27</v>
      </c>
      <c r="E506">
        <v>44</v>
      </c>
      <c r="F506">
        <v>567.03</v>
      </c>
      <c r="G506">
        <v>0.14000000000000001</v>
      </c>
      <c r="H506" s="1">
        <v>44973</v>
      </c>
      <c r="I506" t="s">
        <v>16</v>
      </c>
      <c r="J506">
        <v>21456.415199999999</v>
      </c>
      <c r="K506">
        <v>15989.1974370233</v>
      </c>
      <c r="L506">
        <v>5467.2177629766402</v>
      </c>
    </row>
    <row r="507" spans="1:12" x14ac:dyDescent="0.35">
      <c r="A507" t="s">
        <v>534</v>
      </c>
      <c r="B507" t="s">
        <v>22</v>
      </c>
      <c r="C507" t="s">
        <v>41</v>
      </c>
      <c r="D507" t="s">
        <v>15</v>
      </c>
      <c r="E507">
        <v>42</v>
      </c>
      <c r="F507">
        <v>865.25</v>
      </c>
      <c r="G507">
        <v>0.05</v>
      </c>
      <c r="H507" s="1">
        <v>45287</v>
      </c>
      <c r="I507" t="s">
        <v>24</v>
      </c>
      <c r="J507">
        <v>34523.474999999999</v>
      </c>
      <c r="K507">
        <v>23289.429509908299</v>
      </c>
      <c r="L507">
        <v>11234.045490091599</v>
      </c>
    </row>
    <row r="508" spans="1:12" x14ac:dyDescent="0.35">
      <c r="A508" t="s">
        <v>535</v>
      </c>
      <c r="B508" t="s">
        <v>18</v>
      </c>
      <c r="C508" t="s">
        <v>36</v>
      </c>
      <c r="D508" t="s">
        <v>15</v>
      </c>
      <c r="E508">
        <v>30</v>
      </c>
      <c r="F508">
        <v>1799.82</v>
      </c>
      <c r="G508">
        <v>0.03</v>
      </c>
      <c r="H508" s="1">
        <v>45280</v>
      </c>
      <c r="I508" t="s">
        <v>24</v>
      </c>
      <c r="J508">
        <v>52374.761999999901</v>
      </c>
      <c r="K508">
        <v>34603.360730196298</v>
      </c>
      <c r="L508">
        <v>17771.401269803599</v>
      </c>
    </row>
    <row r="509" spans="1:12" x14ac:dyDescent="0.35">
      <c r="A509" t="s">
        <v>536</v>
      </c>
      <c r="B509" t="s">
        <v>13</v>
      </c>
      <c r="C509" t="s">
        <v>45</v>
      </c>
      <c r="D509" t="s">
        <v>20</v>
      </c>
      <c r="E509">
        <v>22</v>
      </c>
      <c r="F509">
        <v>100.84</v>
      </c>
      <c r="G509">
        <v>0.14000000000000001</v>
      </c>
      <c r="H509" s="1">
        <v>45278</v>
      </c>
      <c r="I509" t="s">
        <v>24</v>
      </c>
      <c r="J509">
        <v>1907.8928000000001</v>
      </c>
      <c r="K509">
        <v>1421.75076234893</v>
      </c>
      <c r="L509">
        <v>486.14203765106299</v>
      </c>
    </row>
    <row r="510" spans="1:12" x14ac:dyDescent="0.35">
      <c r="A510" t="s">
        <v>537</v>
      </c>
      <c r="B510" t="s">
        <v>18</v>
      </c>
      <c r="C510" t="s">
        <v>36</v>
      </c>
      <c r="D510" t="s">
        <v>15</v>
      </c>
      <c r="E510">
        <v>28</v>
      </c>
      <c r="F510">
        <v>1812.63</v>
      </c>
      <c r="G510">
        <v>0.19</v>
      </c>
      <c r="H510" s="1">
        <v>45115</v>
      </c>
      <c r="I510" t="s">
        <v>24</v>
      </c>
      <c r="J510">
        <v>41110.448400000001</v>
      </c>
      <c r="K510">
        <v>32526.336213075399</v>
      </c>
      <c r="L510">
        <v>8584.1121869245908</v>
      </c>
    </row>
    <row r="511" spans="1:12" x14ac:dyDescent="0.35">
      <c r="A511" t="s">
        <v>538</v>
      </c>
      <c r="B511" t="s">
        <v>35</v>
      </c>
      <c r="C511" t="s">
        <v>31</v>
      </c>
      <c r="D511" t="s">
        <v>15</v>
      </c>
      <c r="E511">
        <v>7</v>
      </c>
      <c r="F511">
        <v>392.23</v>
      </c>
      <c r="G511">
        <v>0.2</v>
      </c>
      <c r="H511" s="1">
        <v>45182</v>
      </c>
      <c r="I511" t="s">
        <v>16</v>
      </c>
      <c r="J511">
        <v>2196.4879999999998</v>
      </c>
      <c r="K511">
        <v>1759.57101736903</v>
      </c>
      <c r="L511">
        <v>436.916982630961</v>
      </c>
    </row>
    <row r="512" spans="1:12" x14ac:dyDescent="0.35">
      <c r="A512" t="s">
        <v>539</v>
      </c>
      <c r="B512" t="s">
        <v>22</v>
      </c>
      <c r="C512" t="s">
        <v>19</v>
      </c>
      <c r="D512" t="s">
        <v>27</v>
      </c>
      <c r="E512">
        <v>35</v>
      </c>
      <c r="F512">
        <v>1981.16</v>
      </c>
      <c r="G512">
        <v>7.0000000000000007E-2</v>
      </c>
      <c r="H512" s="1">
        <v>45148</v>
      </c>
      <c r="I512" t="s">
        <v>16</v>
      </c>
      <c r="J512">
        <v>64486.758000000002</v>
      </c>
      <c r="K512">
        <v>44438.106681932099</v>
      </c>
      <c r="L512">
        <v>20048.651318067899</v>
      </c>
    </row>
    <row r="513" spans="1:12" x14ac:dyDescent="0.35">
      <c r="A513" t="s">
        <v>540</v>
      </c>
      <c r="B513" t="s">
        <v>35</v>
      </c>
      <c r="C513" t="s">
        <v>19</v>
      </c>
      <c r="D513" t="s">
        <v>27</v>
      </c>
      <c r="E513">
        <v>28</v>
      </c>
      <c r="F513">
        <v>1914.21</v>
      </c>
      <c r="G513">
        <v>0.05</v>
      </c>
      <c r="H513" s="1">
        <v>45167</v>
      </c>
      <c r="I513" t="s">
        <v>16</v>
      </c>
      <c r="J513">
        <v>50917.985999999997</v>
      </c>
      <c r="K513">
        <v>34349.115948887003</v>
      </c>
      <c r="L513">
        <v>16568.870051113001</v>
      </c>
    </row>
    <row r="514" spans="1:12" x14ac:dyDescent="0.35">
      <c r="A514" t="s">
        <v>541</v>
      </c>
      <c r="B514" t="s">
        <v>13</v>
      </c>
      <c r="C514" t="s">
        <v>29</v>
      </c>
      <c r="D514" t="s">
        <v>20</v>
      </c>
      <c r="E514">
        <v>14</v>
      </c>
      <c r="F514">
        <v>1039.8800000000001</v>
      </c>
      <c r="G514">
        <v>0</v>
      </c>
      <c r="H514" s="1">
        <v>45195</v>
      </c>
      <c r="I514" t="s">
        <v>24</v>
      </c>
      <c r="J514">
        <v>14558.32</v>
      </c>
      <c r="K514">
        <v>9329.9477834011395</v>
      </c>
      <c r="L514">
        <v>5228.3722165988502</v>
      </c>
    </row>
    <row r="515" spans="1:12" x14ac:dyDescent="0.35">
      <c r="A515" t="s">
        <v>542</v>
      </c>
      <c r="B515" t="s">
        <v>35</v>
      </c>
      <c r="C515" t="s">
        <v>23</v>
      </c>
      <c r="D515" t="s">
        <v>15</v>
      </c>
      <c r="E515">
        <v>10</v>
      </c>
      <c r="F515">
        <v>1074.17</v>
      </c>
      <c r="G515">
        <v>0.17</v>
      </c>
      <c r="H515" s="1">
        <v>44927</v>
      </c>
      <c r="I515" t="s">
        <v>24</v>
      </c>
      <c r="J515">
        <v>8915.6110000000008</v>
      </c>
      <c r="K515">
        <v>6884.0017326834404</v>
      </c>
      <c r="L515">
        <v>2031.6092673165499</v>
      </c>
    </row>
    <row r="516" spans="1:12" x14ac:dyDescent="0.35">
      <c r="A516" t="s">
        <v>543</v>
      </c>
      <c r="B516" t="s">
        <v>35</v>
      </c>
      <c r="C516" t="s">
        <v>31</v>
      </c>
      <c r="D516" t="s">
        <v>15</v>
      </c>
      <c r="E516">
        <v>16</v>
      </c>
      <c r="F516">
        <v>1014.94</v>
      </c>
      <c r="G516">
        <v>0.02</v>
      </c>
      <c r="H516" s="1">
        <v>44960</v>
      </c>
      <c r="I516" t="s">
        <v>16</v>
      </c>
      <c r="J516">
        <v>15914.2592</v>
      </c>
      <c r="K516">
        <v>10407.0658738482</v>
      </c>
      <c r="L516">
        <v>5507.1933261517397</v>
      </c>
    </row>
    <row r="517" spans="1:12" x14ac:dyDescent="0.35">
      <c r="A517" t="s">
        <v>544</v>
      </c>
      <c r="B517" t="s">
        <v>13</v>
      </c>
      <c r="C517" t="s">
        <v>14</v>
      </c>
      <c r="D517" t="s">
        <v>27</v>
      </c>
      <c r="E517">
        <v>16</v>
      </c>
      <c r="F517">
        <v>1307.3399999999999</v>
      </c>
      <c r="G517">
        <v>0.11</v>
      </c>
      <c r="H517" s="1">
        <v>45005</v>
      </c>
      <c r="I517" t="s">
        <v>16</v>
      </c>
      <c r="J517">
        <v>18616.5216</v>
      </c>
      <c r="K517">
        <v>13405.298342283</v>
      </c>
      <c r="L517">
        <v>5211.2232577169198</v>
      </c>
    </row>
    <row r="518" spans="1:12" x14ac:dyDescent="0.35">
      <c r="A518" t="s">
        <v>545</v>
      </c>
      <c r="B518" t="s">
        <v>18</v>
      </c>
      <c r="C518" t="s">
        <v>19</v>
      </c>
      <c r="D518" t="s">
        <v>15</v>
      </c>
      <c r="E518">
        <v>31</v>
      </c>
      <c r="F518">
        <v>272.37</v>
      </c>
      <c r="G518">
        <v>0.15</v>
      </c>
      <c r="H518" s="1">
        <v>45162</v>
      </c>
      <c r="I518" t="s">
        <v>16</v>
      </c>
      <c r="J518">
        <v>7176.9494999999897</v>
      </c>
      <c r="K518">
        <v>5411.1418220449896</v>
      </c>
      <c r="L518">
        <v>1765.8076779549999</v>
      </c>
    </row>
    <row r="519" spans="1:12" x14ac:dyDescent="0.35">
      <c r="A519" t="s">
        <v>546</v>
      </c>
      <c r="B519" t="s">
        <v>35</v>
      </c>
      <c r="C519" t="s">
        <v>41</v>
      </c>
      <c r="D519" t="s">
        <v>27</v>
      </c>
      <c r="E519">
        <v>42</v>
      </c>
      <c r="F519">
        <v>161.97</v>
      </c>
      <c r="G519">
        <v>0.23</v>
      </c>
      <c r="H519" s="1">
        <v>45260</v>
      </c>
      <c r="I519" t="s">
        <v>24</v>
      </c>
      <c r="J519">
        <v>5238.1098000000002</v>
      </c>
      <c r="K519">
        <v>4359.6520054549001</v>
      </c>
      <c r="L519">
        <v>878.45779454509102</v>
      </c>
    </row>
    <row r="520" spans="1:12" x14ac:dyDescent="0.35">
      <c r="A520" t="s">
        <v>547</v>
      </c>
      <c r="B520" t="s">
        <v>18</v>
      </c>
      <c r="C520" t="s">
        <v>31</v>
      </c>
      <c r="D520" t="s">
        <v>20</v>
      </c>
      <c r="E520">
        <v>25</v>
      </c>
      <c r="F520">
        <v>209.64</v>
      </c>
      <c r="G520">
        <v>0.08</v>
      </c>
      <c r="H520" s="1">
        <v>45275</v>
      </c>
      <c r="I520" t="s">
        <v>16</v>
      </c>
      <c r="J520">
        <v>4821.72</v>
      </c>
      <c r="K520">
        <v>3358.7842781863101</v>
      </c>
      <c r="L520">
        <v>1462.9357218136799</v>
      </c>
    </row>
    <row r="521" spans="1:12" x14ac:dyDescent="0.35">
      <c r="A521" t="s">
        <v>548</v>
      </c>
      <c r="B521" t="s">
        <v>35</v>
      </c>
      <c r="C521" t="s">
        <v>29</v>
      </c>
      <c r="D521" t="s">
        <v>27</v>
      </c>
      <c r="E521">
        <v>13</v>
      </c>
      <c r="F521">
        <v>944.29</v>
      </c>
      <c r="G521">
        <v>0.06</v>
      </c>
      <c r="H521" s="1">
        <v>45024</v>
      </c>
      <c r="I521" t="s">
        <v>24</v>
      </c>
      <c r="J521">
        <v>11539.2238</v>
      </c>
      <c r="K521">
        <v>7867.1366683135302</v>
      </c>
      <c r="L521">
        <v>3672.08713168646</v>
      </c>
    </row>
    <row r="522" spans="1:12" x14ac:dyDescent="0.35">
      <c r="A522" t="s">
        <v>549</v>
      </c>
      <c r="B522" t="s">
        <v>18</v>
      </c>
      <c r="C522" t="s">
        <v>14</v>
      </c>
      <c r="D522" t="s">
        <v>15</v>
      </c>
      <c r="E522">
        <v>6</v>
      </c>
      <c r="F522">
        <v>623.54</v>
      </c>
      <c r="G522">
        <v>0.16</v>
      </c>
      <c r="H522" s="1">
        <v>45008</v>
      </c>
      <c r="I522" t="s">
        <v>16</v>
      </c>
      <c r="J522">
        <v>3142.6415999999999</v>
      </c>
      <c r="K522">
        <v>2397.6374914943199</v>
      </c>
      <c r="L522">
        <v>745.00410850567096</v>
      </c>
    </row>
    <row r="523" spans="1:12" x14ac:dyDescent="0.35">
      <c r="A523" t="s">
        <v>550</v>
      </c>
      <c r="B523" t="s">
        <v>13</v>
      </c>
      <c r="C523" t="s">
        <v>23</v>
      </c>
      <c r="D523" t="s">
        <v>20</v>
      </c>
      <c r="E523">
        <v>44</v>
      </c>
      <c r="F523">
        <v>1281.8800000000001</v>
      </c>
      <c r="G523">
        <v>0.15</v>
      </c>
      <c r="H523" s="1">
        <v>45118</v>
      </c>
      <c r="I523" t="s">
        <v>24</v>
      </c>
      <c r="J523">
        <v>47942.311999999998</v>
      </c>
      <c r="K523">
        <v>36146.645522408799</v>
      </c>
      <c r="L523">
        <v>11795.666477591099</v>
      </c>
    </row>
    <row r="524" spans="1:12" x14ac:dyDescent="0.35">
      <c r="A524" t="s">
        <v>551</v>
      </c>
      <c r="B524" t="s">
        <v>35</v>
      </c>
      <c r="C524" t="s">
        <v>23</v>
      </c>
      <c r="D524" t="s">
        <v>27</v>
      </c>
      <c r="E524">
        <v>9</v>
      </c>
      <c r="F524">
        <v>1985.64</v>
      </c>
      <c r="G524">
        <v>0.08</v>
      </c>
      <c r="H524" s="1">
        <v>45179</v>
      </c>
      <c r="I524" t="s">
        <v>24</v>
      </c>
      <c r="J524">
        <v>16441.099200000001</v>
      </c>
      <c r="K524">
        <v>11452.7814781989</v>
      </c>
      <c r="L524">
        <v>4988.3177218010096</v>
      </c>
    </row>
    <row r="525" spans="1:12" x14ac:dyDescent="0.35">
      <c r="A525" t="s">
        <v>552</v>
      </c>
      <c r="B525" t="s">
        <v>13</v>
      </c>
      <c r="C525" t="s">
        <v>29</v>
      </c>
      <c r="D525" t="s">
        <v>27</v>
      </c>
      <c r="E525">
        <v>45</v>
      </c>
      <c r="F525">
        <v>834.01</v>
      </c>
      <c r="G525">
        <v>0.23</v>
      </c>
      <c r="H525" s="1">
        <v>44964</v>
      </c>
      <c r="I525" t="s">
        <v>24</v>
      </c>
      <c r="J525">
        <v>28898.446499999998</v>
      </c>
      <c r="K525">
        <v>24052.029271752999</v>
      </c>
      <c r="L525">
        <v>4846.4172282469699</v>
      </c>
    </row>
    <row r="526" spans="1:12" x14ac:dyDescent="0.35">
      <c r="A526" t="s">
        <v>553</v>
      </c>
      <c r="B526" t="s">
        <v>35</v>
      </c>
      <c r="C526" t="s">
        <v>29</v>
      </c>
      <c r="D526" t="s">
        <v>20</v>
      </c>
      <c r="E526">
        <v>36</v>
      </c>
      <c r="F526">
        <v>1190.3</v>
      </c>
      <c r="G526">
        <v>0.21</v>
      </c>
      <c r="H526" s="1">
        <v>44940</v>
      </c>
      <c r="I526" t="s">
        <v>24</v>
      </c>
      <c r="J526">
        <v>33852.131999999998</v>
      </c>
      <c r="K526">
        <v>27461.666351403499</v>
      </c>
      <c r="L526">
        <v>6390.4656485963997</v>
      </c>
    </row>
    <row r="527" spans="1:12" x14ac:dyDescent="0.35">
      <c r="A527" t="s">
        <v>554</v>
      </c>
      <c r="B527" t="s">
        <v>13</v>
      </c>
      <c r="C527" t="s">
        <v>41</v>
      </c>
      <c r="D527" t="s">
        <v>20</v>
      </c>
      <c r="E527">
        <v>43</v>
      </c>
      <c r="F527">
        <v>889.65</v>
      </c>
      <c r="G527">
        <v>0.06</v>
      </c>
      <c r="H527" s="1">
        <v>45273</v>
      </c>
      <c r="I527" t="s">
        <v>24</v>
      </c>
      <c r="J527">
        <v>35959.652999999998</v>
      </c>
      <c r="K527">
        <v>24516.3374590352</v>
      </c>
      <c r="L527">
        <v>11443.315540964701</v>
      </c>
    </row>
    <row r="528" spans="1:12" x14ac:dyDescent="0.35">
      <c r="A528" t="s">
        <v>555</v>
      </c>
      <c r="B528" t="s">
        <v>13</v>
      </c>
      <c r="C528" t="s">
        <v>19</v>
      </c>
      <c r="D528" t="s">
        <v>27</v>
      </c>
      <c r="E528">
        <v>20</v>
      </c>
      <c r="F528">
        <v>1709.82</v>
      </c>
      <c r="G528">
        <v>0.06</v>
      </c>
      <c r="H528" s="1">
        <v>45236</v>
      </c>
      <c r="I528" t="s">
        <v>16</v>
      </c>
      <c r="J528">
        <v>32144.6159999999</v>
      </c>
      <c r="K528">
        <v>21915.3464397196</v>
      </c>
      <c r="L528">
        <v>10229.2695602803</v>
      </c>
    </row>
    <row r="529" spans="1:12" x14ac:dyDescent="0.35">
      <c r="A529" t="s">
        <v>556</v>
      </c>
      <c r="B529" t="s">
        <v>35</v>
      </c>
      <c r="C529" t="s">
        <v>23</v>
      </c>
      <c r="D529" t="s">
        <v>15</v>
      </c>
      <c r="E529">
        <v>18</v>
      </c>
      <c r="F529">
        <v>1814.25</v>
      </c>
      <c r="G529">
        <v>0.13</v>
      </c>
      <c r="H529" s="1">
        <v>45135</v>
      </c>
      <c r="I529" t="s">
        <v>24</v>
      </c>
      <c r="J529">
        <v>28411.154999999999</v>
      </c>
      <c r="K529">
        <v>20928.475249111099</v>
      </c>
      <c r="L529">
        <v>7482.6797508888603</v>
      </c>
    </row>
    <row r="530" spans="1:12" x14ac:dyDescent="0.35">
      <c r="A530" t="s">
        <v>557</v>
      </c>
      <c r="B530" t="s">
        <v>35</v>
      </c>
      <c r="C530" t="s">
        <v>14</v>
      </c>
      <c r="D530" t="s">
        <v>27</v>
      </c>
      <c r="E530">
        <v>43</v>
      </c>
      <c r="F530">
        <v>1766.98</v>
      </c>
      <c r="G530">
        <v>0.19</v>
      </c>
      <c r="H530" s="1">
        <v>45283</v>
      </c>
      <c r="I530" t="s">
        <v>16</v>
      </c>
      <c r="J530">
        <v>61543.913399999998</v>
      </c>
      <c r="K530">
        <v>48693.169182674101</v>
      </c>
      <c r="L530">
        <v>12850.7442173258</v>
      </c>
    </row>
    <row r="531" spans="1:12" x14ac:dyDescent="0.35">
      <c r="A531" t="s">
        <v>558</v>
      </c>
      <c r="B531" t="s">
        <v>35</v>
      </c>
      <c r="C531" t="s">
        <v>31</v>
      </c>
      <c r="D531" t="s">
        <v>20</v>
      </c>
      <c r="E531">
        <v>21</v>
      </c>
      <c r="F531">
        <v>1951.31</v>
      </c>
      <c r="G531">
        <v>0.01</v>
      </c>
      <c r="H531" s="1">
        <v>45015</v>
      </c>
      <c r="I531" t="s">
        <v>16</v>
      </c>
      <c r="J531">
        <v>40567.734900000003</v>
      </c>
      <c r="K531">
        <v>26261.136490597699</v>
      </c>
      <c r="L531">
        <v>14306.598409402301</v>
      </c>
    </row>
    <row r="532" spans="1:12" x14ac:dyDescent="0.35">
      <c r="A532" t="s">
        <v>559</v>
      </c>
      <c r="B532" t="s">
        <v>22</v>
      </c>
      <c r="C532" t="s">
        <v>14</v>
      </c>
      <c r="D532" t="s">
        <v>27</v>
      </c>
      <c r="E532">
        <v>4</v>
      </c>
      <c r="F532">
        <v>152.29</v>
      </c>
      <c r="G532">
        <v>0.17</v>
      </c>
      <c r="H532" s="1">
        <v>44982</v>
      </c>
      <c r="I532" t="s">
        <v>16</v>
      </c>
      <c r="J532">
        <v>505.60279999999898</v>
      </c>
      <c r="K532">
        <v>390.39058021369499</v>
      </c>
      <c r="L532">
        <v>115.212219786304</v>
      </c>
    </row>
    <row r="533" spans="1:12" x14ac:dyDescent="0.35">
      <c r="A533" t="s">
        <v>560</v>
      </c>
      <c r="B533" t="s">
        <v>18</v>
      </c>
      <c r="C533" t="s">
        <v>45</v>
      </c>
      <c r="D533" t="s">
        <v>20</v>
      </c>
      <c r="E533">
        <v>33</v>
      </c>
      <c r="F533">
        <v>1695.65</v>
      </c>
      <c r="G533">
        <v>0.16</v>
      </c>
      <c r="H533" s="1">
        <v>45020</v>
      </c>
      <c r="I533" t="s">
        <v>24</v>
      </c>
      <c r="J533">
        <v>47003.417999999998</v>
      </c>
      <c r="K533">
        <v>35860.6457781184</v>
      </c>
      <c r="L533">
        <v>11142.7722218815</v>
      </c>
    </row>
    <row r="534" spans="1:12" x14ac:dyDescent="0.35">
      <c r="A534" t="s">
        <v>561</v>
      </c>
      <c r="B534" t="s">
        <v>22</v>
      </c>
      <c r="C534" t="s">
        <v>45</v>
      </c>
      <c r="D534" t="s">
        <v>20</v>
      </c>
      <c r="E534">
        <v>27</v>
      </c>
      <c r="F534">
        <v>1528.37</v>
      </c>
      <c r="G534">
        <v>0.06</v>
      </c>
      <c r="H534" s="1">
        <v>45019</v>
      </c>
      <c r="I534" t="s">
        <v>24</v>
      </c>
      <c r="J534">
        <v>38790.030599999998</v>
      </c>
      <c r="K534">
        <v>26446.0138209871</v>
      </c>
      <c r="L534">
        <v>12344.0167790128</v>
      </c>
    </row>
    <row r="535" spans="1:12" x14ac:dyDescent="0.35">
      <c r="A535" t="s">
        <v>562</v>
      </c>
      <c r="B535" t="s">
        <v>22</v>
      </c>
      <c r="C535" t="s">
        <v>29</v>
      </c>
      <c r="D535" t="s">
        <v>15</v>
      </c>
      <c r="E535">
        <v>7</v>
      </c>
      <c r="F535">
        <v>534.52</v>
      </c>
      <c r="G535">
        <v>0.17</v>
      </c>
      <c r="H535" s="1">
        <v>45266</v>
      </c>
      <c r="I535" t="s">
        <v>24</v>
      </c>
      <c r="J535">
        <v>3105.5611999999901</v>
      </c>
      <c r="K535">
        <v>2397.8938383196</v>
      </c>
      <c r="L535">
        <v>707.66736168039495</v>
      </c>
    </row>
    <row r="536" spans="1:12" x14ac:dyDescent="0.35">
      <c r="A536" t="s">
        <v>563</v>
      </c>
      <c r="B536" t="s">
        <v>13</v>
      </c>
      <c r="C536" t="s">
        <v>41</v>
      </c>
      <c r="D536" t="s">
        <v>20</v>
      </c>
      <c r="E536">
        <v>6</v>
      </c>
      <c r="F536">
        <v>1917.01</v>
      </c>
      <c r="G536">
        <v>0.24</v>
      </c>
      <c r="H536" s="1">
        <v>45011</v>
      </c>
      <c r="I536" t="s">
        <v>24</v>
      </c>
      <c r="J536">
        <v>8741.5655999999999</v>
      </c>
      <c r="K536">
        <v>7371.2914128516804</v>
      </c>
      <c r="L536">
        <v>1370.2741871483099</v>
      </c>
    </row>
    <row r="537" spans="1:12" x14ac:dyDescent="0.35">
      <c r="A537" t="s">
        <v>564</v>
      </c>
      <c r="B537" t="s">
        <v>35</v>
      </c>
      <c r="C537" t="s">
        <v>45</v>
      </c>
      <c r="D537" t="s">
        <v>20</v>
      </c>
      <c r="E537">
        <v>15</v>
      </c>
      <c r="F537">
        <v>381.54</v>
      </c>
      <c r="G537">
        <v>0.01</v>
      </c>
      <c r="H537" s="1">
        <v>45171</v>
      </c>
      <c r="I537" t="s">
        <v>24</v>
      </c>
      <c r="J537">
        <v>5665.8689999999997</v>
      </c>
      <c r="K537">
        <v>3667.7462893509</v>
      </c>
      <c r="L537">
        <v>1998.1227106490901</v>
      </c>
    </row>
    <row r="538" spans="1:12" x14ac:dyDescent="0.35">
      <c r="A538" t="s">
        <v>565</v>
      </c>
      <c r="B538" t="s">
        <v>18</v>
      </c>
      <c r="C538" t="s">
        <v>23</v>
      </c>
      <c r="D538" t="s">
        <v>15</v>
      </c>
      <c r="E538">
        <v>18</v>
      </c>
      <c r="F538">
        <v>1391.14</v>
      </c>
      <c r="G538">
        <v>0.08</v>
      </c>
      <c r="H538" s="1">
        <v>44948</v>
      </c>
      <c r="I538" t="s">
        <v>24</v>
      </c>
      <c r="J538">
        <v>23037.278399999999</v>
      </c>
      <c r="K538">
        <v>16047.6445131864</v>
      </c>
      <c r="L538">
        <v>6989.6338868135799</v>
      </c>
    </row>
    <row r="539" spans="1:12" x14ac:dyDescent="0.35">
      <c r="A539" t="s">
        <v>566</v>
      </c>
      <c r="B539" t="s">
        <v>13</v>
      </c>
      <c r="C539" t="s">
        <v>14</v>
      </c>
      <c r="D539" t="s">
        <v>20</v>
      </c>
      <c r="E539">
        <v>32</v>
      </c>
      <c r="F539">
        <v>527.29</v>
      </c>
      <c r="G539">
        <v>0.11</v>
      </c>
      <c r="H539" s="1">
        <v>45217</v>
      </c>
      <c r="I539" t="s">
        <v>16</v>
      </c>
      <c r="J539">
        <v>15017.2192</v>
      </c>
      <c r="K539">
        <v>10813.529400006701</v>
      </c>
      <c r="L539">
        <v>4203.6897999931998</v>
      </c>
    </row>
    <row r="540" spans="1:12" x14ac:dyDescent="0.35">
      <c r="A540" t="s">
        <v>567</v>
      </c>
      <c r="B540" t="s">
        <v>22</v>
      </c>
      <c r="C540" t="s">
        <v>14</v>
      </c>
      <c r="D540" t="s">
        <v>15</v>
      </c>
      <c r="E540">
        <v>11</v>
      </c>
      <c r="F540">
        <v>919.62</v>
      </c>
      <c r="G540">
        <v>0.22</v>
      </c>
      <c r="H540" s="1">
        <v>45198</v>
      </c>
      <c r="I540" t="s">
        <v>16</v>
      </c>
      <c r="J540">
        <v>7890.3396000000002</v>
      </c>
      <c r="K540">
        <v>6482.8958551731903</v>
      </c>
      <c r="L540">
        <v>1407.4437448268</v>
      </c>
    </row>
    <row r="541" spans="1:12" x14ac:dyDescent="0.35">
      <c r="A541" t="s">
        <v>568</v>
      </c>
      <c r="B541" t="s">
        <v>35</v>
      </c>
      <c r="C541" t="s">
        <v>29</v>
      </c>
      <c r="D541" t="s">
        <v>15</v>
      </c>
      <c r="E541">
        <v>20</v>
      </c>
      <c r="F541">
        <v>1466.4</v>
      </c>
      <c r="G541">
        <v>0.24</v>
      </c>
      <c r="H541" s="1">
        <v>45232</v>
      </c>
      <c r="I541" t="s">
        <v>24</v>
      </c>
      <c r="J541">
        <v>22289.279999999999</v>
      </c>
      <c r="K541">
        <v>18795.349229278399</v>
      </c>
      <c r="L541">
        <v>3493.9307707215498</v>
      </c>
    </row>
    <row r="542" spans="1:12" x14ac:dyDescent="0.35">
      <c r="A542" t="s">
        <v>569</v>
      </c>
      <c r="B542" t="s">
        <v>13</v>
      </c>
      <c r="C542" t="s">
        <v>19</v>
      </c>
      <c r="D542" t="s">
        <v>20</v>
      </c>
      <c r="E542">
        <v>24</v>
      </c>
      <c r="F542">
        <v>1170.32</v>
      </c>
      <c r="G542">
        <v>0.11</v>
      </c>
      <c r="H542" s="1">
        <v>45048</v>
      </c>
      <c r="I542" t="s">
        <v>16</v>
      </c>
      <c r="J542">
        <v>24998.035199999998</v>
      </c>
      <c r="K542">
        <v>18000.4689934608</v>
      </c>
      <c r="L542">
        <v>6997.5662065391698</v>
      </c>
    </row>
    <row r="543" spans="1:12" x14ac:dyDescent="0.35">
      <c r="A543" t="s">
        <v>570</v>
      </c>
      <c r="B543" t="s">
        <v>35</v>
      </c>
      <c r="C543" t="s">
        <v>19</v>
      </c>
      <c r="D543" t="s">
        <v>20</v>
      </c>
      <c r="E543">
        <v>15</v>
      </c>
      <c r="F543">
        <v>912.25</v>
      </c>
      <c r="G543">
        <v>0.19</v>
      </c>
      <c r="H543" s="1">
        <v>45054</v>
      </c>
      <c r="I543" t="s">
        <v>16</v>
      </c>
      <c r="J543">
        <v>11083.8375</v>
      </c>
      <c r="K543">
        <v>8769.4646759458101</v>
      </c>
      <c r="L543">
        <v>2314.37282405418</v>
      </c>
    </row>
    <row r="544" spans="1:12" x14ac:dyDescent="0.35">
      <c r="A544" t="s">
        <v>571</v>
      </c>
      <c r="B544" t="s">
        <v>13</v>
      </c>
      <c r="C544" t="s">
        <v>31</v>
      </c>
      <c r="D544" t="s">
        <v>27</v>
      </c>
      <c r="E544">
        <v>48</v>
      </c>
      <c r="F544">
        <v>720.04</v>
      </c>
      <c r="G544">
        <v>0.13</v>
      </c>
      <c r="H544" s="1">
        <v>45039</v>
      </c>
      <c r="I544" t="s">
        <v>16</v>
      </c>
      <c r="J544">
        <v>30068.8704</v>
      </c>
      <c r="K544">
        <v>22149.596168657299</v>
      </c>
      <c r="L544">
        <v>7919.2742313426397</v>
      </c>
    </row>
    <row r="545" spans="1:12" x14ac:dyDescent="0.35">
      <c r="A545" t="s">
        <v>572</v>
      </c>
      <c r="B545" t="s">
        <v>35</v>
      </c>
      <c r="C545" t="s">
        <v>29</v>
      </c>
      <c r="D545" t="s">
        <v>15</v>
      </c>
      <c r="E545">
        <v>7</v>
      </c>
      <c r="F545">
        <v>1695.35</v>
      </c>
      <c r="G545">
        <v>0.13</v>
      </c>
      <c r="H545" s="1">
        <v>45199</v>
      </c>
      <c r="I545" t="s">
        <v>24</v>
      </c>
      <c r="J545">
        <v>10324.681499999901</v>
      </c>
      <c r="K545">
        <v>7605.4578290711997</v>
      </c>
      <c r="L545">
        <v>2719.2236709287899</v>
      </c>
    </row>
    <row r="546" spans="1:12" x14ac:dyDescent="0.35">
      <c r="A546" t="s">
        <v>573</v>
      </c>
      <c r="B546" t="s">
        <v>22</v>
      </c>
      <c r="C546" t="s">
        <v>36</v>
      </c>
      <c r="D546" t="s">
        <v>27</v>
      </c>
      <c r="E546">
        <v>21</v>
      </c>
      <c r="F546">
        <v>373.25</v>
      </c>
      <c r="G546">
        <v>7.0000000000000007E-2</v>
      </c>
      <c r="H546" s="1">
        <v>45262</v>
      </c>
      <c r="I546" t="s">
        <v>24</v>
      </c>
      <c r="J546">
        <v>7289.5724999999902</v>
      </c>
      <c r="K546">
        <v>5023.2762580602703</v>
      </c>
      <c r="L546">
        <v>2266.2962419397199</v>
      </c>
    </row>
    <row r="547" spans="1:12" x14ac:dyDescent="0.35">
      <c r="A547" t="s">
        <v>574</v>
      </c>
      <c r="B547" t="s">
        <v>18</v>
      </c>
      <c r="C547" t="s">
        <v>31</v>
      </c>
      <c r="D547" t="s">
        <v>20</v>
      </c>
      <c r="E547">
        <v>42</v>
      </c>
      <c r="F547">
        <v>917.2</v>
      </c>
      <c r="G547">
        <v>0.05</v>
      </c>
      <c r="H547" s="1">
        <v>45056</v>
      </c>
      <c r="I547" t="s">
        <v>16</v>
      </c>
      <c r="J547">
        <v>36596.28</v>
      </c>
      <c r="K547">
        <v>24687.737355085701</v>
      </c>
      <c r="L547">
        <v>11908.5426449142</v>
      </c>
    </row>
    <row r="548" spans="1:12" x14ac:dyDescent="0.35">
      <c r="A548" t="s">
        <v>575</v>
      </c>
      <c r="B548" t="s">
        <v>22</v>
      </c>
      <c r="C548" t="s">
        <v>36</v>
      </c>
      <c r="D548" t="s">
        <v>27</v>
      </c>
      <c r="E548">
        <v>26</v>
      </c>
      <c r="F548">
        <v>1817.14</v>
      </c>
      <c r="G548">
        <v>7.0000000000000007E-2</v>
      </c>
      <c r="H548" s="1">
        <v>45058</v>
      </c>
      <c r="I548" t="s">
        <v>24</v>
      </c>
      <c r="J548">
        <v>43938.4451999999</v>
      </c>
      <c r="K548">
        <v>30278.174555399801</v>
      </c>
      <c r="L548">
        <v>13660.270644600099</v>
      </c>
    </row>
    <row r="549" spans="1:12" x14ac:dyDescent="0.35">
      <c r="A549" t="s">
        <v>576</v>
      </c>
      <c r="B549" t="s">
        <v>18</v>
      </c>
      <c r="C549" t="s">
        <v>19</v>
      </c>
      <c r="D549" t="s">
        <v>15</v>
      </c>
      <c r="E549">
        <v>44</v>
      </c>
      <c r="F549">
        <v>1707.11</v>
      </c>
      <c r="G549">
        <v>0.14000000000000001</v>
      </c>
      <c r="H549" s="1">
        <v>45011</v>
      </c>
      <c r="I549" t="s">
        <v>16</v>
      </c>
      <c r="J549">
        <v>64597.042399999998</v>
      </c>
      <c r="K549">
        <v>48137.345178768199</v>
      </c>
      <c r="L549">
        <v>16459.697221231701</v>
      </c>
    </row>
    <row r="550" spans="1:12" x14ac:dyDescent="0.35">
      <c r="A550" t="s">
        <v>577</v>
      </c>
      <c r="B550" t="s">
        <v>35</v>
      </c>
      <c r="C550" t="s">
        <v>29</v>
      </c>
      <c r="D550" t="s">
        <v>27</v>
      </c>
      <c r="E550">
        <v>14</v>
      </c>
      <c r="F550">
        <v>861.79</v>
      </c>
      <c r="G550">
        <v>0.01</v>
      </c>
      <c r="H550" s="1">
        <v>45276</v>
      </c>
      <c r="I550" t="s">
        <v>24</v>
      </c>
      <c r="J550">
        <v>11944.4093999999</v>
      </c>
      <c r="K550">
        <v>7732.0995694284602</v>
      </c>
      <c r="L550">
        <v>4212.3098305715303</v>
      </c>
    </row>
    <row r="551" spans="1:12" x14ac:dyDescent="0.35">
      <c r="A551" t="s">
        <v>578</v>
      </c>
      <c r="B551" t="s">
        <v>13</v>
      </c>
      <c r="C551" t="s">
        <v>36</v>
      </c>
      <c r="D551" t="s">
        <v>15</v>
      </c>
      <c r="E551">
        <v>37</v>
      </c>
      <c r="F551">
        <v>1549.91</v>
      </c>
      <c r="G551">
        <v>0.23</v>
      </c>
      <c r="H551" s="1">
        <v>45007</v>
      </c>
      <c r="I551" t="s">
        <v>24</v>
      </c>
      <c r="J551">
        <v>44156.935899999997</v>
      </c>
      <c r="K551">
        <v>36751.591986708401</v>
      </c>
      <c r="L551">
        <v>7405.3439132915701</v>
      </c>
    </row>
    <row r="552" spans="1:12" x14ac:dyDescent="0.35">
      <c r="A552" t="s">
        <v>579</v>
      </c>
      <c r="B552" t="s">
        <v>22</v>
      </c>
      <c r="C552" t="s">
        <v>29</v>
      </c>
      <c r="D552" t="s">
        <v>20</v>
      </c>
      <c r="E552">
        <v>21</v>
      </c>
      <c r="F552">
        <v>1664.01</v>
      </c>
      <c r="G552">
        <v>0.04</v>
      </c>
      <c r="H552" s="1">
        <v>45251</v>
      </c>
      <c r="I552" t="s">
        <v>24</v>
      </c>
      <c r="J552">
        <v>33546.441599999998</v>
      </c>
      <c r="K552">
        <v>22394.593238244801</v>
      </c>
      <c r="L552">
        <v>11151.848361755099</v>
      </c>
    </row>
    <row r="553" spans="1:12" x14ac:dyDescent="0.35">
      <c r="A553" t="s">
        <v>580</v>
      </c>
      <c r="B553" t="s">
        <v>18</v>
      </c>
      <c r="C553" t="s">
        <v>29</v>
      </c>
      <c r="D553" t="s">
        <v>20</v>
      </c>
      <c r="E553">
        <v>18</v>
      </c>
      <c r="F553">
        <v>1788.89</v>
      </c>
      <c r="G553">
        <v>0.06</v>
      </c>
      <c r="H553" s="1">
        <v>44995</v>
      </c>
      <c r="I553" t="s">
        <v>24</v>
      </c>
      <c r="J553">
        <v>30268.0187999999</v>
      </c>
      <c r="K553">
        <v>20635.9322521055</v>
      </c>
      <c r="L553">
        <v>9632.0865478944906</v>
      </c>
    </row>
    <row r="554" spans="1:12" x14ac:dyDescent="0.35">
      <c r="A554" t="s">
        <v>581</v>
      </c>
      <c r="B554" t="s">
        <v>22</v>
      </c>
      <c r="C554" t="s">
        <v>19</v>
      </c>
      <c r="D554" t="s">
        <v>15</v>
      </c>
      <c r="E554">
        <v>5</v>
      </c>
      <c r="F554">
        <v>1134.56</v>
      </c>
      <c r="G554">
        <v>0.13</v>
      </c>
      <c r="H554" s="1">
        <v>45074</v>
      </c>
      <c r="I554" t="s">
        <v>16</v>
      </c>
      <c r="J554">
        <v>4935.3359999999902</v>
      </c>
      <c r="K554">
        <v>3635.5106760723702</v>
      </c>
      <c r="L554">
        <v>1299.82532392762</v>
      </c>
    </row>
    <row r="555" spans="1:12" x14ac:dyDescent="0.35">
      <c r="A555" t="s">
        <v>582</v>
      </c>
      <c r="B555" t="s">
        <v>18</v>
      </c>
      <c r="C555" t="s">
        <v>31</v>
      </c>
      <c r="D555" t="s">
        <v>20</v>
      </c>
      <c r="E555">
        <v>3</v>
      </c>
      <c r="F555">
        <v>488.48</v>
      </c>
      <c r="G555">
        <v>0.18</v>
      </c>
      <c r="H555" s="1">
        <v>44942</v>
      </c>
      <c r="I555" t="s">
        <v>16</v>
      </c>
      <c r="J555">
        <v>1201.6608000000001</v>
      </c>
      <c r="K555">
        <v>939.15222908325802</v>
      </c>
      <c r="L555">
        <v>262.50857091674197</v>
      </c>
    </row>
    <row r="556" spans="1:12" x14ac:dyDescent="0.35">
      <c r="A556" t="s">
        <v>583</v>
      </c>
      <c r="B556" t="s">
        <v>22</v>
      </c>
      <c r="C556" t="s">
        <v>31</v>
      </c>
      <c r="D556" t="s">
        <v>20</v>
      </c>
      <c r="E556">
        <v>23</v>
      </c>
      <c r="F556">
        <v>585.09</v>
      </c>
      <c r="G556">
        <v>0.02</v>
      </c>
      <c r="H556" s="1">
        <v>45233</v>
      </c>
      <c r="I556" t="s">
        <v>16</v>
      </c>
      <c r="J556">
        <v>13187.928599999999</v>
      </c>
      <c r="K556">
        <v>8624.1929300615793</v>
      </c>
      <c r="L556">
        <v>4563.73566993842</v>
      </c>
    </row>
    <row r="557" spans="1:12" x14ac:dyDescent="0.35">
      <c r="A557" t="s">
        <v>584</v>
      </c>
      <c r="B557" t="s">
        <v>18</v>
      </c>
      <c r="C557" t="s">
        <v>29</v>
      </c>
      <c r="D557" t="s">
        <v>20</v>
      </c>
      <c r="E557">
        <v>26</v>
      </c>
      <c r="F557">
        <v>661.82</v>
      </c>
      <c r="G557">
        <v>0.08</v>
      </c>
      <c r="H557" s="1">
        <v>45031</v>
      </c>
      <c r="I557" t="s">
        <v>24</v>
      </c>
      <c r="J557">
        <v>15830.734399999999</v>
      </c>
      <c r="K557">
        <v>11027.604633795199</v>
      </c>
      <c r="L557">
        <v>4803.12976620474</v>
      </c>
    </row>
    <row r="558" spans="1:12" x14ac:dyDescent="0.35">
      <c r="A558" t="s">
        <v>585</v>
      </c>
      <c r="B558" t="s">
        <v>18</v>
      </c>
      <c r="C558" t="s">
        <v>45</v>
      </c>
      <c r="D558" t="s">
        <v>20</v>
      </c>
      <c r="E558">
        <v>37</v>
      </c>
      <c r="F558">
        <v>1228.22</v>
      </c>
      <c r="G558">
        <v>0.24</v>
      </c>
      <c r="H558" s="1">
        <v>45091</v>
      </c>
      <c r="I558" t="s">
        <v>24</v>
      </c>
      <c r="J558">
        <v>34537.546399999999</v>
      </c>
      <c r="K558">
        <v>29123.652541060401</v>
      </c>
      <c r="L558">
        <v>5413.8938589395202</v>
      </c>
    </row>
    <row r="559" spans="1:12" x14ac:dyDescent="0.35">
      <c r="A559" t="s">
        <v>586</v>
      </c>
      <c r="B559" t="s">
        <v>35</v>
      </c>
      <c r="C559" t="s">
        <v>41</v>
      </c>
      <c r="D559" t="s">
        <v>15</v>
      </c>
      <c r="E559">
        <v>24</v>
      </c>
      <c r="F559">
        <v>162.34</v>
      </c>
      <c r="G559">
        <v>7.0000000000000007E-2</v>
      </c>
      <c r="H559" s="1">
        <v>45127</v>
      </c>
      <c r="I559" t="s">
        <v>24</v>
      </c>
      <c r="J559">
        <v>3623.4287999999901</v>
      </c>
      <c r="K559">
        <v>2496.9206169239401</v>
      </c>
      <c r="L559">
        <v>1126.50818307605</v>
      </c>
    </row>
    <row r="560" spans="1:12" x14ac:dyDescent="0.35">
      <c r="A560" t="s">
        <v>587</v>
      </c>
      <c r="B560" t="s">
        <v>18</v>
      </c>
      <c r="C560" t="s">
        <v>19</v>
      </c>
      <c r="D560" t="s">
        <v>27</v>
      </c>
      <c r="E560">
        <v>49</v>
      </c>
      <c r="F560">
        <v>1308.48</v>
      </c>
      <c r="G560">
        <v>0.08</v>
      </c>
      <c r="H560" s="1">
        <v>45123</v>
      </c>
      <c r="I560" t="s">
        <v>16</v>
      </c>
      <c r="J560">
        <v>58986.278400000003</v>
      </c>
      <c r="K560">
        <v>41089.525007391698</v>
      </c>
      <c r="L560">
        <v>17896.7533926082</v>
      </c>
    </row>
    <row r="561" spans="1:12" x14ac:dyDescent="0.35">
      <c r="A561" t="s">
        <v>588</v>
      </c>
      <c r="B561" t="s">
        <v>35</v>
      </c>
      <c r="C561" t="s">
        <v>41</v>
      </c>
      <c r="D561" t="s">
        <v>27</v>
      </c>
      <c r="E561">
        <v>19</v>
      </c>
      <c r="F561">
        <v>792.27</v>
      </c>
      <c r="G561">
        <v>0.21</v>
      </c>
      <c r="H561" s="1">
        <v>45111</v>
      </c>
      <c r="I561" t="s">
        <v>24</v>
      </c>
      <c r="J561">
        <v>11891.9727</v>
      </c>
      <c r="K561">
        <v>9647.0552149389005</v>
      </c>
      <c r="L561">
        <v>2244.9174850610898</v>
      </c>
    </row>
    <row r="562" spans="1:12" x14ac:dyDescent="0.35">
      <c r="A562" t="s">
        <v>589</v>
      </c>
      <c r="B562" t="s">
        <v>18</v>
      </c>
      <c r="C562" t="s">
        <v>41</v>
      </c>
      <c r="D562" t="s">
        <v>20</v>
      </c>
      <c r="E562">
        <v>25</v>
      </c>
      <c r="F562">
        <v>660.96</v>
      </c>
      <c r="G562">
        <v>0.01</v>
      </c>
      <c r="H562" s="1">
        <v>45248</v>
      </c>
      <c r="I562" t="s">
        <v>24</v>
      </c>
      <c r="J562">
        <v>16358.76</v>
      </c>
      <c r="K562">
        <v>10589.6873521752</v>
      </c>
      <c r="L562">
        <v>5769.0726478247097</v>
      </c>
    </row>
    <row r="563" spans="1:12" x14ac:dyDescent="0.35">
      <c r="A563" t="s">
        <v>590</v>
      </c>
      <c r="B563" t="s">
        <v>13</v>
      </c>
      <c r="C563" t="s">
        <v>31</v>
      </c>
      <c r="D563" t="s">
        <v>27</v>
      </c>
      <c r="E563">
        <v>21</v>
      </c>
      <c r="F563">
        <v>1771.04</v>
      </c>
      <c r="G563">
        <v>0.12</v>
      </c>
      <c r="H563" s="1">
        <v>45191</v>
      </c>
      <c r="I563" t="s">
        <v>16</v>
      </c>
      <c r="J563">
        <v>32728.8191999999</v>
      </c>
      <c r="K563">
        <v>23835.025275485699</v>
      </c>
      <c r="L563">
        <v>8893.7939245142206</v>
      </c>
    </row>
    <row r="564" spans="1:12" x14ac:dyDescent="0.35">
      <c r="A564" t="s">
        <v>591</v>
      </c>
      <c r="B564" t="s">
        <v>13</v>
      </c>
      <c r="C564" t="s">
        <v>31</v>
      </c>
      <c r="D564" t="s">
        <v>27</v>
      </c>
      <c r="E564">
        <v>12</v>
      </c>
      <c r="F564">
        <v>974</v>
      </c>
      <c r="G564">
        <v>0.09</v>
      </c>
      <c r="H564" s="1">
        <v>45289</v>
      </c>
      <c r="I564" t="s">
        <v>16</v>
      </c>
      <c r="J564">
        <v>10636.08</v>
      </c>
      <c r="K564">
        <v>7490.4542345814998</v>
      </c>
      <c r="L564">
        <v>3145.6257654184901</v>
      </c>
    </row>
    <row r="565" spans="1:12" x14ac:dyDescent="0.35">
      <c r="A565" t="s">
        <v>592</v>
      </c>
      <c r="B565" t="s">
        <v>13</v>
      </c>
      <c r="C565" t="s">
        <v>45</v>
      </c>
      <c r="D565" t="s">
        <v>20</v>
      </c>
      <c r="E565">
        <v>41</v>
      </c>
      <c r="F565">
        <v>280.60000000000002</v>
      </c>
      <c r="G565">
        <v>0.08</v>
      </c>
      <c r="H565" s="1">
        <v>45026</v>
      </c>
      <c r="I565" t="s">
        <v>24</v>
      </c>
      <c r="J565">
        <v>10584.232</v>
      </c>
      <c r="K565">
        <v>7372.9192151921898</v>
      </c>
      <c r="L565">
        <v>3211.3127848078002</v>
      </c>
    </row>
    <row r="566" spans="1:12" x14ac:dyDescent="0.35">
      <c r="A566" t="s">
        <v>593</v>
      </c>
      <c r="B566" t="s">
        <v>18</v>
      </c>
      <c r="C566" t="s">
        <v>41</v>
      </c>
      <c r="D566" t="s">
        <v>20</v>
      </c>
      <c r="E566">
        <v>33</v>
      </c>
      <c r="F566">
        <v>1670.82</v>
      </c>
      <c r="G566">
        <v>7.0000000000000007E-2</v>
      </c>
      <c r="H566" s="1">
        <v>45268</v>
      </c>
      <c r="I566" t="s">
        <v>24</v>
      </c>
      <c r="J566">
        <v>51277.465799999904</v>
      </c>
      <c r="K566">
        <v>35335.525715210002</v>
      </c>
      <c r="L566">
        <v>15941.9400847899</v>
      </c>
    </row>
    <row r="567" spans="1:12" x14ac:dyDescent="0.35">
      <c r="A567" t="s">
        <v>594</v>
      </c>
      <c r="B567" t="s">
        <v>35</v>
      </c>
      <c r="C567" t="s">
        <v>41</v>
      </c>
      <c r="D567" t="s">
        <v>27</v>
      </c>
      <c r="E567">
        <v>4</v>
      </c>
      <c r="F567">
        <v>190.52</v>
      </c>
      <c r="G567">
        <v>0.02</v>
      </c>
      <c r="H567" s="1">
        <v>45246</v>
      </c>
      <c r="I567" t="s">
        <v>24</v>
      </c>
      <c r="J567">
        <v>746.83839999999998</v>
      </c>
      <c r="K567">
        <v>488.391971516929</v>
      </c>
      <c r="L567">
        <v>258.44642848307001</v>
      </c>
    </row>
    <row r="568" spans="1:12" x14ac:dyDescent="0.35">
      <c r="A568" t="s">
        <v>595</v>
      </c>
      <c r="B568" t="s">
        <v>35</v>
      </c>
      <c r="C568" t="s">
        <v>29</v>
      </c>
      <c r="D568" t="s">
        <v>15</v>
      </c>
      <c r="E568">
        <v>42</v>
      </c>
      <c r="F568">
        <v>1480.82</v>
      </c>
      <c r="G568">
        <v>0.08</v>
      </c>
      <c r="H568" s="1">
        <v>45140</v>
      </c>
      <c r="I568" t="s">
        <v>24</v>
      </c>
      <c r="J568">
        <v>57218.8848</v>
      </c>
      <c r="K568">
        <v>39858.3681096359</v>
      </c>
      <c r="L568">
        <v>17360.516690363998</v>
      </c>
    </row>
    <row r="569" spans="1:12" x14ac:dyDescent="0.35">
      <c r="A569" t="s">
        <v>596</v>
      </c>
      <c r="B569" t="s">
        <v>18</v>
      </c>
      <c r="C569" t="s">
        <v>31</v>
      </c>
      <c r="D569" t="s">
        <v>20</v>
      </c>
      <c r="E569">
        <v>7</v>
      </c>
      <c r="F569">
        <v>1570.42</v>
      </c>
      <c r="G569">
        <v>0.01</v>
      </c>
      <c r="H569" s="1">
        <v>45204</v>
      </c>
      <c r="I569" t="s">
        <v>16</v>
      </c>
      <c r="J569">
        <v>10883.0106</v>
      </c>
      <c r="K569">
        <v>7045.0131736396597</v>
      </c>
      <c r="L569">
        <v>3837.9974263603299</v>
      </c>
    </row>
    <row r="570" spans="1:12" x14ac:dyDescent="0.35">
      <c r="A570" t="s">
        <v>597</v>
      </c>
      <c r="B570" t="s">
        <v>13</v>
      </c>
      <c r="C570" t="s">
        <v>41</v>
      </c>
      <c r="D570" t="s">
        <v>15</v>
      </c>
      <c r="E570">
        <v>22</v>
      </c>
      <c r="F570">
        <v>769.94</v>
      </c>
      <c r="G570">
        <v>0.2</v>
      </c>
      <c r="H570" s="1">
        <v>45088</v>
      </c>
      <c r="I570" t="s">
        <v>24</v>
      </c>
      <c r="J570">
        <v>13550.944</v>
      </c>
      <c r="K570">
        <v>10855.442105939501</v>
      </c>
      <c r="L570">
        <v>2695.50189406048</v>
      </c>
    </row>
    <row r="571" spans="1:12" x14ac:dyDescent="0.35">
      <c r="A571" t="s">
        <v>598</v>
      </c>
      <c r="B571" t="s">
        <v>13</v>
      </c>
      <c r="C571" t="s">
        <v>14</v>
      </c>
      <c r="D571" t="s">
        <v>27</v>
      </c>
      <c r="E571">
        <v>33</v>
      </c>
      <c r="F571">
        <v>1667.1</v>
      </c>
      <c r="G571">
        <v>0.1</v>
      </c>
      <c r="H571" s="1">
        <v>45083</v>
      </c>
      <c r="I571" t="s">
        <v>16</v>
      </c>
      <c r="J571">
        <v>49512.869999999901</v>
      </c>
      <c r="K571">
        <v>35256.852874532597</v>
      </c>
      <c r="L571">
        <v>14256.017125467301</v>
      </c>
    </row>
    <row r="572" spans="1:12" x14ac:dyDescent="0.35">
      <c r="A572" t="s">
        <v>599</v>
      </c>
      <c r="B572" t="s">
        <v>35</v>
      </c>
      <c r="C572" t="s">
        <v>45</v>
      </c>
      <c r="D572" t="s">
        <v>20</v>
      </c>
      <c r="E572">
        <v>17</v>
      </c>
      <c r="F572">
        <v>1079.75</v>
      </c>
      <c r="G572">
        <v>0.11</v>
      </c>
      <c r="H572" s="1">
        <v>45177</v>
      </c>
      <c r="I572" t="s">
        <v>24</v>
      </c>
      <c r="J572">
        <v>16336.6175</v>
      </c>
      <c r="K572">
        <v>11763.595595176201</v>
      </c>
      <c r="L572">
        <v>4573.0219048237896</v>
      </c>
    </row>
    <row r="573" spans="1:12" x14ac:dyDescent="0.35">
      <c r="A573" t="s">
        <v>600</v>
      </c>
      <c r="B573" t="s">
        <v>13</v>
      </c>
      <c r="C573" t="s">
        <v>36</v>
      </c>
      <c r="D573" t="s">
        <v>15</v>
      </c>
      <c r="E573">
        <v>24</v>
      </c>
      <c r="F573">
        <v>980.26</v>
      </c>
      <c r="G573">
        <v>0.22</v>
      </c>
      <c r="H573" s="1">
        <v>45023</v>
      </c>
      <c r="I573" t="s">
        <v>24</v>
      </c>
      <c r="J573">
        <v>18350.467199999999</v>
      </c>
      <c r="K573">
        <v>15077.1923367368</v>
      </c>
      <c r="L573">
        <v>3273.2748632631001</v>
      </c>
    </row>
    <row r="574" spans="1:12" x14ac:dyDescent="0.35">
      <c r="A574" t="s">
        <v>601</v>
      </c>
      <c r="B574" t="s">
        <v>22</v>
      </c>
      <c r="C574" t="s">
        <v>14</v>
      </c>
      <c r="D574" t="s">
        <v>20</v>
      </c>
      <c r="E574">
        <v>34</v>
      </c>
      <c r="F574">
        <v>186.27</v>
      </c>
      <c r="G574">
        <v>0.16</v>
      </c>
      <c r="H574" s="1">
        <v>44944</v>
      </c>
      <c r="I574" t="s">
        <v>16</v>
      </c>
      <c r="J574">
        <v>5319.8711999999996</v>
      </c>
      <c r="K574">
        <v>4058.7264672627298</v>
      </c>
      <c r="L574">
        <v>1261.14473273726</v>
      </c>
    </row>
    <row r="575" spans="1:12" x14ac:dyDescent="0.35">
      <c r="A575" t="s">
        <v>602</v>
      </c>
      <c r="B575" t="s">
        <v>35</v>
      </c>
      <c r="C575" t="s">
        <v>14</v>
      </c>
      <c r="D575" t="s">
        <v>27</v>
      </c>
      <c r="E575">
        <v>28</v>
      </c>
      <c r="F575">
        <v>651.05999999999995</v>
      </c>
      <c r="G575">
        <v>0</v>
      </c>
      <c r="H575" s="1">
        <v>45253</v>
      </c>
      <c r="I575" t="s">
        <v>16</v>
      </c>
      <c r="J575">
        <v>18229.68</v>
      </c>
      <c r="K575">
        <v>11682.801484519599</v>
      </c>
      <c r="L575">
        <v>6546.87851548034</v>
      </c>
    </row>
    <row r="576" spans="1:12" x14ac:dyDescent="0.35">
      <c r="A576" t="s">
        <v>603</v>
      </c>
      <c r="B576" t="s">
        <v>13</v>
      </c>
      <c r="C576" t="s">
        <v>36</v>
      </c>
      <c r="D576" t="s">
        <v>15</v>
      </c>
      <c r="E576">
        <v>43</v>
      </c>
      <c r="F576">
        <v>1868.92</v>
      </c>
      <c r="G576">
        <v>0.24</v>
      </c>
      <c r="H576" s="1">
        <v>45023</v>
      </c>
      <c r="I576" t="s">
        <v>24</v>
      </c>
      <c r="J576">
        <v>61076.3056</v>
      </c>
      <c r="K576">
        <v>51502.3586848087</v>
      </c>
      <c r="L576">
        <v>9573.9469151912308</v>
      </c>
    </row>
    <row r="577" spans="1:12" x14ac:dyDescent="0.35">
      <c r="A577" t="s">
        <v>604</v>
      </c>
      <c r="B577" t="s">
        <v>35</v>
      </c>
      <c r="C577" t="s">
        <v>19</v>
      </c>
      <c r="D577" t="s">
        <v>27</v>
      </c>
      <c r="E577">
        <v>41</v>
      </c>
      <c r="F577">
        <v>844.47</v>
      </c>
      <c r="G577">
        <v>0.06</v>
      </c>
      <c r="H577" s="1">
        <v>44927</v>
      </c>
      <c r="I577" t="s">
        <v>16</v>
      </c>
      <c r="J577">
        <v>32545.873800000001</v>
      </c>
      <c r="K577">
        <v>22188.913362984102</v>
      </c>
      <c r="L577">
        <v>10356.960437015799</v>
      </c>
    </row>
    <row r="578" spans="1:12" x14ac:dyDescent="0.35">
      <c r="A578" t="s">
        <v>605</v>
      </c>
      <c r="B578" t="s">
        <v>22</v>
      </c>
      <c r="C578" t="s">
        <v>19</v>
      </c>
      <c r="D578" t="s">
        <v>27</v>
      </c>
      <c r="E578">
        <v>39</v>
      </c>
      <c r="F578">
        <v>1138.73</v>
      </c>
      <c r="G578">
        <v>0.03</v>
      </c>
      <c r="H578" s="1">
        <v>45142</v>
      </c>
      <c r="I578" t="s">
        <v>16</v>
      </c>
      <c r="J578">
        <v>43078.155899999998</v>
      </c>
      <c r="K578">
        <v>28461.2074838513</v>
      </c>
      <c r="L578">
        <v>14616.9484161486</v>
      </c>
    </row>
    <row r="579" spans="1:12" x14ac:dyDescent="0.35">
      <c r="A579" t="s">
        <v>606</v>
      </c>
      <c r="B579" t="s">
        <v>35</v>
      </c>
      <c r="C579" t="s">
        <v>45</v>
      </c>
      <c r="D579" t="s">
        <v>20</v>
      </c>
      <c r="E579">
        <v>22</v>
      </c>
      <c r="F579">
        <v>1110.8399999999999</v>
      </c>
      <c r="G579">
        <v>0.19</v>
      </c>
      <c r="H579" s="1">
        <v>45058</v>
      </c>
      <c r="I579" t="s">
        <v>24</v>
      </c>
      <c r="J579">
        <v>19795.168799999999</v>
      </c>
      <c r="K579">
        <v>15661.8169064626</v>
      </c>
      <c r="L579">
        <v>4133.3518935373504</v>
      </c>
    </row>
    <row r="580" spans="1:12" x14ac:dyDescent="0.35">
      <c r="A580" t="s">
        <v>607</v>
      </c>
      <c r="B580" t="s">
        <v>35</v>
      </c>
      <c r="C580" t="s">
        <v>14</v>
      </c>
      <c r="D580" t="s">
        <v>15</v>
      </c>
      <c r="E580">
        <v>49</v>
      </c>
      <c r="F580">
        <v>1221.82</v>
      </c>
      <c r="G580">
        <v>0.13</v>
      </c>
      <c r="H580" s="1">
        <v>45186</v>
      </c>
      <c r="I580" t="s">
        <v>16</v>
      </c>
      <c r="J580">
        <v>52086.186600000001</v>
      </c>
      <c r="K580">
        <v>38368.185562279403</v>
      </c>
      <c r="L580">
        <v>13718.0010377205</v>
      </c>
    </row>
    <row r="581" spans="1:12" x14ac:dyDescent="0.35">
      <c r="A581" t="s">
        <v>608</v>
      </c>
      <c r="B581" t="s">
        <v>35</v>
      </c>
      <c r="C581" t="s">
        <v>41</v>
      </c>
      <c r="D581" t="s">
        <v>27</v>
      </c>
      <c r="E581">
        <v>17</v>
      </c>
      <c r="F581">
        <v>216.53</v>
      </c>
      <c r="G581">
        <v>0.11</v>
      </c>
      <c r="H581" s="1">
        <v>45051</v>
      </c>
      <c r="I581" t="s">
        <v>24</v>
      </c>
      <c r="J581">
        <v>3276.0989</v>
      </c>
      <c r="K581">
        <v>2359.0380682783002</v>
      </c>
      <c r="L581">
        <v>917.06083172169201</v>
      </c>
    </row>
    <row r="582" spans="1:12" x14ac:dyDescent="0.35">
      <c r="A582" t="s">
        <v>609</v>
      </c>
      <c r="B582" t="s">
        <v>35</v>
      </c>
      <c r="C582" t="s">
        <v>31</v>
      </c>
      <c r="D582" t="s">
        <v>27</v>
      </c>
      <c r="E582">
        <v>34</v>
      </c>
      <c r="F582">
        <v>788.13</v>
      </c>
      <c r="G582">
        <v>0.06</v>
      </c>
      <c r="H582" s="1">
        <v>45008</v>
      </c>
      <c r="I582" t="s">
        <v>16</v>
      </c>
      <c r="J582">
        <v>25188.634799999902</v>
      </c>
      <c r="K582">
        <v>17172.9429894442</v>
      </c>
      <c r="L582">
        <v>8015.6918105557297</v>
      </c>
    </row>
    <row r="583" spans="1:12" x14ac:dyDescent="0.35">
      <c r="A583" t="s">
        <v>610</v>
      </c>
      <c r="B583" t="s">
        <v>22</v>
      </c>
      <c r="C583" t="s">
        <v>45</v>
      </c>
      <c r="D583" t="s">
        <v>15</v>
      </c>
      <c r="E583">
        <v>6</v>
      </c>
      <c r="F583">
        <v>1473.94</v>
      </c>
      <c r="G583">
        <v>0.14000000000000001</v>
      </c>
      <c r="H583" s="1">
        <v>45209</v>
      </c>
      <c r="I583" t="s">
        <v>24</v>
      </c>
      <c r="J583">
        <v>7605.5303999999996</v>
      </c>
      <c r="K583">
        <v>5667.5975947223096</v>
      </c>
      <c r="L583">
        <v>1937.93280527768</v>
      </c>
    </row>
    <row r="584" spans="1:12" x14ac:dyDescent="0.35">
      <c r="A584" t="s">
        <v>611</v>
      </c>
      <c r="B584" t="s">
        <v>18</v>
      </c>
      <c r="C584" t="s">
        <v>29</v>
      </c>
      <c r="D584" t="s">
        <v>27</v>
      </c>
      <c r="E584">
        <v>46</v>
      </c>
      <c r="F584">
        <v>481.06</v>
      </c>
      <c r="G584">
        <v>7.0000000000000007E-2</v>
      </c>
      <c r="H584" s="1">
        <v>45097</v>
      </c>
      <c r="I584" t="s">
        <v>24</v>
      </c>
      <c r="J584">
        <v>20579.746799999899</v>
      </c>
      <c r="K584">
        <v>14181.593433268101</v>
      </c>
      <c r="L584">
        <v>6398.1533667318699</v>
      </c>
    </row>
    <row r="585" spans="1:12" x14ac:dyDescent="0.35">
      <c r="A585" t="s">
        <v>612</v>
      </c>
      <c r="B585" t="s">
        <v>35</v>
      </c>
      <c r="C585" t="s">
        <v>36</v>
      </c>
      <c r="D585" t="s">
        <v>27</v>
      </c>
      <c r="E585">
        <v>6</v>
      </c>
      <c r="F585">
        <v>486.8</v>
      </c>
      <c r="G585">
        <v>0.23</v>
      </c>
      <c r="H585" s="1">
        <v>44985</v>
      </c>
      <c r="I585" t="s">
        <v>24</v>
      </c>
      <c r="J585">
        <v>2249.0160000000001</v>
      </c>
      <c r="K585">
        <v>1871.8445181695399</v>
      </c>
      <c r="L585">
        <v>377.17148183045299</v>
      </c>
    </row>
    <row r="586" spans="1:12" x14ac:dyDescent="0.35">
      <c r="A586" t="s">
        <v>613</v>
      </c>
      <c r="B586" t="s">
        <v>35</v>
      </c>
      <c r="C586" t="s">
        <v>14</v>
      </c>
      <c r="D586" t="s">
        <v>15</v>
      </c>
      <c r="E586">
        <v>34</v>
      </c>
      <c r="F586">
        <v>119.17</v>
      </c>
      <c r="G586">
        <v>0.05</v>
      </c>
      <c r="H586" s="1">
        <v>44958</v>
      </c>
      <c r="I586" t="s">
        <v>16</v>
      </c>
      <c r="J586">
        <v>3849.1909999999998</v>
      </c>
      <c r="K586">
        <v>2596.6523492977899</v>
      </c>
      <c r="L586">
        <v>1252.5386507021999</v>
      </c>
    </row>
    <row r="587" spans="1:12" x14ac:dyDescent="0.35">
      <c r="A587" t="s">
        <v>614</v>
      </c>
      <c r="B587" t="s">
        <v>13</v>
      </c>
      <c r="C587" t="s">
        <v>45</v>
      </c>
      <c r="D587" t="s">
        <v>15</v>
      </c>
      <c r="E587">
        <v>1</v>
      </c>
      <c r="F587">
        <v>931.22</v>
      </c>
      <c r="G587">
        <v>0.22</v>
      </c>
      <c r="H587" s="1">
        <v>45087</v>
      </c>
      <c r="I587" t="s">
        <v>24</v>
      </c>
      <c r="J587">
        <v>726.35159999999996</v>
      </c>
      <c r="K587">
        <v>596.788226585129</v>
      </c>
      <c r="L587">
        <v>129.56337341487</v>
      </c>
    </row>
    <row r="588" spans="1:12" x14ac:dyDescent="0.35">
      <c r="A588" t="s">
        <v>615</v>
      </c>
      <c r="B588" t="s">
        <v>35</v>
      </c>
      <c r="C588" t="s">
        <v>23</v>
      </c>
      <c r="D588" t="s">
        <v>15</v>
      </c>
      <c r="E588">
        <v>10</v>
      </c>
      <c r="F588">
        <v>1777.2</v>
      </c>
      <c r="G588">
        <v>0.14000000000000001</v>
      </c>
      <c r="H588" s="1">
        <v>45210</v>
      </c>
      <c r="I588" t="s">
        <v>24</v>
      </c>
      <c r="J588">
        <v>15283.92</v>
      </c>
      <c r="K588">
        <v>11389.489447038201</v>
      </c>
      <c r="L588">
        <v>3894.43055296179</v>
      </c>
    </row>
    <row r="589" spans="1:12" x14ac:dyDescent="0.35">
      <c r="A589" t="s">
        <v>616</v>
      </c>
      <c r="B589" t="s">
        <v>13</v>
      </c>
      <c r="C589" t="s">
        <v>23</v>
      </c>
      <c r="D589" t="s">
        <v>15</v>
      </c>
      <c r="E589">
        <v>21</v>
      </c>
      <c r="F589">
        <v>198.61</v>
      </c>
      <c r="G589">
        <v>0.21</v>
      </c>
      <c r="H589" s="1">
        <v>45032</v>
      </c>
      <c r="I589" t="s">
        <v>24</v>
      </c>
      <c r="J589">
        <v>3294.9398999999999</v>
      </c>
      <c r="K589">
        <v>2672.9347558294699</v>
      </c>
      <c r="L589">
        <v>622.00514417052602</v>
      </c>
    </row>
    <row r="590" spans="1:12" x14ac:dyDescent="0.35">
      <c r="A590" t="s">
        <v>617</v>
      </c>
      <c r="B590" t="s">
        <v>18</v>
      </c>
      <c r="C590" t="s">
        <v>19</v>
      </c>
      <c r="D590" t="s">
        <v>20</v>
      </c>
      <c r="E590">
        <v>5</v>
      </c>
      <c r="F590">
        <v>463.13</v>
      </c>
      <c r="G590">
        <v>0.18</v>
      </c>
      <c r="H590" s="1">
        <v>45031</v>
      </c>
      <c r="I590" t="s">
        <v>16</v>
      </c>
      <c r="J590">
        <v>1898.8330000000001</v>
      </c>
      <c r="K590">
        <v>1484.02381487924</v>
      </c>
      <c r="L590">
        <v>414.80918512075101</v>
      </c>
    </row>
    <row r="591" spans="1:12" x14ac:dyDescent="0.35">
      <c r="A591" t="s">
        <v>618</v>
      </c>
      <c r="B591" t="s">
        <v>22</v>
      </c>
      <c r="C591" t="s">
        <v>36</v>
      </c>
      <c r="D591" t="s">
        <v>15</v>
      </c>
      <c r="E591">
        <v>2</v>
      </c>
      <c r="F591">
        <v>689.16</v>
      </c>
      <c r="G591">
        <v>0.17</v>
      </c>
      <c r="H591" s="1">
        <v>45154</v>
      </c>
      <c r="I591" t="s">
        <v>24</v>
      </c>
      <c r="J591">
        <v>1144.0056</v>
      </c>
      <c r="K591">
        <v>883.31989053801999</v>
      </c>
      <c r="L591">
        <v>260.685709461979</v>
      </c>
    </row>
    <row r="592" spans="1:12" x14ac:dyDescent="0.35">
      <c r="A592" t="s">
        <v>619</v>
      </c>
      <c r="B592" t="s">
        <v>22</v>
      </c>
      <c r="C592" t="s">
        <v>31</v>
      </c>
      <c r="D592" t="s">
        <v>20</v>
      </c>
      <c r="E592">
        <v>22</v>
      </c>
      <c r="F592">
        <v>1490.28</v>
      </c>
      <c r="G592">
        <v>0.08</v>
      </c>
      <c r="H592" s="1">
        <v>45114</v>
      </c>
      <c r="I592" t="s">
        <v>16</v>
      </c>
      <c r="J592">
        <v>30163.267199999998</v>
      </c>
      <c r="K592">
        <v>21011.570072524501</v>
      </c>
      <c r="L592">
        <v>9151.6971274754596</v>
      </c>
    </row>
    <row r="593" spans="1:12" x14ac:dyDescent="0.35">
      <c r="A593" t="s">
        <v>620</v>
      </c>
      <c r="B593" t="s">
        <v>18</v>
      </c>
      <c r="C593" t="s">
        <v>41</v>
      </c>
      <c r="D593" t="s">
        <v>20</v>
      </c>
      <c r="E593">
        <v>48</v>
      </c>
      <c r="F593">
        <v>1317.21</v>
      </c>
      <c r="G593">
        <v>0.06</v>
      </c>
      <c r="H593" s="1">
        <v>44996</v>
      </c>
      <c r="I593" t="s">
        <v>24</v>
      </c>
      <c r="J593">
        <v>59432.515200000002</v>
      </c>
      <c r="K593">
        <v>40519.512206706699</v>
      </c>
      <c r="L593">
        <v>18913.002993293201</v>
      </c>
    </row>
    <row r="594" spans="1:12" x14ac:dyDescent="0.35">
      <c r="A594" t="s">
        <v>621</v>
      </c>
      <c r="B594" t="s">
        <v>22</v>
      </c>
      <c r="C594" t="s">
        <v>31</v>
      </c>
      <c r="D594" t="s">
        <v>20</v>
      </c>
      <c r="E594">
        <v>2</v>
      </c>
      <c r="F594">
        <v>890.29</v>
      </c>
      <c r="G594">
        <v>0.05</v>
      </c>
      <c r="H594" s="1">
        <v>45244</v>
      </c>
      <c r="I594" t="s">
        <v>16</v>
      </c>
      <c r="J594">
        <v>1691.5509999999999</v>
      </c>
      <c r="K594">
        <v>1141.1150753774</v>
      </c>
      <c r="L594">
        <v>550.43592462259198</v>
      </c>
    </row>
    <row r="595" spans="1:12" x14ac:dyDescent="0.35">
      <c r="A595" t="s">
        <v>622</v>
      </c>
      <c r="B595" t="s">
        <v>18</v>
      </c>
      <c r="C595" t="s">
        <v>31</v>
      </c>
      <c r="D595" t="s">
        <v>27</v>
      </c>
      <c r="E595">
        <v>10</v>
      </c>
      <c r="F595">
        <v>1542.23</v>
      </c>
      <c r="G595">
        <v>0.21</v>
      </c>
      <c r="H595" s="1">
        <v>45216</v>
      </c>
      <c r="I595" t="s">
        <v>16</v>
      </c>
      <c r="J595">
        <v>12183.617</v>
      </c>
      <c r="K595">
        <v>9883.6441086572795</v>
      </c>
      <c r="L595">
        <v>2299.9728913427102</v>
      </c>
    </row>
    <row r="596" spans="1:12" x14ac:dyDescent="0.35">
      <c r="A596" t="s">
        <v>623</v>
      </c>
      <c r="B596" t="s">
        <v>18</v>
      </c>
      <c r="C596" t="s">
        <v>31</v>
      </c>
      <c r="D596" t="s">
        <v>20</v>
      </c>
      <c r="E596">
        <v>34</v>
      </c>
      <c r="F596">
        <v>1258.3</v>
      </c>
      <c r="G596">
        <v>0.21</v>
      </c>
      <c r="H596" s="1">
        <v>45013</v>
      </c>
      <c r="I596" t="s">
        <v>16</v>
      </c>
      <c r="J596">
        <v>33797.938000000002</v>
      </c>
      <c r="K596">
        <v>27417.702870868601</v>
      </c>
      <c r="L596">
        <v>6380.2351291313398</v>
      </c>
    </row>
    <row r="597" spans="1:12" x14ac:dyDescent="0.35">
      <c r="A597" t="s">
        <v>624</v>
      </c>
      <c r="B597" t="s">
        <v>18</v>
      </c>
      <c r="C597" t="s">
        <v>36</v>
      </c>
      <c r="D597" t="s">
        <v>20</v>
      </c>
      <c r="E597">
        <v>16</v>
      </c>
      <c r="F597">
        <v>1802.48</v>
      </c>
      <c r="G597">
        <v>0.11</v>
      </c>
      <c r="H597" s="1">
        <v>45288</v>
      </c>
      <c r="I597" t="s">
        <v>24</v>
      </c>
      <c r="J597">
        <v>25667.315200000001</v>
      </c>
      <c r="K597">
        <v>18482.4010249807</v>
      </c>
      <c r="L597">
        <v>7184.9141750192002</v>
      </c>
    </row>
    <row r="598" spans="1:12" x14ac:dyDescent="0.35">
      <c r="A598" t="s">
        <v>625</v>
      </c>
      <c r="B598" t="s">
        <v>22</v>
      </c>
      <c r="C598" t="s">
        <v>31</v>
      </c>
      <c r="D598" t="s">
        <v>27</v>
      </c>
      <c r="E598">
        <v>48</v>
      </c>
      <c r="F598">
        <v>1654.25</v>
      </c>
      <c r="G598">
        <v>0.03</v>
      </c>
      <c r="H598" s="1">
        <v>44982</v>
      </c>
      <c r="I598" t="s">
        <v>16</v>
      </c>
      <c r="J598">
        <v>77021.88</v>
      </c>
      <c r="K598">
        <v>50887.408285652702</v>
      </c>
      <c r="L598">
        <v>26134.471714347201</v>
      </c>
    </row>
    <row r="599" spans="1:12" x14ac:dyDescent="0.35">
      <c r="A599" t="s">
        <v>626</v>
      </c>
      <c r="B599" t="s">
        <v>13</v>
      </c>
      <c r="C599" t="s">
        <v>29</v>
      </c>
      <c r="D599" t="s">
        <v>27</v>
      </c>
      <c r="E599">
        <v>39</v>
      </c>
      <c r="F599">
        <v>580.35</v>
      </c>
      <c r="G599">
        <v>0.1</v>
      </c>
      <c r="H599" s="1">
        <v>45039</v>
      </c>
      <c r="I599" t="s">
        <v>24</v>
      </c>
      <c r="J599">
        <v>20370.285</v>
      </c>
      <c r="K599">
        <v>14505.160804802799</v>
      </c>
      <c r="L599">
        <v>5865.1241951971497</v>
      </c>
    </row>
    <row r="600" spans="1:12" x14ac:dyDescent="0.35">
      <c r="A600" t="s">
        <v>627</v>
      </c>
      <c r="B600" t="s">
        <v>18</v>
      </c>
      <c r="C600" t="s">
        <v>36</v>
      </c>
      <c r="D600" t="s">
        <v>27</v>
      </c>
      <c r="E600">
        <v>22</v>
      </c>
      <c r="F600">
        <v>615.73</v>
      </c>
      <c r="G600">
        <v>0.15</v>
      </c>
      <c r="H600" s="1">
        <v>44939</v>
      </c>
      <c r="I600" t="s">
        <v>24</v>
      </c>
      <c r="J600">
        <v>11514.151</v>
      </c>
      <c r="K600">
        <v>8681.2236900149801</v>
      </c>
      <c r="L600">
        <v>2832.9273099850102</v>
      </c>
    </row>
    <row r="601" spans="1:12" x14ac:dyDescent="0.35">
      <c r="A601" t="s">
        <v>628</v>
      </c>
      <c r="B601" t="s">
        <v>35</v>
      </c>
      <c r="C601" t="s">
        <v>29</v>
      </c>
      <c r="D601" t="s">
        <v>15</v>
      </c>
      <c r="E601">
        <v>12</v>
      </c>
      <c r="F601">
        <v>338.18</v>
      </c>
      <c r="G601">
        <v>0.11</v>
      </c>
      <c r="H601" s="1">
        <v>44944</v>
      </c>
      <c r="I601" t="s">
        <v>24</v>
      </c>
      <c r="J601">
        <v>3611.7624000000001</v>
      </c>
      <c r="K601">
        <v>2600.7410811609502</v>
      </c>
      <c r="L601">
        <v>1011.02131883904</v>
      </c>
    </row>
    <row r="602" spans="1:12" x14ac:dyDescent="0.35">
      <c r="A602" t="s">
        <v>629</v>
      </c>
      <c r="B602" t="s">
        <v>22</v>
      </c>
      <c r="C602" t="s">
        <v>36</v>
      </c>
      <c r="D602" t="s">
        <v>27</v>
      </c>
      <c r="E602">
        <v>24</v>
      </c>
      <c r="F602">
        <v>740.23</v>
      </c>
      <c r="G602">
        <v>0.2</v>
      </c>
      <c r="H602" s="1">
        <v>45108</v>
      </c>
      <c r="I602" t="s">
        <v>24</v>
      </c>
      <c r="J602">
        <v>14212.415999999999</v>
      </c>
      <c r="K602">
        <v>11385.3366284687</v>
      </c>
      <c r="L602">
        <v>2827.0793715312702</v>
      </c>
    </row>
    <row r="603" spans="1:12" x14ac:dyDescent="0.35">
      <c r="A603" t="s">
        <v>630</v>
      </c>
      <c r="B603" t="s">
        <v>18</v>
      </c>
      <c r="C603" t="s">
        <v>19</v>
      </c>
      <c r="D603" t="s">
        <v>27</v>
      </c>
      <c r="E603">
        <v>47</v>
      </c>
      <c r="F603">
        <v>1999.13</v>
      </c>
      <c r="G603">
        <v>0.25</v>
      </c>
      <c r="H603" s="1">
        <v>45039</v>
      </c>
      <c r="I603" t="s">
        <v>16</v>
      </c>
      <c r="J603">
        <v>70469.332500000004</v>
      </c>
      <c r="K603">
        <v>60215.298885780998</v>
      </c>
      <c r="L603">
        <v>10254.033614218901</v>
      </c>
    </row>
    <row r="604" spans="1:12" x14ac:dyDescent="0.35">
      <c r="A604" t="s">
        <v>631</v>
      </c>
      <c r="B604" t="s">
        <v>18</v>
      </c>
      <c r="C604" t="s">
        <v>45</v>
      </c>
      <c r="D604" t="s">
        <v>20</v>
      </c>
      <c r="E604">
        <v>40</v>
      </c>
      <c r="F604">
        <v>870.93</v>
      </c>
      <c r="G604">
        <v>0.05</v>
      </c>
      <c r="H604" s="1">
        <v>45155</v>
      </c>
      <c r="I604" t="s">
        <v>24</v>
      </c>
      <c r="J604">
        <v>33095.339999999997</v>
      </c>
      <c r="K604">
        <v>22326.0140538126</v>
      </c>
      <c r="L604">
        <v>10769.3259461873</v>
      </c>
    </row>
    <row r="605" spans="1:12" x14ac:dyDescent="0.35">
      <c r="A605" t="s">
        <v>632</v>
      </c>
      <c r="B605" t="s">
        <v>35</v>
      </c>
      <c r="C605" t="s">
        <v>23</v>
      </c>
      <c r="D605" t="s">
        <v>27</v>
      </c>
      <c r="E605">
        <v>38</v>
      </c>
      <c r="F605">
        <v>518.92999999999995</v>
      </c>
      <c r="G605">
        <v>0.11</v>
      </c>
      <c r="H605" s="1">
        <v>45097</v>
      </c>
      <c r="I605" t="s">
        <v>24</v>
      </c>
      <c r="J605">
        <v>17550.212599999999</v>
      </c>
      <c r="K605">
        <v>12637.4755138734</v>
      </c>
      <c r="L605">
        <v>4912.7370861265799</v>
      </c>
    </row>
    <row r="606" spans="1:12" x14ac:dyDescent="0.35">
      <c r="A606" t="s">
        <v>633</v>
      </c>
      <c r="B606" t="s">
        <v>13</v>
      </c>
      <c r="C606" t="s">
        <v>31</v>
      </c>
      <c r="D606" t="s">
        <v>15</v>
      </c>
      <c r="E606">
        <v>10</v>
      </c>
      <c r="F606">
        <v>1548.72</v>
      </c>
      <c r="G606">
        <v>0.11</v>
      </c>
      <c r="H606" s="1">
        <v>45221</v>
      </c>
      <c r="I606" t="s">
        <v>16</v>
      </c>
      <c r="J606">
        <v>13783.608</v>
      </c>
      <c r="K606">
        <v>9925.2363810583993</v>
      </c>
      <c r="L606">
        <v>3858.37161894159</v>
      </c>
    </row>
    <row r="607" spans="1:12" x14ac:dyDescent="0.35">
      <c r="A607" t="s">
        <v>634</v>
      </c>
      <c r="B607" t="s">
        <v>13</v>
      </c>
      <c r="C607" t="s">
        <v>19</v>
      </c>
      <c r="D607" t="s">
        <v>27</v>
      </c>
      <c r="E607">
        <v>35</v>
      </c>
      <c r="F607">
        <v>1130.69</v>
      </c>
      <c r="G607">
        <v>0.08</v>
      </c>
      <c r="H607" s="1">
        <v>45115</v>
      </c>
      <c r="I607" t="s">
        <v>16</v>
      </c>
      <c r="J607">
        <v>36408.218000000001</v>
      </c>
      <c r="K607">
        <v>25361.769288797299</v>
      </c>
      <c r="L607">
        <v>11046.4487112026</v>
      </c>
    </row>
    <row r="608" spans="1:12" x14ac:dyDescent="0.35">
      <c r="A608" t="s">
        <v>635</v>
      </c>
      <c r="B608" t="s">
        <v>13</v>
      </c>
      <c r="C608" t="s">
        <v>45</v>
      </c>
      <c r="D608" t="s">
        <v>15</v>
      </c>
      <c r="E608">
        <v>49</v>
      </c>
      <c r="F608">
        <v>384.24</v>
      </c>
      <c r="G608">
        <v>0.05</v>
      </c>
      <c r="H608" s="1">
        <v>45005</v>
      </c>
      <c r="I608" t="s">
        <v>24</v>
      </c>
      <c r="J608">
        <v>17886.371999999999</v>
      </c>
      <c r="K608">
        <v>12066.091257673101</v>
      </c>
      <c r="L608">
        <v>5820.2807423267996</v>
      </c>
    </row>
    <row r="609" spans="1:12" x14ac:dyDescent="0.35">
      <c r="A609" t="s">
        <v>636</v>
      </c>
      <c r="B609" t="s">
        <v>18</v>
      </c>
      <c r="C609" t="s">
        <v>23</v>
      </c>
      <c r="D609" t="s">
        <v>27</v>
      </c>
      <c r="E609">
        <v>32</v>
      </c>
      <c r="F609">
        <v>823.31</v>
      </c>
      <c r="G609">
        <v>0.02</v>
      </c>
      <c r="H609" s="1">
        <v>45072</v>
      </c>
      <c r="I609" t="s">
        <v>24</v>
      </c>
      <c r="J609">
        <v>25819.0016</v>
      </c>
      <c r="K609">
        <v>16884.232377476499</v>
      </c>
      <c r="L609">
        <v>8934.7692225234805</v>
      </c>
    </row>
    <row r="610" spans="1:12" x14ac:dyDescent="0.35">
      <c r="A610" t="s">
        <v>637</v>
      </c>
      <c r="B610" t="s">
        <v>18</v>
      </c>
      <c r="C610" t="s">
        <v>14</v>
      </c>
      <c r="D610" t="s">
        <v>27</v>
      </c>
      <c r="E610">
        <v>7</v>
      </c>
      <c r="F610">
        <v>887.49</v>
      </c>
      <c r="G610">
        <v>0.22</v>
      </c>
      <c r="H610" s="1">
        <v>45108</v>
      </c>
      <c r="I610" t="s">
        <v>16</v>
      </c>
      <c r="J610">
        <v>4845.6953999999996</v>
      </c>
      <c r="K610">
        <v>3981.3417693823699</v>
      </c>
      <c r="L610">
        <v>864.353630617627</v>
      </c>
    </row>
    <row r="611" spans="1:12" x14ac:dyDescent="0.35">
      <c r="A611" t="s">
        <v>638</v>
      </c>
      <c r="B611" t="s">
        <v>18</v>
      </c>
      <c r="C611" t="s">
        <v>41</v>
      </c>
      <c r="D611" t="s">
        <v>27</v>
      </c>
      <c r="E611">
        <v>21</v>
      </c>
      <c r="F611">
        <v>1532.28</v>
      </c>
      <c r="G611">
        <v>0.1</v>
      </c>
      <c r="H611" s="1">
        <v>45212</v>
      </c>
      <c r="I611" t="s">
        <v>24</v>
      </c>
      <c r="J611">
        <v>28960.092000000001</v>
      </c>
      <c r="K611">
        <v>20621.743455326399</v>
      </c>
      <c r="L611">
        <v>8338.3485446735504</v>
      </c>
    </row>
    <row r="612" spans="1:12" x14ac:dyDescent="0.35">
      <c r="A612" t="s">
        <v>639</v>
      </c>
      <c r="B612" t="s">
        <v>22</v>
      </c>
      <c r="C612" t="s">
        <v>29</v>
      </c>
      <c r="D612" t="s">
        <v>27</v>
      </c>
      <c r="E612">
        <v>20</v>
      </c>
      <c r="F612">
        <v>139.28</v>
      </c>
      <c r="G612">
        <v>0.12</v>
      </c>
      <c r="H612" s="1">
        <v>45176</v>
      </c>
      <c r="I612" t="s">
        <v>24</v>
      </c>
      <c r="J612">
        <v>2451.328</v>
      </c>
      <c r="K612">
        <v>1785.19929122606</v>
      </c>
      <c r="L612">
        <v>666.12870877393505</v>
      </c>
    </row>
    <row r="613" spans="1:12" x14ac:dyDescent="0.35">
      <c r="A613" t="s">
        <v>640</v>
      </c>
      <c r="B613" t="s">
        <v>35</v>
      </c>
      <c r="C613" t="s">
        <v>14</v>
      </c>
      <c r="D613" t="s">
        <v>15</v>
      </c>
      <c r="E613">
        <v>26</v>
      </c>
      <c r="F613">
        <v>611.14</v>
      </c>
      <c r="G613">
        <v>0.23</v>
      </c>
      <c r="H613" s="1">
        <v>45280</v>
      </c>
      <c r="I613" t="s">
        <v>16</v>
      </c>
      <c r="J613">
        <v>12235.022800000001</v>
      </c>
      <c r="K613">
        <v>10183.146921969101</v>
      </c>
      <c r="L613">
        <v>2051.8758780308299</v>
      </c>
    </row>
    <row r="614" spans="1:12" x14ac:dyDescent="0.35">
      <c r="A614" t="s">
        <v>641</v>
      </c>
      <c r="B614" t="s">
        <v>18</v>
      </c>
      <c r="C614" t="s">
        <v>36</v>
      </c>
      <c r="D614" t="s">
        <v>15</v>
      </c>
      <c r="E614">
        <v>4</v>
      </c>
      <c r="F614">
        <v>1083.43</v>
      </c>
      <c r="G614">
        <v>0.19</v>
      </c>
      <c r="H614" s="1">
        <v>45240</v>
      </c>
      <c r="I614" t="s">
        <v>24</v>
      </c>
      <c r="J614">
        <v>3510.3132000000001</v>
      </c>
      <c r="K614">
        <v>2777.3384090939899</v>
      </c>
      <c r="L614">
        <v>732.97479090600996</v>
      </c>
    </row>
    <row r="615" spans="1:12" x14ac:dyDescent="0.35">
      <c r="A615" t="s">
        <v>642</v>
      </c>
      <c r="B615" t="s">
        <v>35</v>
      </c>
      <c r="C615" t="s">
        <v>23</v>
      </c>
      <c r="D615" t="s">
        <v>20</v>
      </c>
      <c r="E615">
        <v>46</v>
      </c>
      <c r="F615">
        <v>610.80999999999995</v>
      </c>
      <c r="G615">
        <v>0.03</v>
      </c>
      <c r="H615" s="1">
        <v>45122</v>
      </c>
      <c r="I615" t="s">
        <v>24</v>
      </c>
      <c r="J615">
        <v>27254.342199999999</v>
      </c>
      <c r="K615">
        <v>18006.608499926198</v>
      </c>
      <c r="L615">
        <v>9247.7337000737898</v>
      </c>
    </row>
    <row r="616" spans="1:12" x14ac:dyDescent="0.35">
      <c r="A616" t="s">
        <v>643</v>
      </c>
      <c r="B616" t="s">
        <v>35</v>
      </c>
      <c r="C616" t="s">
        <v>14</v>
      </c>
      <c r="D616" t="s">
        <v>15</v>
      </c>
      <c r="E616">
        <v>22</v>
      </c>
      <c r="F616">
        <v>1294.02</v>
      </c>
      <c r="G616">
        <v>0.14000000000000001</v>
      </c>
      <c r="H616" s="1">
        <v>45249</v>
      </c>
      <c r="I616" t="s">
        <v>16</v>
      </c>
      <c r="J616">
        <v>24482.858399999899</v>
      </c>
      <c r="K616">
        <v>18244.4855364416</v>
      </c>
      <c r="L616">
        <v>6238.3728635583902</v>
      </c>
    </row>
    <row r="617" spans="1:12" x14ac:dyDescent="0.35">
      <c r="A617" t="s">
        <v>644</v>
      </c>
      <c r="B617" t="s">
        <v>13</v>
      </c>
      <c r="C617" t="s">
        <v>41</v>
      </c>
      <c r="D617" t="s">
        <v>27</v>
      </c>
      <c r="E617">
        <v>15</v>
      </c>
      <c r="F617">
        <v>1015.55</v>
      </c>
      <c r="G617">
        <v>0.11</v>
      </c>
      <c r="H617" s="1">
        <v>44997</v>
      </c>
      <c r="I617" t="s">
        <v>24</v>
      </c>
      <c r="J617">
        <v>13557.592500000001</v>
      </c>
      <c r="K617">
        <v>9762.4881903609403</v>
      </c>
      <c r="L617">
        <v>3795.1043096390499</v>
      </c>
    </row>
    <row r="618" spans="1:12" x14ac:dyDescent="0.35">
      <c r="A618" t="s">
        <v>645</v>
      </c>
      <c r="B618" t="s">
        <v>22</v>
      </c>
      <c r="C618" t="s">
        <v>19</v>
      </c>
      <c r="D618" t="s">
        <v>20</v>
      </c>
      <c r="E618">
        <v>40</v>
      </c>
      <c r="F618">
        <v>787.25</v>
      </c>
      <c r="G618">
        <v>0.2</v>
      </c>
      <c r="H618" s="1">
        <v>45174</v>
      </c>
      <c r="I618" t="s">
        <v>16</v>
      </c>
      <c r="J618">
        <v>25192</v>
      </c>
      <c r="K618">
        <v>20180.9038198983</v>
      </c>
      <c r="L618">
        <v>5011.0961801016701</v>
      </c>
    </row>
    <row r="619" spans="1:12" x14ac:dyDescent="0.35">
      <c r="A619" t="s">
        <v>646</v>
      </c>
      <c r="B619" t="s">
        <v>18</v>
      </c>
      <c r="C619" t="s">
        <v>23</v>
      </c>
      <c r="D619" t="s">
        <v>20</v>
      </c>
      <c r="E619">
        <v>21</v>
      </c>
      <c r="F619">
        <v>1903.5</v>
      </c>
      <c r="G619">
        <v>0.18</v>
      </c>
      <c r="H619" s="1">
        <v>45072</v>
      </c>
      <c r="I619" t="s">
        <v>24</v>
      </c>
      <c r="J619">
        <v>32778.269999999997</v>
      </c>
      <c r="K619">
        <v>25617.699550482801</v>
      </c>
      <c r="L619">
        <v>7160.5704495171303</v>
      </c>
    </row>
    <row r="620" spans="1:12" x14ac:dyDescent="0.35">
      <c r="A620" t="s">
        <v>647</v>
      </c>
      <c r="B620" t="s">
        <v>13</v>
      </c>
      <c r="C620" t="s">
        <v>14</v>
      </c>
      <c r="D620" t="s">
        <v>20</v>
      </c>
      <c r="E620">
        <v>15</v>
      </c>
      <c r="F620">
        <v>1301.0999999999999</v>
      </c>
      <c r="G620">
        <v>0.17</v>
      </c>
      <c r="H620" s="1">
        <v>45032</v>
      </c>
      <c r="I620" t="s">
        <v>16</v>
      </c>
      <c r="J620">
        <v>16198.695</v>
      </c>
      <c r="K620">
        <v>12507.482038775601</v>
      </c>
      <c r="L620">
        <v>3691.2129612243298</v>
      </c>
    </row>
    <row r="621" spans="1:12" x14ac:dyDescent="0.35">
      <c r="A621" t="s">
        <v>648</v>
      </c>
      <c r="B621" t="s">
        <v>13</v>
      </c>
      <c r="C621" t="s">
        <v>29</v>
      </c>
      <c r="D621" t="s">
        <v>27</v>
      </c>
      <c r="E621">
        <v>22</v>
      </c>
      <c r="F621">
        <v>346.89</v>
      </c>
      <c r="G621">
        <v>0.09</v>
      </c>
      <c r="H621" s="1">
        <v>45189</v>
      </c>
      <c r="I621" t="s">
        <v>24</v>
      </c>
      <c r="J621">
        <v>6944.7377999999999</v>
      </c>
      <c r="K621">
        <v>4890.82826211049</v>
      </c>
      <c r="L621">
        <v>2053.9095378894999</v>
      </c>
    </row>
    <row r="622" spans="1:12" x14ac:dyDescent="0.35">
      <c r="A622" t="s">
        <v>649</v>
      </c>
      <c r="B622" t="s">
        <v>18</v>
      </c>
      <c r="C622" t="s">
        <v>29</v>
      </c>
      <c r="D622" t="s">
        <v>15</v>
      </c>
      <c r="E622">
        <v>28</v>
      </c>
      <c r="F622">
        <v>1164.17</v>
      </c>
      <c r="G622">
        <v>0.2</v>
      </c>
      <c r="H622" s="1">
        <v>45222</v>
      </c>
      <c r="I622" t="s">
        <v>24</v>
      </c>
      <c r="J622">
        <v>26077.407999999999</v>
      </c>
      <c r="K622">
        <v>20890.189850756</v>
      </c>
      <c r="L622">
        <v>5187.2181492439204</v>
      </c>
    </row>
    <row r="623" spans="1:12" x14ac:dyDescent="0.35">
      <c r="A623" t="s">
        <v>650</v>
      </c>
      <c r="B623" t="s">
        <v>35</v>
      </c>
      <c r="C623" t="s">
        <v>45</v>
      </c>
      <c r="D623" t="s">
        <v>27</v>
      </c>
      <c r="E623">
        <v>14</v>
      </c>
      <c r="F623">
        <v>1583.39</v>
      </c>
      <c r="G623">
        <v>0.01</v>
      </c>
      <c r="H623" s="1">
        <v>44996</v>
      </c>
      <c r="I623" t="s">
        <v>24</v>
      </c>
      <c r="J623">
        <v>21945.785400000001</v>
      </c>
      <c r="K623">
        <v>14206.3949886136</v>
      </c>
      <c r="L623">
        <v>7739.39041138637</v>
      </c>
    </row>
    <row r="624" spans="1:12" x14ac:dyDescent="0.35">
      <c r="A624" t="s">
        <v>651</v>
      </c>
      <c r="B624" t="s">
        <v>13</v>
      </c>
      <c r="C624" t="s">
        <v>14</v>
      </c>
      <c r="D624" t="s">
        <v>20</v>
      </c>
      <c r="E624">
        <v>27</v>
      </c>
      <c r="F624">
        <v>1446.13</v>
      </c>
      <c r="G624">
        <v>0.04</v>
      </c>
      <c r="H624" s="1">
        <v>45119</v>
      </c>
      <c r="I624" t="s">
        <v>16</v>
      </c>
      <c r="J624">
        <v>37483.689599999998</v>
      </c>
      <c r="K624">
        <v>25022.981324511798</v>
      </c>
      <c r="L624">
        <v>12460.708275488099</v>
      </c>
    </row>
    <row r="625" spans="1:12" x14ac:dyDescent="0.35">
      <c r="A625" t="s">
        <v>652</v>
      </c>
      <c r="B625" t="s">
        <v>35</v>
      </c>
      <c r="C625" t="s">
        <v>31</v>
      </c>
      <c r="D625" t="s">
        <v>27</v>
      </c>
      <c r="E625">
        <v>41</v>
      </c>
      <c r="F625">
        <v>426.97</v>
      </c>
      <c r="G625">
        <v>0.08</v>
      </c>
      <c r="H625" s="1">
        <v>44994</v>
      </c>
      <c r="I625" t="s">
        <v>16</v>
      </c>
      <c r="J625">
        <v>16105.3084</v>
      </c>
      <c r="K625">
        <v>11218.8714088047</v>
      </c>
      <c r="L625">
        <v>4886.4369911952499</v>
      </c>
    </row>
    <row r="626" spans="1:12" x14ac:dyDescent="0.35">
      <c r="A626" t="s">
        <v>653</v>
      </c>
      <c r="B626" t="s">
        <v>22</v>
      </c>
      <c r="C626" t="s">
        <v>14</v>
      </c>
      <c r="D626" t="s">
        <v>27</v>
      </c>
      <c r="E626">
        <v>40</v>
      </c>
      <c r="F626">
        <v>1947.6</v>
      </c>
      <c r="G626">
        <v>0.02</v>
      </c>
      <c r="H626" s="1">
        <v>45231</v>
      </c>
      <c r="I626" t="s">
        <v>16</v>
      </c>
      <c r="J626">
        <v>76345.919999999998</v>
      </c>
      <c r="K626">
        <v>49926.107690865603</v>
      </c>
      <c r="L626">
        <v>26419.8123091343</v>
      </c>
    </row>
    <row r="627" spans="1:12" x14ac:dyDescent="0.35">
      <c r="A627" t="s">
        <v>654</v>
      </c>
      <c r="B627" t="s">
        <v>35</v>
      </c>
      <c r="C627" t="s">
        <v>19</v>
      </c>
      <c r="D627" t="s">
        <v>15</v>
      </c>
      <c r="E627">
        <v>28</v>
      </c>
      <c r="F627">
        <v>952.75</v>
      </c>
      <c r="G627">
        <v>0.06</v>
      </c>
      <c r="H627" s="1">
        <v>44978</v>
      </c>
      <c r="I627" t="s">
        <v>16</v>
      </c>
      <c r="J627">
        <v>25076.379999999899</v>
      </c>
      <c r="K627">
        <v>17096.4106447579</v>
      </c>
      <c r="L627">
        <v>7979.9693552420504</v>
      </c>
    </row>
    <row r="628" spans="1:12" x14ac:dyDescent="0.35">
      <c r="A628" t="s">
        <v>655</v>
      </c>
      <c r="B628" t="s">
        <v>22</v>
      </c>
      <c r="C628" t="s">
        <v>23</v>
      </c>
      <c r="D628" t="s">
        <v>15</v>
      </c>
      <c r="E628">
        <v>26</v>
      </c>
      <c r="F628">
        <v>402.15</v>
      </c>
      <c r="G628">
        <v>0.21</v>
      </c>
      <c r="H628" s="1">
        <v>45289</v>
      </c>
      <c r="I628" t="s">
        <v>24</v>
      </c>
      <c r="J628">
        <v>8260.1610000000001</v>
      </c>
      <c r="K628">
        <v>6700.8419260233304</v>
      </c>
      <c r="L628">
        <v>1559.3190739766601</v>
      </c>
    </row>
    <row r="629" spans="1:12" x14ac:dyDescent="0.35">
      <c r="A629" t="s">
        <v>656</v>
      </c>
      <c r="B629" t="s">
        <v>35</v>
      </c>
      <c r="C629" t="s">
        <v>23</v>
      </c>
      <c r="D629" t="s">
        <v>20</v>
      </c>
      <c r="E629">
        <v>49</v>
      </c>
      <c r="F629">
        <v>442.37</v>
      </c>
      <c r="G629">
        <v>0.24</v>
      </c>
      <c r="H629" s="1">
        <v>45211</v>
      </c>
      <c r="I629" t="s">
        <v>24</v>
      </c>
      <c r="J629">
        <v>16473.858800000002</v>
      </c>
      <c r="K629">
        <v>13891.5177744557</v>
      </c>
      <c r="L629">
        <v>2582.34102554421</v>
      </c>
    </row>
    <row r="630" spans="1:12" x14ac:dyDescent="0.35">
      <c r="A630" t="s">
        <v>657</v>
      </c>
      <c r="B630" t="s">
        <v>13</v>
      </c>
      <c r="C630" t="s">
        <v>19</v>
      </c>
      <c r="D630" t="s">
        <v>27</v>
      </c>
      <c r="E630">
        <v>2</v>
      </c>
      <c r="F630">
        <v>286.64999999999998</v>
      </c>
      <c r="G630">
        <v>0.08</v>
      </c>
      <c r="H630" s="1">
        <v>45260</v>
      </c>
      <c r="I630" t="s">
        <v>16</v>
      </c>
      <c r="J630">
        <v>527.43600000000004</v>
      </c>
      <c r="K630">
        <v>367.40908732765001</v>
      </c>
      <c r="L630">
        <v>160.026912672349</v>
      </c>
    </row>
    <row r="631" spans="1:12" x14ac:dyDescent="0.35">
      <c r="A631" t="s">
        <v>658</v>
      </c>
      <c r="B631" t="s">
        <v>13</v>
      </c>
      <c r="C631" t="s">
        <v>14</v>
      </c>
      <c r="D631" t="s">
        <v>27</v>
      </c>
      <c r="E631">
        <v>25</v>
      </c>
      <c r="F631">
        <v>1626.68</v>
      </c>
      <c r="G631">
        <v>7.0000000000000007E-2</v>
      </c>
      <c r="H631" s="1">
        <v>44935</v>
      </c>
      <c r="I631" t="s">
        <v>16</v>
      </c>
      <c r="J631">
        <v>37820.31</v>
      </c>
      <c r="K631">
        <v>26062.140858806099</v>
      </c>
      <c r="L631">
        <v>11758.169141193801</v>
      </c>
    </row>
    <row r="632" spans="1:12" x14ac:dyDescent="0.35">
      <c r="A632" t="s">
        <v>659</v>
      </c>
      <c r="B632" t="s">
        <v>22</v>
      </c>
      <c r="C632" t="s">
        <v>19</v>
      </c>
      <c r="D632" t="s">
        <v>15</v>
      </c>
      <c r="E632">
        <v>3</v>
      </c>
      <c r="F632">
        <v>331.86</v>
      </c>
      <c r="G632">
        <v>7.0000000000000007E-2</v>
      </c>
      <c r="H632" s="1">
        <v>45177</v>
      </c>
      <c r="I632" t="s">
        <v>16</v>
      </c>
      <c r="J632">
        <v>925.88940000000002</v>
      </c>
      <c r="K632">
        <v>638.03443077212899</v>
      </c>
      <c r="L632">
        <v>287.85496922787001</v>
      </c>
    </row>
    <row r="633" spans="1:12" x14ac:dyDescent="0.35">
      <c r="A633" t="s">
        <v>660</v>
      </c>
      <c r="B633" t="s">
        <v>18</v>
      </c>
      <c r="C633" t="s">
        <v>41</v>
      </c>
      <c r="D633" t="s">
        <v>27</v>
      </c>
      <c r="E633">
        <v>8</v>
      </c>
      <c r="F633">
        <v>337.74</v>
      </c>
      <c r="G633">
        <v>7.0000000000000007E-2</v>
      </c>
      <c r="H633" s="1">
        <v>45258</v>
      </c>
      <c r="I633" t="s">
        <v>24</v>
      </c>
      <c r="J633">
        <v>2512.7855999999902</v>
      </c>
      <c r="K633">
        <v>1731.5715353782</v>
      </c>
      <c r="L633">
        <v>781.21406462179402</v>
      </c>
    </row>
    <row r="634" spans="1:12" x14ac:dyDescent="0.35">
      <c r="A634" t="s">
        <v>661</v>
      </c>
      <c r="B634" t="s">
        <v>22</v>
      </c>
      <c r="C634" t="s">
        <v>36</v>
      </c>
      <c r="D634" t="s">
        <v>27</v>
      </c>
      <c r="E634">
        <v>44</v>
      </c>
      <c r="F634">
        <v>1715.9</v>
      </c>
      <c r="G634">
        <v>0.01</v>
      </c>
      <c r="H634" s="1">
        <v>45224</v>
      </c>
      <c r="I634" t="s">
        <v>24</v>
      </c>
      <c r="J634">
        <v>74744.604000000007</v>
      </c>
      <c r="K634">
        <v>48385.206924128099</v>
      </c>
      <c r="L634">
        <v>26359.397075871799</v>
      </c>
    </row>
    <row r="635" spans="1:12" x14ac:dyDescent="0.35">
      <c r="A635" t="s">
        <v>662</v>
      </c>
      <c r="B635" t="s">
        <v>22</v>
      </c>
      <c r="C635" t="s">
        <v>19</v>
      </c>
      <c r="D635" t="s">
        <v>27</v>
      </c>
      <c r="E635">
        <v>33</v>
      </c>
      <c r="F635">
        <v>754.75</v>
      </c>
      <c r="G635">
        <v>0.23</v>
      </c>
      <c r="H635" s="1">
        <v>45110</v>
      </c>
      <c r="I635" t="s">
        <v>16</v>
      </c>
      <c r="J635">
        <v>19178.197499999998</v>
      </c>
      <c r="K635">
        <v>15961.915726143299</v>
      </c>
      <c r="L635">
        <v>3216.2817738567001</v>
      </c>
    </row>
    <row r="636" spans="1:12" x14ac:dyDescent="0.35">
      <c r="A636" t="s">
        <v>663</v>
      </c>
      <c r="B636" t="s">
        <v>35</v>
      </c>
      <c r="C636" t="s">
        <v>29</v>
      </c>
      <c r="D636" t="s">
        <v>15</v>
      </c>
      <c r="E636">
        <v>42</v>
      </c>
      <c r="F636">
        <v>158.63</v>
      </c>
      <c r="G636">
        <v>0.05</v>
      </c>
      <c r="H636" s="1">
        <v>45105</v>
      </c>
      <c r="I636" t="s">
        <v>24</v>
      </c>
      <c r="J636">
        <v>6329.3369999999904</v>
      </c>
      <c r="K636">
        <v>4269.7511738304102</v>
      </c>
      <c r="L636">
        <v>2059.5858261695798</v>
      </c>
    </row>
    <row r="637" spans="1:12" x14ac:dyDescent="0.35">
      <c r="A637" t="s">
        <v>664</v>
      </c>
      <c r="B637" t="s">
        <v>35</v>
      </c>
      <c r="C637" t="s">
        <v>19</v>
      </c>
      <c r="D637" t="s">
        <v>20</v>
      </c>
      <c r="E637">
        <v>35</v>
      </c>
      <c r="F637">
        <v>198.6</v>
      </c>
      <c r="G637">
        <v>0.11</v>
      </c>
      <c r="H637" s="1">
        <v>45124</v>
      </c>
      <c r="I637" t="s">
        <v>16</v>
      </c>
      <c r="J637">
        <v>6186.39</v>
      </c>
      <c r="K637">
        <v>4454.66695624367</v>
      </c>
      <c r="L637">
        <v>1731.7230437563201</v>
      </c>
    </row>
    <row r="638" spans="1:12" x14ac:dyDescent="0.35">
      <c r="A638" t="s">
        <v>665</v>
      </c>
      <c r="B638" t="s">
        <v>22</v>
      </c>
      <c r="C638" t="s">
        <v>23</v>
      </c>
      <c r="D638" t="s">
        <v>20</v>
      </c>
      <c r="E638">
        <v>6</v>
      </c>
      <c r="F638">
        <v>370.12</v>
      </c>
      <c r="G638">
        <v>0</v>
      </c>
      <c r="H638" s="1">
        <v>45054</v>
      </c>
      <c r="I638" t="s">
        <v>24</v>
      </c>
      <c r="J638">
        <v>2220.7199999999998</v>
      </c>
      <c r="K638">
        <v>1423.1863045704799</v>
      </c>
      <c r="L638">
        <v>797.53369542951395</v>
      </c>
    </row>
    <row r="639" spans="1:12" x14ac:dyDescent="0.35">
      <c r="A639" t="s">
        <v>666</v>
      </c>
      <c r="B639" t="s">
        <v>13</v>
      </c>
      <c r="C639" t="s">
        <v>29</v>
      </c>
      <c r="D639" t="s">
        <v>27</v>
      </c>
      <c r="E639">
        <v>39</v>
      </c>
      <c r="F639">
        <v>505.45</v>
      </c>
      <c r="G639">
        <v>0.21</v>
      </c>
      <c r="H639" s="1">
        <v>44946</v>
      </c>
      <c r="I639" t="s">
        <v>24</v>
      </c>
      <c r="J639">
        <v>15572.914500000001</v>
      </c>
      <c r="K639">
        <v>12633.124026514301</v>
      </c>
      <c r="L639">
        <v>2939.7904734856502</v>
      </c>
    </row>
    <row r="640" spans="1:12" x14ac:dyDescent="0.35">
      <c r="A640" t="s">
        <v>667</v>
      </c>
      <c r="B640" t="s">
        <v>35</v>
      </c>
      <c r="C640" t="s">
        <v>23</v>
      </c>
      <c r="D640" t="s">
        <v>20</v>
      </c>
      <c r="E640">
        <v>23</v>
      </c>
      <c r="F640">
        <v>1363.78</v>
      </c>
      <c r="G640">
        <v>0.18</v>
      </c>
      <c r="H640" s="1">
        <v>45254</v>
      </c>
      <c r="I640" t="s">
        <v>24</v>
      </c>
      <c r="J640">
        <v>25720.890800000001</v>
      </c>
      <c r="K640">
        <v>20102.0387191019</v>
      </c>
      <c r="L640">
        <v>5618.8520808980102</v>
      </c>
    </row>
    <row r="641" spans="1:12" x14ac:dyDescent="0.35">
      <c r="A641" t="s">
        <v>668</v>
      </c>
      <c r="B641" t="s">
        <v>18</v>
      </c>
      <c r="C641" t="s">
        <v>45</v>
      </c>
      <c r="D641" t="s">
        <v>15</v>
      </c>
      <c r="E641">
        <v>25</v>
      </c>
      <c r="F641">
        <v>398.92</v>
      </c>
      <c r="G641">
        <v>0.24</v>
      </c>
      <c r="H641" s="1">
        <v>44991</v>
      </c>
      <c r="I641" t="s">
        <v>24</v>
      </c>
      <c r="J641">
        <v>7579.48</v>
      </c>
      <c r="K641">
        <v>6391.3672212081901</v>
      </c>
      <c r="L641">
        <v>1188.1127787918001</v>
      </c>
    </row>
    <row r="642" spans="1:12" x14ac:dyDescent="0.35">
      <c r="A642" t="s">
        <v>669</v>
      </c>
      <c r="B642" t="s">
        <v>35</v>
      </c>
      <c r="C642" t="s">
        <v>31</v>
      </c>
      <c r="D642" t="s">
        <v>15</v>
      </c>
      <c r="E642">
        <v>43</v>
      </c>
      <c r="F642">
        <v>325.86</v>
      </c>
      <c r="G642">
        <v>0.2</v>
      </c>
      <c r="H642" s="1">
        <v>45108</v>
      </c>
      <c r="I642" t="s">
        <v>16</v>
      </c>
      <c r="J642">
        <v>11209.584000000001</v>
      </c>
      <c r="K642">
        <v>8979.8164720971308</v>
      </c>
      <c r="L642">
        <v>2229.7675279028599</v>
      </c>
    </row>
    <row r="643" spans="1:12" x14ac:dyDescent="0.35">
      <c r="A643" t="s">
        <v>670</v>
      </c>
      <c r="B643" t="s">
        <v>35</v>
      </c>
      <c r="C643" t="s">
        <v>23</v>
      </c>
      <c r="D643" t="s">
        <v>20</v>
      </c>
      <c r="E643">
        <v>19</v>
      </c>
      <c r="F643">
        <v>1552.97</v>
      </c>
      <c r="G643">
        <v>0.08</v>
      </c>
      <c r="H643" s="1">
        <v>45167</v>
      </c>
      <c r="I643" t="s">
        <v>24</v>
      </c>
      <c r="J643">
        <v>27145.9156</v>
      </c>
      <c r="K643">
        <v>18909.699139363602</v>
      </c>
      <c r="L643">
        <v>8236.2164606363094</v>
      </c>
    </row>
    <row r="644" spans="1:12" x14ac:dyDescent="0.35">
      <c r="A644" t="s">
        <v>671</v>
      </c>
      <c r="B644" t="s">
        <v>18</v>
      </c>
      <c r="C644" t="s">
        <v>29</v>
      </c>
      <c r="D644" t="s">
        <v>20</v>
      </c>
      <c r="E644">
        <v>5</v>
      </c>
      <c r="F644">
        <v>1375.01</v>
      </c>
      <c r="G644">
        <v>0.06</v>
      </c>
      <c r="H644" s="1">
        <v>44950</v>
      </c>
      <c r="I644" t="s">
        <v>24</v>
      </c>
      <c r="J644">
        <v>6462.5469999999996</v>
      </c>
      <c r="K644">
        <v>4405.9931027942803</v>
      </c>
      <c r="L644">
        <v>2056.5538972057102</v>
      </c>
    </row>
    <row r="645" spans="1:12" x14ac:dyDescent="0.35">
      <c r="A645" t="s">
        <v>672</v>
      </c>
      <c r="B645" t="s">
        <v>22</v>
      </c>
      <c r="C645" t="s">
        <v>45</v>
      </c>
      <c r="D645" t="s">
        <v>27</v>
      </c>
      <c r="E645">
        <v>11</v>
      </c>
      <c r="F645">
        <v>927.12</v>
      </c>
      <c r="G645">
        <v>0.17</v>
      </c>
      <c r="H645" s="1">
        <v>45009</v>
      </c>
      <c r="I645" t="s">
        <v>24</v>
      </c>
      <c r="J645">
        <v>8464.6055999999899</v>
      </c>
      <c r="K645">
        <v>6535.7673878864798</v>
      </c>
      <c r="L645">
        <v>1928.8382121135101</v>
      </c>
    </row>
    <row r="646" spans="1:12" x14ac:dyDescent="0.35">
      <c r="A646" t="s">
        <v>673</v>
      </c>
      <c r="B646" t="s">
        <v>18</v>
      </c>
      <c r="C646" t="s">
        <v>23</v>
      </c>
      <c r="D646" t="s">
        <v>20</v>
      </c>
      <c r="E646">
        <v>12</v>
      </c>
      <c r="F646">
        <v>1143.69</v>
      </c>
      <c r="G646">
        <v>0.09</v>
      </c>
      <c r="H646" s="1">
        <v>45245</v>
      </c>
      <c r="I646" t="s">
        <v>24</v>
      </c>
      <c r="J646">
        <v>12489.094800000001</v>
      </c>
      <c r="K646">
        <v>8795.4390180169594</v>
      </c>
      <c r="L646">
        <v>3693.65578198303</v>
      </c>
    </row>
    <row r="647" spans="1:12" x14ac:dyDescent="0.35">
      <c r="A647" t="s">
        <v>674</v>
      </c>
      <c r="B647" t="s">
        <v>22</v>
      </c>
      <c r="C647" t="s">
        <v>41</v>
      </c>
      <c r="D647" t="s">
        <v>27</v>
      </c>
      <c r="E647">
        <v>10</v>
      </c>
      <c r="F647">
        <v>692.77</v>
      </c>
      <c r="G647">
        <v>0.14000000000000001</v>
      </c>
      <c r="H647" s="1">
        <v>45111</v>
      </c>
      <c r="I647" t="s">
        <v>24</v>
      </c>
      <c r="J647">
        <v>5957.8220000000001</v>
      </c>
      <c r="K647">
        <v>4439.7347536713096</v>
      </c>
      <c r="L647">
        <v>1518.0872463286801</v>
      </c>
    </row>
    <row r="648" spans="1:12" x14ac:dyDescent="0.35">
      <c r="A648" t="s">
        <v>675</v>
      </c>
      <c r="B648" t="s">
        <v>22</v>
      </c>
      <c r="C648" t="s">
        <v>19</v>
      </c>
      <c r="D648" t="s">
        <v>27</v>
      </c>
      <c r="E648">
        <v>8</v>
      </c>
      <c r="F648">
        <v>1016.75</v>
      </c>
      <c r="G648">
        <v>0</v>
      </c>
      <c r="H648" s="1">
        <v>45242</v>
      </c>
      <c r="I648" t="s">
        <v>16</v>
      </c>
      <c r="J648">
        <v>8134</v>
      </c>
      <c r="K648">
        <v>5212.81269199914</v>
      </c>
      <c r="L648">
        <v>2921.18730800085</v>
      </c>
    </row>
    <row r="649" spans="1:12" x14ac:dyDescent="0.35">
      <c r="A649" t="s">
        <v>676</v>
      </c>
      <c r="B649" t="s">
        <v>22</v>
      </c>
      <c r="C649" t="s">
        <v>31</v>
      </c>
      <c r="D649" t="s">
        <v>15</v>
      </c>
      <c r="E649">
        <v>24</v>
      </c>
      <c r="F649">
        <v>1062.68</v>
      </c>
      <c r="G649">
        <v>0.02</v>
      </c>
      <c r="H649" s="1">
        <v>45025</v>
      </c>
      <c r="I649" t="s">
        <v>16</v>
      </c>
      <c r="J649">
        <v>24994.2336</v>
      </c>
      <c r="K649">
        <v>16344.878657094599</v>
      </c>
      <c r="L649">
        <v>8649.3549429053892</v>
      </c>
    </row>
    <row r="650" spans="1:12" x14ac:dyDescent="0.35">
      <c r="A650" t="s">
        <v>677</v>
      </c>
      <c r="B650" t="s">
        <v>18</v>
      </c>
      <c r="C650" t="s">
        <v>23</v>
      </c>
      <c r="D650" t="s">
        <v>15</v>
      </c>
      <c r="E650">
        <v>28</v>
      </c>
      <c r="F650">
        <v>835.75</v>
      </c>
      <c r="G650">
        <v>0.13</v>
      </c>
      <c r="H650" s="1">
        <v>44988</v>
      </c>
      <c r="I650" t="s">
        <v>24</v>
      </c>
      <c r="J650">
        <v>20358.87</v>
      </c>
      <c r="K650">
        <v>14996.930145742699</v>
      </c>
      <c r="L650">
        <v>5361.9398542571998</v>
      </c>
    </row>
    <row r="651" spans="1:12" x14ac:dyDescent="0.35">
      <c r="A651" t="s">
        <v>678</v>
      </c>
      <c r="B651" t="s">
        <v>22</v>
      </c>
      <c r="C651" t="s">
        <v>45</v>
      </c>
      <c r="D651" t="s">
        <v>15</v>
      </c>
      <c r="E651">
        <v>41</v>
      </c>
      <c r="F651">
        <v>1822.49</v>
      </c>
      <c r="G651">
        <v>0.14000000000000001</v>
      </c>
      <c r="H651" s="1">
        <v>45212</v>
      </c>
      <c r="I651" t="s">
        <v>24</v>
      </c>
      <c r="J651">
        <v>64260.997399999898</v>
      </c>
      <c r="K651">
        <v>47886.9263738261</v>
      </c>
      <c r="L651">
        <v>16374.0710261738</v>
      </c>
    </row>
    <row r="652" spans="1:12" x14ac:dyDescent="0.35">
      <c r="A652" t="s">
        <v>679</v>
      </c>
      <c r="B652" t="s">
        <v>13</v>
      </c>
      <c r="C652" t="s">
        <v>41</v>
      </c>
      <c r="D652" t="s">
        <v>15</v>
      </c>
      <c r="E652">
        <v>36</v>
      </c>
      <c r="F652">
        <v>130.52000000000001</v>
      </c>
      <c r="G652">
        <v>0.19</v>
      </c>
      <c r="H652" s="1">
        <v>44948</v>
      </c>
      <c r="I652" t="s">
        <v>24</v>
      </c>
      <c r="J652">
        <v>3805.9632000000001</v>
      </c>
      <c r="K652">
        <v>3011.2548871588601</v>
      </c>
      <c r="L652">
        <v>794.70831284113501</v>
      </c>
    </row>
    <row r="653" spans="1:12" x14ac:dyDescent="0.35">
      <c r="A653" t="s">
        <v>680</v>
      </c>
      <c r="B653" t="s">
        <v>18</v>
      </c>
      <c r="C653" t="s">
        <v>14</v>
      </c>
      <c r="D653" t="s">
        <v>20</v>
      </c>
      <c r="E653">
        <v>37</v>
      </c>
      <c r="F653">
        <v>1586.13</v>
      </c>
      <c r="G653">
        <v>0.03</v>
      </c>
      <c r="H653" s="1">
        <v>45138</v>
      </c>
      <c r="I653" t="s">
        <v>16</v>
      </c>
      <c r="J653">
        <v>56926.205699999999</v>
      </c>
      <c r="K653">
        <v>37610.443572773802</v>
      </c>
      <c r="L653">
        <v>19315.7621272262</v>
      </c>
    </row>
    <row r="654" spans="1:12" x14ac:dyDescent="0.35">
      <c r="A654" t="s">
        <v>681</v>
      </c>
      <c r="B654" t="s">
        <v>13</v>
      </c>
      <c r="C654" t="s">
        <v>45</v>
      </c>
      <c r="D654" t="s">
        <v>15</v>
      </c>
      <c r="E654">
        <v>21</v>
      </c>
      <c r="F654">
        <v>336.33</v>
      </c>
      <c r="G654">
        <v>0.13</v>
      </c>
      <c r="H654" s="1">
        <v>45052</v>
      </c>
      <c r="I654" t="s">
        <v>24</v>
      </c>
      <c r="J654">
        <v>6144.74909999999</v>
      </c>
      <c r="K654">
        <v>4526.3992066266801</v>
      </c>
      <c r="L654">
        <v>1618.3498933733099</v>
      </c>
    </row>
    <row r="655" spans="1:12" x14ac:dyDescent="0.35">
      <c r="A655" t="s">
        <v>682</v>
      </c>
      <c r="B655" t="s">
        <v>22</v>
      </c>
      <c r="C655" t="s">
        <v>19</v>
      </c>
      <c r="D655" t="s">
        <v>20</v>
      </c>
      <c r="E655">
        <v>8</v>
      </c>
      <c r="F655">
        <v>1615.34</v>
      </c>
      <c r="G655">
        <v>0.05</v>
      </c>
      <c r="H655" s="1">
        <v>44968</v>
      </c>
      <c r="I655" t="s">
        <v>16</v>
      </c>
      <c r="J655">
        <v>12276.583999999901</v>
      </c>
      <c r="K655">
        <v>8281.7456148452293</v>
      </c>
      <c r="L655">
        <v>3994.8383851547601</v>
      </c>
    </row>
    <row r="656" spans="1:12" x14ac:dyDescent="0.35">
      <c r="A656" t="s">
        <v>683</v>
      </c>
      <c r="B656" t="s">
        <v>35</v>
      </c>
      <c r="C656" t="s">
        <v>45</v>
      </c>
      <c r="D656" t="s">
        <v>15</v>
      </c>
      <c r="E656">
        <v>9</v>
      </c>
      <c r="F656">
        <v>1270.23</v>
      </c>
      <c r="G656">
        <v>0.02</v>
      </c>
      <c r="H656" s="1">
        <v>45024</v>
      </c>
      <c r="I656" t="s">
        <v>24</v>
      </c>
      <c r="J656">
        <v>11203.428599999999</v>
      </c>
      <c r="K656">
        <v>7326.4371270989204</v>
      </c>
      <c r="L656">
        <v>3876.9914729010702</v>
      </c>
    </row>
    <row r="657" spans="1:12" x14ac:dyDescent="0.35">
      <c r="A657" t="s">
        <v>684</v>
      </c>
      <c r="B657" t="s">
        <v>22</v>
      </c>
      <c r="C657" t="s">
        <v>41</v>
      </c>
      <c r="D657" t="s">
        <v>20</v>
      </c>
      <c r="E657">
        <v>47</v>
      </c>
      <c r="F657">
        <v>1702.23</v>
      </c>
      <c r="G657">
        <v>0.1</v>
      </c>
      <c r="H657" s="1">
        <v>44957</v>
      </c>
      <c r="I657" t="s">
        <v>24</v>
      </c>
      <c r="J657">
        <v>72004.328999999998</v>
      </c>
      <c r="K657">
        <v>51272.447625888803</v>
      </c>
      <c r="L657">
        <v>20731.881374111101</v>
      </c>
    </row>
    <row r="658" spans="1:12" x14ac:dyDescent="0.35">
      <c r="A658" t="s">
        <v>685</v>
      </c>
      <c r="B658" t="s">
        <v>13</v>
      </c>
      <c r="C658" t="s">
        <v>45</v>
      </c>
      <c r="D658" t="s">
        <v>27</v>
      </c>
      <c r="E658">
        <v>15</v>
      </c>
      <c r="F658">
        <v>285.27999999999997</v>
      </c>
      <c r="G658">
        <v>0.04</v>
      </c>
      <c r="H658" s="1">
        <v>45084</v>
      </c>
      <c r="I658" t="s">
        <v>24</v>
      </c>
      <c r="J658">
        <v>4108.0319999999901</v>
      </c>
      <c r="K658">
        <v>2742.3983368087902</v>
      </c>
      <c r="L658">
        <v>1365.6336631912</v>
      </c>
    </row>
    <row r="659" spans="1:12" x14ac:dyDescent="0.35">
      <c r="A659" t="s">
        <v>686</v>
      </c>
      <c r="B659" t="s">
        <v>13</v>
      </c>
      <c r="C659" t="s">
        <v>41</v>
      </c>
      <c r="D659" t="s">
        <v>20</v>
      </c>
      <c r="E659">
        <v>48</v>
      </c>
      <c r="F659">
        <v>1162.06</v>
      </c>
      <c r="G659">
        <v>0.06</v>
      </c>
      <c r="H659" s="1">
        <v>45038</v>
      </c>
      <c r="I659" t="s">
        <v>24</v>
      </c>
      <c r="J659">
        <v>52432.147199999898</v>
      </c>
      <c r="K659">
        <v>35746.847013707498</v>
      </c>
      <c r="L659">
        <v>16685.300186292399</v>
      </c>
    </row>
    <row r="660" spans="1:12" x14ac:dyDescent="0.35">
      <c r="A660" t="s">
        <v>687</v>
      </c>
      <c r="B660" t="s">
        <v>18</v>
      </c>
      <c r="C660" t="s">
        <v>23</v>
      </c>
      <c r="D660" t="s">
        <v>20</v>
      </c>
      <c r="E660">
        <v>46</v>
      </c>
      <c r="F660">
        <v>1052.07</v>
      </c>
      <c r="G660">
        <v>0.08</v>
      </c>
      <c r="H660" s="1">
        <v>45173</v>
      </c>
      <c r="I660" t="s">
        <v>24</v>
      </c>
      <c r="J660">
        <v>44523.602399999902</v>
      </c>
      <c r="K660">
        <v>31014.902513903398</v>
      </c>
      <c r="L660">
        <v>13508.6998860965</v>
      </c>
    </row>
    <row r="661" spans="1:12" x14ac:dyDescent="0.35">
      <c r="A661" t="s">
        <v>688</v>
      </c>
      <c r="B661" t="s">
        <v>35</v>
      </c>
      <c r="C661" t="s">
        <v>36</v>
      </c>
      <c r="D661" t="s">
        <v>15</v>
      </c>
      <c r="E661">
        <v>40</v>
      </c>
      <c r="F661">
        <v>1441.77</v>
      </c>
      <c r="G661">
        <v>0.06</v>
      </c>
      <c r="H661" s="1">
        <v>45048</v>
      </c>
      <c r="I661" t="s">
        <v>24</v>
      </c>
      <c r="J661">
        <v>54210.551999999901</v>
      </c>
      <c r="K661">
        <v>36959.316227900599</v>
      </c>
      <c r="L661">
        <v>17251.235772099299</v>
      </c>
    </row>
    <row r="662" spans="1:12" x14ac:dyDescent="0.35">
      <c r="A662" t="s">
        <v>689</v>
      </c>
      <c r="B662" t="s">
        <v>18</v>
      </c>
      <c r="C662" t="s">
        <v>41</v>
      </c>
      <c r="D662" t="s">
        <v>20</v>
      </c>
      <c r="E662">
        <v>18</v>
      </c>
      <c r="F662">
        <v>1115.1500000000001</v>
      </c>
      <c r="G662">
        <v>0.02</v>
      </c>
      <c r="H662" s="1">
        <v>45199</v>
      </c>
      <c r="I662" t="s">
        <v>24</v>
      </c>
      <c r="J662">
        <v>19671.245999999999</v>
      </c>
      <c r="K662">
        <v>12863.9322993227</v>
      </c>
      <c r="L662">
        <v>6807.3137006772504</v>
      </c>
    </row>
    <row r="663" spans="1:12" x14ac:dyDescent="0.35">
      <c r="A663" t="s">
        <v>690</v>
      </c>
      <c r="B663" t="s">
        <v>13</v>
      </c>
      <c r="C663" t="s">
        <v>41</v>
      </c>
      <c r="D663" t="s">
        <v>27</v>
      </c>
      <c r="E663">
        <v>42</v>
      </c>
      <c r="F663">
        <v>1127.4000000000001</v>
      </c>
      <c r="G663">
        <v>0.02</v>
      </c>
      <c r="H663" s="1">
        <v>45220</v>
      </c>
      <c r="I663" t="s">
        <v>24</v>
      </c>
      <c r="J663">
        <v>46403.784</v>
      </c>
      <c r="K663">
        <v>30345.568135764999</v>
      </c>
      <c r="L663">
        <v>16058.2158642349</v>
      </c>
    </row>
    <row r="664" spans="1:12" x14ac:dyDescent="0.35">
      <c r="A664" t="s">
        <v>691</v>
      </c>
      <c r="B664" t="s">
        <v>22</v>
      </c>
      <c r="C664" t="s">
        <v>31</v>
      </c>
      <c r="D664" t="s">
        <v>27</v>
      </c>
      <c r="E664">
        <v>20</v>
      </c>
      <c r="F664">
        <v>916.23</v>
      </c>
      <c r="G664">
        <v>0.05</v>
      </c>
      <c r="H664" s="1">
        <v>45133</v>
      </c>
      <c r="I664" t="s">
        <v>16</v>
      </c>
      <c r="J664">
        <v>17408.37</v>
      </c>
      <c r="K664">
        <v>11743.632586157701</v>
      </c>
      <c r="L664">
        <v>5664.7374138422001</v>
      </c>
    </row>
    <row r="665" spans="1:12" x14ac:dyDescent="0.35">
      <c r="A665" t="s">
        <v>692</v>
      </c>
      <c r="B665" t="s">
        <v>35</v>
      </c>
      <c r="C665" t="s">
        <v>41</v>
      </c>
      <c r="D665" t="s">
        <v>15</v>
      </c>
      <c r="E665">
        <v>6</v>
      </c>
      <c r="F665">
        <v>686.79</v>
      </c>
      <c r="G665">
        <v>0.01</v>
      </c>
      <c r="H665" s="1">
        <v>45036</v>
      </c>
      <c r="I665" t="s">
        <v>24</v>
      </c>
      <c r="J665">
        <v>4079.53259999999</v>
      </c>
      <c r="K665">
        <v>2640.8465419754698</v>
      </c>
      <c r="L665">
        <v>1438.68605802452</v>
      </c>
    </row>
    <row r="666" spans="1:12" x14ac:dyDescent="0.35">
      <c r="A666" t="s">
        <v>693</v>
      </c>
      <c r="B666" t="s">
        <v>22</v>
      </c>
      <c r="C666" t="s">
        <v>41</v>
      </c>
      <c r="D666" t="s">
        <v>27</v>
      </c>
      <c r="E666">
        <v>12</v>
      </c>
      <c r="F666">
        <v>1016.3</v>
      </c>
      <c r="G666">
        <v>0.16</v>
      </c>
      <c r="H666" s="1">
        <v>45204</v>
      </c>
      <c r="I666" t="s">
        <v>24</v>
      </c>
      <c r="J666">
        <v>10244.3039999999</v>
      </c>
      <c r="K666">
        <v>7815.7583558574697</v>
      </c>
      <c r="L666">
        <v>2428.5456441425199</v>
      </c>
    </row>
    <row r="667" spans="1:12" x14ac:dyDescent="0.35">
      <c r="A667" t="s">
        <v>694</v>
      </c>
      <c r="B667" t="s">
        <v>22</v>
      </c>
      <c r="C667" t="s">
        <v>14</v>
      </c>
      <c r="D667" t="s">
        <v>20</v>
      </c>
      <c r="E667">
        <v>2</v>
      </c>
      <c r="F667">
        <v>325.14</v>
      </c>
      <c r="G667">
        <v>7.0000000000000007E-2</v>
      </c>
      <c r="H667" s="1">
        <v>44982</v>
      </c>
      <c r="I667" t="s">
        <v>16</v>
      </c>
      <c r="J667">
        <v>604.76039999999898</v>
      </c>
      <c r="K667">
        <v>416.74303385212698</v>
      </c>
      <c r="L667">
        <v>188.017366147872</v>
      </c>
    </row>
    <row r="668" spans="1:12" x14ac:dyDescent="0.35">
      <c r="A668" t="s">
        <v>695</v>
      </c>
      <c r="B668" t="s">
        <v>35</v>
      </c>
      <c r="C668" t="s">
        <v>36</v>
      </c>
      <c r="D668" t="s">
        <v>27</v>
      </c>
      <c r="E668">
        <v>7</v>
      </c>
      <c r="F668">
        <v>1926.88</v>
      </c>
      <c r="G668">
        <v>7.0000000000000007E-2</v>
      </c>
      <c r="H668" s="1">
        <v>44983</v>
      </c>
      <c r="I668" t="s">
        <v>24</v>
      </c>
      <c r="J668">
        <v>12543.988799999999</v>
      </c>
      <c r="K668">
        <v>8644.1174870562008</v>
      </c>
      <c r="L668">
        <v>3899.8713129437901</v>
      </c>
    </row>
    <row r="669" spans="1:12" x14ac:dyDescent="0.35">
      <c r="A669" t="s">
        <v>696</v>
      </c>
      <c r="B669" t="s">
        <v>18</v>
      </c>
      <c r="C669" t="s">
        <v>23</v>
      </c>
      <c r="D669" t="s">
        <v>15</v>
      </c>
      <c r="E669">
        <v>16</v>
      </c>
      <c r="F669">
        <v>1457.38</v>
      </c>
      <c r="G669">
        <v>0.08</v>
      </c>
      <c r="H669" s="1">
        <v>45217</v>
      </c>
      <c r="I669" t="s">
        <v>24</v>
      </c>
      <c r="J669">
        <v>21452.633600000001</v>
      </c>
      <c r="K669">
        <v>14943.789448862901</v>
      </c>
      <c r="L669">
        <v>6508.8441511370302</v>
      </c>
    </row>
    <row r="670" spans="1:12" x14ac:dyDescent="0.35">
      <c r="A670" t="s">
        <v>697</v>
      </c>
      <c r="B670" t="s">
        <v>22</v>
      </c>
      <c r="C670" t="s">
        <v>19</v>
      </c>
      <c r="D670" t="s">
        <v>20</v>
      </c>
      <c r="E670">
        <v>3</v>
      </c>
      <c r="F670">
        <v>1909.69</v>
      </c>
      <c r="G670">
        <v>0.17</v>
      </c>
      <c r="H670" s="1">
        <v>45040</v>
      </c>
      <c r="I670" t="s">
        <v>16</v>
      </c>
      <c r="J670">
        <v>4755.1280999999999</v>
      </c>
      <c r="K670">
        <v>3671.57226571816</v>
      </c>
      <c r="L670">
        <v>1083.5558342818299</v>
      </c>
    </row>
    <row r="671" spans="1:12" x14ac:dyDescent="0.35">
      <c r="A671" t="s">
        <v>698</v>
      </c>
      <c r="B671" t="s">
        <v>13</v>
      </c>
      <c r="C671" t="s">
        <v>31</v>
      </c>
      <c r="D671" t="s">
        <v>15</v>
      </c>
      <c r="E671">
        <v>45</v>
      </c>
      <c r="F671">
        <v>530.78</v>
      </c>
      <c r="G671">
        <v>0.22</v>
      </c>
      <c r="H671" s="1">
        <v>45234</v>
      </c>
      <c r="I671" t="s">
        <v>16</v>
      </c>
      <c r="J671">
        <v>18630.378000000001</v>
      </c>
      <c r="K671">
        <v>15307.173891033701</v>
      </c>
      <c r="L671">
        <v>3323.2041089662298</v>
      </c>
    </row>
    <row r="672" spans="1:12" x14ac:dyDescent="0.35">
      <c r="A672" t="s">
        <v>699</v>
      </c>
      <c r="B672" t="s">
        <v>22</v>
      </c>
      <c r="C672" t="s">
        <v>14</v>
      </c>
      <c r="D672" t="s">
        <v>20</v>
      </c>
      <c r="E672">
        <v>3</v>
      </c>
      <c r="F672">
        <v>1770.75</v>
      </c>
      <c r="G672">
        <v>0.19</v>
      </c>
      <c r="H672" s="1">
        <v>45267</v>
      </c>
      <c r="I672" t="s">
        <v>16</v>
      </c>
      <c r="J672">
        <v>4302.9224999999997</v>
      </c>
      <c r="K672">
        <v>3404.4460564387</v>
      </c>
      <c r="L672">
        <v>898.47644356129399</v>
      </c>
    </row>
    <row r="673" spans="1:12" x14ac:dyDescent="0.35">
      <c r="A673" t="s">
        <v>700</v>
      </c>
      <c r="B673" t="s">
        <v>35</v>
      </c>
      <c r="C673" t="s">
        <v>29</v>
      </c>
      <c r="D673" t="s">
        <v>27</v>
      </c>
      <c r="E673">
        <v>27</v>
      </c>
      <c r="F673">
        <v>1636.7</v>
      </c>
      <c r="G673">
        <v>0.18</v>
      </c>
      <c r="H673" s="1">
        <v>45124</v>
      </c>
      <c r="I673" t="s">
        <v>24</v>
      </c>
      <c r="J673">
        <v>36236.538</v>
      </c>
      <c r="K673">
        <v>28320.492302786399</v>
      </c>
      <c r="L673">
        <v>7916.0456972135598</v>
      </c>
    </row>
    <row r="674" spans="1:12" x14ac:dyDescent="0.35">
      <c r="A674" t="s">
        <v>701</v>
      </c>
      <c r="B674" t="s">
        <v>35</v>
      </c>
      <c r="C674" t="s">
        <v>36</v>
      </c>
      <c r="D674" t="s">
        <v>15</v>
      </c>
      <c r="E674">
        <v>43</v>
      </c>
      <c r="F674">
        <v>1386.59</v>
      </c>
      <c r="G674">
        <v>0.12</v>
      </c>
      <c r="H674" s="1">
        <v>45247</v>
      </c>
      <c r="I674" t="s">
        <v>24</v>
      </c>
      <c r="J674">
        <v>52468.5655999999</v>
      </c>
      <c r="K674">
        <v>38210.654029476304</v>
      </c>
      <c r="L674">
        <v>14257.9115705236</v>
      </c>
    </row>
    <row r="675" spans="1:12" x14ac:dyDescent="0.35">
      <c r="A675" t="s">
        <v>702</v>
      </c>
      <c r="B675" t="s">
        <v>35</v>
      </c>
      <c r="C675" t="s">
        <v>23</v>
      </c>
      <c r="D675" t="s">
        <v>15</v>
      </c>
      <c r="E675">
        <v>40</v>
      </c>
      <c r="F675">
        <v>1287.56</v>
      </c>
      <c r="G675">
        <v>0.17</v>
      </c>
      <c r="H675" s="1">
        <v>45105</v>
      </c>
      <c r="I675" t="s">
        <v>24</v>
      </c>
      <c r="J675">
        <v>42746.991999999897</v>
      </c>
      <c r="K675">
        <v>33006.191835310601</v>
      </c>
      <c r="L675">
        <v>9740.8001646893699</v>
      </c>
    </row>
    <row r="676" spans="1:12" x14ac:dyDescent="0.35">
      <c r="A676" t="s">
        <v>703</v>
      </c>
      <c r="B676" t="s">
        <v>18</v>
      </c>
      <c r="C676" t="s">
        <v>23</v>
      </c>
      <c r="D676" t="s">
        <v>20</v>
      </c>
      <c r="E676">
        <v>38</v>
      </c>
      <c r="F676">
        <v>701.44</v>
      </c>
      <c r="G676">
        <v>0.14000000000000001</v>
      </c>
      <c r="H676" s="1">
        <v>45145</v>
      </c>
      <c r="I676" t="s">
        <v>24</v>
      </c>
      <c r="J676">
        <v>22923.0592</v>
      </c>
      <c r="K676">
        <v>17082.132126590001</v>
      </c>
      <c r="L676">
        <v>5840.92707340996</v>
      </c>
    </row>
    <row r="677" spans="1:12" x14ac:dyDescent="0.35">
      <c r="A677" t="s">
        <v>704</v>
      </c>
      <c r="B677" t="s">
        <v>22</v>
      </c>
      <c r="C677" t="s">
        <v>29</v>
      </c>
      <c r="D677" t="s">
        <v>15</v>
      </c>
      <c r="E677">
        <v>33</v>
      </c>
      <c r="F677">
        <v>1651.18</v>
      </c>
      <c r="G677">
        <v>0.05</v>
      </c>
      <c r="H677" s="1">
        <v>45203</v>
      </c>
      <c r="I677" t="s">
        <v>24</v>
      </c>
      <c r="J677">
        <v>51764.493000000002</v>
      </c>
      <c r="K677">
        <v>34920.166954214299</v>
      </c>
      <c r="L677">
        <v>16844.326045785601</v>
      </c>
    </row>
    <row r="678" spans="1:12" x14ac:dyDescent="0.35">
      <c r="A678" t="s">
        <v>705</v>
      </c>
      <c r="B678" t="s">
        <v>18</v>
      </c>
      <c r="C678" t="s">
        <v>19</v>
      </c>
      <c r="D678" t="s">
        <v>20</v>
      </c>
      <c r="E678">
        <v>28</v>
      </c>
      <c r="F678">
        <v>1052.8800000000001</v>
      </c>
      <c r="G678">
        <v>0.05</v>
      </c>
      <c r="H678" s="1">
        <v>44942</v>
      </c>
      <c r="I678" t="s">
        <v>16</v>
      </c>
      <c r="J678">
        <v>28006.608</v>
      </c>
      <c r="K678">
        <v>18893.171177803899</v>
      </c>
      <c r="L678">
        <v>9113.4368221960194</v>
      </c>
    </row>
    <row r="679" spans="1:12" x14ac:dyDescent="0.35">
      <c r="A679" t="s">
        <v>706</v>
      </c>
      <c r="B679" t="s">
        <v>18</v>
      </c>
      <c r="C679" t="s">
        <v>41</v>
      </c>
      <c r="D679" t="s">
        <v>20</v>
      </c>
      <c r="E679">
        <v>1</v>
      </c>
      <c r="F679">
        <v>234.69</v>
      </c>
      <c r="G679">
        <v>7.0000000000000007E-2</v>
      </c>
      <c r="H679" s="1">
        <v>44987</v>
      </c>
      <c r="I679" t="s">
        <v>24</v>
      </c>
      <c r="J679">
        <v>218.26169999999999</v>
      </c>
      <c r="K679">
        <v>150.40509106039801</v>
      </c>
      <c r="L679">
        <v>67.856608939601799</v>
      </c>
    </row>
    <row r="680" spans="1:12" x14ac:dyDescent="0.35">
      <c r="A680" t="s">
        <v>707</v>
      </c>
      <c r="B680" t="s">
        <v>35</v>
      </c>
      <c r="C680" t="s">
        <v>14</v>
      </c>
      <c r="D680" t="s">
        <v>20</v>
      </c>
      <c r="E680">
        <v>8</v>
      </c>
      <c r="F680">
        <v>694.44</v>
      </c>
      <c r="G680">
        <v>0.23</v>
      </c>
      <c r="H680" s="1">
        <v>44980</v>
      </c>
      <c r="I680" t="s">
        <v>16</v>
      </c>
      <c r="J680">
        <v>4277.7503999999999</v>
      </c>
      <c r="K680">
        <v>3560.3497869012799</v>
      </c>
      <c r="L680">
        <v>717.40061309871305</v>
      </c>
    </row>
    <row r="681" spans="1:12" x14ac:dyDescent="0.35">
      <c r="A681" t="s">
        <v>708</v>
      </c>
      <c r="B681" t="s">
        <v>35</v>
      </c>
      <c r="C681" t="s">
        <v>45</v>
      </c>
      <c r="D681" t="s">
        <v>20</v>
      </c>
      <c r="E681">
        <v>37</v>
      </c>
      <c r="F681">
        <v>1877.06</v>
      </c>
      <c r="G681">
        <v>0.14000000000000001</v>
      </c>
      <c r="H681" s="1">
        <v>45094</v>
      </c>
      <c r="I681" t="s">
        <v>24</v>
      </c>
      <c r="J681">
        <v>59728.049200000001</v>
      </c>
      <c r="K681">
        <v>44508.999396462299</v>
      </c>
      <c r="L681">
        <v>15219.0498035376</v>
      </c>
    </row>
    <row r="682" spans="1:12" x14ac:dyDescent="0.35">
      <c r="A682" t="s">
        <v>709</v>
      </c>
      <c r="B682" t="s">
        <v>18</v>
      </c>
      <c r="C682" t="s">
        <v>31</v>
      </c>
      <c r="D682" t="s">
        <v>27</v>
      </c>
      <c r="E682">
        <v>32</v>
      </c>
      <c r="F682">
        <v>1716.29</v>
      </c>
      <c r="G682">
        <v>0.18</v>
      </c>
      <c r="H682" s="1">
        <v>44952</v>
      </c>
      <c r="I682" t="s">
        <v>16</v>
      </c>
      <c r="J682">
        <v>45035.4496</v>
      </c>
      <c r="K682">
        <v>35197.239420314501</v>
      </c>
      <c r="L682">
        <v>9838.2101796854404</v>
      </c>
    </row>
    <row r="683" spans="1:12" x14ac:dyDescent="0.35">
      <c r="A683" t="s">
        <v>710</v>
      </c>
      <c r="B683" t="s">
        <v>22</v>
      </c>
      <c r="C683" t="s">
        <v>45</v>
      </c>
      <c r="D683" t="s">
        <v>20</v>
      </c>
      <c r="E683">
        <v>48</v>
      </c>
      <c r="F683">
        <v>1965.62</v>
      </c>
      <c r="G683">
        <v>0.09</v>
      </c>
      <c r="H683" s="1">
        <v>45262</v>
      </c>
      <c r="I683" t="s">
        <v>24</v>
      </c>
      <c r="J683">
        <v>85858.281600000002</v>
      </c>
      <c r="K683">
        <v>60465.653604016799</v>
      </c>
      <c r="L683">
        <v>25392.627995983101</v>
      </c>
    </row>
    <row r="684" spans="1:12" x14ac:dyDescent="0.35">
      <c r="A684" t="s">
        <v>711</v>
      </c>
      <c r="B684" t="s">
        <v>13</v>
      </c>
      <c r="C684" t="s">
        <v>29</v>
      </c>
      <c r="D684" t="s">
        <v>15</v>
      </c>
      <c r="E684">
        <v>43</v>
      </c>
      <c r="F684">
        <v>1293.19</v>
      </c>
      <c r="G684">
        <v>0.1</v>
      </c>
      <c r="H684" s="1">
        <v>44991</v>
      </c>
      <c r="I684" t="s">
        <v>24</v>
      </c>
      <c r="J684">
        <v>50046.453000000001</v>
      </c>
      <c r="K684">
        <v>35636.803730286898</v>
      </c>
      <c r="L684">
        <v>14409.649269713</v>
      </c>
    </row>
    <row r="685" spans="1:12" x14ac:dyDescent="0.35">
      <c r="A685" t="s">
        <v>712</v>
      </c>
      <c r="B685" t="s">
        <v>18</v>
      </c>
      <c r="C685" t="s">
        <v>23</v>
      </c>
      <c r="D685" t="s">
        <v>27</v>
      </c>
      <c r="E685">
        <v>37</v>
      </c>
      <c r="F685">
        <v>570.27</v>
      </c>
      <c r="G685">
        <v>0.03</v>
      </c>
      <c r="H685" s="1">
        <v>45026</v>
      </c>
      <c r="I685" t="s">
        <v>24</v>
      </c>
      <c r="J685">
        <v>20466.990299999899</v>
      </c>
      <c r="K685">
        <v>13522.288624668599</v>
      </c>
      <c r="L685">
        <v>6944.7016753313201</v>
      </c>
    </row>
    <row r="686" spans="1:12" x14ac:dyDescent="0.35">
      <c r="A686" t="s">
        <v>713</v>
      </c>
      <c r="B686" t="s">
        <v>22</v>
      </c>
      <c r="C686" t="s">
        <v>19</v>
      </c>
      <c r="D686" t="s">
        <v>15</v>
      </c>
      <c r="E686">
        <v>4</v>
      </c>
      <c r="F686">
        <v>409.35</v>
      </c>
      <c r="G686">
        <v>0.04</v>
      </c>
      <c r="H686" s="1">
        <v>45000</v>
      </c>
      <c r="I686" t="s">
        <v>16</v>
      </c>
      <c r="J686">
        <v>1571.904</v>
      </c>
      <c r="K686">
        <v>1049.3557292696501</v>
      </c>
      <c r="L686">
        <v>522.54827073034198</v>
      </c>
    </row>
    <row r="687" spans="1:12" x14ac:dyDescent="0.35">
      <c r="A687" t="s">
        <v>714</v>
      </c>
      <c r="B687" t="s">
        <v>35</v>
      </c>
      <c r="C687" t="s">
        <v>23</v>
      </c>
      <c r="D687" t="s">
        <v>27</v>
      </c>
      <c r="E687">
        <v>30</v>
      </c>
      <c r="F687">
        <v>455.14</v>
      </c>
      <c r="G687">
        <v>0.21</v>
      </c>
      <c r="H687" s="1">
        <v>45118</v>
      </c>
      <c r="I687" t="s">
        <v>24</v>
      </c>
      <c r="J687">
        <v>10786.817999999999</v>
      </c>
      <c r="K687">
        <v>8750.5270542284998</v>
      </c>
      <c r="L687">
        <v>2036.29094577149</v>
      </c>
    </row>
    <row r="688" spans="1:12" x14ac:dyDescent="0.35">
      <c r="A688" t="s">
        <v>715</v>
      </c>
      <c r="B688" t="s">
        <v>35</v>
      </c>
      <c r="C688" t="s">
        <v>31</v>
      </c>
      <c r="D688" t="s">
        <v>20</v>
      </c>
      <c r="E688">
        <v>6</v>
      </c>
      <c r="F688">
        <v>137.61000000000001</v>
      </c>
      <c r="G688">
        <v>0.15</v>
      </c>
      <c r="H688" s="1">
        <v>45097</v>
      </c>
      <c r="I688" t="s">
        <v>16</v>
      </c>
      <c r="J688">
        <v>701.81100000000004</v>
      </c>
      <c r="K688">
        <v>529.13829939464097</v>
      </c>
      <c r="L688">
        <v>172.67270060535799</v>
      </c>
    </row>
    <row r="689" spans="1:12" x14ac:dyDescent="0.35">
      <c r="A689" t="s">
        <v>716</v>
      </c>
      <c r="B689" t="s">
        <v>22</v>
      </c>
      <c r="C689" t="s">
        <v>23</v>
      </c>
      <c r="D689" t="s">
        <v>27</v>
      </c>
      <c r="E689">
        <v>46</v>
      </c>
      <c r="F689">
        <v>842.3</v>
      </c>
      <c r="G689">
        <v>0.08</v>
      </c>
      <c r="H689" s="1">
        <v>45199</v>
      </c>
      <c r="I689" t="s">
        <v>24</v>
      </c>
      <c r="J689">
        <v>35646.135999999999</v>
      </c>
      <c r="K689">
        <v>24830.9070570027</v>
      </c>
      <c r="L689">
        <v>10815.228942997201</v>
      </c>
    </row>
    <row r="690" spans="1:12" x14ac:dyDescent="0.35">
      <c r="A690" t="s">
        <v>717</v>
      </c>
      <c r="B690" t="s">
        <v>13</v>
      </c>
      <c r="C690" t="s">
        <v>23</v>
      </c>
      <c r="D690" t="s">
        <v>27</v>
      </c>
      <c r="E690">
        <v>19</v>
      </c>
      <c r="F690">
        <v>463.71</v>
      </c>
      <c r="G690">
        <v>0.2</v>
      </c>
      <c r="H690" s="1">
        <v>45113</v>
      </c>
      <c r="I690" t="s">
        <v>24</v>
      </c>
      <c r="J690">
        <v>7048.3919999999998</v>
      </c>
      <c r="K690">
        <v>5646.3528515775097</v>
      </c>
      <c r="L690">
        <v>1402.0391484224799</v>
      </c>
    </row>
    <row r="691" spans="1:12" x14ac:dyDescent="0.35">
      <c r="A691" t="s">
        <v>718</v>
      </c>
      <c r="B691" t="s">
        <v>35</v>
      </c>
      <c r="C691" t="s">
        <v>31</v>
      </c>
      <c r="D691" t="s">
        <v>15</v>
      </c>
      <c r="E691">
        <v>32</v>
      </c>
      <c r="F691">
        <v>882.15</v>
      </c>
      <c r="G691">
        <v>0.06</v>
      </c>
      <c r="H691" s="1">
        <v>44949</v>
      </c>
      <c r="I691" t="s">
        <v>16</v>
      </c>
      <c r="J691">
        <v>26535.071999999898</v>
      </c>
      <c r="K691">
        <v>18090.908153418401</v>
      </c>
      <c r="L691">
        <v>8444.1638465815795</v>
      </c>
    </row>
    <row r="692" spans="1:12" x14ac:dyDescent="0.35">
      <c r="A692" t="s">
        <v>719</v>
      </c>
      <c r="B692" t="s">
        <v>35</v>
      </c>
      <c r="C692" t="s">
        <v>14</v>
      </c>
      <c r="D692" t="s">
        <v>15</v>
      </c>
      <c r="E692">
        <v>9</v>
      </c>
      <c r="F692">
        <v>1876.49</v>
      </c>
      <c r="G692">
        <v>0.24</v>
      </c>
      <c r="H692" s="1">
        <v>45107</v>
      </c>
      <c r="I692" t="s">
        <v>16</v>
      </c>
      <c r="J692">
        <v>12835.1916</v>
      </c>
      <c r="K692">
        <v>10823.2257186728</v>
      </c>
      <c r="L692">
        <v>2011.9658813271101</v>
      </c>
    </row>
    <row r="693" spans="1:12" x14ac:dyDescent="0.35">
      <c r="A693" t="s">
        <v>720</v>
      </c>
      <c r="B693" t="s">
        <v>35</v>
      </c>
      <c r="C693" t="s">
        <v>14</v>
      </c>
      <c r="D693" t="s">
        <v>20</v>
      </c>
      <c r="E693">
        <v>12</v>
      </c>
      <c r="F693">
        <v>918.03</v>
      </c>
      <c r="G693">
        <v>0.09</v>
      </c>
      <c r="H693" s="1">
        <v>45253</v>
      </c>
      <c r="I693" t="s">
        <v>16</v>
      </c>
      <c r="J693">
        <v>10024.8876</v>
      </c>
      <c r="K693">
        <v>7060.0222802595999</v>
      </c>
      <c r="L693">
        <v>2964.8653197403901</v>
      </c>
    </row>
    <row r="694" spans="1:12" x14ac:dyDescent="0.35">
      <c r="A694" t="s">
        <v>721</v>
      </c>
      <c r="B694" t="s">
        <v>22</v>
      </c>
      <c r="C694" t="s">
        <v>31</v>
      </c>
      <c r="D694" t="s">
        <v>27</v>
      </c>
      <c r="E694">
        <v>11</v>
      </c>
      <c r="F694">
        <v>1768.17</v>
      </c>
      <c r="G694">
        <v>0.08</v>
      </c>
      <c r="H694" s="1">
        <v>45034</v>
      </c>
      <c r="I694" t="s">
        <v>16</v>
      </c>
      <c r="J694">
        <v>17893.880399999998</v>
      </c>
      <c r="K694">
        <v>12464.781066355201</v>
      </c>
      <c r="L694">
        <v>5429.09933364478</v>
      </c>
    </row>
    <row r="695" spans="1:12" x14ac:dyDescent="0.35">
      <c r="A695" t="s">
        <v>722</v>
      </c>
      <c r="B695" t="s">
        <v>18</v>
      </c>
      <c r="C695" t="s">
        <v>19</v>
      </c>
      <c r="D695" t="s">
        <v>27</v>
      </c>
      <c r="E695">
        <v>46</v>
      </c>
      <c r="F695">
        <v>1250.46</v>
      </c>
      <c r="G695">
        <v>0.08</v>
      </c>
      <c r="H695" s="1">
        <v>45261</v>
      </c>
      <c r="I695" t="s">
        <v>16</v>
      </c>
      <c r="J695">
        <v>52919.467199999999</v>
      </c>
      <c r="K695">
        <v>36863.416880564699</v>
      </c>
      <c r="L695">
        <v>16056.0503194353</v>
      </c>
    </row>
    <row r="696" spans="1:12" x14ac:dyDescent="0.35">
      <c r="A696" t="s">
        <v>723</v>
      </c>
      <c r="B696" t="s">
        <v>35</v>
      </c>
      <c r="C696" t="s">
        <v>29</v>
      </c>
      <c r="D696" t="s">
        <v>27</v>
      </c>
      <c r="E696">
        <v>16</v>
      </c>
      <c r="F696">
        <v>569.54999999999995</v>
      </c>
      <c r="G696">
        <v>0.03</v>
      </c>
      <c r="H696" s="1">
        <v>45088</v>
      </c>
      <c r="I696" t="s">
        <v>24</v>
      </c>
      <c r="J696">
        <v>8839.4159999999993</v>
      </c>
      <c r="K696">
        <v>5840.0933734509099</v>
      </c>
      <c r="L696">
        <v>2999.3226265490798</v>
      </c>
    </row>
    <row r="697" spans="1:12" x14ac:dyDescent="0.35">
      <c r="A697" t="s">
        <v>724</v>
      </c>
      <c r="B697" t="s">
        <v>18</v>
      </c>
      <c r="C697" t="s">
        <v>36</v>
      </c>
      <c r="D697" t="s">
        <v>20</v>
      </c>
      <c r="E697">
        <v>1</v>
      </c>
      <c r="F697">
        <v>776.12</v>
      </c>
      <c r="G697">
        <v>0.03</v>
      </c>
      <c r="H697" s="1">
        <v>45228</v>
      </c>
      <c r="I697" t="s">
        <v>24</v>
      </c>
      <c r="J697">
        <v>752.83640000000003</v>
      </c>
      <c r="K697">
        <v>497.38974508413702</v>
      </c>
      <c r="L697">
        <v>255.44665491586201</v>
      </c>
    </row>
    <row r="698" spans="1:12" x14ac:dyDescent="0.35">
      <c r="A698" t="s">
        <v>725</v>
      </c>
      <c r="B698" t="s">
        <v>13</v>
      </c>
      <c r="C698" t="s">
        <v>23</v>
      </c>
      <c r="D698" t="s">
        <v>20</v>
      </c>
      <c r="E698">
        <v>45</v>
      </c>
      <c r="F698">
        <v>259.45</v>
      </c>
      <c r="G698">
        <v>0.16</v>
      </c>
      <c r="H698" s="1">
        <v>45132</v>
      </c>
      <c r="I698" t="s">
        <v>24</v>
      </c>
      <c r="J698">
        <v>9807.2099999999991</v>
      </c>
      <c r="K698">
        <v>7482.2831795258098</v>
      </c>
      <c r="L698">
        <v>2324.9268204741802</v>
      </c>
    </row>
    <row r="699" spans="1:12" x14ac:dyDescent="0.35">
      <c r="A699" t="s">
        <v>726</v>
      </c>
      <c r="B699" t="s">
        <v>35</v>
      </c>
      <c r="C699" t="s">
        <v>19</v>
      </c>
      <c r="D699" t="s">
        <v>20</v>
      </c>
      <c r="E699">
        <v>21</v>
      </c>
      <c r="F699">
        <v>733.58</v>
      </c>
      <c r="G699">
        <v>0.22</v>
      </c>
      <c r="H699" s="1">
        <v>45004</v>
      </c>
      <c r="I699" t="s">
        <v>16</v>
      </c>
      <c r="J699">
        <v>12016.0404</v>
      </c>
      <c r="K699">
        <v>9872.6724645354407</v>
      </c>
      <c r="L699">
        <v>2143.3679354645501</v>
      </c>
    </row>
    <row r="700" spans="1:12" x14ac:dyDescent="0.35">
      <c r="A700" t="s">
        <v>727</v>
      </c>
      <c r="B700" t="s">
        <v>35</v>
      </c>
      <c r="C700" t="s">
        <v>23</v>
      </c>
      <c r="D700" t="s">
        <v>20</v>
      </c>
      <c r="E700">
        <v>30</v>
      </c>
      <c r="F700">
        <v>1387.33</v>
      </c>
      <c r="G700">
        <v>0.2</v>
      </c>
      <c r="H700" s="1">
        <v>44942</v>
      </c>
      <c r="I700" t="s">
        <v>24</v>
      </c>
      <c r="J700">
        <v>33295.919999999998</v>
      </c>
      <c r="K700">
        <v>26672.8230833212</v>
      </c>
      <c r="L700">
        <v>6623.0969166787499</v>
      </c>
    </row>
    <row r="701" spans="1:12" x14ac:dyDescent="0.35">
      <c r="A701" t="s">
        <v>728</v>
      </c>
      <c r="B701" t="s">
        <v>13</v>
      </c>
      <c r="C701" t="s">
        <v>36</v>
      </c>
      <c r="D701" t="s">
        <v>20</v>
      </c>
      <c r="E701">
        <v>13</v>
      </c>
      <c r="F701">
        <v>237.01</v>
      </c>
      <c r="G701">
        <v>0.04</v>
      </c>
      <c r="H701" s="1">
        <v>45253</v>
      </c>
      <c r="I701" t="s">
        <v>24</v>
      </c>
      <c r="J701">
        <v>2957.8847999999998</v>
      </c>
      <c r="K701">
        <v>1974.59473441102</v>
      </c>
      <c r="L701">
        <v>983.29006558897004</v>
      </c>
    </row>
    <row r="702" spans="1:12" x14ac:dyDescent="0.35">
      <c r="A702" t="s">
        <v>729</v>
      </c>
      <c r="B702" t="s">
        <v>35</v>
      </c>
      <c r="C702" t="s">
        <v>29</v>
      </c>
      <c r="D702" t="s">
        <v>15</v>
      </c>
      <c r="E702">
        <v>34</v>
      </c>
      <c r="F702">
        <v>490.26</v>
      </c>
      <c r="G702">
        <v>0.14000000000000001</v>
      </c>
      <c r="H702" s="1">
        <v>45022</v>
      </c>
      <c r="I702" t="s">
        <v>24</v>
      </c>
      <c r="J702">
        <v>14335.2024</v>
      </c>
      <c r="K702">
        <v>10682.510537607899</v>
      </c>
      <c r="L702">
        <v>3652.6918623920601</v>
      </c>
    </row>
    <row r="703" spans="1:12" x14ac:dyDescent="0.35">
      <c r="A703" t="s">
        <v>730</v>
      </c>
      <c r="B703" t="s">
        <v>18</v>
      </c>
      <c r="C703" t="s">
        <v>14</v>
      </c>
      <c r="D703" t="s">
        <v>27</v>
      </c>
      <c r="E703">
        <v>4</v>
      </c>
      <c r="F703">
        <v>824.74</v>
      </c>
      <c r="G703">
        <v>0.03</v>
      </c>
      <c r="H703" s="1">
        <v>45073</v>
      </c>
      <c r="I703" t="s">
        <v>16</v>
      </c>
      <c r="J703">
        <v>3199.9911999999999</v>
      </c>
      <c r="K703">
        <v>2114.1948067860199</v>
      </c>
      <c r="L703">
        <v>1085.7963932139801</v>
      </c>
    </row>
    <row r="704" spans="1:12" x14ac:dyDescent="0.35">
      <c r="A704" t="s">
        <v>731</v>
      </c>
      <c r="B704" t="s">
        <v>22</v>
      </c>
      <c r="C704" t="s">
        <v>19</v>
      </c>
      <c r="D704" t="s">
        <v>27</v>
      </c>
      <c r="E704">
        <v>28</v>
      </c>
      <c r="F704">
        <v>1965.89</v>
      </c>
      <c r="G704">
        <v>0.01</v>
      </c>
      <c r="H704" s="1">
        <v>44928</v>
      </c>
      <c r="I704" t="s">
        <v>16</v>
      </c>
      <c r="J704">
        <v>54494.470800000003</v>
      </c>
      <c r="K704">
        <v>35276.4762240075</v>
      </c>
      <c r="L704">
        <v>19217.994575992401</v>
      </c>
    </row>
    <row r="705" spans="1:12" x14ac:dyDescent="0.35">
      <c r="A705" t="s">
        <v>732</v>
      </c>
      <c r="B705" t="s">
        <v>18</v>
      </c>
      <c r="C705" t="s">
        <v>41</v>
      </c>
      <c r="D705" t="s">
        <v>27</v>
      </c>
      <c r="E705">
        <v>38</v>
      </c>
      <c r="F705">
        <v>1591.24</v>
      </c>
      <c r="G705">
        <v>0.16</v>
      </c>
      <c r="H705" s="1">
        <v>44936</v>
      </c>
      <c r="I705" t="s">
        <v>24</v>
      </c>
      <c r="J705">
        <v>50792.380799999999</v>
      </c>
      <c r="K705">
        <v>38751.385614044098</v>
      </c>
      <c r="L705">
        <v>12040.9951859558</v>
      </c>
    </row>
    <row r="706" spans="1:12" x14ac:dyDescent="0.35">
      <c r="A706" t="s">
        <v>733</v>
      </c>
      <c r="B706" t="s">
        <v>22</v>
      </c>
      <c r="C706" t="s">
        <v>41</v>
      </c>
      <c r="D706" t="s">
        <v>27</v>
      </c>
      <c r="E706">
        <v>31</v>
      </c>
      <c r="F706">
        <v>1493.62</v>
      </c>
      <c r="G706">
        <v>0.13</v>
      </c>
      <c r="H706" s="1">
        <v>45051</v>
      </c>
      <c r="I706" t="s">
        <v>24</v>
      </c>
      <c r="J706">
        <v>40282.931399999899</v>
      </c>
      <c r="K706">
        <v>29673.567750643699</v>
      </c>
      <c r="L706">
        <v>10609.363649356201</v>
      </c>
    </row>
    <row r="707" spans="1:12" x14ac:dyDescent="0.35">
      <c r="A707" t="s">
        <v>734</v>
      </c>
      <c r="B707" t="s">
        <v>22</v>
      </c>
      <c r="C707" t="s">
        <v>36</v>
      </c>
      <c r="D707" t="s">
        <v>27</v>
      </c>
      <c r="E707">
        <v>27</v>
      </c>
      <c r="F707">
        <v>320.76</v>
      </c>
      <c r="G707">
        <v>0.02</v>
      </c>
      <c r="H707" s="1">
        <v>45007</v>
      </c>
      <c r="I707" t="s">
        <v>24</v>
      </c>
      <c r="J707">
        <v>8487.3096000000005</v>
      </c>
      <c r="K707">
        <v>5550.24201811069</v>
      </c>
      <c r="L707">
        <v>2937.0675818893001</v>
      </c>
    </row>
    <row r="708" spans="1:12" x14ac:dyDescent="0.35">
      <c r="A708" t="s">
        <v>735</v>
      </c>
      <c r="B708" t="s">
        <v>18</v>
      </c>
      <c r="C708" t="s">
        <v>41</v>
      </c>
      <c r="D708" t="s">
        <v>27</v>
      </c>
      <c r="E708">
        <v>5</v>
      </c>
      <c r="F708">
        <v>1583.89</v>
      </c>
      <c r="G708">
        <v>0.01</v>
      </c>
      <c r="H708" s="1">
        <v>45066</v>
      </c>
      <c r="I708" t="s">
        <v>24</v>
      </c>
      <c r="J708">
        <v>7840.2555000000002</v>
      </c>
      <c r="K708">
        <v>5075.31466359141</v>
      </c>
      <c r="L708">
        <v>2764.9408364085798</v>
      </c>
    </row>
    <row r="709" spans="1:12" x14ac:dyDescent="0.35">
      <c r="A709" t="s">
        <v>736</v>
      </c>
      <c r="B709" t="s">
        <v>18</v>
      </c>
      <c r="C709" t="s">
        <v>14</v>
      </c>
      <c r="D709" t="s">
        <v>27</v>
      </c>
      <c r="E709">
        <v>25</v>
      </c>
      <c r="F709">
        <v>1592.01</v>
      </c>
      <c r="G709">
        <v>0.25</v>
      </c>
      <c r="H709" s="1">
        <v>45252</v>
      </c>
      <c r="I709" t="s">
        <v>16</v>
      </c>
      <c r="J709">
        <v>29850.1875</v>
      </c>
      <c r="K709">
        <v>25506.669331784899</v>
      </c>
      <c r="L709">
        <v>4343.5181682150496</v>
      </c>
    </row>
    <row r="710" spans="1:12" x14ac:dyDescent="0.35">
      <c r="A710" t="s">
        <v>737</v>
      </c>
      <c r="B710" t="s">
        <v>18</v>
      </c>
      <c r="C710" t="s">
        <v>36</v>
      </c>
      <c r="D710" t="s">
        <v>27</v>
      </c>
      <c r="E710">
        <v>3</v>
      </c>
      <c r="F710">
        <v>1242.0999999999999</v>
      </c>
      <c r="G710">
        <v>0.01</v>
      </c>
      <c r="H710" s="1">
        <v>45076</v>
      </c>
      <c r="I710" t="s">
        <v>24</v>
      </c>
      <c r="J710">
        <v>3689.0369999999998</v>
      </c>
      <c r="K710">
        <v>2388.0629375702401</v>
      </c>
      <c r="L710">
        <v>1300.9740624297499</v>
      </c>
    </row>
    <row r="711" spans="1:12" x14ac:dyDescent="0.35">
      <c r="A711" t="s">
        <v>738</v>
      </c>
      <c r="B711" t="s">
        <v>18</v>
      </c>
      <c r="C711" t="s">
        <v>14</v>
      </c>
      <c r="D711" t="s">
        <v>15</v>
      </c>
      <c r="E711">
        <v>33</v>
      </c>
      <c r="F711">
        <v>1981.69</v>
      </c>
      <c r="G711">
        <v>0.11</v>
      </c>
      <c r="H711" s="1">
        <v>45214</v>
      </c>
      <c r="I711" t="s">
        <v>16</v>
      </c>
      <c r="J711">
        <v>58202.2353</v>
      </c>
      <c r="K711">
        <v>41909.995065042604</v>
      </c>
      <c r="L711">
        <v>16292.2402349573</v>
      </c>
    </row>
    <row r="712" spans="1:12" x14ac:dyDescent="0.35">
      <c r="A712" t="s">
        <v>739</v>
      </c>
      <c r="B712" t="s">
        <v>13</v>
      </c>
      <c r="C712" t="s">
        <v>29</v>
      </c>
      <c r="D712" t="s">
        <v>27</v>
      </c>
      <c r="E712">
        <v>4</v>
      </c>
      <c r="F712">
        <v>717.98</v>
      </c>
      <c r="G712">
        <v>0.13</v>
      </c>
      <c r="H712" s="1">
        <v>45287</v>
      </c>
      <c r="I712" t="s">
        <v>24</v>
      </c>
      <c r="J712">
        <v>2498.5704000000001</v>
      </c>
      <c r="K712">
        <v>1840.5189361207399</v>
      </c>
      <c r="L712">
        <v>658.05146387925095</v>
      </c>
    </row>
    <row r="713" spans="1:12" x14ac:dyDescent="0.35">
      <c r="A713" t="s">
        <v>740</v>
      </c>
      <c r="B713" t="s">
        <v>35</v>
      </c>
      <c r="C713" t="s">
        <v>23</v>
      </c>
      <c r="D713" t="s">
        <v>15</v>
      </c>
      <c r="E713">
        <v>25</v>
      </c>
      <c r="F713">
        <v>1888.42</v>
      </c>
      <c r="G713">
        <v>0.03</v>
      </c>
      <c r="H713" s="1">
        <v>45266</v>
      </c>
      <c r="I713" t="s">
        <v>24</v>
      </c>
      <c r="J713">
        <v>45794.184999999998</v>
      </c>
      <c r="K713">
        <v>30255.654486799202</v>
      </c>
      <c r="L713">
        <v>15538.5305132007</v>
      </c>
    </row>
    <row r="714" spans="1:12" x14ac:dyDescent="0.35">
      <c r="A714" t="s">
        <v>741</v>
      </c>
      <c r="B714" t="s">
        <v>22</v>
      </c>
      <c r="C714" t="s">
        <v>29</v>
      </c>
      <c r="D714" t="s">
        <v>20</v>
      </c>
      <c r="E714">
        <v>20</v>
      </c>
      <c r="F714">
        <v>1837.99</v>
      </c>
      <c r="G714">
        <v>0.04</v>
      </c>
      <c r="H714" s="1">
        <v>45055</v>
      </c>
      <c r="I714" t="s">
        <v>24</v>
      </c>
      <c r="J714">
        <v>35289.408000000003</v>
      </c>
      <c r="K714">
        <v>23558.145069504499</v>
      </c>
      <c r="L714">
        <v>11731.262930495401</v>
      </c>
    </row>
    <row r="715" spans="1:12" x14ac:dyDescent="0.35">
      <c r="A715" t="s">
        <v>742</v>
      </c>
      <c r="B715" t="s">
        <v>18</v>
      </c>
      <c r="C715" t="s">
        <v>29</v>
      </c>
      <c r="D715" t="s">
        <v>27</v>
      </c>
      <c r="E715">
        <v>34</v>
      </c>
      <c r="F715">
        <v>121.81</v>
      </c>
      <c r="G715">
        <v>0.09</v>
      </c>
      <c r="H715" s="1">
        <v>45165</v>
      </c>
      <c r="I715" t="s">
        <v>24</v>
      </c>
      <c r="J715">
        <v>3768.8013999999998</v>
      </c>
      <c r="K715">
        <v>2654.1765768898599</v>
      </c>
      <c r="L715">
        <v>1114.6248231101399</v>
      </c>
    </row>
    <row r="716" spans="1:12" x14ac:dyDescent="0.35">
      <c r="A716" t="s">
        <v>743</v>
      </c>
      <c r="B716" t="s">
        <v>18</v>
      </c>
      <c r="C716" t="s">
        <v>14</v>
      </c>
      <c r="D716" t="s">
        <v>20</v>
      </c>
      <c r="E716">
        <v>26</v>
      </c>
      <c r="F716">
        <v>955.22</v>
      </c>
      <c r="G716">
        <v>0.19</v>
      </c>
      <c r="H716" s="1">
        <v>44984</v>
      </c>
      <c r="I716" t="s">
        <v>16</v>
      </c>
      <c r="J716">
        <v>20116.933199999999</v>
      </c>
      <c r="K716">
        <v>15916.3949386448</v>
      </c>
      <c r="L716">
        <v>4200.5382613551901</v>
      </c>
    </row>
    <row r="717" spans="1:12" x14ac:dyDescent="0.35">
      <c r="A717" t="s">
        <v>744</v>
      </c>
      <c r="B717" t="s">
        <v>18</v>
      </c>
      <c r="C717" t="s">
        <v>36</v>
      </c>
      <c r="D717" t="s">
        <v>20</v>
      </c>
      <c r="E717">
        <v>5</v>
      </c>
      <c r="F717">
        <v>1956.5</v>
      </c>
      <c r="G717">
        <v>0.13</v>
      </c>
      <c r="H717" s="1">
        <v>45124</v>
      </c>
      <c r="I717" t="s">
        <v>24</v>
      </c>
      <c r="J717">
        <v>8510.7749999999996</v>
      </c>
      <c r="K717">
        <v>6269.2820456702202</v>
      </c>
      <c r="L717">
        <v>2241.4929543297699</v>
      </c>
    </row>
    <row r="718" spans="1:12" x14ac:dyDescent="0.35">
      <c r="A718" t="s">
        <v>745</v>
      </c>
      <c r="B718" t="s">
        <v>13</v>
      </c>
      <c r="C718" t="s">
        <v>36</v>
      </c>
      <c r="D718" t="s">
        <v>20</v>
      </c>
      <c r="E718">
        <v>35</v>
      </c>
      <c r="F718">
        <v>295.93</v>
      </c>
      <c r="G718">
        <v>0.16</v>
      </c>
      <c r="H718" s="1">
        <v>45137</v>
      </c>
      <c r="I718" t="s">
        <v>24</v>
      </c>
      <c r="J718">
        <v>8700.3420000000006</v>
      </c>
      <c r="K718">
        <v>6637.8126503584499</v>
      </c>
      <c r="L718">
        <v>2062.5293496415402</v>
      </c>
    </row>
    <row r="719" spans="1:12" x14ac:dyDescent="0.35">
      <c r="A719" t="s">
        <v>746</v>
      </c>
      <c r="B719" t="s">
        <v>18</v>
      </c>
      <c r="C719" t="s">
        <v>41</v>
      </c>
      <c r="D719" t="s">
        <v>15</v>
      </c>
      <c r="E719">
        <v>28</v>
      </c>
      <c r="F719">
        <v>1140.79</v>
      </c>
      <c r="G719">
        <v>0.25</v>
      </c>
      <c r="H719" s="1">
        <v>44971</v>
      </c>
      <c r="I719" t="s">
        <v>24</v>
      </c>
      <c r="J719">
        <v>23956.59</v>
      </c>
      <c r="K719">
        <v>20470.652636508399</v>
      </c>
      <c r="L719">
        <v>3485.9373634915601</v>
      </c>
    </row>
    <row r="720" spans="1:12" x14ac:dyDescent="0.35">
      <c r="A720" t="s">
        <v>747</v>
      </c>
      <c r="B720" t="s">
        <v>18</v>
      </c>
      <c r="C720" t="s">
        <v>45</v>
      </c>
      <c r="D720" t="s">
        <v>20</v>
      </c>
      <c r="E720">
        <v>29</v>
      </c>
      <c r="F720">
        <v>1960.02</v>
      </c>
      <c r="G720">
        <v>0.19</v>
      </c>
      <c r="H720" s="1">
        <v>45023</v>
      </c>
      <c r="I720" t="s">
        <v>24</v>
      </c>
      <c r="J720">
        <v>46040.8698</v>
      </c>
      <c r="K720">
        <v>36427.255574697803</v>
      </c>
      <c r="L720">
        <v>9613.6142253021299</v>
      </c>
    </row>
    <row r="721" spans="1:12" x14ac:dyDescent="0.35">
      <c r="A721" t="s">
        <v>748</v>
      </c>
      <c r="B721" t="s">
        <v>18</v>
      </c>
      <c r="C721" t="s">
        <v>23</v>
      </c>
      <c r="D721" t="s">
        <v>20</v>
      </c>
      <c r="E721">
        <v>9</v>
      </c>
      <c r="F721">
        <v>1155.44</v>
      </c>
      <c r="G721">
        <v>0.11</v>
      </c>
      <c r="H721" s="1">
        <v>45205</v>
      </c>
      <c r="I721" t="s">
        <v>24</v>
      </c>
      <c r="J721">
        <v>9255.0743999999995</v>
      </c>
      <c r="K721">
        <v>6664.3509554452103</v>
      </c>
      <c r="L721">
        <v>2590.7234445547801</v>
      </c>
    </row>
    <row r="722" spans="1:12" x14ac:dyDescent="0.35">
      <c r="A722" t="s">
        <v>749</v>
      </c>
      <c r="B722" t="s">
        <v>35</v>
      </c>
      <c r="C722" t="s">
        <v>14</v>
      </c>
      <c r="D722" t="s">
        <v>20</v>
      </c>
      <c r="E722">
        <v>38</v>
      </c>
      <c r="F722">
        <v>460.65</v>
      </c>
      <c r="G722">
        <v>0.11</v>
      </c>
      <c r="H722" s="1">
        <v>44949</v>
      </c>
      <c r="I722" t="s">
        <v>16</v>
      </c>
      <c r="J722">
        <v>15579.183000000001</v>
      </c>
      <c r="K722">
        <v>11218.1856810471</v>
      </c>
      <c r="L722">
        <v>4360.99731895287</v>
      </c>
    </row>
    <row r="723" spans="1:12" x14ac:dyDescent="0.35">
      <c r="A723" t="s">
        <v>750</v>
      </c>
      <c r="B723" t="s">
        <v>13</v>
      </c>
      <c r="C723" t="s">
        <v>41</v>
      </c>
      <c r="D723" t="s">
        <v>27</v>
      </c>
      <c r="E723">
        <v>6</v>
      </c>
      <c r="F723">
        <v>1206.1500000000001</v>
      </c>
      <c r="G723">
        <v>0.15</v>
      </c>
      <c r="H723" s="1">
        <v>45261</v>
      </c>
      <c r="I723" t="s">
        <v>24</v>
      </c>
      <c r="J723">
        <v>6151.3649999999998</v>
      </c>
      <c r="K723">
        <v>4637.8908496101003</v>
      </c>
      <c r="L723">
        <v>1513.4741503898899</v>
      </c>
    </row>
    <row r="724" spans="1:12" x14ac:dyDescent="0.35">
      <c r="A724" t="s">
        <v>751</v>
      </c>
      <c r="B724" t="s">
        <v>18</v>
      </c>
      <c r="C724" t="s">
        <v>19</v>
      </c>
      <c r="D724" t="s">
        <v>27</v>
      </c>
      <c r="E724">
        <v>19</v>
      </c>
      <c r="F724">
        <v>488.44</v>
      </c>
      <c r="G724">
        <v>0.17</v>
      </c>
      <c r="H724" s="1">
        <v>44970</v>
      </c>
      <c r="I724" t="s">
        <v>16</v>
      </c>
      <c r="J724">
        <v>7702.6988000000001</v>
      </c>
      <c r="K724">
        <v>5947.4770585592696</v>
      </c>
      <c r="L724">
        <v>1755.2217414407201</v>
      </c>
    </row>
    <row r="725" spans="1:12" x14ac:dyDescent="0.35">
      <c r="A725" t="s">
        <v>752</v>
      </c>
      <c r="B725" t="s">
        <v>22</v>
      </c>
      <c r="C725" t="s">
        <v>45</v>
      </c>
      <c r="D725" t="s">
        <v>15</v>
      </c>
      <c r="E725">
        <v>44</v>
      </c>
      <c r="F725">
        <v>1087.44</v>
      </c>
      <c r="G725">
        <v>0.13</v>
      </c>
      <c r="H725" s="1">
        <v>44953</v>
      </c>
      <c r="I725" t="s">
        <v>24</v>
      </c>
      <c r="J725">
        <v>41627.203200000004</v>
      </c>
      <c r="K725">
        <v>30663.7970846633</v>
      </c>
      <c r="L725">
        <v>10963.4061153366</v>
      </c>
    </row>
    <row r="726" spans="1:12" x14ac:dyDescent="0.35">
      <c r="A726" t="s">
        <v>753</v>
      </c>
      <c r="B726" t="s">
        <v>22</v>
      </c>
      <c r="C726" t="s">
        <v>45</v>
      </c>
      <c r="D726" t="s">
        <v>15</v>
      </c>
      <c r="E726">
        <v>11</v>
      </c>
      <c r="F726">
        <v>240.68</v>
      </c>
      <c r="G726">
        <v>0.16</v>
      </c>
      <c r="H726" s="1">
        <v>45208</v>
      </c>
      <c r="I726" t="s">
        <v>24</v>
      </c>
      <c r="J726">
        <v>2223.8831999999902</v>
      </c>
      <c r="K726">
        <v>1696.6827324580599</v>
      </c>
      <c r="L726">
        <v>527.20046754193595</v>
      </c>
    </row>
    <row r="727" spans="1:12" x14ac:dyDescent="0.35">
      <c r="A727" t="s">
        <v>754</v>
      </c>
      <c r="B727" t="s">
        <v>22</v>
      </c>
      <c r="C727" t="s">
        <v>14</v>
      </c>
      <c r="D727" t="s">
        <v>27</v>
      </c>
      <c r="E727">
        <v>2</v>
      </c>
      <c r="F727">
        <v>1250.42</v>
      </c>
      <c r="G727">
        <v>0.01</v>
      </c>
      <c r="H727" s="1">
        <v>45023</v>
      </c>
      <c r="I727" t="s">
        <v>16</v>
      </c>
      <c r="J727">
        <v>2475.8316</v>
      </c>
      <c r="K727">
        <v>1602.7059863116699</v>
      </c>
      <c r="L727">
        <v>873.12561368832803</v>
      </c>
    </row>
    <row r="728" spans="1:12" x14ac:dyDescent="0.35">
      <c r="A728" t="s">
        <v>755</v>
      </c>
      <c r="B728" t="s">
        <v>13</v>
      </c>
      <c r="C728" t="s">
        <v>31</v>
      </c>
      <c r="D728" t="s">
        <v>15</v>
      </c>
      <c r="E728">
        <v>47</v>
      </c>
      <c r="F728">
        <v>1081.9000000000001</v>
      </c>
      <c r="G728">
        <v>0.11</v>
      </c>
      <c r="H728" s="1">
        <v>44962</v>
      </c>
      <c r="I728" t="s">
        <v>16</v>
      </c>
      <c r="J728">
        <v>45255.877</v>
      </c>
      <c r="K728">
        <v>32587.641556340201</v>
      </c>
      <c r="L728">
        <v>12668.2354436597</v>
      </c>
    </row>
    <row r="729" spans="1:12" x14ac:dyDescent="0.35">
      <c r="A729" t="s">
        <v>756</v>
      </c>
      <c r="B729" t="s">
        <v>13</v>
      </c>
      <c r="C729" t="s">
        <v>23</v>
      </c>
      <c r="D729" t="s">
        <v>27</v>
      </c>
      <c r="E729">
        <v>44</v>
      </c>
      <c r="F729">
        <v>1506.31</v>
      </c>
      <c r="G729">
        <v>7.0000000000000007E-2</v>
      </c>
      <c r="H729" s="1">
        <v>45035</v>
      </c>
      <c r="I729" t="s">
        <v>24</v>
      </c>
      <c r="J729">
        <v>61638.205199999997</v>
      </c>
      <c r="K729">
        <v>42475.156502059202</v>
      </c>
      <c r="L729">
        <v>19163.0486979407</v>
      </c>
    </row>
    <row r="730" spans="1:12" x14ac:dyDescent="0.35">
      <c r="A730" t="s">
        <v>757</v>
      </c>
      <c r="B730" t="s">
        <v>22</v>
      </c>
      <c r="C730" t="s">
        <v>45</v>
      </c>
      <c r="D730" t="s">
        <v>20</v>
      </c>
      <c r="E730">
        <v>44</v>
      </c>
      <c r="F730">
        <v>1298.33</v>
      </c>
      <c r="G730">
        <v>0.03</v>
      </c>
      <c r="H730" s="1">
        <v>44981</v>
      </c>
      <c r="I730" t="s">
        <v>24</v>
      </c>
      <c r="J730">
        <v>55412.724399999897</v>
      </c>
      <c r="K730">
        <v>36610.5051027468</v>
      </c>
      <c r="L730">
        <v>18802.219297253101</v>
      </c>
    </row>
    <row r="731" spans="1:12" x14ac:dyDescent="0.35">
      <c r="A731" t="s">
        <v>758</v>
      </c>
      <c r="B731" t="s">
        <v>18</v>
      </c>
      <c r="C731" t="s">
        <v>14</v>
      </c>
      <c r="D731" t="s">
        <v>20</v>
      </c>
      <c r="E731">
        <v>9</v>
      </c>
      <c r="F731">
        <v>1144.25</v>
      </c>
      <c r="G731">
        <v>0.02</v>
      </c>
      <c r="H731" s="1">
        <v>45118</v>
      </c>
      <c r="I731" t="s">
        <v>16</v>
      </c>
      <c r="J731">
        <v>10092.285</v>
      </c>
      <c r="K731">
        <v>6599.8092335111996</v>
      </c>
      <c r="L731">
        <v>3492.4757664887902</v>
      </c>
    </row>
    <row r="732" spans="1:12" x14ac:dyDescent="0.35">
      <c r="A732" t="s">
        <v>759</v>
      </c>
      <c r="B732" t="s">
        <v>13</v>
      </c>
      <c r="C732" t="s">
        <v>14</v>
      </c>
      <c r="D732" t="s">
        <v>15</v>
      </c>
      <c r="E732">
        <v>21</v>
      </c>
      <c r="F732">
        <v>1410.58</v>
      </c>
      <c r="G732">
        <v>0.15</v>
      </c>
      <c r="H732" s="1">
        <v>45145</v>
      </c>
      <c r="I732" t="s">
        <v>16</v>
      </c>
      <c r="J732">
        <v>25178.852999999999</v>
      </c>
      <c r="K732">
        <v>18983.879501928001</v>
      </c>
      <c r="L732">
        <v>6194.9734980719004</v>
      </c>
    </row>
    <row r="733" spans="1:12" x14ac:dyDescent="0.35">
      <c r="A733" t="s">
        <v>760</v>
      </c>
      <c r="B733" t="s">
        <v>22</v>
      </c>
      <c r="C733" t="s">
        <v>41</v>
      </c>
      <c r="D733" t="s">
        <v>27</v>
      </c>
      <c r="E733">
        <v>24</v>
      </c>
      <c r="F733">
        <v>373.49</v>
      </c>
      <c r="G733">
        <v>0.13</v>
      </c>
      <c r="H733" s="1">
        <v>45111</v>
      </c>
      <c r="I733" t="s">
        <v>24</v>
      </c>
      <c r="J733">
        <v>7798.4712</v>
      </c>
      <c r="K733">
        <v>5744.57854635286</v>
      </c>
      <c r="L733">
        <v>2053.8926536471299</v>
      </c>
    </row>
    <row r="734" spans="1:12" x14ac:dyDescent="0.35">
      <c r="A734" t="s">
        <v>761</v>
      </c>
      <c r="B734" t="s">
        <v>22</v>
      </c>
      <c r="C734" t="s">
        <v>19</v>
      </c>
      <c r="D734" t="s">
        <v>27</v>
      </c>
      <c r="E734">
        <v>34</v>
      </c>
      <c r="F734">
        <v>1231.18</v>
      </c>
      <c r="G734">
        <v>0.06</v>
      </c>
      <c r="H734" s="1">
        <v>44995</v>
      </c>
      <c r="I734" t="s">
        <v>16</v>
      </c>
      <c r="J734">
        <v>39348.512799999997</v>
      </c>
      <c r="K734">
        <v>26826.772169241001</v>
      </c>
      <c r="L734">
        <v>12521.740630758901</v>
      </c>
    </row>
    <row r="735" spans="1:12" x14ac:dyDescent="0.35">
      <c r="A735" t="s">
        <v>762</v>
      </c>
      <c r="B735" t="s">
        <v>18</v>
      </c>
      <c r="C735" t="s">
        <v>31</v>
      </c>
      <c r="D735" t="s">
        <v>15</v>
      </c>
      <c r="E735">
        <v>22</v>
      </c>
      <c r="F735">
        <v>427.01</v>
      </c>
      <c r="G735">
        <v>0.12</v>
      </c>
      <c r="H735" s="1">
        <v>45243</v>
      </c>
      <c r="I735" t="s">
        <v>16</v>
      </c>
      <c r="J735">
        <v>8266.9135999999999</v>
      </c>
      <c r="K735">
        <v>6020.4461823742504</v>
      </c>
      <c r="L735">
        <v>2246.4674176257399</v>
      </c>
    </row>
    <row r="736" spans="1:12" x14ac:dyDescent="0.35">
      <c r="A736" t="s">
        <v>763</v>
      </c>
      <c r="B736" t="s">
        <v>35</v>
      </c>
      <c r="C736" t="s">
        <v>23</v>
      </c>
      <c r="D736" t="s">
        <v>27</v>
      </c>
      <c r="E736">
        <v>3</v>
      </c>
      <c r="F736">
        <v>1858.49</v>
      </c>
      <c r="G736">
        <v>0.12</v>
      </c>
      <c r="H736" s="1">
        <v>45056</v>
      </c>
      <c r="I736" t="s">
        <v>24</v>
      </c>
      <c r="J736">
        <v>4906.4135999999999</v>
      </c>
      <c r="K736">
        <v>3573.13508481195</v>
      </c>
      <c r="L736">
        <v>1333.27851518804</v>
      </c>
    </row>
    <row r="737" spans="1:12" x14ac:dyDescent="0.35">
      <c r="A737" t="s">
        <v>764</v>
      </c>
      <c r="B737" t="s">
        <v>13</v>
      </c>
      <c r="C737" t="s">
        <v>36</v>
      </c>
      <c r="D737" t="s">
        <v>20</v>
      </c>
      <c r="E737">
        <v>12</v>
      </c>
      <c r="F737">
        <v>229.83</v>
      </c>
      <c r="G737">
        <v>0.05</v>
      </c>
      <c r="H737" s="1">
        <v>44981</v>
      </c>
      <c r="I737" t="s">
        <v>24</v>
      </c>
      <c r="J737">
        <v>2620.0619999999999</v>
      </c>
      <c r="K737">
        <v>1767.48572559945</v>
      </c>
      <c r="L737">
        <v>852.57627440054603</v>
      </c>
    </row>
    <row r="738" spans="1:12" x14ac:dyDescent="0.35">
      <c r="A738" t="s">
        <v>765</v>
      </c>
      <c r="B738" t="s">
        <v>18</v>
      </c>
      <c r="C738" t="s">
        <v>29</v>
      </c>
      <c r="D738" t="s">
        <v>15</v>
      </c>
      <c r="E738">
        <v>28</v>
      </c>
      <c r="F738">
        <v>917.71</v>
      </c>
      <c r="G738">
        <v>0.16</v>
      </c>
      <c r="H738" s="1">
        <v>45023</v>
      </c>
      <c r="I738" t="s">
        <v>24</v>
      </c>
      <c r="J738">
        <v>21584.539199999999</v>
      </c>
      <c r="K738">
        <v>16467.643151719501</v>
      </c>
      <c r="L738">
        <v>5116.8960482804396</v>
      </c>
    </row>
    <row r="739" spans="1:12" x14ac:dyDescent="0.35">
      <c r="A739" t="s">
        <v>766</v>
      </c>
      <c r="B739" t="s">
        <v>22</v>
      </c>
      <c r="C739" t="s">
        <v>19</v>
      </c>
      <c r="D739" t="s">
        <v>15</v>
      </c>
      <c r="E739">
        <v>30</v>
      </c>
      <c r="F739">
        <v>1422.02</v>
      </c>
      <c r="G739">
        <v>0.2</v>
      </c>
      <c r="H739" s="1">
        <v>45262</v>
      </c>
      <c r="I739" t="s">
        <v>16</v>
      </c>
      <c r="J739">
        <v>34128.480000000003</v>
      </c>
      <c r="K739">
        <v>27339.773435984502</v>
      </c>
      <c r="L739">
        <v>6788.7065640154196</v>
      </c>
    </row>
    <row r="740" spans="1:12" x14ac:dyDescent="0.35">
      <c r="A740" t="s">
        <v>767</v>
      </c>
      <c r="B740" t="s">
        <v>22</v>
      </c>
      <c r="C740" t="s">
        <v>19</v>
      </c>
      <c r="D740" t="s">
        <v>27</v>
      </c>
      <c r="E740">
        <v>26</v>
      </c>
      <c r="F740">
        <v>970.24</v>
      </c>
      <c r="G740">
        <v>0.2</v>
      </c>
      <c r="H740" s="1">
        <v>45013</v>
      </c>
      <c r="I740" t="s">
        <v>16</v>
      </c>
      <c r="J740">
        <v>20180.991999999998</v>
      </c>
      <c r="K740">
        <v>16166.6663441623</v>
      </c>
      <c r="L740">
        <v>4014.3256558376602</v>
      </c>
    </row>
    <row r="741" spans="1:12" x14ac:dyDescent="0.35">
      <c r="A741" t="s">
        <v>768</v>
      </c>
      <c r="B741" t="s">
        <v>18</v>
      </c>
      <c r="C741" t="s">
        <v>41</v>
      </c>
      <c r="D741" t="s">
        <v>15</v>
      </c>
      <c r="E741">
        <v>48</v>
      </c>
      <c r="F741">
        <v>274.98</v>
      </c>
      <c r="G741">
        <v>0.15</v>
      </c>
      <c r="H741" s="1">
        <v>45220</v>
      </c>
      <c r="I741" t="s">
        <v>24</v>
      </c>
      <c r="J741">
        <v>11219.183999999999</v>
      </c>
      <c r="K741">
        <v>8458.8300017462898</v>
      </c>
      <c r="L741">
        <v>2760.3539982537</v>
      </c>
    </row>
    <row r="742" spans="1:12" x14ac:dyDescent="0.35">
      <c r="A742" t="s">
        <v>769</v>
      </c>
      <c r="B742" t="s">
        <v>13</v>
      </c>
      <c r="C742" t="s">
        <v>36</v>
      </c>
      <c r="D742" t="s">
        <v>27</v>
      </c>
      <c r="E742">
        <v>21</v>
      </c>
      <c r="F742">
        <v>1151.42</v>
      </c>
      <c r="G742">
        <v>0.13</v>
      </c>
      <c r="H742" s="1">
        <v>45045</v>
      </c>
      <c r="I742" t="s">
        <v>24</v>
      </c>
      <c r="J742">
        <v>21036.4434</v>
      </c>
      <c r="K742">
        <v>15496.0502318975</v>
      </c>
      <c r="L742">
        <v>5540.3931681024496</v>
      </c>
    </row>
    <row r="743" spans="1:12" x14ac:dyDescent="0.35">
      <c r="A743" t="s">
        <v>770</v>
      </c>
      <c r="B743" t="s">
        <v>35</v>
      </c>
      <c r="C743" t="s">
        <v>45</v>
      </c>
      <c r="D743" t="s">
        <v>27</v>
      </c>
      <c r="E743">
        <v>28</v>
      </c>
      <c r="F743">
        <v>1319.1</v>
      </c>
      <c r="G743">
        <v>0.02</v>
      </c>
      <c r="H743" s="1">
        <v>45134</v>
      </c>
      <c r="I743" t="s">
        <v>24</v>
      </c>
      <c r="J743">
        <v>36196.103999999897</v>
      </c>
      <c r="K743">
        <v>23670.296805563001</v>
      </c>
      <c r="L743">
        <v>12525.8071944369</v>
      </c>
    </row>
    <row r="744" spans="1:12" x14ac:dyDescent="0.35">
      <c r="A744" t="s">
        <v>771</v>
      </c>
      <c r="B744" t="s">
        <v>35</v>
      </c>
      <c r="C744" t="s">
        <v>45</v>
      </c>
      <c r="D744" t="s">
        <v>27</v>
      </c>
      <c r="E744">
        <v>26</v>
      </c>
      <c r="F744">
        <v>1437.21</v>
      </c>
      <c r="G744">
        <v>7.0000000000000007E-2</v>
      </c>
      <c r="H744" s="1">
        <v>45260</v>
      </c>
      <c r="I744" t="s">
        <v>24</v>
      </c>
      <c r="J744">
        <v>34751.737799999901</v>
      </c>
      <c r="K744">
        <v>23947.574349123399</v>
      </c>
      <c r="L744">
        <v>10804.1634508765</v>
      </c>
    </row>
    <row r="745" spans="1:12" x14ac:dyDescent="0.35">
      <c r="A745" t="s">
        <v>772</v>
      </c>
      <c r="B745" t="s">
        <v>22</v>
      </c>
      <c r="C745" t="s">
        <v>41</v>
      </c>
      <c r="D745" t="s">
        <v>27</v>
      </c>
      <c r="E745">
        <v>33</v>
      </c>
      <c r="F745">
        <v>809.19</v>
      </c>
      <c r="G745">
        <v>0.02</v>
      </c>
      <c r="H745" s="1">
        <v>45080</v>
      </c>
      <c r="I745" t="s">
        <v>24</v>
      </c>
      <c r="J745">
        <v>26169.204600000001</v>
      </c>
      <c r="K745">
        <v>17113.2462225079</v>
      </c>
      <c r="L745">
        <v>9055.9583774920193</v>
      </c>
    </row>
    <row r="746" spans="1:12" x14ac:dyDescent="0.35">
      <c r="A746" t="s">
        <v>773</v>
      </c>
      <c r="B746" t="s">
        <v>13</v>
      </c>
      <c r="C746" t="s">
        <v>14</v>
      </c>
      <c r="D746" t="s">
        <v>27</v>
      </c>
      <c r="E746">
        <v>21</v>
      </c>
      <c r="F746">
        <v>1170.95</v>
      </c>
      <c r="G746">
        <v>0.24</v>
      </c>
      <c r="H746" s="1">
        <v>44961</v>
      </c>
      <c r="I746" t="s">
        <v>16</v>
      </c>
      <c r="J746">
        <v>18688.362000000001</v>
      </c>
      <c r="K746">
        <v>15758.8890405242</v>
      </c>
      <c r="L746">
        <v>2929.47295947574</v>
      </c>
    </row>
    <row r="747" spans="1:12" x14ac:dyDescent="0.35">
      <c r="A747" t="s">
        <v>774</v>
      </c>
      <c r="B747" t="s">
        <v>35</v>
      </c>
      <c r="C747" t="s">
        <v>45</v>
      </c>
      <c r="D747" t="s">
        <v>15</v>
      </c>
      <c r="E747">
        <v>35</v>
      </c>
      <c r="F747">
        <v>956.3</v>
      </c>
      <c r="G747">
        <v>0.03</v>
      </c>
      <c r="H747" s="1">
        <v>45005</v>
      </c>
      <c r="I747" t="s">
        <v>24</v>
      </c>
      <c r="J747">
        <v>32466.384999999998</v>
      </c>
      <c r="K747">
        <v>21450.1410385489</v>
      </c>
      <c r="L747">
        <v>11016.243961451</v>
      </c>
    </row>
    <row r="748" spans="1:12" x14ac:dyDescent="0.35">
      <c r="A748" t="s">
        <v>775</v>
      </c>
      <c r="B748" t="s">
        <v>13</v>
      </c>
      <c r="C748" t="s">
        <v>31</v>
      </c>
      <c r="D748" t="s">
        <v>20</v>
      </c>
      <c r="E748">
        <v>34</v>
      </c>
      <c r="F748">
        <v>1376.91</v>
      </c>
      <c r="G748">
        <v>0.04</v>
      </c>
      <c r="H748" s="1">
        <v>44993</v>
      </c>
      <c r="I748" t="s">
        <v>16</v>
      </c>
      <c r="J748">
        <v>44942.342400000001</v>
      </c>
      <c r="K748">
        <v>30002.153111283202</v>
      </c>
      <c r="L748">
        <v>14940.1892887167</v>
      </c>
    </row>
    <row r="749" spans="1:12" x14ac:dyDescent="0.35">
      <c r="A749" t="s">
        <v>776</v>
      </c>
      <c r="B749" t="s">
        <v>13</v>
      </c>
      <c r="C749" t="s">
        <v>23</v>
      </c>
      <c r="D749" t="s">
        <v>20</v>
      </c>
      <c r="E749">
        <v>41</v>
      </c>
      <c r="F749">
        <v>1208.76</v>
      </c>
      <c r="G749">
        <v>0.22</v>
      </c>
      <c r="H749" s="1">
        <v>45269</v>
      </c>
      <c r="I749" t="s">
        <v>24</v>
      </c>
      <c r="J749">
        <v>38656.144800000002</v>
      </c>
      <c r="K749">
        <v>31760.833323434399</v>
      </c>
      <c r="L749">
        <v>6895.31147656551</v>
      </c>
    </row>
    <row r="750" spans="1:12" x14ac:dyDescent="0.35">
      <c r="A750" t="s">
        <v>777</v>
      </c>
      <c r="B750" t="s">
        <v>22</v>
      </c>
      <c r="C750" t="s">
        <v>19</v>
      </c>
      <c r="D750" t="s">
        <v>15</v>
      </c>
      <c r="E750">
        <v>47</v>
      </c>
      <c r="F750">
        <v>1098.94</v>
      </c>
      <c r="G750">
        <v>0.24</v>
      </c>
      <c r="H750" s="1">
        <v>44960</v>
      </c>
      <c r="I750" t="s">
        <v>16</v>
      </c>
      <c r="J750">
        <v>39254.1368</v>
      </c>
      <c r="K750">
        <v>33100.899169908997</v>
      </c>
      <c r="L750">
        <v>6153.23763009095</v>
      </c>
    </row>
    <row r="751" spans="1:12" x14ac:dyDescent="0.35">
      <c r="A751" t="s">
        <v>778</v>
      </c>
      <c r="B751" t="s">
        <v>35</v>
      </c>
      <c r="C751" t="s">
        <v>19</v>
      </c>
      <c r="D751" t="s">
        <v>15</v>
      </c>
      <c r="E751">
        <v>18</v>
      </c>
      <c r="F751">
        <v>574.1</v>
      </c>
      <c r="G751">
        <v>0.19</v>
      </c>
      <c r="H751" s="1">
        <v>45023</v>
      </c>
      <c r="I751" t="s">
        <v>16</v>
      </c>
      <c r="J751">
        <v>8370.3780000000006</v>
      </c>
      <c r="K751">
        <v>6622.5920576076596</v>
      </c>
      <c r="L751">
        <v>1747.7859423923301</v>
      </c>
    </row>
    <row r="752" spans="1:12" x14ac:dyDescent="0.35">
      <c r="A752" t="s">
        <v>779</v>
      </c>
      <c r="B752" t="s">
        <v>18</v>
      </c>
      <c r="C752" t="s">
        <v>31</v>
      </c>
      <c r="D752" t="s">
        <v>20</v>
      </c>
      <c r="E752">
        <v>11</v>
      </c>
      <c r="F752">
        <v>103.84</v>
      </c>
      <c r="G752">
        <v>0</v>
      </c>
      <c r="H752" s="1">
        <v>45095</v>
      </c>
      <c r="I752" t="s">
        <v>16</v>
      </c>
      <c r="J752">
        <v>1142.24</v>
      </c>
      <c r="K752">
        <v>732.02399425978501</v>
      </c>
      <c r="L752">
        <v>410.21600574021397</v>
      </c>
    </row>
    <row r="753" spans="1:12" x14ac:dyDescent="0.35">
      <c r="A753" t="s">
        <v>780</v>
      </c>
      <c r="B753" t="s">
        <v>22</v>
      </c>
      <c r="C753" t="s">
        <v>36</v>
      </c>
      <c r="D753" t="s">
        <v>20</v>
      </c>
      <c r="E753">
        <v>23</v>
      </c>
      <c r="F753">
        <v>430.76</v>
      </c>
      <c r="G753">
        <v>0</v>
      </c>
      <c r="H753" s="1">
        <v>45095</v>
      </c>
      <c r="I753" t="s">
        <v>24</v>
      </c>
      <c r="J753">
        <v>9907.48</v>
      </c>
      <c r="K753">
        <v>6349.3776112278802</v>
      </c>
      <c r="L753">
        <v>3558.1023887721099</v>
      </c>
    </row>
    <row r="754" spans="1:12" x14ac:dyDescent="0.35">
      <c r="A754" t="s">
        <v>781</v>
      </c>
      <c r="B754" t="s">
        <v>35</v>
      </c>
      <c r="C754" t="s">
        <v>45</v>
      </c>
      <c r="D754" t="s">
        <v>20</v>
      </c>
      <c r="E754">
        <v>48</v>
      </c>
      <c r="F754">
        <v>322.43</v>
      </c>
      <c r="G754">
        <v>0.09</v>
      </c>
      <c r="H754" s="1">
        <v>45077</v>
      </c>
      <c r="I754" t="s">
        <v>24</v>
      </c>
      <c r="J754">
        <v>14083.742399999999</v>
      </c>
      <c r="K754">
        <v>9918.4688248711009</v>
      </c>
      <c r="L754">
        <v>4165.2735751288901</v>
      </c>
    </row>
    <row r="755" spans="1:12" x14ac:dyDescent="0.35">
      <c r="A755" t="s">
        <v>782</v>
      </c>
      <c r="B755" t="s">
        <v>35</v>
      </c>
      <c r="C755" t="s">
        <v>19</v>
      </c>
      <c r="D755" t="s">
        <v>20</v>
      </c>
      <c r="E755">
        <v>22</v>
      </c>
      <c r="F755">
        <v>953.26</v>
      </c>
      <c r="G755">
        <v>0.04</v>
      </c>
      <c r="H755" s="1">
        <v>44997</v>
      </c>
      <c r="I755" t="s">
        <v>16</v>
      </c>
      <c r="J755">
        <v>20132.851200000001</v>
      </c>
      <c r="K755">
        <v>13440.084606473099</v>
      </c>
      <c r="L755">
        <v>6692.7665935268997</v>
      </c>
    </row>
    <row r="756" spans="1:12" x14ac:dyDescent="0.35">
      <c r="A756" t="s">
        <v>783</v>
      </c>
      <c r="B756" t="s">
        <v>35</v>
      </c>
      <c r="C756" t="s">
        <v>29</v>
      </c>
      <c r="D756" t="s">
        <v>20</v>
      </c>
      <c r="E756">
        <v>17</v>
      </c>
      <c r="F756">
        <v>1263.29</v>
      </c>
      <c r="G756">
        <v>0</v>
      </c>
      <c r="H756" s="1">
        <v>44929</v>
      </c>
      <c r="I756" t="s">
        <v>24</v>
      </c>
      <c r="J756">
        <v>21475.93</v>
      </c>
      <c r="K756">
        <v>13763.2161884048</v>
      </c>
      <c r="L756">
        <v>7712.7138115951402</v>
      </c>
    </row>
    <row r="757" spans="1:12" x14ac:dyDescent="0.35">
      <c r="A757" t="s">
        <v>784</v>
      </c>
      <c r="B757" t="s">
        <v>35</v>
      </c>
      <c r="C757" t="s">
        <v>36</v>
      </c>
      <c r="D757" t="s">
        <v>27</v>
      </c>
      <c r="E757">
        <v>5</v>
      </c>
      <c r="F757">
        <v>504.86</v>
      </c>
      <c r="G757">
        <v>0.12</v>
      </c>
      <c r="H757" s="1">
        <v>45240</v>
      </c>
      <c r="I757" t="s">
        <v>24</v>
      </c>
      <c r="J757">
        <v>2221.384</v>
      </c>
      <c r="K757">
        <v>1617.74072761414</v>
      </c>
      <c r="L757">
        <v>603.64327238585702</v>
      </c>
    </row>
    <row r="758" spans="1:12" x14ac:dyDescent="0.35">
      <c r="A758" t="s">
        <v>785</v>
      </c>
      <c r="B758" t="s">
        <v>35</v>
      </c>
      <c r="C758" t="s">
        <v>23</v>
      </c>
      <c r="D758" t="s">
        <v>15</v>
      </c>
      <c r="E758">
        <v>44</v>
      </c>
      <c r="F758">
        <v>1884.21</v>
      </c>
      <c r="G758">
        <v>0.24</v>
      </c>
      <c r="H758" s="1">
        <v>44958</v>
      </c>
      <c r="I758" t="s">
        <v>24</v>
      </c>
      <c r="J758">
        <v>63007.982400000001</v>
      </c>
      <c r="K758">
        <v>53131.237681981103</v>
      </c>
      <c r="L758">
        <v>9876.7447180188301</v>
      </c>
    </row>
    <row r="759" spans="1:12" x14ac:dyDescent="0.35">
      <c r="A759" t="s">
        <v>786</v>
      </c>
      <c r="B759" t="s">
        <v>13</v>
      </c>
      <c r="C759" t="s">
        <v>23</v>
      </c>
      <c r="D759" t="s">
        <v>27</v>
      </c>
      <c r="E759">
        <v>11</v>
      </c>
      <c r="F759">
        <v>112.7</v>
      </c>
      <c r="G759">
        <v>0.08</v>
      </c>
      <c r="H759" s="1">
        <v>45213</v>
      </c>
      <c r="I759" t="s">
        <v>24</v>
      </c>
      <c r="J759">
        <v>1140.5239999999999</v>
      </c>
      <c r="K759">
        <v>794.48289823842299</v>
      </c>
      <c r="L759">
        <v>346.04110176157599</v>
      </c>
    </row>
    <row r="760" spans="1:12" x14ac:dyDescent="0.35">
      <c r="A760" t="s">
        <v>787</v>
      </c>
      <c r="B760" t="s">
        <v>22</v>
      </c>
      <c r="C760" t="s">
        <v>19</v>
      </c>
      <c r="D760" t="s">
        <v>20</v>
      </c>
      <c r="E760">
        <v>30</v>
      </c>
      <c r="F760">
        <v>1567.37</v>
      </c>
      <c r="G760">
        <v>0.17</v>
      </c>
      <c r="H760" s="1">
        <v>45008</v>
      </c>
      <c r="I760" t="s">
        <v>16</v>
      </c>
      <c r="J760">
        <v>39027.512999999999</v>
      </c>
      <c r="K760">
        <v>30134.274265030799</v>
      </c>
      <c r="L760">
        <v>8893.2387349691599</v>
      </c>
    </row>
    <row r="761" spans="1:12" x14ac:dyDescent="0.35">
      <c r="A761" t="s">
        <v>788</v>
      </c>
      <c r="B761" t="s">
        <v>13</v>
      </c>
      <c r="C761" t="s">
        <v>41</v>
      </c>
      <c r="D761" t="s">
        <v>20</v>
      </c>
      <c r="E761">
        <v>15</v>
      </c>
      <c r="F761">
        <v>1287.8900000000001</v>
      </c>
      <c r="G761">
        <v>0.16</v>
      </c>
      <c r="H761" s="1">
        <v>44969</v>
      </c>
      <c r="I761" t="s">
        <v>24</v>
      </c>
      <c r="J761">
        <v>16227.414000000001</v>
      </c>
      <c r="K761">
        <v>12380.4942302042</v>
      </c>
      <c r="L761">
        <v>3846.9197697957202</v>
      </c>
    </row>
    <row r="762" spans="1:12" x14ac:dyDescent="0.35">
      <c r="A762" t="s">
        <v>789</v>
      </c>
      <c r="B762" t="s">
        <v>18</v>
      </c>
      <c r="C762" t="s">
        <v>36</v>
      </c>
      <c r="D762" t="s">
        <v>20</v>
      </c>
      <c r="E762">
        <v>27</v>
      </c>
      <c r="F762">
        <v>809.75</v>
      </c>
      <c r="G762">
        <v>0.06</v>
      </c>
      <c r="H762" s="1">
        <v>45031</v>
      </c>
      <c r="I762" t="s">
        <v>24</v>
      </c>
      <c r="J762">
        <v>20551.4549999999</v>
      </c>
      <c r="K762">
        <v>14011.436819320101</v>
      </c>
      <c r="L762">
        <v>6540.01818067983</v>
      </c>
    </row>
    <row r="763" spans="1:12" x14ac:dyDescent="0.35">
      <c r="A763" t="s">
        <v>790</v>
      </c>
      <c r="B763" t="s">
        <v>35</v>
      </c>
      <c r="C763" t="s">
        <v>19</v>
      </c>
      <c r="D763" t="s">
        <v>27</v>
      </c>
      <c r="E763">
        <v>35</v>
      </c>
      <c r="F763">
        <v>195.93</v>
      </c>
      <c r="G763">
        <v>0.16</v>
      </c>
      <c r="H763" s="1">
        <v>44927</v>
      </c>
      <c r="I763" t="s">
        <v>16</v>
      </c>
      <c r="J763">
        <v>5760.3419999999996</v>
      </c>
      <c r="K763">
        <v>4394.7779291884299</v>
      </c>
      <c r="L763">
        <v>1365.56407081156</v>
      </c>
    </row>
    <row r="764" spans="1:12" x14ac:dyDescent="0.35">
      <c r="A764" t="s">
        <v>791</v>
      </c>
      <c r="B764" t="s">
        <v>22</v>
      </c>
      <c r="C764" t="s">
        <v>41</v>
      </c>
      <c r="D764" t="s">
        <v>27</v>
      </c>
      <c r="E764">
        <v>33</v>
      </c>
      <c r="F764">
        <v>1292.22</v>
      </c>
      <c r="G764">
        <v>0.05</v>
      </c>
      <c r="H764" s="1">
        <v>44987</v>
      </c>
      <c r="I764" t="s">
        <v>24</v>
      </c>
      <c r="J764">
        <v>40511.097000000002</v>
      </c>
      <c r="K764">
        <v>27328.660801108799</v>
      </c>
      <c r="L764">
        <v>13182.436198891101</v>
      </c>
    </row>
    <row r="765" spans="1:12" x14ac:dyDescent="0.35">
      <c r="A765" t="s">
        <v>792</v>
      </c>
      <c r="B765" t="s">
        <v>35</v>
      </c>
      <c r="C765" t="s">
        <v>19</v>
      </c>
      <c r="D765" t="s">
        <v>20</v>
      </c>
      <c r="E765">
        <v>20</v>
      </c>
      <c r="F765">
        <v>832.67</v>
      </c>
      <c r="G765">
        <v>0.03</v>
      </c>
      <c r="H765" s="1">
        <v>45196</v>
      </c>
      <c r="I765" t="s">
        <v>16</v>
      </c>
      <c r="J765">
        <v>16153.797999999901</v>
      </c>
      <c r="K765">
        <v>10672.615550152201</v>
      </c>
      <c r="L765">
        <v>5481.1824498477299</v>
      </c>
    </row>
    <row r="766" spans="1:12" x14ac:dyDescent="0.35">
      <c r="A766" t="s">
        <v>793</v>
      </c>
      <c r="B766" t="s">
        <v>22</v>
      </c>
      <c r="C766" t="s">
        <v>29</v>
      </c>
      <c r="D766" t="s">
        <v>27</v>
      </c>
      <c r="E766">
        <v>16</v>
      </c>
      <c r="F766">
        <v>1878.91</v>
      </c>
      <c r="G766">
        <v>0.18</v>
      </c>
      <c r="H766" s="1">
        <v>45106</v>
      </c>
      <c r="I766" t="s">
        <v>24</v>
      </c>
      <c r="J766">
        <v>24651.299200000001</v>
      </c>
      <c r="K766">
        <v>19266.1045392163</v>
      </c>
      <c r="L766">
        <v>5385.1946607836599</v>
      </c>
    </row>
    <row r="767" spans="1:12" x14ac:dyDescent="0.35">
      <c r="A767" t="s">
        <v>794</v>
      </c>
      <c r="B767" t="s">
        <v>13</v>
      </c>
      <c r="C767" t="s">
        <v>36</v>
      </c>
      <c r="D767" t="s">
        <v>27</v>
      </c>
      <c r="E767">
        <v>34</v>
      </c>
      <c r="F767">
        <v>1129.78</v>
      </c>
      <c r="G767">
        <v>0.03</v>
      </c>
      <c r="H767" s="1">
        <v>45150</v>
      </c>
      <c r="I767" t="s">
        <v>24</v>
      </c>
      <c r="J767">
        <v>37260.144399999997</v>
      </c>
      <c r="K767">
        <v>24617.318882182299</v>
      </c>
      <c r="L767">
        <v>12642.8255178176</v>
      </c>
    </row>
    <row r="768" spans="1:12" x14ac:dyDescent="0.35">
      <c r="A768" t="s">
        <v>795</v>
      </c>
      <c r="B768" t="s">
        <v>22</v>
      </c>
      <c r="C768" t="s">
        <v>14</v>
      </c>
      <c r="D768" t="s">
        <v>20</v>
      </c>
      <c r="E768">
        <v>2</v>
      </c>
      <c r="F768">
        <v>1885.34</v>
      </c>
      <c r="G768">
        <v>0.25</v>
      </c>
      <c r="H768" s="1">
        <v>44932</v>
      </c>
      <c r="I768" t="s">
        <v>16</v>
      </c>
      <c r="J768">
        <v>2828.0099999999902</v>
      </c>
      <c r="K768">
        <v>2416.5046178346802</v>
      </c>
      <c r="L768">
        <v>411.50538216531498</v>
      </c>
    </row>
    <row r="769" spans="1:12" x14ac:dyDescent="0.35">
      <c r="A769" t="s">
        <v>796</v>
      </c>
      <c r="B769" t="s">
        <v>18</v>
      </c>
      <c r="C769" t="s">
        <v>23</v>
      </c>
      <c r="D769" t="s">
        <v>27</v>
      </c>
      <c r="E769">
        <v>35</v>
      </c>
      <c r="F769">
        <v>518.91999999999996</v>
      </c>
      <c r="G769">
        <v>0.05</v>
      </c>
      <c r="H769" s="1">
        <v>45029</v>
      </c>
      <c r="I769" t="s">
        <v>24</v>
      </c>
      <c r="J769">
        <v>17254.089999999898</v>
      </c>
      <c r="K769">
        <v>11639.555775095499</v>
      </c>
      <c r="L769">
        <v>5614.5342249044897</v>
      </c>
    </row>
    <row r="770" spans="1:12" x14ac:dyDescent="0.35">
      <c r="A770" t="s">
        <v>797</v>
      </c>
      <c r="B770" t="s">
        <v>18</v>
      </c>
      <c r="C770" t="s">
        <v>19</v>
      </c>
      <c r="D770" t="s">
        <v>15</v>
      </c>
      <c r="E770">
        <v>40</v>
      </c>
      <c r="F770">
        <v>1478.88</v>
      </c>
      <c r="G770">
        <v>0.15</v>
      </c>
      <c r="H770" s="1">
        <v>44936</v>
      </c>
      <c r="I770" t="s">
        <v>16</v>
      </c>
      <c r="J770">
        <v>50281.919999999998</v>
      </c>
      <c r="K770">
        <v>37910.619296502002</v>
      </c>
      <c r="L770">
        <v>12371.3007034979</v>
      </c>
    </row>
    <row r="771" spans="1:12" x14ac:dyDescent="0.35">
      <c r="A771" t="s">
        <v>798</v>
      </c>
      <c r="B771" t="s">
        <v>22</v>
      </c>
      <c r="C771" t="s">
        <v>29</v>
      </c>
      <c r="D771" t="s">
        <v>15</v>
      </c>
      <c r="E771">
        <v>28</v>
      </c>
      <c r="F771">
        <v>1272.77</v>
      </c>
      <c r="G771">
        <v>0.1</v>
      </c>
      <c r="H771" s="1">
        <v>44997</v>
      </c>
      <c r="I771" t="s">
        <v>24</v>
      </c>
      <c r="J771">
        <v>32073.804</v>
      </c>
      <c r="K771">
        <v>22838.938416508499</v>
      </c>
      <c r="L771">
        <v>9234.8655834914007</v>
      </c>
    </row>
    <row r="772" spans="1:12" x14ac:dyDescent="0.35">
      <c r="A772" t="s">
        <v>799</v>
      </c>
      <c r="B772" t="s">
        <v>22</v>
      </c>
      <c r="C772" t="s">
        <v>41</v>
      </c>
      <c r="D772" t="s">
        <v>15</v>
      </c>
      <c r="E772">
        <v>47</v>
      </c>
      <c r="F772">
        <v>1504.88</v>
      </c>
      <c r="G772">
        <v>0.03</v>
      </c>
      <c r="H772" s="1">
        <v>45016</v>
      </c>
      <c r="I772" t="s">
        <v>24</v>
      </c>
      <c r="J772">
        <v>68607.479200000002</v>
      </c>
      <c r="K772">
        <v>45328.117224609799</v>
      </c>
      <c r="L772">
        <v>23279.3619753901</v>
      </c>
    </row>
    <row r="773" spans="1:12" x14ac:dyDescent="0.35">
      <c r="A773" t="s">
        <v>800</v>
      </c>
      <c r="B773" t="s">
        <v>22</v>
      </c>
      <c r="C773" t="s">
        <v>41</v>
      </c>
      <c r="D773" t="s">
        <v>15</v>
      </c>
      <c r="E773">
        <v>39</v>
      </c>
      <c r="F773">
        <v>507.87</v>
      </c>
      <c r="G773">
        <v>0.01</v>
      </c>
      <c r="H773" s="1">
        <v>45152</v>
      </c>
      <c r="I773" t="s">
        <v>24</v>
      </c>
      <c r="J773">
        <v>19608.860700000001</v>
      </c>
      <c r="K773">
        <v>12693.609059938301</v>
      </c>
      <c r="L773">
        <v>6915.2516400616496</v>
      </c>
    </row>
    <row r="774" spans="1:12" x14ac:dyDescent="0.35">
      <c r="A774" t="s">
        <v>801</v>
      </c>
      <c r="B774" t="s">
        <v>22</v>
      </c>
      <c r="C774" t="s">
        <v>23</v>
      </c>
      <c r="D774" t="s">
        <v>20</v>
      </c>
      <c r="E774">
        <v>6</v>
      </c>
      <c r="F774">
        <v>1363.49</v>
      </c>
      <c r="G774">
        <v>0.16</v>
      </c>
      <c r="H774" s="1">
        <v>45084</v>
      </c>
      <c r="I774" t="s">
        <v>24</v>
      </c>
      <c r="J774">
        <v>6871.9895999999999</v>
      </c>
      <c r="K774">
        <v>5242.8949919453398</v>
      </c>
      <c r="L774">
        <v>1629.0946080546501</v>
      </c>
    </row>
    <row r="775" spans="1:12" x14ac:dyDescent="0.35">
      <c r="A775" t="s">
        <v>802</v>
      </c>
      <c r="B775" t="s">
        <v>18</v>
      </c>
      <c r="C775" t="s">
        <v>31</v>
      </c>
      <c r="D775" t="s">
        <v>20</v>
      </c>
      <c r="E775">
        <v>9</v>
      </c>
      <c r="F775">
        <v>1046.28</v>
      </c>
      <c r="G775">
        <v>0.2</v>
      </c>
      <c r="H775" s="1">
        <v>45154</v>
      </c>
      <c r="I775" t="s">
        <v>16</v>
      </c>
      <c r="J775">
        <v>7533.2160000000003</v>
      </c>
      <c r="K775">
        <v>6034.73751788342</v>
      </c>
      <c r="L775">
        <v>1498.4784821165699</v>
      </c>
    </row>
    <row r="776" spans="1:12" x14ac:dyDescent="0.35">
      <c r="A776" t="s">
        <v>803</v>
      </c>
      <c r="B776" t="s">
        <v>35</v>
      </c>
      <c r="C776" t="s">
        <v>19</v>
      </c>
      <c r="D776" t="s">
        <v>20</v>
      </c>
      <c r="E776">
        <v>20</v>
      </c>
      <c r="F776">
        <v>1511.37</v>
      </c>
      <c r="G776">
        <v>0.21</v>
      </c>
      <c r="H776" s="1">
        <v>45052</v>
      </c>
      <c r="I776" t="s">
        <v>16</v>
      </c>
      <c r="J776">
        <v>23879.646000000001</v>
      </c>
      <c r="K776">
        <v>19371.745065912801</v>
      </c>
      <c r="L776">
        <v>4507.9009340871798</v>
      </c>
    </row>
    <row r="777" spans="1:12" x14ac:dyDescent="0.35">
      <c r="A777" t="s">
        <v>804</v>
      </c>
      <c r="B777" t="s">
        <v>22</v>
      </c>
      <c r="C777" t="s">
        <v>36</v>
      </c>
      <c r="D777" t="s">
        <v>15</v>
      </c>
      <c r="E777">
        <v>1</v>
      </c>
      <c r="F777">
        <v>721.38</v>
      </c>
      <c r="G777">
        <v>0.12</v>
      </c>
      <c r="H777" s="1">
        <v>45135</v>
      </c>
      <c r="I777" t="s">
        <v>24</v>
      </c>
      <c r="J777">
        <v>634.81439999999998</v>
      </c>
      <c r="K777">
        <v>462.30868204503798</v>
      </c>
      <c r="L777">
        <v>172.505717954961</v>
      </c>
    </row>
    <row r="778" spans="1:12" x14ac:dyDescent="0.35">
      <c r="A778" t="s">
        <v>805</v>
      </c>
      <c r="B778" t="s">
        <v>22</v>
      </c>
      <c r="C778" t="s">
        <v>45</v>
      </c>
      <c r="D778" t="s">
        <v>15</v>
      </c>
      <c r="E778">
        <v>8</v>
      </c>
      <c r="F778">
        <v>1791.11</v>
      </c>
      <c r="G778">
        <v>0.19</v>
      </c>
      <c r="H778" s="1">
        <v>45023</v>
      </c>
      <c r="I778" t="s">
        <v>24</v>
      </c>
      <c r="J778">
        <v>11606.3928</v>
      </c>
      <c r="K778">
        <v>9182.9072444225003</v>
      </c>
      <c r="L778">
        <v>2423.4855555774898</v>
      </c>
    </row>
    <row r="779" spans="1:12" x14ac:dyDescent="0.35">
      <c r="A779" t="s">
        <v>806</v>
      </c>
      <c r="B779" t="s">
        <v>18</v>
      </c>
      <c r="C779" t="s">
        <v>41</v>
      </c>
      <c r="D779" t="s">
        <v>27</v>
      </c>
      <c r="E779">
        <v>23</v>
      </c>
      <c r="F779">
        <v>260.17</v>
      </c>
      <c r="G779">
        <v>0.17</v>
      </c>
      <c r="H779" s="1">
        <v>45000</v>
      </c>
      <c r="I779" t="s">
        <v>24</v>
      </c>
      <c r="J779">
        <v>4966.6453000000001</v>
      </c>
      <c r="K779">
        <v>3834.8908281018598</v>
      </c>
      <c r="L779">
        <v>1131.7544718981301</v>
      </c>
    </row>
    <row r="780" spans="1:12" x14ac:dyDescent="0.35">
      <c r="A780" t="s">
        <v>807</v>
      </c>
      <c r="B780" t="s">
        <v>18</v>
      </c>
      <c r="C780" t="s">
        <v>36</v>
      </c>
      <c r="D780" t="s">
        <v>27</v>
      </c>
      <c r="E780">
        <v>3</v>
      </c>
      <c r="F780">
        <v>1633.66</v>
      </c>
      <c r="G780">
        <v>0.18</v>
      </c>
      <c r="H780" s="1">
        <v>45041</v>
      </c>
      <c r="I780" t="s">
        <v>24</v>
      </c>
      <c r="J780">
        <v>4018.8036000000002</v>
      </c>
      <c r="K780">
        <v>3140.8766593599598</v>
      </c>
      <c r="L780">
        <v>877.92694064003604</v>
      </c>
    </row>
    <row r="781" spans="1:12" x14ac:dyDescent="0.35">
      <c r="A781" t="s">
        <v>808</v>
      </c>
      <c r="B781" t="s">
        <v>13</v>
      </c>
      <c r="C781" t="s">
        <v>36</v>
      </c>
      <c r="D781" t="s">
        <v>15</v>
      </c>
      <c r="E781">
        <v>4</v>
      </c>
      <c r="F781">
        <v>1736.51</v>
      </c>
      <c r="G781">
        <v>0.12</v>
      </c>
      <c r="H781" s="1">
        <v>45117</v>
      </c>
      <c r="I781" t="s">
        <v>24</v>
      </c>
      <c r="J781">
        <v>6112.5151999999998</v>
      </c>
      <c r="K781">
        <v>4451.4882556102402</v>
      </c>
      <c r="L781">
        <v>1661.02694438975</v>
      </c>
    </row>
    <row r="782" spans="1:12" x14ac:dyDescent="0.35">
      <c r="A782" t="s">
        <v>809</v>
      </c>
      <c r="B782" t="s">
        <v>22</v>
      </c>
      <c r="C782" t="s">
        <v>14</v>
      </c>
      <c r="D782" t="s">
        <v>15</v>
      </c>
      <c r="E782">
        <v>25</v>
      </c>
      <c r="F782">
        <v>1652.78</v>
      </c>
      <c r="G782">
        <v>0.16</v>
      </c>
      <c r="H782" s="1">
        <v>45096</v>
      </c>
      <c r="I782" t="s">
        <v>16</v>
      </c>
      <c r="J782">
        <v>34708.379999999997</v>
      </c>
      <c r="K782">
        <v>26480.306617538499</v>
      </c>
      <c r="L782">
        <v>8228.0733824614508</v>
      </c>
    </row>
    <row r="783" spans="1:12" x14ac:dyDescent="0.35">
      <c r="A783" t="s">
        <v>810</v>
      </c>
      <c r="B783" t="s">
        <v>13</v>
      </c>
      <c r="C783" t="s">
        <v>36</v>
      </c>
      <c r="D783" t="s">
        <v>15</v>
      </c>
      <c r="E783">
        <v>47</v>
      </c>
      <c r="F783">
        <v>1074.18</v>
      </c>
      <c r="G783">
        <v>0.2</v>
      </c>
      <c r="H783" s="1">
        <v>45233</v>
      </c>
      <c r="I783" t="s">
        <v>24</v>
      </c>
      <c r="J783">
        <v>40389.167999999998</v>
      </c>
      <c r="K783">
        <v>32355.109351131901</v>
      </c>
      <c r="L783">
        <v>8034.0586488680901</v>
      </c>
    </row>
    <row r="784" spans="1:12" x14ac:dyDescent="0.35">
      <c r="A784" t="s">
        <v>811</v>
      </c>
      <c r="B784" t="s">
        <v>18</v>
      </c>
      <c r="C784" t="s">
        <v>36</v>
      </c>
      <c r="D784" t="s">
        <v>15</v>
      </c>
      <c r="E784">
        <v>38</v>
      </c>
      <c r="F784">
        <v>932.93</v>
      </c>
      <c r="G784">
        <v>0.1</v>
      </c>
      <c r="H784" s="1">
        <v>45130</v>
      </c>
      <c r="I784" t="s">
        <v>24</v>
      </c>
      <c r="J784">
        <v>31906.205999999998</v>
      </c>
      <c r="K784">
        <v>22719.596152000999</v>
      </c>
      <c r="L784">
        <v>9186.6098479989105</v>
      </c>
    </row>
    <row r="785" spans="1:12" x14ac:dyDescent="0.35">
      <c r="A785" t="s">
        <v>812</v>
      </c>
      <c r="B785" t="s">
        <v>18</v>
      </c>
      <c r="C785" t="s">
        <v>14</v>
      </c>
      <c r="D785" t="s">
        <v>27</v>
      </c>
      <c r="E785">
        <v>15</v>
      </c>
      <c r="F785">
        <v>1992.9</v>
      </c>
      <c r="G785">
        <v>0.2</v>
      </c>
      <c r="H785" s="1">
        <v>44982</v>
      </c>
      <c r="I785" t="s">
        <v>16</v>
      </c>
      <c r="J785">
        <v>23914.799999999999</v>
      </c>
      <c r="K785">
        <v>19157.7595535131</v>
      </c>
      <c r="L785">
        <v>4757.0404464867997</v>
      </c>
    </row>
    <row r="786" spans="1:12" x14ac:dyDescent="0.35">
      <c r="A786" t="s">
        <v>813</v>
      </c>
      <c r="B786" t="s">
        <v>35</v>
      </c>
      <c r="C786" t="s">
        <v>41</v>
      </c>
      <c r="D786" t="s">
        <v>15</v>
      </c>
      <c r="E786">
        <v>21</v>
      </c>
      <c r="F786">
        <v>535.42999999999995</v>
      </c>
      <c r="G786">
        <v>0.15</v>
      </c>
      <c r="H786" s="1">
        <v>45134</v>
      </c>
      <c r="I786" t="s">
        <v>24</v>
      </c>
      <c r="J786">
        <v>9557.4254999999994</v>
      </c>
      <c r="K786">
        <v>7205.9284845364</v>
      </c>
      <c r="L786">
        <v>2351.4970154635898</v>
      </c>
    </row>
    <row r="787" spans="1:12" x14ac:dyDescent="0.35">
      <c r="A787" t="s">
        <v>814</v>
      </c>
      <c r="B787" t="s">
        <v>22</v>
      </c>
      <c r="C787" t="s">
        <v>36</v>
      </c>
      <c r="D787" t="s">
        <v>27</v>
      </c>
      <c r="E787">
        <v>35</v>
      </c>
      <c r="F787">
        <v>1139.06</v>
      </c>
      <c r="G787">
        <v>0.04</v>
      </c>
      <c r="H787" s="1">
        <v>44967</v>
      </c>
      <c r="I787" t="s">
        <v>24</v>
      </c>
      <c r="J787">
        <v>38272.415999999997</v>
      </c>
      <c r="K787">
        <v>25549.511294959299</v>
      </c>
      <c r="L787">
        <v>12722.904705040601</v>
      </c>
    </row>
    <row r="788" spans="1:12" x14ac:dyDescent="0.35">
      <c r="A788" t="s">
        <v>815</v>
      </c>
      <c r="B788" t="s">
        <v>13</v>
      </c>
      <c r="C788" t="s">
        <v>31</v>
      </c>
      <c r="D788" t="s">
        <v>15</v>
      </c>
      <c r="E788">
        <v>46</v>
      </c>
      <c r="F788">
        <v>1374.28</v>
      </c>
      <c r="G788">
        <v>0.01</v>
      </c>
      <c r="H788" s="1">
        <v>44958</v>
      </c>
      <c r="I788" t="s">
        <v>16</v>
      </c>
      <c r="J788">
        <v>62584.711199999998</v>
      </c>
      <c r="K788">
        <v>40513.616229725398</v>
      </c>
      <c r="L788">
        <v>22071.094970274498</v>
      </c>
    </row>
    <row r="789" spans="1:12" x14ac:dyDescent="0.35">
      <c r="A789" t="s">
        <v>816</v>
      </c>
      <c r="B789" t="s">
        <v>18</v>
      </c>
      <c r="C789" t="s">
        <v>31</v>
      </c>
      <c r="D789" t="s">
        <v>15</v>
      </c>
      <c r="E789">
        <v>14</v>
      </c>
      <c r="F789">
        <v>1431.65</v>
      </c>
      <c r="G789">
        <v>0.09</v>
      </c>
      <c r="H789" s="1">
        <v>44941</v>
      </c>
      <c r="I789" t="s">
        <v>16</v>
      </c>
      <c r="J789">
        <v>18239.221000000001</v>
      </c>
      <c r="K789">
        <v>12844.962634252201</v>
      </c>
      <c r="L789">
        <v>5394.2583657477198</v>
      </c>
    </row>
    <row r="790" spans="1:12" x14ac:dyDescent="0.35">
      <c r="A790" t="s">
        <v>817</v>
      </c>
      <c r="B790" t="s">
        <v>18</v>
      </c>
      <c r="C790" t="s">
        <v>29</v>
      </c>
      <c r="D790" t="s">
        <v>15</v>
      </c>
      <c r="E790">
        <v>36</v>
      </c>
      <c r="F790">
        <v>487.65</v>
      </c>
      <c r="G790">
        <v>0.14000000000000001</v>
      </c>
      <c r="H790" s="1">
        <v>44988</v>
      </c>
      <c r="I790" t="s">
        <v>24</v>
      </c>
      <c r="J790">
        <v>15097.6439999999</v>
      </c>
      <c r="K790">
        <v>11250.6776411509</v>
      </c>
      <c r="L790">
        <v>3846.9663588490598</v>
      </c>
    </row>
    <row r="791" spans="1:12" x14ac:dyDescent="0.35">
      <c r="A791" t="s">
        <v>818</v>
      </c>
      <c r="B791" t="s">
        <v>13</v>
      </c>
      <c r="C791" t="s">
        <v>14</v>
      </c>
      <c r="D791" t="s">
        <v>27</v>
      </c>
      <c r="E791">
        <v>12</v>
      </c>
      <c r="F791">
        <v>1342.59</v>
      </c>
      <c r="G791">
        <v>0.21</v>
      </c>
      <c r="H791" s="1">
        <v>45081</v>
      </c>
      <c r="I791" t="s">
        <v>16</v>
      </c>
      <c r="J791">
        <v>12727.753199999999</v>
      </c>
      <c r="K791">
        <v>10325.0605244422</v>
      </c>
      <c r="L791">
        <v>2402.6926755577101</v>
      </c>
    </row>
    <row r="792" spans="1:12" x14ac:dyDescent="0.35">
      <c r="A792" t="s">
        <v>819</v>
      </c>
      <c r="B792" t="s">
        <v>35</v>
      </c>
      <c r="C792" t="s">
        <v>29</v>
      </c>
      <c r="D792" t="s">
        <v>27</v>
      </c>
      <c r="E792">
        <v>17</v>
      </c>
      <c r="F792">
        <v>1654.9</v>
      </c>
      <c r="G792">
        <v>0.03</v>
      </c>
      <c r="H792" s="1">
        <v>45210</v>
      </c>
      <c r="I792" t="s">
        <v>24</v>
      </c>
      <c r="J792">
        <v>27289.300999999999</v>
      </c>
      <c r="K792">
        <v>18029.705348883599</v>
      </c>
      <c r="L792">
        <v>9259.5956511163695</v>
      </c>
    </row>
    <row r="793" spans="1:12" x14ac:dyDescent="0.35">
      <c r="A793" t="s">
        <v>820</v>
      </c>
      <c r="B793" t="s">
        <v>18</v>
      </c>
      <c r="C793" t="s">
        <v>14</v>
      </c>
      <c r="D793" t="s">
        <v>20</v>
      </c>
      <c r="E793">
        <v>39</v>
      </c>
      <c r="F793">
        <v>195.04</v>
      </c>
      <c r="G793">
        <v>0.2</v>
      </c>
      <c r="H793" s="1">
        <v>45135</v>
      </c>
      <c r="I793" t="s">
        <v>16</v>
      </c>
      <c r="J793">
        <v>6085.2479999999996</v>
      </c>
      <c r="K793">
        <v>4874.79376818944</v>
      </c>
      <c r="L793">
        <v>1210.45423181055</v>
      </c>
    </row>
    <row r="794" spans="1:12" x14ac:dyDescent="0.35">
      <c r="A794" t="s">
        <v>821</v>
      </c>
      <c r="B794" t="s">
        <v>22</v>
      </c>
      <c r="C794" t="s">
        <v>19</v>
      </c>
      <c r="D794" t="s">
        <v>15</v>
      </c>
      <c r="E794">
        <v>9</v>
      </c>
      <c r="F794">
        <v>1831.89</v>
      </c>
      <c r="G794">
        <v>0.22</v>
      </c>
      <c r="H794" s="1">
        <v>45246</v>
      </c>
      <c r="I794" t="s">
        <v>16</v>
      </c>
      <c r="J794">
        <v>12859.8678</v>
      </c>
      <c r="K794">
        <v>10565.9816795078</v>
      </c>
      <c r="L794">
        <v>2293.88612049216</v>
      </c>
    </row>
    <row r="795" spans="1:12" x14ac:dyDescent="0.35">
      <c r="A795" t="s">
        <v>822</v>
      </c>
      <c r="B795" t="s">
        <v>18</v>
      </c>
      <c r="C795" t="s">
        <v>19</v>
      </c>
      <c r="D795" t="s">
        <v>20</v>
      </c>
      <c r="E795">
        <v>35</v>
      </c>
      <c r="F795">
        <v>156.06</v>
      </c>
      <c r="G795">
        <v>0.04</v>
      </c>
      <c r="H795" s="1">
        <v>45113</v>
      </c>
      <c r="I795" t="s">
        <v>16</v>
      </c>
      <c r="J795">
        <v>5243.616</v>
      </c>
      <c r="K795">
        <v>3500.4799858579399</v>
      </c>
      <c r="L795">
        <v>1743.13601414205</v>
      </c>
    </row>
    <row r="796" spans="1:12" x14ac:dyDescent="0.35">
      <c r="A796" t="s">
        <v>823</v>
      </c>
      <c r="B796" t="s">
        <v>22</v>
      </c>
      <c r="C796" t="s">
        <v>36</v>
      </c>
      <c r="D796" t="s">
        <v>20</v>
      </c>
      <c r="E796">
        <v>13</v>
      </c>
      <c r="F796">
        <v>776.34</v>
      </c>
      <c r="G796">
        <v>0.21</v>
      </c>
      <c r="H796" s="1">
        <v>45056</v>
      </c>
      <c r="I796" t="s">
        <v>24</v>
      </c>
      <c r="J796">
        <v>7973.0118000000002</v>
      </c>
      <c r="K796">
        <v>6467.8995658945096</v>
      </c>
      <c r="L796">
        <v>1505.11223410548</v>
      </c>
    </row>
    <row r="797" spans="1:12" x14ac:dyDescent="0.35">
      <c r="A797" t="s">
        <v>824</v>
      </c>
      <c r="B797" t="s">
        <v>13</v>
      </c>
      <c r="C797" t="s">
        <v>45</v>
      </c>
      <c r="D797" t="s">
        <v>27</v>
      </c>
      <c r="E797">
        <v>15</v>
      </c>
      <c r="F797">
        <v>130.05000000000001</v>
      </c>
      <c r="G797">
        <v>0.25</v>
      </c>
      <c r="H797" s="1">
        <v>45053</v>
      </c>
      <c r="I797" t="s">
        <v>24</v>
      </c>
      <c r="J797">
        <v>1463.0625</v>
      </c>
      <c r="K797">
        <v>1250.17142352069</v>
      </c>
      <c r="L797">
        <v>212.89107647930601</v>
      </c>
    </row>
    <row r="798" spans="1:12" x14ac:dyDescent="0.35">
      <c r="A798" t="s">
        <v>825</v>
      </c>
      <c r="B798" t="s">
        <v>22</v>
      </c>
      <c r="C798" t="s">
        <v>19</v>
      </c>
      <c r="D798" t="s">
        <v>27</v>
      </c>
      <c r="E798">
        <v>18</v>
      </c>
      <c r="F798">
        <v>246.58</v>
      </c>
      <c r="G798">
        <v>0.18</v>
      </c>
      <c r="H798" s="1">
        <v>45218</v>
      </c>
      <c r="I798" t="s">
        <v>16</v>
      </c>
      <c r="J798">
        <v>3639.5207999999998</v>
      </c>
      <c r="K798">
        <v>2844.45000795139</v>
      </c>
      <c r="L798">
        <v>795.07079204860202</v>
      </c>
    </row>
    <row r="799" spans="1:12" x14ac:dyDescent="0.35">
      <c r="A799" t="s">
        <v>826</v>
      </c>
      <c r="B799" t="s">
        <v>13</v>
      </c>
      <c r="C799" t="s">
        <v>45</v>
      </c>
      <c r="D799" t="s">
        <v>20</v>
      </c>
      <c r="E799">
        <v>33</v>
      </c>
      <c r="F799">
        <v>1831.22</v>
      </c>
      <c r="G799">
        <v>0.2</v>
      </c>
      <c r="H799" s="1">
        <v>45040</v>
      </c>
      <c r="I799" t="s">
        <v>24</v>
      </c>
      <c r="J799">
        <v>48344.207999999999</v>
      </c>
      <c r="K799">
        <v>38727.763254094898</v>
      </c>
      <c r="L799">
        <v>9616.4447459050898</v>
      </c>
    </row>
    <row r="800" spans="1:12" x14ac:dyDescent="0.35">
      <c r="A800" t="s">
        <v>827</v>
      </c>
      <c r="B800" t="s">
        <v>22</v>
      </c>
      <c r="C800" t="s">
        <v>19</v>
      </c>
      <c r="D800" t="s">
        <v>15</v>
      </c>
      <c r="E800">
        <v>6</v>
      </c>
      <c r="F800">
        <v>774.24</v>
      </c>
      <c r="G800">
        <v>0.25</v>
      </c>
      <c r="H800" s="1">
        <v>45125</v>
      </c>
      <c r="I800" t="s">
        <v>16</v>
      </c>
      <c r="J800">
        <v>3484.08</v>
      </c>
      <c r="K800">
        <v>2977.1094900320199</v>
      </c>
      <c r="L800">
        <v>506.97050996797498</v>
      </c>
    </row>
    <row r="801" spans="1:12" x14ac:dyDescent="0.35">
      <c r="A801" t="s">
        <v>828</v>
      </c>
      <c r="B801" t="s">
        <v>13</v>
      </c>
      <c r="C801" t="s">
        <v>23</v>
      </c>
      <c r="D801" t="s">
        <v>27</v>
      </c>
      <c r="E801">
        <v>27</v>
      </c>
      <c r="F801">
        <v>907.07</v>
      </c>
      <c r="G801">
        <v>0.15</v>
      </c>
      <c r="H801" s="1">
        <v>44939</v>
      </c>
      <c r="I801" t="s">
        <v>24</v>
      </c>
      <c r="J801">
        <v>20817.2565</v>
      </c>
      <c r="K801">
        <v>15695.404749244501</v>
      </c>
      <c r="L801">
        <v>5121.8517507554898</v>
      </c>
    </row>
    <row r="802" spans="1:12" x14ac:dyDescent="0.35">
      <c r="A802" t="s">
        <v>829</v>
      </c>
      <c r="B802" t="s">
        <v>22</v>
      </c>
      <c r="C802" t="s">
        <v>19</v>
      </c>
      <c r="D802" t="s">
        <v>15</v>
      </c>
      <c r="E802">
        <v>23</v>
      </c>
      <c r="F802">
        <v>509.15</v>
      </c>
      <c r="G802">
        <v>0.08</v>
      </c>
      <c r="H802" s="1">
        <v>45197</v>
      </c>
      <c r="I802" t="s">
        <v>16</v>
      </c>
      <c r="J802">
        <v>10773.614</v>
      </c>
      <c r="K802">
        <v>7504.8417001501502</v>
      </c>
      <c r="L802">
        <v>3268.7722998498398</v>
      </c>
    </row>
    <row r="803" spans="1:12" x14ac:dyDescent="0.35">
      <c r="A803" t="s">
        <v>830</v>
      </c>
      <c r="B803" t="s">
        <v>35</v>
      </c>
      <c r="C803" t="s">
        <v>29</v>
      </c>
      <c r="D803" t="s">
        <v>15</v>
      </c>
      <c r="E803">
        <v>27</v>
      </c>
      <c r="F803">
        <v>1234.48</v>
      </c>
      <c r="G803">
        <v>0.21</v>
      </c>
      <c r="H803" s="1">
        <v>45015</v>
      </c>
      <c r="I803" t="s">
        <v>24</v>
      </c>
      <c r="J803">
        <v>26331.4584</v>
      </c>
      <c r="K803">
        <v>21360.7144485512</v>
      </c>
      <c r="L803">
        <v>4970.7439514487696</v>
      </c>
    </row>
    <row r="804" spans="1:12" x14ac:dyDescent="0.35">
      <c r="A804" t="s">
        <v>831</v>
      </c>
      <c r="B804" t="s">
        <v>22</v>
      </c>
      <c r="C804" t="s">
        <v>41</v>
      </c>
      <c r="D804" t="s">
        <v>20</v>
      </c>
      <c r="E804">
        <v>34</v>
      </c>
      <c r="F804">
        <v>1230.1300000000001</v>
      </c>
      <c r="G804">
        <v>0.15</v>
      </c>
      <c r="H804" s="1">
        <v>45141</v>
      </c>
      <c r="I804" t="s">
        <v>24</v>
      </c>
      <c r="J804">
        <v>35550.756999999998</v>
      </c>
      <c r="K804">
        <v>26803.8932150851</v>
      </c>
      <c r="L804">
        <v>8746.8637849148399</v>
      </c>
    </row>
    <row r="805" spans="1:12" x14ac:dyDescent="0.35">
      <c r="A805" t="s">
        <v>832</v>
      </c>
      <c r="B805" t="s">
        <v>22</v>
      </c>
      <c r="C805" t="s">
        <v>36</v>
      </c>
      <c r="D805" t="s">
        <v>20</v>
      </c>
      <c r="E805">
        <v>46</v>
      </c>
      <c r="F805">
        <v>807.18</v>
      </c>
      <c r="G805">
        <v>0.15</v>
      </c>
      <c r="H805" s="1">
        <v>45204</v>
      </c>
      <c r="I805" t="s">
        <v>24</v>
      </c>
      <c r="J805">
        <v>31560.737999999899</v>
      </c>
      <c r="K805">
        <v>23795.573499075701</v>
      </c>
      <c r="L805">
        <v>7765.1645009242802</v>
      </c>
    </row>
    <row r="806" spans="1:12" x14ac:dyDescent="0.35">
      <c r="A806" t="s">
        <v>833</v>
      </c>
      <c r="B806" t="s">
        <v>35</v>
      </c>
      <c r="C806" t="s">
        <v>29</v>
      </c>
      <c r="D806" t="s">
        <v>20</v>
      </c>
      <c r="E806">
        <v>38</v>
      </c>
      <c r="F806">
        <v>732.77</v>
      </c>
      <c r="G806">
        <v>0.06</v>
      </c>
      <c r="H806" s="1">
        <v>45129</v>
      </c>
      <c r="I806" t="s">
        <v>24</v>
      </c>
      <c r="J806">
        <v>26174.544399999901</v>
      </c>
      <c r="K806">
        <v>17845.1100000019</v>
      </c>
      <c r="L806">
        <v>8329.4343999980301</v>
      </c>
    </row>
    <row r="807" spans="1:12" x14ac:dyDescent="0.35">
      <c r="A807" t="s">
        <v>834</v>
      </c>
      <c r="B807" t="s">
        <v>18</v>
      </c>
      <c r="C807" t="s">
        <v>41</v>
      </c>
      <c r="D807" t="s">
        <v>20</v>
      </c>
      <c r="E807">
        <v>14</v>
      </c>
      <c r="F807">
        <v>1781.43</v>
      </c>
      <c r="G807">
        <v>0.19</v>
      </c>
      <c r="H807" s="1">
        <v>45000</v>
      </c>
      <c r="I807" t="s">
        <v>24</v>
      </c>
      <c r="J807">
        <v>20201.4162</v>
      </c>
      <c r="K807">
        <v>15983.2373733356</v>
      </c>
      <c r="L807">
        <v>4218.1788266643198</v>
      </c>
    </row>
    <row r="808" spans="1:12" x14ac:dyDescent="0.35">
      <c r="A808" t="s">
        <v>835</v>
      </c>
      <c r="B808" t="s">
        <v>18</v>
      </c>
      <c r="C808" t="s">
        <v>31</v>
      </c>
      <c r="D808" t="s">
        <v>27</v>
      </c>
      <c r="E808">
        <v>36</v>
      </c>
      <c r="F808">
        <v>828.24</v>
      </c>
      <c r="G808">
        <v>0.02</v>
      </c>
      <c r="H808" s="1">
        <v>44951</v>
      </c>
      <c r="I808" t="s">
        <v>16</v>
      </c>
      <c r="J808">
        <v>29220.307199999999</v>
      </c>
      <c r="K808">
        <v>19108.502511036299</v>
      </c>
      <c r="L808">
        <v>10111.804688963701</v>
      </c>
    </row>
    <row r="809" spans="1:12" x14ac:dyDescent="0.35">
      <c r="A809" t="s">
        <v>836</v>
      </c>
      <c r="B809" t="s">
        <v>22</v>
      </c>
      <c r="C809" t="s">
        <v>29</v>
      </c>
      <c r="D809" t="s">
        <v>27</v>
      </c>
      <c r="E809">
        <v>8</v>
      </c>
      <c r="F809">
        <v>1037.6500000000001</v>
      </c>
      <c r="G809">
        <v>0.23</v>
      </c>
      <c r="H809" s="1">
        <v>45027</v>
      </c>
      <c r="I809" t="s">
        <v>24</v>
      </c>
      <c r="J809">
        <v>6391.924</v>
      </c>
      <c r="K809">
        <v>5319.9656649647404</v>
      </c>
      <c r="L809">
        <v>1071.95833503525</v>
      </c>
    </row>
    <row r="810" spans="1:12" x14ac:dyDescent="0.35">
      <c r="A810" t="s">
        <v>837</v>
      </c>
      <c r="B810" t="s">
        <v>35</v>
      </c>
      <c r="C810" t="s">
        <v>31</v>
      </c>
      <c r="D810" t="s">
        <v>20</v>
      </c>
      <c r="E810">
        <v>35</v>
      </c>
      <c r="F810">
        <v>638.28</v>
      </c>
      <c r="G810">
        <v>0.08</v>
      </c>
      <c r="H810" s="1">
        <v>45102</v>
      </c>
      <c r="I810" t="s">
        <v>16</v>
      </c>
      <c r="J810">
        <v>20552.616000000002</v>
      </c>
      <c r="K810">
        <v>14316.842018284</v>
      </c>
      <c r="L810">
        <v>6235.77398171595</v>
      </c>
    </row>
    <row r="811" spans="1:12" x14ac:dyDescent="0.35">
      <c r="A811" t="s">
        <v>838</v>
      </c>
      <c r="B811" t="s">
        <v>22</v>
      </c>
      <c r="C811" t="s">
        <v>45</v>
      </c>
      <c r="D811" t="s">
        <v>27</v>
      </c>
      <c r="E811">
        <v>19</v>
      </c>
      <c r="F811">
        <v>1594.86</v>
      </c>
      <c r="G811">
        <v>0.03</v>
      </c>
      <c r="H811" s="1">
        <v>45043</v>
      </c>
      <c r="I811" t="s">
        <v>24</v>
      </c>
      <c r="J811">
        <v>29393.2697999999</v>
      </c>
      <c r="K811">
        <v>19419.771643628301</v>
      </c>
      <c r="L811">
        <v>9973.4981563716101</v>
      </c>
    </row>
    <row r="812" spans="1:12" x14ac:dyDescent="0.35">
      <c r="A812" t="s">
        <v>839</v>
      </c>
      <c r="B812" t="s">
        <v>13</v>
      </c>
      <c r="C812" t="s">
        <v>45</v>
      </c>
      <c r="D812" t="s">
        <v>20</v>
      </c>
      <c r="E812">
        <v>30</v>
      </c>
      <c r="F812">
        <v>855.15</v>
      </c>
      <c r="G812">
        <v>0.11</v>
      </c>
      <c r="H812" s="1">
        <v>45092</v>
      </c>
      <c r="I812" t="s">
        <v>24</v>
      </c>
      <c r="J812">
        <v>22832.505000000001</v>
      </c>
      <c r="K812">
        <v>16441.124072644601</v>
      </c>
      <c r="L812">
        <v>6391.3809273552997</v>
      </c>
    </row>
    <row r="813" spans="1:12" x14ac:dyDescent="0.35">
      <c r="A813" t="s">
        <v>840</v>
      </c>
      <c r="B813" t="s">
        <v>13</v>
      </c>
      <c r="C813" t="s">
        <v>23</v>
      </c>
      <c r="D813" t="s">
        <v>15</v>
      </c>
      <c r="E813">
        <v>14</v>
      </c>
      <c r="F813">
        <v>1075.8599999999999</v>
      </c>
      <c r="G813">
        <v>0.01</v>
      </c>
      <c r="H813" s="1">
        <v>44967</v>
      </c>
      <c r="I813" t="s">
        <v>24</v>
      </c>
      <c r="J813">
        <v>14911.419599999999</v>
      </c>
      <c r="K813">
        <v>9652.7653404719294</v>
      </c>
      <c r="L813">
        <v>5258.6542595280598</v>
      </c>
    </row>
    <row r="814" spans="1:12" x14ac:dyDescent="0.35">
      <c r="A814" t="s">
        <v>841</v>
      </c>
      <c r="B814" t="s">
        <v>22</v>
      </c>
      <c r="C814" t="s">
        <v>19</v>
      </c>
      <c r="D814" t="s">
        <v>15</v>
      </c>
      <c r="E814">
        <v>20</v>
      </c>
      <c r="F814">
        <v>581.38</v>
      </c>
      <c r="G814">
        <v>0.17</v>
      </c>
      <c r="H814" s="1">
        <v>45270</v>
      </c>
      <c r="I814" t="s">
        <v>16</v>
      </c>
      <c r="J814">
        <v>9650.9079999999994</v>
      </c>
      <c r="K814">
        <v>7451.7458639647402</v>
      </c>
      <c r="L814">
        <v>2199.1621360352501</v>
      </c>
    </row>
    <row r="815" spans="1:12" x14ac:dyDescent="0.35">
      <c r="A815" t="s">
        <v>842</v>
      </c>
      <c r="B815" t="s">
        <v>18</v>
      </c>
      <c r="C815" t="s">
        <v>29</v>
      </c>
      <c r="D815" t="s">
        <v>15</v>
      </c>
      <c r="E815">
        <v>49</v>
      </c>
      <c r="F815">
        <v>1976.55</v>
      </c>
      <c r="G815">
        <v>0.23</v>
      </c>
      <c r="H815" s="1">
        <v>45046</v>
      </c>
      <c r="I815" t="s">
        <v>24</v>
      </c>
      <c r="J815">
        <v>74575.231499999994</v>
      </c>
      <c r="K815">
        <v>62068.583893800598</v>
      </c>
      <c r="L815">
        <v>12506.6476061993</v>
      </c>
    </row>
    <row r="816" spans="1:12" x14ac:dyDescent="0.35">
      <c r="A816" t="s">
        <v>843</v>
      </c>
      <c r="B816" t="s">
        <v>18</v>
      </c>
      <c r="C816" t="s">
        <v>31</v>
      </c>
      <c r="D816" t="s">
        <v>20</v>
      </c>
      <c r="E816">
        <v>25</v>
      </c>
      <c r="F816">
        <v>653.84</v>
      </c>
      <c r="G816">
        <v>0.21</v>
      </c>
      <c r="H816" s="1">
        <v>45023</v>
      </c>
      <c r="I816" t="s">
        <v>16</v>
      </c>
      <c r="J816">
        <v>12913.34</v>
      </c>
      <c r="K816">
        <v>10475.613014927199</v>
      </c>
      <c r="L816">
        <v>2437.7269850727798</v>
      </c>
    </row>
    <row r="817" spans="1:12" x14ac:dyDescent="0.35">
      <c r="A817" t="s">
        <v>844</v>
      </c>
      <c r="B817" t="s">
        <v>22</v>
      </c>
      <c r="C817" t="s">
        <v>41</v>
      </c>
      <c r="D817" t="s">
        <v>15</v>
      </c>
      <c r="E817">
        <v>40</v>
      </c>
      <c r="F817">
        <v>1564.41</v>
      </c>
      <c r="G817">
        <v>0.03</v>
      </c>
      <c r="H817" s="1">
        <v>45071</v>
      </c>
      <c r="I817" t="s">
        <v>24</v>
      </c>
      <c r="J817">
        <v>60699.108</v>
      </c>
      <c r="K817">
        <v>40103.153693092499</v>
      </c>
      <c r="L817">
        <v>20595.954306907399</v>
      </c>
    </row>
    <row r="818" spans="1:12" x14ac:dyDescent="0.35">
      <c r="A818" t="s">
        <v>845</v>
      </c>
      <c r="B818" t="s">
        <v>22</v>
      </c>
      <c r="C818" t="s">
        <v>45</v>
      </c>
      <c r="D818" t="s">
        <v>27</v>
      </c>
      <c r="E818">
        <v>24</v>
      </c>
      <c r="F818">
        <v>912.24</v>
      </c>
      <c r="G818">
        <v>0.03</v>
      </c>
      <c r="H818" s="1">
        <v>45142</v>
      </c>
      <c r="I818" t="s">
        <v>24</v>
      </c>
      <c r="J818">
        <v>21236.947199999999</v>
      </c>
      <c r="K818">
        <v>14030.9896734181</v>
      </c>
      <c r="L818">
        <v>7205.9575265818603</v>
      </c>
    </row>
    <row r="819" spans="1:12" x14ac:dyDescent="0.35">
      <c r="A819" t="s">
        <v>846</v>
      </c>
      <c r="B819" t="s">
        <v>13</v>
      </c>
      <c r="C819" t="s">
        <v>19</v>
      </c>
      <c r="D819" t="s">
        <v>15</v>
      </c>
      <c r="E819">
        <v>14</v>
      </c>
      <c r="F819">
        <v>491.81</v>
      </c>
      <c r="G819">
        <v>0.2</v>
      </c>
      <c r="H819" s="1">
        <v>45155</v>
      </c>
      <c r="I819" t="s">
        <v>16</v>
      </c>
      <c r="J819">
        <v>5508.2719999999999</v>
      </c>
      <c r="K819">
        <v>4412.5876248745199</v>
      </c>
      <c r="L819">
        <v>1095.6843751254701</v>
      </c>
    </row>
    <row r="820" spans="1:12" x14ac:dyDescent="0.35">
      <c r="A820" t="s">
        <v>847</v>
      </c>
      <c r="B820" t="s">
        <v>18</v>
      </c>
      <c r="C820" t="s">
        <v>45</v>
      </c>
      <c r="D820" t="s">
        <v>15</v>
      </c>
      <c r="E820">
        <v>26</v>
      </c>
      <c r="F820">
        <v>1619.47</v>
      </c>
      <c r="G820">
        <v>0.23</v>
      </c>
      <c r="H820" s="1">
        <v>45239</v>
      </c>
      <c r="I820" t="s">
        <v>24</v>
      </c>
      <c r="J820">
        <v>32421.789400000001</v>
      </c>
      <c r="K820">
        <v>26984.489553492502</v>
      </c>
      <c r="L820">
        <v>5437.2998465074897</v>
      </c>
    </row>
    <row r="821" spans="1:12" x14ac:dyDescent="0.35">
      <c r="A821" t="s">
        <v>848</v>
      </c>
      <c r="B821" t="s">
        <v>22</v>
      </c>
      <c r="C821" t="s">
        <v>41</v>
      </c>
      <c r="D821" t="s">
        <v>15</v>
      </c>
      <c r="E821">
        <v>38</v>
      </c>
      <c r="F821">
        <v>733.85</v>
      </c>
      <c r="G821">
        <v>0.12</v>
      </c>
      <c r="H821" s="1">
        <v>45056</v>
      </c>
      <c r="I821" t="s">
        <v>24</v>
      </c>
      <c r="J821">
        <v>24539.944</v>
      </c>
      <c r="K821">
        <v>17871.411184275301</v>
      </c>
      <c r="L821">
        <v>6668.5328157246504</v>
      </c>
    </row>
    <row r="822" spans="1:12" x14ac:dyDescent="0.35">
      <c r="A822" t="s">
        <v>849</v>
      </c>
      <c r="B822" t="s">
        <v>13</v>
      </c>
      <c r="C822" t="s">
        <v>19</v>
      </c>
      <c r="D822" t="s">
        <v>27</v>
      </c>
      <c r="E822">
        <v>23</v>
      </c>
      <c r="F822">
        <v>1743.87</v>
      </c>
      <c r="G822">
        <v>0.12</v>
      </c>
      <c r="H822" s="1">
        <v>45278</v>
      </c>
      <c r="I822" t="s">
        <v>16</v>
      </c>
      <c r="J822">
        <v>35295.9287999999</v>
      </c>
      <c r="K822">
        <v>25704.543446215899</v>
      </c>
      <c r="L822">
        <v>9591.3853537840496</v>
      </c>
    </row>
    <row r="823" spans="1:12" x14ac:dyDescent="0.35">
      <c r="A823" t="s">
        <v>850</v>
      </c>
      <c r="B823" t="s">
        <v>18</v>
      </c>
      <c r="C823" t="s">
        <v>19</v>
      </c>
      <c r="D823" t="s">
        <v>20</v>
      </c>
      <c r="E823">
        <v>22</v>
      </c>
      <c r="F823">
        <v>1838.99</v>
      </c>
      <c r="G823">
        <v>0.08</v>
      </c>
      <c r="H823" s="1">
        <v>45244</v>
      </c>
      <c r="I823" t="s">
        <v>16</v>
      </c>
      <c r="J823">
        <v>37221.157599999999</v>
      </c>
      <c r="K823">
        <v>25928.0586518452</v>
      </c>
      <c r="L823">
        <v>11293.0989481547</v>
      </c>
    </row>
    <row r="824" spans="1:12" x14ac:dyDescent="0.35">
      <c r="A824" t="s">
        <v>851</v>
      </c>
      <c r="B824" t="s">
        <v>35</v>
      </c>
      <c r="C824" t="s">
        <v>31</v>
      </c>
      <c r="D824" t="s">
        <v>27</v>
      </c>
      <c r="E824">
        <v>48</v>
      </c>
      <c r="F824">
        <v>1733.67</v>
      </c>
      <c r="G824">
        <v>0.22</v>
      </c>
      <c r="H824" s="1">
        <v>45063</v>
      </c>
      <c r="I824" t="s">
        <v>16</v>
      </c>
      <c r="J824">
        <v>64908.604800000001</v>
      </c>
      <c r="K824">
        <v>53330.4960692686</v>
      </c>
      <c r="L824">
        <v>11578.108730731299</v>
      </c>
    </row>
    <row r="825" spans="1:12" x14ac:dyDescent="0.35">
      <c r="A825" t="s">
        <v>852</v>
      </c>
      <c r="B825" t="s">
        <v>13</v>
      </c>
      <c r="C825" t="s">
        <v>31</v>
      </c>
      <c r="D825" t="s">
        <v>20</v>
      </c>
      <c r="E825">
        <v>19</v>
      </c>
      <c r="F825">
        <v>166.52</v>
      </c>
      <c r="G825">
        <v>0.16</v>
      </c>
      <c r="H825" s="1">
        <v>45250</v>
      </c>
      <c r="I825" t="s">
        <v>16</v>
      </c>
      <c r="J825">
        <v>2657.6592000000001</v>
      </c>
      <c r="K825">
        <v>2027.62648389012</v>
      </c>
      <c r="L825">
        <v>630.03271610987895</v>
      </c>
    </row>
    <row r="826" spans="1:12" x14ac:dyDescent="0.35">
      <c r="A826" t="s">
        <v>853</v>
      </c>
      <c r="B826" t="s">
        <v>18</v>
      </c>
      <c r="C826" t="s">
        <v>29</v>
      </c>
      <c r="D826" t="s">
        <v>20</v>
      </c>
      <c r="E826">
        <v>46</v>
      </c>
      <c r="F826">
        <v>1596.01</v>
      </c>
      <c r="G826">
        <v>7.0000000000000007E-2</v>
      </c>
      <c r="H826" s="1">
        <v>45263</v>
      </c>
      <c r="I826" t="s">
        <v>24</v>
      </c>
      <c r="J826">
        <v>68277.307799999995</v>
      </c>
      <c r="K826">
        <v>47050.191110111497</v>
      </c>
      <c r="L826">
        <v>21227.1166898884</v>
      </c>
    </row>
    <row r="827" spans="1:12" x14ac:dyDescent="0.35">
      <c r="A827" t="s">
        <v>854</v>
      </c>
      <c r="B827" t="s">
        <v>18</v>
      </c>
      <c r="C827" t="s">
        <v>29</v>
      </c>
      <c r="D827" t="s">
        <v>15</v>
      </c>
      <c r="E827">
        <v>3</v>
      </c>
      <c r="F827">
        <v>881.54</v>
      </c>
      <c r="G827">
        <v>7.0000000000000007E-2</v>
      </c>
      <c r="H827" s="1">
        <v>45199</v>
      </c>
      <c r="I827" t="s">
        <v>24</v>
      </c>
      <c r="J827">
        <v>2459.4965999999999</v>
      </c>
      <c r="K827">
        <v>1694.8498526573301</v>
      </c>
      <c r="L827">
        <v>764.64674734266396</v>
      </c>
    </row>
    <row r="828" spans="1:12" x14ac:dyDescent="0.35">
      <c r="A828" t="s">
        <v>855</v>
      </c>
      <c r="B828" t="s">
        <v>13</v>
      </c>
      <c r="C828" t="s">
        <v>14</v>
      </c>
      <c r="D828" t="s">
        <v>20</v>
      </c>
      <c r="E828">
        <v>42</v>
      </c>
      <c r="F828">
        <v>1760.07</v>
      </c>
      <c r="G828">
        <v>0.22</v>
      </c>
      <c r="H828" s="1">
        <v>45043</v>
      </c>
      <c r="I828" t="s">
        <v>16</v>
      </c>
      <c r="J828">
        <v>57659.893199999999</v>
      </c>
      <c r="K828">
        <v>47374.777460276702</v>
      </c>
      <c r="L828">
        <v>10285.1157397232</v>
      </c>
    </row>
    <row r="829" spans="1:12" x14ac:dyDescent="0.35">
      <c r="A829" t="s">
        <v>856</v>
      </c>
      <c r="B829" t="s">
        <v>35</v>
      </c>
      <c r="C829" t="s">
        <v>36</v>
      </c>
      <c r="D829" t="s">
        <v>27</v>
      </c>
      <c r="E829">
        <v>19</v>
      </c>
      <c r="F829">
        <v>1312.11</v>
      </c>
      <c r="G829">
        <v>0</v>
      </c>
      <c r="H829" s="1">
        <v>45232</v>
      </c>
      <c r="I829" t="s">
        <v>24</v>
      </c>
      <c r="J829">
        <v>24930.089999999898</v>
      </c>
      <c r="K829">
        <v>15976.8735633981</v>
      </c>
      <c r="L829">
        <v>8953.2164366018096</v>
      </c>
    </row>
    <row r="830" spans="1:12" x14ac:dyDescent="0.35">
      <c r="A830" t="s">
        <v>857</v>
      </c>
      <c r="B830" t="s">
        <v>13</v>
      </c>
      <c r="C830" t="s">
        <v>14</v>
      </c>
      <c r="D830" t="s">
        <v>27</v>
      </c>
      <c r="E830">
        <v>9</v>
      </c>
      <c r="F830">
        <v>1683.92</v>
      </c>
      <c r="G830">
        <v>0.08</v>
      </c>
      <c r="H830" s="1">
        <v>45020</v>
      </c>
      <c r="I830" t="s">
        <v>16</v>
      </c>
      <c r="J830">
        <v>13942.857599999999</v>
      </c>
      <c r="K830">
        <v>9712.5197854438993</v>
      </c>
      <c r="L830">
        <v>4230.3378145560901</v>
      </c>
    </row>
    <row r="831" spans="1:12" x14ac:dyDescent="0.35">
      <c r="A831" t="s">
        <v>858</v>
      </c>
      <c r="B831" t="s">
        <v>18</v>
      </c>
      <c r="C831" t="s">
        <v>23</v>
      </c>
      <c r="D831" t="s">
        <v>20</v>
      </c>
      <c r="E831">
        <v>28</v>
      </c>
      <c r="F831">
        <v>1048.92</v>
      </c>
      <c r="G831">
        <v>0.14000000000000001</v>
      </c>
      <c r="H831" s="1">
        <v>45094</v>
      </c>
      <c r="I831" t="s">
        <v>24</v>
      </c>
      <c r="J831">
        <v>25257.993600000002</v>
      </c>
      <c r="K831">
        <v>18822.111837837299</v>
      </c>
      <c r="L831">
        <v>6435.8817621626904</v>
      </c>
    </row>
    <row r="832" spans="1:12" x14ac:dyDescent="0.35">
      <c r="A832" t="s">
        <v>859</v>
      </c>
      <c r="B832" t="s">
        <v>22</v>
      </c>
      <c r="C832" t="s">
        <v>45</v>
      </c>
      <c r="D832" t="s">
        <v>15</v>
      </c>
      <c r="E832">
        <v>20</v>
      </c>
      <c r="F832">
        <v>1116.55</v>
      </c>
      <c r="G832">
        <v>0.04</v>
      </c>
      <c r="H832" s="1">
        <v>45129</v>
      </c>
      <c r="I832" t="s">
        <v>24</v>
      </c>
      <c r="J832">
        <v>21437.759999999998</v>
      </c>
      <c r="K832">
        <v>14311.2023881279</v>
      </c>
      <c r="L832">
        <v>7126.5576118720401</v>
      </c>
    </row>
    <row r="833" spans="1:12" x14ac:dyDescent="0.35">
      <c r="A833" t="s">
        <v>860</v>
      </c>
      <c r="B833" t="s">
        <v>22</v>
      </c>
      <c r="C833" t="s">
        <v>29</v>
      </c>
      <c r="D833" t="s">
        <v>15</v>
      </c>
      <c r="E833">
        <v>45</v>
      </c>
      <c r="F833">
        <v>374.34</v>
      </c>
      <c r="G833">
        <v>0.02</v>
      </c>
      <c r="H833" s="1">
        <v>45267</v>
      </c>
      <c r="I833" t="s">
        <v>24</v>
      </c>
      <c r="J833">
        <v>16508.394</v>
      </c>
      <c r="K833">
        <v>10795.5979395786</v>
      </c>
      <c r="L833">
        <v>5712.7960604213004</v>
      </c>
    </row>
    <row r="834" spans="1:12" x14ac:dyDescent="0.35">
      <c r="A834" t="s">
        <v>861</v>
      </c>
      <c r="B834" t="s">
        <v>13</v>
      </c>
      <c r="C834" t="s">
        <v>31</v>
      </c>
      <c r="D834" t="s">
        <v>27</v>
      </c>
      <c r="E834">
        <v>7</v>
      </c>
      <c r="F834">
        <v>1589.58</v>
      </c>
      <c r="G834">
        <v>0.2</v>
      </c>
      <c r="H834" s="1">
        <v>45075</v>
      </c>
      <c r="I834" t="s">
        <v>16</v>
      </c>
      <c r="J834">
        <v>8901.6479999999992</v>
      </c>
      <c r="K834">
        <v>7130.9662641549003</v>
      </c>
      <c r="L834">
        <v>1770.6817358450901</v>
      </c>
    </row>
    <row r="835" spans="1:12" x14ac:dyDescent="0.35">
      <c r="A835" t="s">
        <v>862</v>
      </c>
      <c r="B835" t="s">
        <v>18</v>
      </c>
      <c r="C835" t="s">
        <v>41</v>
      </c>
      <c r="D835" t="s">
        <v>15</v>
      </c>
      <c r="E835">
        <v>14</v>
      </c>
      <c r="F835">
        <v>896.84</v>
      </c>
      <c r="G835">
        <v>0.22</v>
      </c>
      <c r="H835" s="1">
        <v>45109</v>
      </c>
      <c r="I835" t="s">
        <v>24</v>
      </c>
      <c r="J835">
        <v>9793.4928</v>
      </c>
      <c r="K835">
        <v>8046.5730373365004</v>
      </c>
      <c r="L835">
        <v>1746.91976266349</v>
      </c>
    </row>
    <row r="836" spans="1:12" x14ac:dyDescent="0.35">
      <c r="A836" t="s">
        <v>863</v>
      </c>
      <c r="B836" t="s">
        <v>22</v>
      </c>
      <c r="C836" t="s">
        <v>31</v>
      </c>
      <c r="D836" t="s">
        <v>20</v>
      </c>
      <c r="E836">
        <v>9</v>
      </c>
      <c r="F836">
        <v>1050.1500000000001</v>
      </c>
      <c r="G836">
        <v>0.21</v>
      </c>
      <c r="H836" s="1">
        <v>45078</v>
      </c>
      <c r="I836" t="s">
        <v>16</v>
      </c>
      <c r="J836">
        <v>7466.5664999999999</v>
      </c>
      <c r="K836">
        <v>6057.0589176943704</v>
      </c>
      <c r="L836">
        <v>1409.50758230562</v>
      </c>
    </row>
    <row r="837" spans="1:12" x14ac:dyDescent="0.35">
      <c r="A837" t="s">
        <v>864</v>
      </c>
      <c r="B837" t="s">
        <v>18</v>
      </c>
      <c r="C837" t="s">
        <v>45</v>
      </c>
      <c r="D837" t="s">
        <v>20</v>
      </c>
      <c r="E837">
        <v>19</v>
      </c>
      <c r="F837">
        <v>1591.69</v>
      </c>
      <c r="G837">
        <v>0.22</v>
      </c>
      <c r="H837" s="1">
        <v>45000</v>
      </c>
      <c r="I837" t="s">
        <v>24</v>
      </c>
      <c r="J837">
        <v>23588.845799999999</v>
      </c>
      <c r="K837">
        <v>19381.1722204123</v>
      </c>
      <c r="L837">
        <v>4207.6735795876402</v>
      </c>
    </row>
    <row r="838" spans="1:12" x14ac:dyDescent="0.35">
      <c r="A838" t="s">
        <v>865</v>
      </c>
      <c r="B838" t="s">
        <v>13</v>
      </c>
      <c r="C838" t="s">
        <v>14</v>
      </c>
      <c r="D838" t="s">
        <v>27</v>
      </c>
      <c r="E838">
        <v>47</v>
      </c>
      <c r="F838">
        <v>1237.81</v>
      </c>
      <c r="G838">
        <v>0.14000000000000001</v>
      </c>
      <c r="H838" s="1">
        <v>45291</v>
      </c>
      <c r="I838" t="s">
        <v>16</v>
      </c>
      <c r="J838">
        <v>50032.280200000001</v>
      </c>
      <c r="K838">
        <v>37283.767995982598</v>
      </c>
      <c r="L838">
        <v>12748.512204017399</v>
      </c>
    </row>
    <row r="839" spans="1:12" x14ac:dyDescent="0.35">
      <c r="A839" t="s">
        <v>866</v>
      </c>
      <c r="B839" t="s">
        <v>22</v>
      </c>
      <c r="C839" t="s">
        <v>31</v>
      </c>
      <c r="D839" t="s">
        <v>20</v>
      </c>
      <c r="E839">
        <v>14</v>
      </c>
      <c r="F839">
        <v>482.09</v>
      </c>
      <c r="G839">
        <v>0.2</v>
      </c>
      <c r="H839" s="1">
        <v>45200</v>
      </c>
      <c r="I839" t="s">
        <v>16</v>
      </c>
      <c r="J839">
        <v>5399.4079999999904</v>
      </c>
      <c r="K839">
        <v>4325.3784349154303</v>
      </c>
      <c r="L839">
        <v>1074.0295650845601</v>
      </c>
    </row>
    <row r="840" spans="1:12" x14ac:dyDescent="0.35">
      <c r="A840" t="s">
        <v>867</v>
      </c>
      <c r="B840" t="s">
        <v>18</v>
      </c>
      <c r="C840" t="s">
        <v>36</v>
      </c>
      <c r="D840" t="s">
        <v>27</v>
      </c>
      <c r="E840">
        <v>38</v>
      </c>
      <c r="F840">
        <v>1221.44</v>
      </c>
      <c r="G840">
        <v>0.1</v>
      </c>
      <c r="H840" s="1">
        <v>44968</v>
      </c>
      <c r="I840" t="s">
        <v>24</v>
      </c>
      <c r="J840">
        <v>41773.248</v>
      </c>
      <c r="K840">
        <v>29745.665295252798</v>
      </c>
      <c r="L840">
        <v>12027.582704747099</v>
      </c>
    </row>
    <row r="841" spans="1:12" x14ac:dyDescent="0.35">
      <c r="A841" t="s">
        <v>868</v>
      </c>
      <c r="B841" t="s">
        <v>22</v>
      </c>
      <c r="C841" t="s">
        <v>23</v>
      </c>
      <c r="D841" t="s">
        <v>20</v>
      </c>
      <c r="E841">
        <v>36</v>
      </c>
      <c r="F841">
        <v>874.5</v>
      </c>
      <c r="G841">
        <v>0.17</v>
      </c>
      <c r="H841" s="1">
        <v>45138</v>
      </c>
      <c r="I841" t="s">
        <v>24</v>
      </c>
      <c r="J841">
        <v>26130.059999999899</v>
      </c>
      <c r="K841">
        <v>20175.7768833927</v>
      </c>
      <c r="L841">
        <v>5954.2831166072001</v>
      </c>
    </row>
    <row r="842" spans="1:12" x14ac:dyDescent="0.35">
      <c r="A842" t="s">
        <v>869</v>
      </c>
      <c r="B842" t="s">
        <v>13</v>
      </c>
      <c r="C842" t="s">
        <v>45</v>
      </c>
      <c r="D842" t="s">
        <v>27</v>
      </c>
      <c r="E842">
        <v>40</v>
      </c>
      <c r="F842">
        <v>992.1</v>
      </c>
      <c r="G842">
        <v>0.25</v>
      </c>
      <c r="H842" s="1">
        <v>45027</v>
      </c>
      <c r="I842" t="s">
        <v>24</v>
      </c>
      <c r="J842">
        <v>29763</v>
      </c>
      <c r="K842">
        <v>25432.168535688899</v>
      </c>
      <c r="L842">
        <v>4330.8314643110498</v>
      </c>
    </row>
    <row r="843" spans="1:12" x14ac:dyDescent="0.35">
      <c r="A843" t="s">
        <v>870</v>
      </c>
      <c r="B843" t="s">
        <v>18</v>
      </c>
      <c r="C843" t="s">
        <v>14</v>
      </c>
      <c r="D843" t="s">
        <v>15</v>
      </c>
      <c r="E843">
        <v>17</v>
      </c>
      <c r="F843">
        <v>153.79</v>
      </c>
      <c r="G843">
        <v>0.06</v>
      </c>
      <c r="H843" s="1">
        <v>44971</v>
      </c>
      <c r="I843" t="s">
        <v>16</v>
      </c>
      <c r="J843">
        <v>2457.5641999999998</v>
      </c>
      <c r="K843">
        <v>1675.50207601958</v>
      </c>
      <c r="L843">
        <v>782.06212398041305</v>
      </c>
    </row>
    <row r="844" spans="1:12" x14ac:dyDescent="0.35">
      <c r="A844" t="s">
        <v>871</v>
      </c>
      <c r="B844" t="s">
        <v>22</v>
      </c>
      <c r="C844" t="s">
        <v>36</v>
      </c>
      <c r="D844" t="s">
        <v>20</v>
      </c>
      <c r="E844">
        <v>30</v>
      </c>
      <c r="F844">
        <v>499.06</v>
      </c>
      <c r="G844">
        <v>0.1</v>
      </c>
      <c r="H844" s="1">
        <v>45008</v>
      </c>
      <c r="I844" t="s">
        <v>24</v>
      </c>
      <c r="J844">
        <v>13474.619999999901</v>
      </c>
      <c r="K844">
        <v>9594.9334966895403</v>
      </c>
      <c r="L844">
        <v>3879.68650331045</v>
      </c>
    </row>
    <row r="845" spans="1:12" x14ac:dyDescent="0.35">
      <c r="A845" t="s">
        <v>872</v>
      </c>
      <c r="B845" t="s">
        <v>13</v>
      </c>
      <c r="C845" t="s">
        <v>41</v>
      </c>
      <c r="D845" t="s">
        <v>20</v>
      </c>
      <c r="E845">
        <v>9</v>
      </c>
      <c r="F845">
        <v>633.97</v>
      </c>
      <c r="G845">
        <v>0.12</v>
      </c>
      <c r="H845" s="1">
        <v>44943</v>
      </c>
      <c r="I845" t="s">
        <v>24</v>
      </c>
      <c r="J845">
        <v>5021.0424000000003</v>
      </c>
      <c r="K845">
        <v>3656.6144284632701</v>
      </c>
      <c r="L845">
        <v>1364.42797153672</v>
      </c>
    </row>
    <row r="846" spans="1:12" x14ac:dyDescent="0.35">
      <c r="A846" t="s">
        <v>873</v>
      </c>
      <c r="B846" t="s">
        <v>22</v>
      </c>
      <c r="C846" t="s">
        <v>14</v>
      </c>
      <c r="D846" t="s">
        <v>27</v>
      </c>
      <c r="E846">
        <v>33</v>
      </c>
      <c r="F846">
        <v>1454.62</v>
      </c>
      <c r="G846">
        <v>0.03</v>
      </c>
      <c r="H846" s="1">
        <v>44999</v>
      </c>
      <c r="I846" t="s">
        <v>16</v>
      </c>
      <c r="J846">
        <v>46562.386200000001</v>
      </c>
      <c r="K846">
        <v>30763.195566164301</v>
      </c>
      <c r="L846">
        <v>15799.1906338356</v>
      </c>
    </row>
    <row r="847" spans="1:12" x14ac:dyDescent="0.35">
      <c r="A847" t="s">
        <v>874</v>
      </c>
      <c r="B847" t="s">
        <v>22</v>
      </c>
      <c r="C847" t="s">
        <v>19</v>
      </c>
      <c r="D847" t="s">
        <v>27</v>
      </c>
      <c r="E847">
        <v>25</v>
      </c>
      <c r="F847">
        <v>121.84</v>
      </c>
      <c r="G847">
        <v>0.02</v>
      </c>
      <c r="H847" s="1">
        <v>44940</v>
      </c>
      <c r="I847" t="s">
        <v>16</v>
      </c>
      <c r="J847">
        <v>2985.08</v>
      </c>
      <c r="K847">
        <v>1952.0810744811099</v>
      </c>
      <c r="L847">
        <v>1032.99892551888</v>
      </c>
    </row>
    <row r="848" spans="1:12" x14ac:dyDescent="0.35">
      <c r="A848" t="s">
        <v>875</v>
      </c>
      <c r="B848" t="s">
        <v>35</v>
      </c>
      <c r="C848" t="s">
        <v>36</v>
      </c>
      <c r="D848" t="s">
        <v>20</v>
      </c>
      <c r="E848">
        <v>14</v>
      </c>
      <c r="F848">
        <v>876.68</v>
      </c>
      <c r="G848">
        <v>0.21</v>
      </c>
      <c r="H848" s="1">
        <v>45083</v>
      </c>
      <c r="I848" t="s">
        <v>24</v>
      </c>
      <c r="J848">
        <v>9696.0807999999997</v>
      </c>
      <c r="K848">
        <v>7865.6947174213501</v>
      </c>
      <c r="L848">
        <v>1830.3860825786401</v>
      </c>
    </row>
    <row r="849" spans="1:12" x14ac:dyDescent="0.35">
      <c r="A849" t="s">
        <v>876</v>
      </c>
      <c r="B849" t="s">
        <v>35</v>
      </c>
      <c r="C849" t="s">
        <v>36</v>
      </c>
      <c r="D849" t="s">
        <v>27</v>
      </c>
      <c r="E849">
        <v>11</v>
      </c>
      <c r="F849">
        <v>1855.65</v>
      </c>
      <c r="G849">
        <v>0.24</v>
      </c>
      <c r="H849" s="1">
        <v>45149</v>
      </c>
      <c r="I849" t="s">
        <v>24</v>
      </c>
      <c r="J849">
        <v>15513.234</v>
      </c>
      <c r="K849">
        <v>13081.474623923001</v>
      </c>
      <c r="L849">
        <v>2431.75937607692</v>
      </c>
    </row>
    <row r="850" spans="1:12" x14ac:dyDescent="0.35">
      <c r="A850" t="s">
        <v>877</v>
      </c>
      <c r="B850" t="s">
        <v>13</v>
      </c>
      <c r="C850" t="s">
        <v>23</v>
      </c>
      <c r="D850" t="s">
        <v>20</v>
      </c>
      <c r="E850">
        <v>35</v>
      </c>
      <c r="F850">
        <v>312.57</v>
      </c>
      <c r="G850">
        <v>0.1</v>
      </c>
      <c r="H850" s="1">
        <v>45058</v>
      </c>
      <c r="I850" t="s">
        <v>24</v>
      </c>
      <c r="J850">
        <v>9845.9549999999999</v>
      </c>
      <c r="K850">
        <v>7011.0536279611497</v>
      </c>
      <c r="L850">
        <v>2834.9013720388398</v>
      </c>
    </row>
    <row r="851" spans="1:12" x14ac:dyDescent="0.35">
      <c r="A851" t="s">
        <v>878</v>
      </c>
      <c r="B851" t="s">
        <v>35</v>
      </c>
      <c r="C851" t="s">
        <v>45</v>
      </c>
      <c r="D851" t="s">
        <v>15</v>
      </c>
      <c r="E851">
        <v>41</v>
      </c>
      <c r="F851">
        <v>1081.21</v>
      </c>
      <c r="G851">
        <v>0.02</v>
      </c>
      <c r="H851" s="1">
        <v>45264</v>
      </c>
      <c r="I851" t="s">
        <v>24</v>
      </c>
      <c r="J851">
        <v>43443.017800000001</v>
      </c>
      <c r="K851">
        <v>28409.386973121698</v>
      </c>
      <c r="L851">
        <v>15033.6308268782</v>
      </c>
    </row>
    <row r="852" spans="1:12" x14ac:dyDescent="0.35">
      <c r="A852" t="s">
        <v>879</v>
      </c>
      <c r="B852" t="s">
        <v>13</v>
      </c>
      <c r="C852" t="s">
        <v>41</v>
      </c>
      <c r="D852" t="s">
        <v>27</v>
      </c>
      <c r="E852">
        <v>14</v>
      </c>
      <c r="F852">
        <v>1594.39</v>
      </c>
      <c r="G852">
        <v>0.02</v>
      </c>
      <c r="H852" s="1">
        <v>44973</v>
      </c>
      <c r="I852" t="s">
        <v>24</v>
      </c>
      <c r="J852">
        <v>21875.0308</v>
      </c>
      <c r="K852">
        <v>14305.0885163451</v>
      </c>
      <c r="L852">
        <v>7569.9422836548902</v>
      </c>
    </row>
    <row r="853" spans="1:12" x14ac:dyDescent="0.35">
      <c r="A853" t="s">
        <v>880</v>
      </c>
      <c r="B853" t="s">
        <v>35</v>
      </c>
      <c r="C853" t="s">
        <v>23</v>
      </c>
      <c r="D853" t="s">
        <v>20</v>
      </c>
      <c r="E853">
        <v>30</v>
      </c>
      <c r="F853">
        <v>1890.81</v>
      </c>
      <c r="G853">
        <v>0.22</v>
      </c>
      <c r="H853" s="1">
        <v>45033</v>
      </c>
      <c r="I853" t="s">
        <v>24</v>
      </c>
      <c r="J853">
        <v>44244.953999999998</v>
      </c>
      <c r="K853">
        <v>36352.735552589897</v>
      </c>
      <c r="L853">
        <v>7892.2184474100204</v>
      </c>
    </row>
    <row r="854" spans="1:12" x14ac:dyDescent="0.35">
      <c r="A854" t="s">
        <v>881</v>
      </c>
      <c r="B854" t="s">
        <v>22</v>
      </c>
      <c r="C854" t="s">
        <v>14</v>
      </c>
      <c r="D854" t="s">
        <v>15</v>
      </c>
      <c r="E854">
        <v>41</v>
      </c>
      <c r="F854">
        <v>1518.88</v>
      </c>
      <c r="G854">
        <v>0.12</v>
      </c>
      <c r="H854" s="1">
        <v>45034</v>
      </c>
      <c r="I854" t="s">
        <v>16</v>
      </c>
      <c r="J854">
        <v>54801.190399999999</v>
      </c>
      <c r="K854">
        <v>39909.406762548497</v>
      </c>
      <c r="L854">
        <v>14891.783637451401</v>
      </c>
    </row>
    <row r="855" spans="1:12" x14ac:dyDescent="0.35">
      <c r="A855" t="s">
        <v>882</v>
      </c>
      <c r="B855" t="s">
        <v>13</v>
      </c>
      <c r="C855" t="s">
        <v>23</v>
      </c>
      <c r="D855" t="s">
        <v>15</v>
      </c>
      <c r="E855">
        <v>4</v>
      </c>
      <c r="F855">
        <v>1469.07</v>
      </c>
      <c r="G855">
        <v>0.08</v>
      </c>
      <c r="H855" s="1">
        <v>45191</v>
      </c>
      <c r="I855" t="s">
        <v>24</v>
      </c>
      <c r="J855">
        <v>5406.1776</v>
      </c>
      <c r="K855">
        <v>3765.9143060905699</v>
      </c>
      <c r="L855">
        <v>1640.2632939094201</v>
      </c>
    </row>
    <row r="856" spans="1:12" x14ac:dyDescent="0.35">
      <c r="A856" t="s">
        <v>883</v>
      </c>
      <c r="B856" t="s">
        <v>13</v>
      </c>
      <c r="C856" t="s">
        <v>36</v>
      </c>
      <c r="D856" t="s">
        <v>20</v>
      </c>
      <c r="E856">
        <v>4</v>
      </c>
      <c r="F856">
        <v>1670.33</v>
      </c>
      <c r="G856">
        <v>0.12</v>
      </c>
      <c r="H856" s="1">
        <v>45131</v>
      </c>
      <c r="I856" t="s">
        <v>24</v>
      </c>
      <c r="J856">
        <v>5879.5616</v>
      </c>
      <c r="K856">
        <v>4281.8379266421998</v>
      </c>
      <c r="L856">
        <v>1597.7236733577899</v>
      </c>
    </row>
    <row r="857" spans="1:12" x14ac:dyDescent="0.35">
      <c r="A857" t="s">
        <v>884</v>
      </c>
      <c r="B857" t="s">
        <v>22</v>
      </c>
      <c r="C857" t="s">
        <v>45</v>
      </c>
      <c r="D857" t="s">
        <v>27</v>
      </c>
      <c r="E857">
        <v>28</v>
      </c>
      <c r="F857">
        <v>947.78</v>
      </c>
      <c r="G857">
        <v>0.08</v>
      </c>
      <c r="H857" s="1">
        <v>45005</v>
      </c>
      <c r="I857" t="s">
        <v>24</v>
      </c>
      <c r="J857">
        <v>24414.8128</v>
      </c>
      <c r="K857">
        <v>17007.2275842442</v>
      </c>
      <c r="L857">
        <v>7407.5852157557802</v>
      </c>
    </row>
    <row r="858" spans="1:12" x14ac:dyDescent="0.35">
      <c r="A858" t="s">
        <v>885</v>
      </c>
      <c r="B858" t="s">
        <v>13</v>
      </c>
      <c r="C858" t="s">
        <v>29</v>
      </c>
      <c r="D858" t="s">
        <v>20</v>
      </c>
      <c r="E858">
        <v>8</v>
      </c>
      <c r="F858">
        <v>1631.1</v>
      </c>
      <c r="G858">
        <v>0.12</v>
      </c>
      <c r="H858" s="1">
        <v>45081</v>
      </c>
      <c r="I858" t="s">
        <v>24</v>
      </c>
      <c r="J858">
        <v>11482.944</v>
      </c>
      <c r="K858">
        <v>8362.5461341724094</v>
      </c>
      <c r="L858">
        <v>3120.3978658275901</v>
      </c>
    </row>
    <row r="859" spans="1:12" x14ac:dyDescent="0.35">
      <c r="A859" t="s">
        <v>886</v>
      </c>
      <c r="B859" t="s">
        <v>13</v>
      </c>
      <c r="C859" t="s">
        <v>23</v>
      </c>
      <c r="D859" t="s">
        <v>15</v>
      </c>
      <c r="E859">
        <v>2</v>
      </c>
      <c r="F859">
        <v>115.13</v>
      </c>
      <c r="G859">
        <v>0.21</v>
      </c>
      <c r="H859" s="1">
        <v>45197</v>
      </c>
      <c r="I859" t="s">
        <v>24</v>
      </c>
      <c r="J859">
        <v>181.90539999999999</v>
      </c>
      <c r="K859">
        <v>147.56604997046</v>
      </c>
      <c r="L859">
        <v>34.339350029539901</v>
      </c>
    </row>
    <row r="860" spans="1:12" x14ac:dyDescent="0.35">
      <c r="A860" t="s">
        <v>887</v>
      </c>
      <c r="B860" t="s">
        <v>35</v>
      </c>
      <c r="C860" t="s">
        <v>19</v>
      </c>
      <c r="D860" t="s">
        <v>20</v>
      </c>
      <c r="E860">
        <v>41</v>
      </c>
      <c r="F860">
        <v>1856.67</v>
      </c>
      <c r="G860">
        <v>0.15</v>
      </c>
      <c r="H860" s="1">
        <v>45173</v>
      </c>
      <c r="I860" t="s">
        <v>16</v>
      </c>
      <c r="J860">
        <v>64704.949500000002</v>
      </c>
      <c r="K860">
        <v>48785.024658841299</v>
      </c>
      <c r="L860">
        <v>15919.9248411586</v>
      </c>
    </row>
    <row r="861" spans="1:12" x14ac:dyDescent="0.35">
      <c r="A861" t="s">
        <v>888</v>
      </c>
      <c r="B861" t="s">
        <v>13</v>
      </c>
      <c r="C861" t="s">
        <v>23</v>
      </c>
      <c r="D861" t="s">
        <v>27</v>
      </c>
      <c r="E861">
        <v>46</v>
      </c>
      <c r="F861">
        <v>942.28</v>
      </c>
      <c r="G861">
        <v>0.17</v>
      </c>
      <c r="H861" s="1">
        <v>44945</v>
      </c>
      <c r="I861" t="s">
        <v>24</v>
      </c>
      <c r="J861">
        <v>35976.250399999997</v>
      </c>
      <c r="K861">
        <v>27778.305949985199</v>
      </c>
      <c r="L861">
        <v>8197.9444500147802</v>
      </c>
    </row>
    <row r="862" spans="1:12" x14ac:dyDescent="0.35">
      <c r="A862" t="s">
        <v>889</v>
      </c>
      <c r="B862" t="s">
        <v>18</v>
      </c>
      <c r="C862" t="s">
        <v>14</v>
      </c>
      <c r="D862" t="s">
        <v>15</v>
      </c>
      <c r="E862">
        <v>22</v>
      </c>
      <c r="F862">
        <v>1151.42</v>
      </c>
      <c r="G862">
        <v>0.09</v>
      </c>
      <c r="H862" s="1">
        <v>45272</v>
      </c>
      <c r="I862" t="s">
        <v>16</v>
      </c>
      <c r="J862">
        <v>23051.428400000001</v>
      </c>
      <c r="K862">
        <v>16233.957385797399</v>
      </c>
      <c r="L862">
        <v>6817.4710142025597</v>
      </c>
    </row>
    <row r="863" spans="1:12" x14ac:dyDescent="0.35">
      <c r="A863" t="s">
        <v>890</v>
      </c>
      <c r="B863" t="s">
        <v>22</v>
      </c>
      <c r="C863" t="s">
        <v>14</v>
      </c>
      <c r="D863" t="s">
        <v>20</v>
      </c>
      <c r="E863">
        <v>41</v>
      </c>
      <c r="F863">
        <v>584.28</v>
      </c>
      <c r="G863">
        <v>0.18</v>
      </c>
      <c r="H863" s="1">
        <v>44952</v>
      </c>
      <c r="I863" t="s">
        <v>16</v>
      </c>
      <c r="J863">
        <v>19643.493600000002</v>
      </c>
      <c r="K863">
        <v>15352.2781149411</v>
      </c>
      <c r="L863">
        <v>4291.2154850588104</v>
      </c>
    </row>
    <row r="864" spans="1:12" x14ac:dyDescent="0.35">
      <c r="A864" t="s">
        <v>891</v>
      </c>
      <c r="B864" t="s">
        <v>35</v>
      </c>
      <c r="C864" t="s">
        <v>41</v>
      </c>
      <c r="D864" t="s">
        <v>27</v>
      </c>
      <c r="E864">
        <v>16</v>
      </c>
      <c r="F864">
        <v>1510.81</v>
      </c>
      <c r="G864">
        <v>0.17</v>
      </c>
      <c r="H864" s="1">
        <v>45143</v>
      </c>
      <c r="I864" t="s">
        <v>24</v>
      </c>
      <c r="J864">
        <v>20063.556799999998</v>
      </c>
      <c r="K864">
        <v>15491.653883843999</v>
      </c>
      <c r="L864">
        <v>4571.9029161559401</v>
      </c>
    </row>
    <row r="865" spans="1:12" x14ac:dyDescent="0.35">
      <c r="A865" t="s">
        <v>892</v>
      </c>
      <c r="B865" t="s">
        <v>35</v>
      </c>
      <c r="C865" t="s">
        <v>14</v>
      </c>
      <c r="D865" t="s">
        <v>15</v>
      </c>
      <c r="E865">
        <v>29</v>
      </c>
      <c r="F865">
        <v>245.61</v>
      </c>
      <c r="G865">
        <v>0.03</v>
      </c>
      <c r="H865" s="1">
        <v>45080</v>
      </c>
      <c r="I865" t="s">
        <v>16</v>
      </c>
      <c r="J865">
        <v>6909.0092999999997</v>
      </c>
      <c r="K865">
        <v>4564.69742232301</v>
      </c>
      <c r="L865">
        <v>2344.3118776769902</v>
      </c>
    </row>
    <row r="866" spans="1:12" x14ac:dyDescent="0.35">
      <c r="A866" t="s">
        <v>893</v>
      </c>
      <c r="B866" t="s">
        <v>18</v>
      </c>
      <c r="C866" t="s">
        <v>31</v>
      </c>
      <c r="D866" t="s">
        <v>27</v>
      </c>
      <c r="E866">
        <v>49</v>
      </c>
      <c r="F866">
        <v>1758.01</v>
      </c>
      <c r="G866">
        <v>0.14000000000000001</v>
      </c>
      <c r="H866" s="1">
        <v>45080</v>
      </c>
      <c r="I866" t="s">
        <v>16</v>
      </c>
      <c r="J866">
        <v>74082.541400000002</v>
      </c>
      <c r="K866">
        <v>55205.8845822976</v>
      </c>
      <c r="L866">
        <v>18876.6568177023</v>
      </c>
    </row>
    <row r="867" spans="1:12" x14ac:dyDescent="0.35">
      <c r="A867" t="s">
        <v>894</v>
      </c>
      <c r="B867" t="s">
        <v>22</v>
      </c>
      <c r="C867" t="s">
        <v>45</v>
      </c>
      <c r="D867" t="s">
        <v>15</v>
      </c>
      <c r="E867">
        <v>48</v>
      </c>
      <c r="F867">
        <v>1673.42</v>
      </c>
      <c r="G867">
        <v>0.06</v>
      </c>
      <c r="H867" s="1">
        <v>45100</v>
      </c>
      <c r="I867" t="s">
        <v>24</v>
      </c>
      <c r="J867">
        <v>75504.710399999996</v>
      </c>
      <c r="K867">
        <v>51477.108522519004</v>
      </c>
      <c r="L867">
        <v>24027.601877480902</v>
      </c>
    </row>
    <row r="868" spans="1:12" x14ac:dyDescent="0.35">
      <c r="A868" t="s">
        <v>895</v>
      </c>
      <c r="B868" t="s">
        <v>22</v>
      </c>
      <c r="C868" t="s">
        <v>45</v>
      </c>
      <c r="D868" t="s">
        <v>20</v>
      </c>
      <c r="E868">
        <v>30</v>
      </c>
      <c r="F868">
        <v>510.51</v>
      </c>
      <c r="G868">
        <v>0.2</v>
      </c>
      <c r="H868" s="1">
        <v>45018</v>
      </c>
      <c r="I868" t="s">
        <v>24</v>
      </c>
      <c r="J868">
        <v>12252.24</v>
      </c>
      <c r="K868">
        <v>9815.0713328958009</v>
      </c>
      <c r="L868">
        <v>2437.1686671041898</v>
      </c>
    </row>
    <row r="869" spans="1:12" x14ac:dyDescent="0.35">
      <c r="A869" t="s">
        <v>896</v>
      </c>
      <c r="B869" t="s">
        <v>35</v>
      </c>
      <c r="C869" t="s">
        <v>29</v>
      </c>
      <c r="D869" t="s">
        <v>27</v>
      </c>
      <c r="E869">
        <v>12</v>
      </c>
      <c r="F869">
        <v>1637.72</v>
      </c>
      <c r="G869">
        <v>0.11</v>
      </c>
      <c r="H869" s="1">
        <v>45264</v>
      </c>
      <c r="I869" t="s">
        <v>24</v>
      </c>
      <c r="J869">
        <v>17490.849600000001</v>
      </c>
      <c r="K869">
        <v>12594.729680758501</v>
      </c>
      <c r="L869">
        <v>4896.1199192414497</v>
      </c>
    </row>
    <row r="870" spans="1:12" x14ac:dyDescent="0.35">
      <c r="A870" t="s">
        <v>897</v>
      </c>
      <c r="B870" t="s">
        <v>13</v>
      </c>
      <c r="C870" t="s">
        <v>29</v>
      </c>
      <c r="D870" t="s">
        <v>15</v>
      </c>
      <c r="E870">
        <v>35</v>
      </c>
      <c r="F870">
        <v>1594.08</v>
      </c>
      <c r="G870">
        <v>0.25</v>
      </c>
      <c r="H870" s="1">
        <v>45107</v>
      </c>
      <c r="I870" t="s">
        <v>24</v>
      </c>
      <c r="J870">
        <v>41844.6</v>
      </c>
      <c r="K870">
        <v>35755.767883227098</v>
      </c>
      <c r="L870">
        <v>6088.83211677285</v>
      </c>
    </row>
    <row r="871" spans="1:12" x14ac:dyDescent="0.35">
      <c r="A871" t="s">
        <v>898</v>
      </c>
      <c r="B871" t="s">
        <v>35</v>
      </c>
      <c r="C871" t="s">
        <v>45</v>
      </c>
      <c r="D871" t="s">
        <v>27</v>
      </c>
      <c r="E871">
        <v>11</v>
      </c>
      <c r="F871">
        <v>1301.21</v>
      </c>
      <c r="G871">
        <v>0.02</v>
      </c>
      <c r="H871" s="1">
        <v>45057</v>
      </c>
      <c r="I871" t="s">
        <v>24</v>
      </c>
      <c r="J871">
        <v>14027.043799999999</v>
      </c>
      <c r="K871">
        <v>9172.9289442486097</v>
      </c>
      <c r="L871">
        <v>4854.1148557513798</v>
      </c>
    </row>
    <row r="872" spans="1:12" x14ac:dyDescent="0.35">
      <c r="A872" t="s">
        <v>899</v>
      </c>
      <c r="B872" t="s">
        <v>22</v>
      </c>
      <c r="C872" t="s">
        <v>19</v>
      </c>
      <c r="D872" t="s">
        <v>27</v>
      </c>
      <c r="E872">
        <v>46</v>
      </c>
      <c r="F872">
        <v>809.69</v>
      </c>
      <c r="G872">
        <v>0.2</v>
      </c>
      <c r="H872" s="1">
        <v>45224</v>
      </c>
      <c r="I872" t="s">
        <v>16</v>
      </c>
      <c r="J872">
        <v>29796.592000000001</v>
      </c>
      <c r="K872">
        <v>23869.568010191699</v>
      </c>
      <c r="L872">
        <v>5927.0239898082</v>
      </c>
    </row>
    <row r="873" spans="1:12" x14ac:dyDescent="0.35">
      <c r="A873" t="s">
        <v>900</v>
      </c>
      <c r="B873" t="s">
        <v>18</v>
      </c>
      <c r="C873" t="s">
        <v>29</v>
      </c>
      <c r="D873" t="s">
        <v>20</v>
      </c>
      <c r="E873">
        <v>21</v>
      </c>
      <c r="F873">
        <v>615.85</v>
      </c>
      <c r="G873">
        <v>0.17</v>
      </c>
      <c r="H873" s="1">
        <v>45201</v>
      </c>
      <c r="I873" t="s">
        <v>24</v>
      </c>
      <c r="J873">
        <v>10734.2655</v>
      </c>
      <c r="K873">
        <v>8288.2375981953592</v>
      </c>
      <c r="L873">
        <v>2446.0279018046299</v>
      </c>
    </row>
    <row r="874" spans="1:12" x14ac:dyDescent="0.35">
      <c r="A874" t="s">
        <v>901</v>
      </c>
      <c r="B874" t="s">
        <v>35</v>
      </c>
      <c r="C874" t="s">
        <v>41</v>
      </c>
      <c r="D874" t="s">
        <v>27</v>
      </c>
      <c r="E874">
        <v>21</v>
      </c>
      <c r="F874">
        <v>540.39</v>
      </c>
      <c r="G874">
        <v>0.19</v>
      </c>
      <c r="H874" s="1">
        <v>45199</v>
      </c>
      <c r="I874" t="s">
        <v>24</v>
      </c>
      <c r="J874">
        <v>9192.0339000000004</v>
      </c>
      <c r="K874">
        <v>7272.6811978384203</v>
      </c>
      <c r="L874">
        <v>1919.3527021615701</v>
      </c>
    </row>
    <row r="875" spans="1:12" x14ac:dyDescent="0.35">
      <c r="A875" t="s">
        <v>902</v>
      </c>
      <c r="B875" t="s">
        <v>22</v>
      </c>
      <c r="C875" t="s">
        <v>14</v>
      </c>
      <c r="D875" t="s">
        <v>15</v>
      </c>
      <c r="E875">
        <v>5</v>
      </c>
      <c r="F875">
        <v>705.36</v>
      </c>
      <c r="G875">
        <v>0.08</v>
      </c>
      <c r="H875" s="1">
        <v>45002</v>
      </c>
      <c r="I875" t="s">
        <v>16</v>
      </c>
      <c r="J875">
        <v>3244.6559999999999</v>
      </c>
      <c r="K875">
        <v>2260.2099584635498</v>
      </c>
      <c r="L875">
        <v>984.44604153644298</v>
      </c>
    </row>
    <row r="876" spans="1:12" x14ac:dyDescent="0.35">
      <c r="A876" t="s">
        <v>903</v>
      </c>
      <c r="B876" t="s">
        <v>35</v>
      </c>
      <c r="C876" t="s">
        <v>45</v>
      </c>
      <c r="D876" t="s">
        <v>15</v>
      </c>
      <c r="E876">
        <v>48</v>
      </c>
      <c r="F876">
        <v>1816.76</v>
      </c>
      <c r="G876">
        <v>0.12</v>
      </c>
      <c r="H876" s="1">
        <v>45103</v>
      </c>
      <c r="I876" t="s">
        <v>24</v>
      </c>
      <c r="J876">
        <v>76739.9424</v>
      </c>
      <c r="K876">
        <v>55886.478994736302</v>
      </c>
      <c r="L876">
        <v>20853.463405263599</v>
      </c>
    </row>
    <row r="877" spans="1:12" x14ac:dyDescent="0.35">
      <c r="A877" t="s">
        <v>904</v>
      </c>
      <c r="B877" t="s">
        <v>13</v>
      </c>
      <c r="C877" t="s">
        <v>36</v>
      </c>
      <c r="D877" t="s">
        <v>15</v>
      </c>
      <c r="E877">
        <v>20</v>
      </c>
      <c r="F877">
        <v>247.52</v>
      </c>
      <c r="G877">
        <v>0.2</v>
      </c>
      <c r="H877" s="1">
        <v>45110</v>
      </c>
      <c r="I877" t="s">
        <v>24</v>
      </c>
      <c r="J877">
        <v>3960.32</v>
      </c>
      <c r="K877">
        <v>3172.54830962288</v>
      </c>
      <c r="L877">
        <v>787.77169037711496</v>
      </c>
    </row>
    <row r="878" spans="1:12" x14ac:dyDescent="0.35">
      <c r="A878" t="s">
        <v>905</v>
      </c>
      <c r="B878" t="s">
        <v>35</v>
      </c>
      <c r="C878" t="s">
        <v>29</v>
      </c>
      <c r="D878" t="s">
        <v>15</v>
      </c>
      <c r="E878">
        <v>37</v>
      </c>
      <c r="F878">
        <v>1674.86</v>
      </c>
      <c r="G878">
        <v>0.06</v>
      </c>
      <c r="H878" s="1">
        <v>45245</v>
      </c>
      <c r="I878" t="s">
        <v>24</v>
      </c>
      <c r="J878">
        <v>58251.630799999999</v>
      </c>
      <c r="K878">
        <v>39714.4165499019</v>
      </c>
      <c r="L878">
        <v>18537.214250098001</v>
      </c>
    </row>
    <row r="879" spans="1:12" x14ac:dyDescent="0.35">
      <c r="A879" t="s">
        <v>906</v>
      </c>
      <c r="B879" t="s">
        <v>35</v>
      </c>
      <c r="C879" t="s">
        <v>45</v>
      </c>
      <c r="D879" t="s">
        <v>20</v>
      </c>
      <c r="E879">
        <v>3</v>
      </c>
      <c r="F879">
        <v>762.89</v>
      </c>
      <c r="G879">
        <v>0.06</v>
      </c>
      <c r="H879" s="1">
        <v>45057</v>
      </c>
      <c r="I879" t="s">
        <v>24</v>
      </c>
      <c r="J879">
        <v>2151.3498</v>
      </c>
      <c r="K879">
        <v>1466.7332215143399</v>
      </c>
      <c r="L879">
        <v>684.61657848565596</v>
      </c>
    </row>
    <row r="880" spans="1:12" x14ac:dyDescent="0.35">
      <c r="A880" t="s">
        <v>907</v>
      </c>
      <c r="B880" t="s">
        <v>22</v>
      </c>
      <c r="C880" t="s">
        <v>31</v>
      </c>
      <c r="D880" t="s">
        <v>27</v>
      </c>
      <c r="E880">
        <v>44</v>
      </c>
      <c r="F880">
        <v>1091.04</v>
      </c>
      <c r="G880">
        <v>0.14000000000000001</v>
      </c>
      <c r="H880" s="1">
        <v>45289</v>
      </c>
      <c r="I880" t="s">
        <v>16</v>
      </c>
      <c r="J880">
        <v>41284.953599999899</v>
      </c>
      <c r="K880">
        <v>30765.310427472901</v>
      </c>
      <c r="L880">
        <v>10519.643172526999</v>
      </c>
    </row>
    <row r="881" spans="1:12" x14ac:dyDescent="0.35">
      <c r="A881" t="s">
        <v>908</v>
      </c>
      <c r="B881" t="s">
        <v>22</v>
      </c>
      <c r="C881" t="s">
        <v>23</v>
      </c>
      <c r="D881" t="s">
        <v>20</v>
      </c>
      <c r="E881">
        <v>33</v>
      </c>
      <c r="F881">
        <v>1609.52</v>
      </c>
      <c r="G881">
        <v>0.13</v>
      </c>
      <c r="H881" s="1">
        <v>44975</v>
      </c>
      <c r="I881" t="s">
        <v>24</v>
      </c>
      <c r="J881">
        <v>46209.319199999998</v>
      </c>
      <c r="K881">
        <v>34039.115733079998</v>
      </c>
      <c r="L881">
        <v>12170.2034669199</v>
      </c>
    </row>
    <row r="882" spans="1:12" x14ac:dyDescent="0.35">
      <c r="A882" t="s">
        <v>909</v>
      </c>
      <c r="B882" t="s">
        <v>22</v>
      </c>
      <c r="C882" t="s">
        <v>14</v>
      </c>
      <c r="D882" t="s">
        <v>27</v>
      </c>
      <c r="E882">
        <v>9</v>
      </c>
      <c r="F882">
        <v>1780.32</v>
      </c>
      <c r="G882">
        <v>7.0000000000000007E-2</v>
      </c>
      <c r="H882" s="1">
        <v>44981</v>
      </c>
      <c r="I882" t="s">
        <v>16</v>
      </c>
      <c r="J882">
        <v>14901.278399999899</v>
      </c>
      <c r="K882">
        <v>10268.536049468699</v>
      </c>
      <c r="L882">
        <v>4632.7423505311999</v>
      </c>
    </row>
    <row r="883" spans="1:12" x14ac:dyDescent="0.35">
      <c r="A883" t="s">
        <v>910</v>
      </c>
      <c r="B883" t="s">
        <v>35</v>
      </c>
      <c r="C883" t="s">
        <v>45</v>
      </c>
      <c r="D883" t="s">
        <v>27</v>
      </c>
      <c r="E883">
        <v>9</v>
      </c>
      <c r="F883">
        <v>755.08</v>
      </c>
      <c r="G883">
        <v>7.0000000000000007E-2</v>
      </c>
      <c r="H883" s="1">
        <v>45080</v>
      </c>
      <c r="I883" t="s">
        <v>24</v>
      </c>
      <c r="J883">
        <v>6320.0195999999996</v>
      </c>
      <c r="K883">
        <v>4355.1531186713</v>
      </c>
      <c r="L883">
        <v>1964.86648132869</v>
      </c>
    </row>
    <row r="884" spans="1:12" x14ac:dyDescent="0.35">
      <c r="A884" t="s">
        <v>911</v>
      </c>
      <c r="B884" t="s">
        <v>13</v>
      </c>
      <c r="C884" t="s">
        <v>23</v>
      </c>
      <c r="D884" t="s">
        <v>27</v>
      </c>
      <c r="E884">
        <v>4</v>
      </c>
      <c r="F884">
        <v>977.5</v>
      </c>
      <c r="G884">
        <v>7.0000000000000007E-2</v>
      </c>
      <c r="H884" s="1">
        <v>45281</v>
      </c>
      <c r="I884" t="s">
        <v>24</v>
      </c>
      <c r="J884">
        <v>3636.2999999999902</v>
      </c>
      <c r="K884">
        <v>2505.7902170785101</v>
      </c>
      <c r="L884">
        <v>1130.5097829214801</v>
      </c>
    </row>
    <row r="885" spans="1:12" x14ac:dyDescent="0.35">
      <c r="A885" t="s">
        <v>912</v>
      </c>
      <c r="B885" t="s">
        <v>18</v>
      </c>
      <c r="C885" t="s">
        <v>29</v>
      </c>
      <c r="D885" t="s">
        <v>20</v>
      </c>
      <c r="E885">
        <v>35</v>
      </c>
      <c r="F885">
        <v>887.58</v>
      </c>
      <c r="G885">
        <v>0.19</v>
      </c>
      <c r="H885" s="1">
        <v>45126</v>
      </c>
      <c r="I885" t="s">
        <v>24</v>
      </c>
      <c r="J885">
        <v>25162.893</v>
      </c>
      <c r="K885">
        <v>19908.727578160899</v>
      </c>
      <c r="L885">
        <v>5254.1654218390804</v>
      </c>
    </row>
    <row r="886" spans="1:12" x14ac:dyDescent="0.35">
      <c r="A886" t="s">
        <v>913</v>
      </c>
      <c r="B886" t="s">
        <v>18</v>
      </c>
      <c r="C886" t="s">
        <v>23</v>
      </c>
      <c r="D886" t="s">
        <v>27</v>
      </c>
      <c r="E886">
        <v>17</v>
      </c>
      <c r="F886">
        <v>125.18</v>
      </c>
      <c r="G886">
        <v>0.16</v>
      </c>
      <c r="H886" s="1">
        <v>45234</v>
      </c>
      <c r="I886" t="s">
        <v>24</v>
      </c>
      <c r="J886">
        <v>1787.5703999999901</v>
      </c>
      <c r="K886">
        <v>1363.8035624951599</v>
      </c>
      <c r="L886">
        <v>423.76683750483198</v>
      </c>
    </row>
    <row r="887" spans="1:12" x14ac:dyDescent="0.35">
      <c r="A887" t="s">
        <v>914</v>
      </c>
      <c r="B887" t="s">
        <v>22</v>
      </c>
      <c r="C887" t="s">
        <v>14</v>
      </c>
      <c r="D887" t="s">
        <v>20</v>
      </c>
      <c r="E887">
        <v>34</v>
      </c>
      <c r="F887">
        <v>662.29</v>
      </c>
      <c r="G887">
        <v>0.21</v>
      </c>
      <c r="H887" s="1">
        <v>45282</v>
      </c>
      <c r="I887" t="s">
        <v>16</v>
      </c>
      <c r="J887">
        <v>17789.109400000001</v>
      </c>
      <c r="K887">
        <v>14430.9548075559</v>
      </c>
      <c r="L887">
        <v>3358.1545924440902</v>
      </c>
    </row>
    <row r="888" spans="1:12" x14ac:dyDescent="0.35">
      <c r="A888" t="s">
        <v>915</v>
      </c>
      <c r="B888" t="s">
        <v>22</v>
      </c>
      <c r="C888" t="s">
        <v>45</v>
      </c>
      <c r="D888" t="s">
        <v>15</v>
      </c>
      <c r="E888">
        <v>24</v>
      </c>
      <c r="F888">
        <v>972.46</v>
      </c>
      <c r="G888">
        <v>0.24</v>
      </c>
      <c r="H888" s="1">
        <v>45044</v>
      </c>
      <c r="I888" t="s">
        <v>24</v>
      </c>
      <c r="J888">
        <v>17737.670399999999</v>
      </c>
      <c r="K888">
        <v>14957.2220225074</v>
      </c>
      <c r="L888">
        <v>2780.4483774925402</v>
      </c>
    </row>
    <row r="889" spans="1:12" x14ac:dyDescent="0.35">
      <c r="A889" t="s">
        <v>916</v>
      </c>
      <c r="B889" t="s">
        <v>35</v>
      </c>
      <c r="C889" t="s">
        <v>31</v>
      </c>
      <c r="D889" t="s">
        <v>15</v>
      </c>
      <c r="E889">
        <v>32</v>
      </c>
      <c r="F889">
        <v>881.08</v>
      </c>
      <c r="G889">
        <v>0.12</v>
      </c>
      <c r="H889" s="1">
        <v>45189</v>
      </c>
      <c r="I889" t="s">
        <v>16</v>
      </c>
      <c r="J889">
        <v>24811.212800000001</v>
      </c>
      <c r="K889">
        <v>18068.964865174701</v>
      </c>
      <c r="L889">
        <v>6742.24793482526</v>
      </c>
    </row>
    <row r="890" spans="1:12" x14ac:dyDescent="0.35">
      <c r="A890" t="s">
        <v>917</v>
      </c>
      <c r="B890" t="s">
        <v>18</v>
      </c>
      <c r="C890" t="s">
        <v>19</v>
      </c>
      <c r="D890" t="s">
        <v>27</v>
      </c>
      <c r="E890">
        <v>1</v>
      </c>
      <c r="F890">
        <v>1471.67</v>
      </c>
      <c r="G890">
        <v>0.02</v>
      </c>
      <c r="H890" s="1">
        <v>44972</v>
      </c>
      <c r="I890" t="s">
        <v>16</v>
      </c>
      <c r="J890">
        <v>1442.2366</v>
      </c>
      <c r="K890">
        <v>943.14483088693999</v>
      </c>
      <c r="L890">
        <v>499.091769113059</v>
      </c>
    </row>
    <row r="891" spans="1:12" x14ac:dyDescent="0.35">
      <c r="A891" t="s">
        <v>918</v>
      </c>
      <c r="B891" t="s">
        <v>22</v>
      </c>
      <c r="C891" t="s">
        <v>29</v>
      </c>
      <c r="D891" t="s">
        <v>20</v>
      </c>
      <c r="E891">
        <v>8</v>
      </c>
      <c r="F891">
        <v>831.13</v>
      </c>
      <c r="G891">
        <v>0.01</v>
      </c>
      <c r="H891" s="1">
        <v>45228</v>
      </c>
      <c r="I891" t="s">
        <v>24</v>
      </c>
      <c r="J891">
        <v>6582.5496000000003</v>
      </c>
      <c r="K891">
        <v>4261.1507378423803</v>
      </c>
      <c r="L891">
        <v>2321.39886215761</v>
      </c>
    </row>
    <row r="892" spans="1:12" x14ac:dyDescent="0.35">
      <c r="A892" t="s">
        <v>919</v>
      </c>
      <c r="B892" t="s">
        <v>13</v>
      </c>
      <c r="C892" t="s">
        <v>45</v>
      </c>
      <c r="D892" t="s">
        <v>15</v>
      </c>
      <c r="E892">
        <v>45</v>
      </c>
      <c r="F892">
        <v>1029.82</v>
      </c>
      <c r="G892">
        <v>7.0000000000000007E-2</v>
      </c>
      <c r="H892" s="1">
        <v>45282</v>
      </c>
      <c r="I892" t="s">
        <v>24</v>
      </c>
      <c r="J892">
        <v>43097.966999999902</v>
      </c>
      <c r="K892">
        <v>29698.997355711199</v>
      </c>
      <c r="L892">
        <v>13398.9696442887</v>
      </c>
    </row>
    <row r="893" spans="1:12" x14ac:dyDescent="0.35">
      <c r="A893" t="s">
        <v>920</v>
      </c>
      <c r="B893" t="s">
        <v>13</v>
      </c>
      <c r="C893" t="s">
        <v>14</v>
      </c>
      <c r="D893" t="s">
        <v>20</v>
      </c>
      <c r="E893">
        <v>23</v>
      </c>
      <c r="F893">
        <v>916.26</v>
      </c>
      <c r="G893">
        <v>0.23</v>
      </c>
      <c r="H893" s="1">
        <v>45115</v>
      </c>
      <c r="I893" t="s">
        <v>16</v>
      </c>
      <c r="J893">
        <v>16226.964599999999</v>
      </c>
      <c r="K893">
        <v>13505.619672355</v>
      </c>
      <c r="L893">
        <v>2721.3449276449301</v>
      </c>
    </row>
    <row r="894" spans="1:12" x14ac:dyDescent="0.35">
      <c r="A894" t="s">
        <v>921</v>
      </c>
      <c r="B894" t="s">
        <v>22</v>
      </c>
      <c r="C894" t="s">
        <v>29</v>
      </c>
      <c r="D894" t="s">
        <v>20</v>
      </c>
      <c r="E894">
        <v>47</v>
      </c>
      <c r="F894">
        <v>1507.19</v>
      </c>
      <c r="G894">
        <v>0.13</v>
      </c>
      <c r="H894" s="1">
        <v>45236</v>
      </c>
      <c r="I894" t="s">
        <v>24</v>
      </c>
      <c r="J894">
        <v>61628.999100000001</v>
      </c>
      <c r="K894">
        <v>45397.696161660497</v>
      </c>
      <c r="L894">
        <v>16231.3029383394</v>
      </c>
    </row>
    <row r="895" spans="1:12" x14ac:dyDescent="0.35">
      <c r="A895" t="s">
        <v>922</v>
      </c>
      <c r="B895" t="s">
        <v>22</v>
      </c>
      <c r="C895" t="s">
        <v>41</v>
      </c>
      <c r="D895" t="s">
        <v>27</v>
      </c>
      <c r="E895">
        <v>40</v>
      </c>
      <c r="F895">
        <v>1739.65</v>
      </c>
      <c r="G895">
        <v>7.0000000000000007E-2</v>
      </c>
      <c r="H895" s="1">
        <v>45244</v>
      </c>
      <c r="I895" t="s">
        <v>24</v>
      </c>
      <c r="J895">
        <v>64714.979999999901</v>
      </c>
      <c r="K895">
        <v>44595.3754592392</v>
      </c>
      <c r="L895">
        <v>20119.604540760702</v>
      </c>
    </row>
    <row r="896" spans="1:12" x14ac:dyDescent="0.35">
      <c r="A896" t="s">
        <v>923</v>
      </c>
      <c r="B896" t="s">
        <v>18</v>
      </c>
      <c r="C896" t="s">
        <v>23</v>
      </c>
      <c r="D896" t="s">
        <v>15</v>
      </c>
      <c r="E896">
        <v>12</v>
      </c>
      <c r="F896">
        <v>1110.5899999999999</v>
      </c>
      <c r="G896">
        <v>0.1</v>
      </c>
      <c r="H896" s="1">
        <v>45055</v>
      </c>
      <c r="I896" t="s">
        <v>24</v>
      </c>
      <c r="J896">
        <v>11994.371999999999</v>
      </c>
      <c r="K896">
        <v>8540.8866205173199</v>
      </c>
      <c r="L896">
        <v>3453.4853794826699</v>
      </c>
    </row>
    <row r="897" spans="1:12" x14ac:dyDescent="0.35">
      <c r="A897" t="s">
        <v>924</v>
      </c>
      <c r="B897" t="s">
        <v>18</v>
      </c>
      <c r="C897" t="s">
        <v>19</v>
      </c>
      <c r="D897" t="s">
        <v>27</v>
      </c>
      <c r="E897">
        <v>12</v>
      </c>
      <c r="F897">
        <v>1599.92</v>
      </c>
      <c r="G897">
        <v>0.15</v>
      </c>
      <c r="H897" s="1">
        <v>44975</v>
      </c>
      <c r="I897" t="s">
        <v>16</v>
      </c>
      <c r="J897">
        <v>16319.183999999999</v>
      </c>
      <c r="K897">
        <v>12304.0323808949</v>
      </c>
      <c r="L897">
        <v>4015.15161910509</v>
      </c>
    </row>
    <row r="898" spans="1:12" x14ac:dyDescent="0.35">
      <c r="A898" t="s">
        <v>925</v>
      </c>
      <c r="B898" t="s">
        <v>35</v>
      </c>
      <c r="C898" t="s">
        <v>14</v>
      </c>
      <c r="D898" t="s">
        <v>27</v>
      </c>
      <c r="E898">
        <v>46</v>
      </c>
      <c r="F898">
        <v>663.89</v>
      </c>
      <c r="G898">
        <v>0.16</v>
      </c>
      <c r="H898" s="1">
        <v>44951</v>
      </c>
      <c r="I898" t="s">
        <v>16</v>
      </c>
      <c r="J898">
        <v>25652.709599999998</v>
      </c>
      <c r="K898">
        <v>19571.4007907794</v>
      </c>
      <c r="L898">
        <v>6081.3088092205198</v>
      </c>
    </row>
    <row r="899" spans="1:12" x14ac:dyDescent="0.35">
      <c r="A899" t="s">
        <v>926</v>
      </c>
      <c r="B899" t="s">
        <v>18</v>
      </c>
      <c r="C899" t="s">
        <v>41</v>
      </c>
      <c r="D899" t="s">
        <v>15</v>
      </c>
      <c r="E899">
        <v>47</v>
      </c>
      <c r="F899">
        <v>1128.5999999999999</v>
      </c>
      <c r="G899">
        <v>0.04</v>
      </c>
      <c r="H899" s="1">
        <v>45192</v>
      </c>
      <c r="I899" t="s">
        <v>24</v>
      </c>
      <c r="J899">
        <v>50922.431999999899</v>
      </c>
      <c r="K899">
        <v>33994.280673339097</v>
      </c>
      <c r="L899">
        <v>16928.151326660802</v>
      </c>
    </row>
    <row r="900" spans="1:12" x14ac:dyDescent="0.35">
      <c r="A900" t="s">
        <v>927</v>
      </c>
      <c r="B900" t="s">
        <v>13</v>
      </c>
      <c r="C900" t="s">
        <v>36</v>
      </c>
      <c r="D900" t="s">
        <v>15</v>
      </c>
      <c r="E900">
        <v>15</v>
      </c>
      <c r="F900">
        <v>755.94</v>
      </c>
      <c r="G900">
        <v>0.24</v>
      </c>
      <c r="H900" s="1">
        <v>45044</v>
      </c>
      <c r="I900" t="s">
        <v>24</v>
      </c>
      <c r="J900">
        <v>8617.7160000000003</v>
      </c>
      <c r="K900">
        <v>7266.8557162340103</v>
      </c>
      <c r="L900">
        <v>1350.8602837659801</v>
      </c>
    </row>
    <row r="901" spans="1:12" x14ac:dyDescent="0.35">
      <c r="A901" t="s">
        <v>928</v>
      </c>
      <c r="B901" t="s">
        <v>13</v>
      </c>
      <c r="C901" t="s">
        <v>45</v>
      </c>
      <c r="D901" t="s">
        <v>20</v>
      </c>
      <c r="E901">
        <v>41</v>
      </c>
      <c r="F901">
        <v>886.98</v>
      </c>
      <c r="G901">
        <v>0.14000000000000001</v>
      </c>
      <c r="H901" s="1">
        <v>45070</v>
      </c>
      <c r="I901" t="s">
        <v>24</v>
      </c>
      <c r="J901">
        <v>31274.914799999999</v>
      </c>
      <c r="K901">
        <v>23305.8869760911</v>
      </c>
      <c r="L901">
        <v>7969.0278239088602</v>
      </c>
    </row>
    <row r="902" spans="1:12" x14ac:dyDescent="0.35">
      <c r="A902" t="s">
        <v>929</v>
      </c>
      <c r="B902" t="s">
        <v>22</v>
      </c>
      <c r="C902" t="s">
        <v>31</v>
      </c>
      <c r="D902" t="s">
        <v>15</v>
      </c>
      <c r="E902">
        <v>19</v>
      </c>
      <c r="F902">
        <v>1491.59</v>
      </c>
      <c r="G902">
        <v>0.03</v>
      </c>
      <c r="H902" s="1">
        <v>45126</v>
      </c>
      <c r="I902" t="s">
        <v>16</v>
      </c>
      <c r="J902">
        <v>27490.003699999899</v>
      </c>
      <c r="K902">
        <v>18162.307152928501</v>
      </c>
      <c r="L902">
        <v>9327.6965470714294</v>
      </c>
    </row>
    <row r="903" spans="1:12" x14ac:dyDescent="0.35">
      <c r="A903" t="s">
        <v>930</v>
      </c>
      <c r="B903" t="s">
        <v>18</v>
      </c>
      <c r="C903" t="s">
        <v>29</v>
      </c>
      <c r="D903" t="s">
        <v>20</v>
      </c>
      <c r="E903">
        <v>26</v>
      </c>
      <c r="F903">
        <v>1775.16</v>
      </c>
      <c r="G903">
        <v>0.22</v>
      </c>
      <c r="H903" s="1">
        <v>45083</v>
      </c>
      <c r="I903" t="s">
        <v>24</v>
      </c>
      <c r="J903">
        <v>36000.2448</v>
      </c>
      <c r="K903">
        <v>29578.680973267601</v>
      </c>
      <c r="L903">
        <v>6421.5638267323402</v>
      </c>
    </row>
    <row r="904" spans="1:12" x14ac:dyDescent="0.35">
      <c r="A904" t="s">
        <v>931</v>
      </c>
      <c r="B904" t="s">
        <v>35</v>
      </c>
      <c r="C904" t="s">
        <v>23</v>
      </c>
      <c r="D904" t="s">
        <v>20</v>
      </c>
      <c r="E904">
        <v>29</v>
      </c>
      <c r="F904">
        <v>330.84</v>
      </c>
      <c r="G904">
        <v>0.02</v>
      </c>
      <c r="H904" s="1">
        <v>45274</v>
      </c>
      <c r="I904" t="s">
        <v>24</v>
      </c>
      <c r="J904">
        <v>9402.4727999999905</v>
      </c>
      <c r="K904">
        <v>6148.7093164013804</v>
      </c>
      <c r="L904">
        <v>3253.76348359861</v>
      </c>
    </row>
    <row r="905" spans="1:12" x14ac:dyDescent="0.35">
      <c r="A905" t="s">
        <v>932</v>
      </c>
      <c r="B905" t="s">
        <v>13</v>
      </c>
      <c r="C905" t="s">
        <v>29</v>
      </c>
      <c r="D905" t="s">
        <v>20</v>
      </c>
      <c r="E905">
        <v>22</v>
      </c>
      <c r="F905">
        <v>1305.81</v>
      </c>
      <c r="G905">
        <v>0.23</v>
      </c>
      <c r="H905" s="1">
        <v>45060</v>
      </c>
      <c r="I905" t="s">
        <v>24</v>
      </c>
      <c r="J905">
        <v>22120.421399999999</v>
      </c>
      <c r="K905">
        <v>18410.713635292199</v>
      </c>
      <c r="L905">
        <v>3709.7077647077999</v>
      </c>
    </row>
    <row r="906" spans="1:12" x14ac:dyDescent="0.35">
      <c r="A906" t="s">
        <v>933</v>
      </c>
      <c r="B906" t="s">
        <v>13</v>
      </c>
      <c r="C906" t="s">
        <v>19</v>
      </c>
      <c r="D906" t="s">
        <v>15</v>
      </c>
      <c r="E906">
        <v>40</v>
      </c>
      <c r="F906">
        <v>1206.07</v>
      </c>
      <c r="G906">
        <v>0.25</v>
      </c>
      <c r="H906" s="1">
        <v>45074</v>
      </c>
      <c r="I906" t="s">
        <v>16</v>
      </c>
      <c r="J906">
        <v>36182.1</v>
      </c>
      <c r="K906">
        <v>30917.221556131801</v>
      </c>
      <c r="L906">
        <v>5264.8784438681896</v>
      </c>
    </row>
    <row r="907" spans="1:12" x14ac:dyDescent="0.35">
      <c r="A907" t="s">
        <v>934</v>
      </c>
      <c r="B907" t="s">
        <v>35</v>
      </c>
      <c r="C907" t="s">
        <v>45</v>
      </c>
      <c r="D907" t="s">
        <v>27</v>
      </c>
      <c r="E907">
        <v>21</v>
      </c>
      <c r="F907">
        <v>324.99</v>
      </c>
      <c r="G907">
        <v>0.18</v>
      </c>
      <c r="H907" s="1">
        <v>45262</v>
      </c>
      <c r="I907" t="s">
        <v>24</v>
      </c>
      <c r="J907">
        <v>5596.3278</v>
      </c>
      <c r="K907">
        <v>4373.7831241982803</v>
      </c>
      <c r="L907">
        <v>1222.5446758017099</v>
      </c>
    </row>
    <row r="908" spans="1:12" x14ac:dyDescent="0.35">
      <c r="A908" t="s">
        <v>935</v>
      </c>
      <c r="B908" t="s">
        <v>35</v>
      </c>
      <c r="C908" t="s">
        <v>29</v>
      </c>
      <c r="D908" t="s">
        <v>20</v>
      </c>
      <c r="E908">
        <v>38</v>
      </c>
      <c r="F908">
        <v>502.6</v>
      </c>
      <c r="G908">
        <v>0.19</v>
      </c>
      <c r="H908" s="1">
        <v>44997</v>
      </c>
      <c r="I908" t="s">
        <v>24</v>
      </c>
      <c r="J908">
        <v>15470.028</v>
      </c>
      <c r="K908">
        <v>12239.7918664805</v>
      </c>
      <c r="L908">
        <v>3230.2361335194</v>
      </c>
    </row>
    <row r="909" spans="1:12" x14ac:dyDescent="0.35">
      <c r="A909" t="s">
        <v>936</v>
      </c>
      <c r="B909" t="s">
        <v>13</v>
      </c>
      <c r="C909" t="s">
        <v>23</v>
      </c>
      <c r="D909" t="s">
        <v>27</v>
      </c>
      <c r="E909">
        <v>20</v>
      </c>
      <c r="F909">
        <v>690.9</v>
      </c>
      <c r="G909">
        <v>0.08</v>
      </c>
      <c r="H909" s="1">
        <v>45159</v>
      </c>
      <c r="I909" t="s">
        <v>24</v>
      </c>
      <c r="J909">
        <v>12712.56</v>
      </c>
      <c r="K909">
        <v>8855.5010791792592</v>
      </c>
      <c r="L909">
        <v>3857.0589208207298</v>
      </c>
    </row>
    <row r="910" spans="1:12" x14ac:dyDescent="0.35">
      <c r="A910" t="s">
        <v>937</v>
      </c>
      <c r="B910" t="s">
        <v>13</v>
      </c>
      <c r="C910" t="s">
        <v>45</v>
      </c>
      <c r="D910" t="s">
        <v>27</v>
      </c>
      <c r="E910">
        <v>29</v>
      </c>
      <c r="F910">
        <v>417.17</v>
      </c>
      <c r="G910">
        <v>0.24</v>
      </c>
      <c r="H910" s="1">
        <v>45260</v>
      </c>
      <c r="I910" t="s">
        <v>24</v>
      </c>
      <c r="J910">
        <v>9194.4267999999993</v>
      </c>
      <c r="K910">
        <v>7753.1648697955698</v>
      </c>
      <c r="L910">
        <v>1441.26193020443</v>
      </c>
    </row>
    <row r="911" spans="1:12" x14ac:dyDescent="0.35">
      <c r="A911" t="s">
        <v>938</v>
      </c>
      <c r="B911" t="s">
        <v>35</v>
      </c>
      <c r="C911" t="s">
        <v>29</v>
      </c>
      <c r="D911" t="s">
        <v>15</v>
      </c>
      <c r="E911">
        <v>4</v>
      </c>
      <c r="F911">
        <v>563.09</v>
      </c>
      <c r="G911">
        <v>0.13</v>
      </c>
      <c r="H911" s="1">
        <v>45225</v>
      </c>
      <c r="I911" t="s">
        <v>24</v>
      </c>
      <c r="J911">
        <v>1959.5532000000001</v>
      </c>
      <c r="K911">
        <v>1443.46333844986</v>
      </c>
      <c r="L911">
        <v>516.08986155013702</v>
      </c>
    </row>
    <row r="912" spans="1:12" x14ac:dyDescent="0.35">
      <c r="A912" t="s">
        <v>939</v>
      </c>
      <c r="B912" t="s">
        <v>13</v>
      </c>
      <c r="C912" t="s">
        <v>31</v>
      </c>
      <c r="D912" t="s">
        <v>27</v>
      </c>
      <c r="E912">
        <v>7</v>
      </c>
      <c r="F912">
        <v>608.44000000000005</v>
      </c>
      <c r="G912">
        <v>0.18</v>
      </c>
      <c r="H912" s="1">
        <v>45080</v>
      </c>
      <c r="I912" t="s">
        <v>16</v>
      </c>
      <c r="J912">
        <v>3492.4456</v>
      </c>
      <c r="K912">
        <v>2729.5040914973802</v>
      </c>
      <c r="L912">
        <v>762.94150850261803</v>
      </c>
    </row>
    <row r="913" spans="1:12" x14ac:dyDescent="0.35">
      <c r="A913" t="s">
        <v>940</v>
      </c>
      <c r="B913" t="s">
        <v>22</v>
      </c>
      <c r="C913" t="s">
        <v>14</v>
      </c>
      <c r="D913" t="s">
        <v>27</v>
      </c>
      <c r="E913">
        <v>28</v>
      </c>
      <c r="F913">
        <v>737.78</v>
      </c>
      <c r="G913">
        <v>0.23</v>
      </c>
      <c r="H913" s="1">
        <v>45016</v>
      </c>
      <c r="I913" t="s">
        <v>16</v>
      </c>
      <c r="J913">
        <v>15906.5368</v>
      </c>
      <c r="K913">
        <v>13238.929252678499</v>
      </c>
      <c r="L913">
        <v>2667.60754732142</v>
      </c>
    </row>
    <row r="914" spans="1:12" x14ac:dyDescent="0.35">
      <c r="A914" t="s">
        <v>941</v>
      </c>
      <c r="B914" t="s">
        <v>22</v>
      </c>
      <c r="C914" t="s">
        <v>45</v>
      </c>
      <c r="D914" t="s">
        <v>15</v>
      </c>
      <c r="E914">
        <v>28</v>
      </c>
      <c r="F914">
        <v>1523.84</v>
      </c>
      <c r="G914">
        <v>0.24</v>
      </c>
      <c r="H914" s="1">
        <v>45260</v>
      </c>
      <c r="I914" t="s">
        <v>24</v>
      </c>
      <c r="J914">
        <v>32427.315199999899</v>
      </c>
      <c r="K914">
        <v>27344.208236061801</v>
      </c>
      <c r="L914">
        <v>5083.1069639381303</v>
      </c>
    </row>
    <row r="915" spans="1:12" x14ac:dyDescent="0.35">
      <c r="A915" t="s">
        <v>942</v>
      </c>
      <c r="B915" t="s">
        <v>35</v>
      </c>
      <c r="C915" t="s">
        <v>14</v>
      </c>
      <c r="D915" t="s">
        <v>20</v>
      </c>
      <c r="E915">
        <v>4</v>
      </c>
      <c r="F915">
        <v>1186.6300000000001</v>
      </c>
      <c r="G915">
        <v>0.21</v>
      </c>
      <c r="H915" s="1">
        <v>45125</v>
      </c>
      <c r="I915" t="s">
        <v>16</v>
      </c>
      <c r="J915">
        <v>3749.7507999999998</v>
      </c>
      <c r="K915">
        <v>3041.8883327794101</v>
      </c>
      <c r="L915">
        <v>707.86246722058502</v>
      </c>
    </row>
    <row r="916" spans="1:12" x14ac:dyDescent="0.35">
      <c r="A916" t="s">
        <v>943</v>
      </c>
      <c r="B916" t="s">
        <v>18</v>
      </c>
      <c r="C916" t="s">
        <v>36</v>
      </c>
      <c r="D916" t="s">
        <v>27</v>
      </c>
      <c r="E916">
        <v>22</v>
      </c>
      <c r="F916">
        <v>1973.87</v>
      </c>
      <c r="G916">
        <v>0.08</v>
      </c>
      <c r="H916" s="1">
        <v>45087</v>
      </c>
      <c r="I916" t="s">
        <v>24</v>
      </c>
      <c r="J916">
        <v>39951.128799999999</v>
      </c>
      <c r="K916">
        <v>27829.741940476899</v>
      </c>
      <c r="L916">
        <v>12121.386859523</v>
      </c>
    </row>
    <row r="917" spans="1:12" x14ac:dyDescent="0.35">
      <c r="A917" t="s">
        <v>944</v>
      </c>
      <c r="B917" t="s">
        <v>35</v>
      </c>
      <c r="C917" t="s">
        <v>45</v>
      </c>
      <c r="D917" t="s">
        <v>15</v>
      </c>
      <c r="E917">
        <v>12</v>
      </c>
      <c r="F917">
        <v>888</v>
      </c>
      <c r="G917">
        <v>0.24</v>
      </c>
      <c r="H917" s="1">
        <v>44952</v>
      </c>
      <c r="I917" t="s">
        <v>24</v>
      </c>
      <c r="J917">
        <v>8098.56</v>
      </c>
      <c r="K917">
        <v>6829.0794253679396</v>
      </c>
      <c r="L917">
        <v>1269.4805746320501</v>
      </c>
    </row>
    <row r="918" spans="1:12" x14ac:dyDescent="0.35">
      <c r="A918" t="s">
        <v>945</v>
      </c>
      <c r="B918" t="s">
        <v>35</v>
      </c>
      <c r="C918" t="s">
        <v>31</v>
      </c>
      <c r="D918" t="s">
        <v>27</v>
      </c>
      <c r="E918">
        <v>45</v>
      </c>
      <c r="F918">
        <v>1532.34</v>
      </c>
      <c r="G918">
        <v>0.16</v>
      </c>
      <c r="H918" s="1">
        <v>45047</v>
      </c>
      <c r="I918" t="s">
        <v>16</v>
      </c>
      <c r="J918">
        <v>57922.451999999997</v>
      </c>
      <c r="K918">
        <v>44191.180602484397</v>
      </c>
      <c r="L918">
        <v>13731.2713975155</v>
      </c>
    </row>
    <row r="919" spans="1:12" x14ac:dyDescent="0.35">
      <c r="A919" t="s">
        <v>946</v>
      </c>
      <c r="B919" t="s">
        <v>18</v>
      </c>
      <c r="C919" t="s">
        <v>14</v>
      </c>
      <c r="D919" t="s">
        <v>27</v>
      </c>
      <c r="E919">
        <v>3</v>
      </c>
      <c r="F919">
        <v>1755.79</v>
      </c>
      <c r="G919">
        <v>0.23</v>
      </c>
      <c r="H919" s="1">
        <v>45227</v>
      </c>
      <c r="I919" t="s">
        <v>16</v>
      </c>
      <c r="J919">
        <v>4055.8748999999998</v>
      </c>
      <c r="K919">
        <v>3375.68394264267</v>
      </c>
      <c r="L919">
        <v>680.19095735732503</v>
      </c>
    </row>
    <row r="920" spans="1:12" x14ac:dyDescent="0.35">
      <c r="A920" t="s">
        <v>947</v>
      </c>
      <c r="B920" t="s">
        <v>18</v>
      </c>
      <c r="C920" t="s">
        <v>41</v>
      </c>
      <c r="D920" t="s">
        <v>20</v>
      </c>
      <c r="E920">
        <v>22</v>
      </c>
      <c r="F920">
        <v>1390.06</v>
      </c>
      <c r="G920">
        <v>0.17</v>
      </c>
      <c r="H920" s="1">
        <v>45138</v>
      </c>
      <c r="I920" t="s">
        <v>24</v>
      </c>
      <c r="J920">
        <v>25382.495599999998</v>
      </c>
      <c r="K920">
        <v>19598.560736917501</v>
      </c>
      <c r="L920">
        <v>5783.9348630824697</v>
      </c>
    </row>
    <row r="921" spans="1:12" x14ac:dyDescent="0.35">
      <c r="A921" t="s">
        <v>948</v>
      </c>
      <c r="B921" t="s">
        <v>18</v>
      </c>
      <c r="C921" t="s">
        <v>23</v>
      </c>
      <c r="D921" t="s">
        <v>27</v>
      </c>
      <c r="E921">
        <v>44</v>
      </c>
      <c r="F921">
        <v>882.54</v>
      </c>
      <c r="G921">
        <v>0.08</v>
      </c>
      <c r="H921" s="1">
        <v>44989</v>
      </c>
      <c r="I921" t="s">
        <v>24</v>
      </c>
      <c r="J921">
        <v>35725.2192</v>
      </c>
      <c r="K921">
        <v>24885.9959897546</v>
      </c>
      <c r="L921">
        <v>10839.2232102453</v>
      </c>
    </row>
    <row r="922" spans="1:12" x14ac:dyDescent="0.35">
      <c r="A922" t="s">
        <v>949</v>
      </c>
      <c r="B922" t="s">
        <v>22</v>
      </c>
      <c r="C922" t="s">
        <v>41</v>
      </c>
      <c r="D922" t="s">
        <v>15</v>
      </c>
      <c r="E922">
        <v>2</v>
      </c>
      <c r="F922">
        <v>1531.83</v>
      </c>
      <c r="G922">
        <v>0.09</v>
      </c>
      <c r="H922" s="1">
        <v>44994</v>
      </c>
      <c r="I922" t="s">
        <v>24</v>
      </c>
      <c r="J922">
        <v>2787.9306000000001</v>
      </c>
      <c r="K922">
        <v>1963.39878681707</v>
      </c>
      <c r="L922">
        <v>824.53181318292502</v>
      </c>
    </row>
    <row r="923" spans="1:12" x14ac:dyDescent="0.35">
      <c r="A923" t="s">
        <v>950</v>
      </c>
      <c r="B923" t="s">
        <v>13</v>
      </c>
      <c r="C923" t="s">
        <v>29</v>
      </c>
      <c r="D923" t="s">
        <v>27</v>
      </c>
      <c r="E923">
        <v>24</v>
      </c>
      <c r="F923">
        <v>486.97</v>
      </c>
      <c r="G923">
        <v>0.14000000000000001</v>
      </c>
      <c r="H923" s="1">
        <v>45179</v>
      </c>
      <c r="I923" t="s">
        <v>24</v>
      </c>
      <c r="J923">
        <v>10051.060799999999</v>
      </c>
      <c r="K923">
        <v>7489.9928102960002</v>
      </c>
      <c r="L923">
        <v>2561.06798970399</v>
      </c>
    </row>
    <row r="924" spans="1:12" x14ac:dyDescent="0.35">
      <c r="A924" t="s">
        <v>951</v>
      </c>
      <c r="B924" t="s">
        <v>22</v>
      </c>
      <c r="C924" t="s">
        <v>31</v>
      </c>
      <c r="D924" t="s">
        <v>20</v>
      </c>
      <c r="E924">
        <v>34</v>
      </c>
      <c r="F924">
        <v>722.35</v>
      </c>
      <c r="G924">
        <v>0.2</v>
      </c>
      <c r="H924" s="1">
        <v>44928</v>
      </c>
      <c r="I924" t="s">
        <v>16</v>
      </c>
      <c r="J924">
        <v>19647.919999999998</v>
      </c>
      <c r="K924">
        <v>15739.6309852753</v>
      </c>
      <c r="L924">
        <v>3908.2890147246499</v>
      </c>
    </row>
    <row r="925" spans="1:12" x14ac:dyDescent="0.35">
      <c r="A925" t="s">
        <v>952</v>
      </c>
      <c r="B925" t="s">
        <v>13</v>
      </c>
      <c r="C925" t="s">
        <v>41</v>
      </c>
      <c r="D925" t="s">
        <v>20</v>
      </c>
      <c r="E925">
        <v>27</v>
      </c>
      <c r="F925">
        <v>1138.7</v>
      </c>
      <c r="G925">
        <v>0.08</v>
      </c>
      <c r="H925" s="1">
        <v>45034</v>
      </c>
      <c r="I925" t="s">
        <v>24</v>
      </c>
      <c r="J925">
        <v>28285.308000000001</v>
      </c>
      <c r="K925">
        <v>19703.393771114301</v>
      </c>
      <c r="L925">
        <v>8581.9142288856201</v>
      </c>
    </row>
    <row r="926" spans="1:12" x14ac:dyDescent="0.35">
      <c r="A926" t="s">
        <v>953</v>
      </c>
      <c r="B926" t="s">
        <v>22</v>
      </c>
      <c r="C926" t="s">
        <v>45</v>
      </c>
      <c r="D926" t="s">
        <v>15</v>
      </c>
      <c r="E926">
        <v>41</v>
      </c>
      <c r="F926">
        <v>1193.28</v>
      </c>
      <c r="G926">
        <v>0.14000000000000001</v>
      </c>
      <c r="H926" s="1">
        <v>45212</v>
      </c>
      <c r="I926" t="s">
        <v>24</v>
      </c>
      <c r="J926">
        <v>42075.052799999998</v>
      </c>
      <c r="K926">
        <v>31354.0878157681</v>
      </c>
      <c r="L926">
        <v>10720.964984231799</v>
      </c>
    </row>
    <row r="927" spans="1:12" x14ac:dyDescent="0.35">
      <c r="A927" t="s">
        <v>954</v>
      </c>
      <c r="B927" t="s">
        <v>13</v>
      </c>
      <c r="C927" t="s">
        <v>29</v>
      </c>
      <c r="D927" t="s">
        <v>20</v>
      </c>
      <c r="E927">
        <v>1</v>
      </c>
      <c r="F927">
        <v>142.07</v>
      </c>
      <c r="G927">
        <v>0.09</v>
      </c>
      <c r="H927" s="1">
        <v>44975</v>
      </c>
      <c r="I927" t="s">
        <v>24</v>
      </c>
      <c r="J927">
        <v>129.28370000000001</v>
      </c>
      <c r="K927">
        <v>91.047983667607298</v>
      </c>
      <c r="L927">
        <v>38.235716332392698</v>
      </c>
    </row>
    <row r="928" spans="1:12" x14ac:dyDescent="0.35">
      <c r="A928" t="s">
        <v>955</v>
      </c>
      <c r="B928" t="s">
        <v>22</v>
      </c>
      <c r="C928" t="s">
        <v>29</v>
      </c>
      <c r="D928" t="s">
        <v>27</v>
      </c>
      <c r="E928">
        <v>8</v>
      </c>
      <c r="F928">
        <v>1895.72</v>
      </c>
      <c r="G928">
        <v>0.2</v>
      </c>
      <c r="H928" s="1">
        <v>45066</v>
      </c>
      <c r="I928" t="s">
        <v>24</v>
      </c>
      <c r="J928">
        <v>12132.608</v>
      </c>
      <c r="K928">
        <v>9719.2360722661506</v>
      </c>
      <c r="L928">
        <v>2413.37192773384</v>
      </c>
    </row>
    <row r="929" spans="1:12" x14ac:dyDescent="0.35">
      <c r="A929" t="s">
        <v>956</v>
      </c>
      <c r="B929" t="s">
        <v>18</v>
      </c>
      <c r="C929" t="s">
        <v>41</v>
      </c>
      <c r="D929" t="s">
        <v>20</v>
      </c>
      <c r="E929">
        <v>23</v>
      </c>
      <c r="F929">
        <v>1423.59</v>
      </c>
      <c r="G929">
        <v>0.12</v>
      </c>
      <c r="H929" s="1">
        <v>45144</v>
      </c>
      <c r="I929" t="s">
        <v>24</v>
      </c>
      <c r="J929">
        <v>28813.461599999999</v>
      </c>
      <c r="K929">
        <v>20983.634677239999</v>
      </c>
      <c r="L929">
        <v>7829.8269227599803</v>
      </c>
    </row>
    <row r="930" spans="1:12" x14ac:dyDescent="0.35">
      <c r="A930" t="s">
        <v>957</v>
      </c>
      <c r="B930" t="s">
        <v>35</v>
      </c>
      <c r="C930" t="s">
        <v>36</v>
      </c>
      <c r="D930" t="s">
        <v>15</v>
      </c>
      <c r="E930">
        <v>38</v>
      </c>
      <c r="F930">
        <v>1041.8399999999999</v>
      </c>
      <c r="G930">
        <v>0.02</v>
      </c>
      <c r="H930" s="1">
        <v>44970</v>
      </c>
      <c r="I930" t="s">
        <v>24</v>
      </c>
      <c r="J930">
        <v>38798.121599999999</v>
      </c>
      <c r="K930">
        <v>25371.875762383799</v>
      </c>
      <c r="L930">
        <v>13426.245837616099</v>
      </c>
    </row>
    <row r="931" spans="1:12" x14ac:dyDescent="0.35">
      <c r="A931" t="s">
        <v>958</v>
      </c>
      <c r="B931" t="s">
        <v>22</v>
      </c>
      <c r="C931" t="s">
        <v>41</v>
      </c>
      <c r="D931" t="s">
        <v>20</v>
      </c>
      <c r="E931">
        <v>6</v>
      </c>
      <c r="F931">
        <v>1872.94</v>
      </c>
      <c r="G931">
        <v>0.04</v>
      </c>
      <c r="H931" s="1">
        <v>45195</v>
      </c>
      <c r="I931" t="s">
        <v>24</v>
      </c>
      <c r="J931">
        <v>10788.134399999901</v>
      </c>
      <c r="K931">
        <v>7201.8333440026099</v>
      </c>
      <c r="L931">
        <v>3586.30105599738</v>
      </c>
    </row>
    <row r="932" spans="1:12" x14ac:dyDescent="0.35">
      <c r="A932" t="s">
        <v>959</v>
      </c>
      <c r="B932" t="s">
        <v>13</v>
      </c>
      <c r="C932" t="s">
        <v>36</v>
      </c>
      <c r="D932" t="s">
        <v>20</v>
      </c>
      <c r="E932">
        <v>22</v>
      </c>
      <c r="F932">
        <v>934.28</v>
      </c>
      <c r="G932">
        <v>0.02</v>
      </c>
      <c r="H932" s="1">
        <v>45004</v>
      </c>
      <c r="I932" t="s">
        <v>24</v>
      </c>
      <c r="J932">
        <v>20143.076799999999</v>
      </c>
      <c r="K932">
        <v>13172.484155566801</v>
      </c>
      <c r="L932">
        <v>6970.5926444331099</v>
      </c>
    </row>
    <row r="933" spans="1:12" x14ac:dyDescent="0.35">
      <c r="A933" t="s">
        <v>960</v>
      </c>
      <c r="B933" t="s">
        <v>18</v>
      </c>
      <c r="C933" t="s">
        <v>31</v>
      </c>
      <c r="D933" t="s">
        <v>20</v>
      </c>
      <c r="E933">
        <v>25</v>
      </c>
      <c r="F933">
        <v>1962.83</v>
      </c>
      <c r="G933">
        <v>0.12</v>
      </c>
      <c r="H933" s="1">
        <v>45142</v>
      </c>
      <c r="I933" t="s">
        <v>16</v>
      </c>
      <c r="J933">
        <v>43182.26</v>
      </c>
      <c r="K933">
        <v>31447.827441101101</v>
      </c>
      <c r="L933">
        <v>11734.432558898799</v>
      </c>
    </row>
    <row r="934" spans="1:12" x14ac:dyDescent="0.35">
      <c r="A934" t="s">
        <v>961</v>
      </c>
      <c r="B934" t="s">
        <v>22</v>
      </c>
      <c r="C934" t="s">
        <v>23</v>
      </c>
      <c r="D934" t="s">
        <v>15</v>
      </c>
      <c r="E934">
        <v>18</v>
      </c>
      <c r="F934">
        <v>1073.3399999999999</v>
      </c>
      <c r="G934">
        <v>0.03</v>
      </c>
      <c r="H934" s="1">
        <v>45024</v>
      </c>
      <c r="I934" t="s">
        <v>24</v>
      </c>
      <c r="J934">
        <v>18740.516399999899</v>
      </c>
      <c r="K934">
        <v>12381.628564906099</v>
      </c>
      <c r="L934">
        <v>6358.8878350938703</v>
      </c>
    </row>
    <row r="935" spans="1:12" x14ac:dyDescent="0.35">
      <c r="A935" t="s">
        <v>962</v>
      </c>
      <c r="B935" t="s">
        <v>22</v>
      </c>
      <c r="C935" t="s">
        <v>41</v>
      </c>
      <c r="D935" t="s">
        <v>20</v>
      </c>
      <c r="E935">
        <v>17</v>
      </c>
      <c r="F935">
        <v>317.14</v>
      </c>
      <c r="G935">
        <v>0.03</v>
      </c>
      <c r="H935" s="1">
        <v>45162</v>
      </c>
      <c r="I935" t="s">
        <v>24</v>
      </c>
      <c r="J935">
        <v>5229.6386000000002</v>
      </c>
      <c r="K935">
        <v>3455.1578671490402</v>
      </c>
      <c r="L935">
        <v>1774.4807328509501</v>
      </c>
    </row>
    <row r="936" spans="1:12" x14ac:dyDescent="0.35">
      <c r="A936" t="s">
        <v>963</v>
      </c>
      <c r="B936" t="s">
        <v>18</v>
      </c>
      <c r="C936" t="s">
        <v>19</v>
      </c>
      <c r="D936" t="s">
        <v>20</v>
      </c>
      <c r="E936">
        <v>12</v>
      </c>
      <c r="F936">
        <v>1553.12</v>
      </c>
      <c r="G936">
        <v>0.24</v>
      </c>
      <c r="H936" s="1">
        <v>45208</v>
      </c>
      <c r="I936" t="s">
        <v>16</v>
      </c>
      <c r="J936">
        <v>14164.4543999999</v>
      </c>
      <c r="K936">
        <v>11944.121438206501</v>
      </c>
      <c r="L936">
        <v>2220.3329617934</v>
      </c>
    </row>
    <row r="937" spans="1:12" x14ac:dyDescent="0.35">
      <c r="A937" t="s">
        <v>964</v>
      </c>
      <c r="B937" t="s">
        <v>22</v>
      </c>
      <c r="C937" t="s">
        <v>36</v>
      </c>
      <c r="D937" t="s">
        <v>27</v>
      </c>
      <c r="E937">
        <v>6</v>
      </c>
      <c r="F937">
        <v>1389.91</v>
      </c>
      <c r="G937">
        <v>0.22</v>
      </c>
      <c r="H937" s="1">
        <v>45075</v>
      </c>
      <c r="I937" t="s">
        <v>24</v>
      </c>
      <c r="J937">
        <v>6504.7788</v>
      </c>
      <c r="K937">
        <v>5344.4852388024501</v>
      </c>
      <c r="L937">
        <v>1160.2935611975399</v>
      </c>
    </row>
    <row r="938" spans="1:12" x14ac:dyDescent="0.35">
      <c r="A938" t="s">
        <v>965</v>
      </c>
      <c r="B938" t="s">
        <v>35</v>
      </c>
      <c r="C938" t="s">
        <v>41</v>
      </c>
      <c r="D938" t="s">
        <v>15</v>
      </c>
      <c r="E938">
        <v>26</v>
      </c>
      <c r="F938">
        <v>1568.67</v>
      </c>
      <c r="G938">
        <v>0.11</v>
      </c>
      <c r="H938" s="1">
        <v>45230</v>
      </c>
      <c r="I938" t="s">
        <v>24</v>
      </c>
      <c r="J938">
        <v>36299.023799999901</v>
      </c>
      <c r="K938">
        <v>26138.032336429202</v>
      </c>
      <c r="L938">
        <v>10160.991463570699</v>
      </c>
    </row>
    <row r="939" spans="1:12" x14ac:dyDescent="0.35">
      <c r="A939" t="s">
        <v>966</v>
      </c>
      <c r="B939" t="s">
        <v>22</v>
      </c>
      <c r="C939" t="s">
        <v>14</v>
      </c>
      <c r="D939" t="s">
        <v>20</v>
      </c>
      <c r="E939">
        <v>27</v>
      </c>
      <c r="F939">
        <v>1907.74</v>
      </c>
      <c r="G939">
        <v>0.25</v>
      </c>
      <c r="H939" s="1">
        <v>44992</v>
      </c>
      <c r="I939" t="s">
        <v>16</v>
      </c>
      <c r="J939">
        <v>38631.735000000001</v>
      </c>
      <c r="K939">
        <v>33010.408740586397</v>
      </c>
      <c r="L939">
        <v>5621.3262594135804</v>
      </c>
    </row>
    <row r="940" spans="1:12" x14ac:dyDescent="0.35">
      <c r="A940" t="s">
        <v>967</v>
      </c>
      <c r="B940" t="s">
        <v>35</v>
      </c>
      <c r="C940" t="s">
        <v>45</v>
      </c>
      <c r="D940" t="s">
        <v>15</v>
      </c>
      <c r="E940">
        <v>8</v>
      </c>
      <c r="F940">
        <v>1575.33</v>
      </c>
      <c r="G940">
        <v>0</v>
      </c>
      <c r="H940" s="1">
        <v>45160</v>
      </c>
      <c r="I940" t="s">
        <v>24</v>
      </c>
      <c r="J940">
        <v>12602.64</v>
      </c>
      <c r="K940">
        <v>8076.6168852589099</v>
      </c>
      <c r="L940">
        <v>4526.0231147410796</v>
      </c>
    </row>
    <row r="941" spans="1:12" x14ac:dyDescent="0.35">
      <c r="A941" t="s">
        <v>968</v>
      </c>
      <c r="B941" t="s">
        <v>35</v>
      </c>
      <c r="C941" t="s">
        <v>19</v>
      </c>
      <c r="D941" t="s">
        <v>20</v>
      </c>
      <c r="E941">
        <v>19</v>
      </c>
      <c r="F941">
        <v>1261.54</v>
      </c>
      <c r="G941">
        <v>0.15</v>
      </c>
      <c r="H941" s="1">
        <v>45013</v>
      </c>
      <c r="I941" t="s">
        <v>16</v>
      </c>
      <c r="J941">
        <v>20373.870999999999</v>
      </c>
      <c r="K941">
        <v>15361.109263071899</v>
      </c>
      <c r="L941">
        <v>5012.7617369280297</v>
      </c>
    </row>
    <row r="942" spans="1:12" x14ac:dyDescent="0.35">
      <c r="A942" t="s">
        <v>969</v>
      </c>
      <c r="B942" t="s">
        <v>18</v>
      </c>
      <c r="C942" t="s">
        <v>19</v>
      </c>
      <c r="D942" t="s">
        <v>20</v>
      </c>
      <c r="E942">
        <v>42</v>
      </c>
      <c r="F942">
        <v>1728.89</v>
      </c>
      <c r="G942">
        <v>0.15</v>
      </c>
      <c r="H942" s="1">
        <v>45005</v>
      </c>
      <c r="I942" t="s">
        <v>16</v>
      </c>
      <c r="J942">
        <v>61721.373</v>
      </c>
      <c r="K942">
        <v>46535.5235890037</v>
      </c>
      <c r="L942">
        <v>15185.849410996199</v>
      </c>
    </row>
    <row r="943" spans="1:12" x14ac:dyDescent="0.35">
      <c r="A943" t="s">
        <v>970</v>
      </c>
      <c r="B943" t="s">
        <v>22</v>
      </c>
      <c r="C943" t="s">
        <v>36</v>
      </c>
      <c r="D943" t="s">
        <v>20</v>
      </c>
      <c r="E943">
        <v>1</v>
      </c>
      <c r="F943">
        <v>1379.17</v>
      </c>
      <c r="G943">
        <v>0.11</v>
      </c>
      <c r="H943" s="1">
        <v>45131</v>
      </c>
      <c r="I943" t="s">
        <v>24</v>
      </c>
      <c r="J943">
        <v>1227.4612999999999</v>
      </c>
      <c r="K943">
        <v>883.86462754173294</v>
      </c>
      <c r="L943">
        <v>343.59667245826699</v>
      </c>
    </row>
    <row r="944" spans="1:12" x14ac:dyDescent="0.35">
      <c r="A944" t="s">
        <v>971</v>
      </c>
      <c r="B944" t="s">
        <v>18</v>
      </c>
      <c r="C944" t="s">
        <v>14</v>
      </c>
      <c r="D944" t="s">
        <v>27</v>
      </c>
      <c r="E944">
        <v>29</v>
      </c>
      <c r="F944">
        <v>875.43</v>
      </c>
      <c r="G944">
        <v>0.1</v>
      </c>
      <c r="H944" s="1">
        <v>45205</v>
      </c>
      <c r="I944" t="s">
        <v>16</v>
      </c>
      <c r="J944">
        <v>22848.7229999999</v>
      </c>
      <c r="K944">
        <v>16269.9933407606</v>
      </c>
      <c r="L944">
        <v>6578.7296592393104</v>
      </c>
    </row>
    <row r="945" spans="1:12" x14ac:dyDescent="0.35">
      <c r="A945" t="s">
        <v>972</v>
      </c>
      <c r="B945" t="s">
        <v>22</v>
      </c>
      <c r="C945" t="s">
        <v>14</v>
      </c>
      <c r="D945" t="s">
        <v>27</v>
      </c>
      <c r="E945">
        <v>45</v>
      </c>
      <c r="F945">
        <v>1782.68</v>
      </c>
      <c r="G945">
        <v>0.11</v>
      </c>
      <c r="H945" s="1">
        <v>45263</v>
      </c>
      <c r="I945" t="s">
        <v>16</v>
      </c>
      <c r="J945">
        <v>71396.334000000003</v>
      </c>
      <c r="K945">
        <v>51410.7403294549</v>
      </c>
      <c r="L945">
        <v>19985.593670545</v>
      </c>
    </row>
    <row r="946" spans="1:12" x14ac:dyDescent="0.35">
      <c r="A946" t="s">
        <v>973</v>
      </c>
      <c r="B946" t="s">
        <v>22</v>
      </c>
      <c r="C946" t="s">
        <v>29</v>
      </c>
      <c r="D946" t="s">
        <v>27</v>
      </c>
      <c r="E946">
        <v>49</v>
      </c>
      <c r="F946">
        <v>521.61</v>
      </c>
      <c r="G946">
        <v>0.1</v>
      </c>
      <c r="H946" s="1">
        <v>45180</v>
      </c>
      <c r="I946" t="s">
        <v>24</v>
      </c>
      <c r="J946">
        <v>23003.001</v>
      </c>
      <c r="K946">
        <v>16379.8507727329</v>
      </c>
      <c r="L946">
        <v>6623.1502272670295</v>
      </c>
    </row>
    <row r="947" spans="1:12" x14ac:dyDescent="0.35">
      <c r="A947" t="s">
        <v>974</v>
      </c>
      <c r="B947" t="s">
        <v>13</v>
      </c>
      <c r="C947" t="s">
        <v>36</v>
      </c>
      <c r="D947" t="s">
        <v>15</v>
      </c>
      <c r="E947">
        <v>35</v>
      </c>
      <c r="F947">
        <v>1457.82</v>
      </c>
      <c r="G947">
        <v>0.18</v>
      </c>
      <c r="H947" s="1">
        <v>45230</v>
      </c>
      <c r="I947" t="s">
        <v>24</v>
      </c>
      <c r="J947">
        <v>41839.434000000001</v>
      </c>
      <c r="K947">
        <v>32699.408772160801</v>
      </c>
      <c r="L947">
        <v>9140.0252278391199</v>
      </c>
    </row>
    <row r="948" spans="1:12" x14ac:dyDescent="0.35">
      <c r="A948" t="s">
        <v>975</v>
      </c>
      <c r="B948" t="s">
        <v>22</v>
      </c>
      <c r="C948" t="s">
        <v>23</v>
      </c>
      <c r="D948" t="s">
        <v>15</v>
      </c>
      <c r="E948">
        <v>40</v>
      </c>
      <c r="F948">
        <v>1774.97</v>
      </c>
      <c r="G948">
        <v>0.03</v>
      </c>
      <c r="H948" s="1">
        <v>45056</v>
      </c>
      <c r="I948" t="s">
        <v>24</v>
      </c>
      <c r="J948">
        <v>68868.835999999996</v>
      </c>
      <c r="K948">
        <v>45500.792446116102</v>
      </c>
      <c r="L948">
        <v>23368.043553883799</v>
      </c>
    </row>
    <row r="949" spans="1:12" x14ac:dyDescent="0.35">
      <c r="A949" t="s">
        <v>976</v>
      </c>
      <c r="B949" t="s">
        <v>18</v>
      </c>
      <c r="C949" t="s">
        <v>45</v>
      </c>
      <c r="D949" t="s">
        <v>27</v>
      </c>
      <c r="E949">
        <v>14</v>
      </c>
      <c r="F949">
        <v>1489.5</v>
      </c>
      <c r="G949">
        <v>0.05</v>
      </c>
      <c r="H949" s="1">
        <v>45010</v>
      </c>
      <c r="I949" t="s">
        <v>24</v>
      </c>
      <c r="J949">
        <v>19810.349999999999</v>
      </c>
      <c r="K949">
        <v>13364.000868731</v>
      </c>
      <c r="L949">
        <v>6446.3491312689803</v>
      </c>
    </row>
    <row r="950" spans="1:12" x14ac:dyDescent="0.35">
      <c r="A950" t="s">
        <v>977</v>
      </c>
      <c r="B950" t="s">
        <v>35</v>
      </c>
      <c r="C950" t="s">
        <v>31</v>
      </c>
      <c r="D950" t="s">
        <v>15</v>
      </c>
      <c r="E950">
        <v>35</v>
      </c>
      <c r="F950">
        <v>1424.82</v>
      </c>
      <c r="G950">
        <v>0.05</v>
      </c>
      <c r="H950" s="1">
        <v>45202</v>
      </c>
      <c r="I950" t="s">
        <v>16</v>
      </c>
      <c r="J950">
        <v>47375.264999999898</v>
      </c>
      <c r="K950">
        <v>31959.207314174699</v>
      </c>
      <c r="L950">
        <v>15416.057685825201</v>
      </c>
    </row>
    <row r="951" spans="1:12" x14ac:dyDescent="0.35">
      <c r="A951" t="s">
        <v>978</v>
      </c>
      <c r="B951" t="s">
        <v>22</v>
      </c>
      <c r="C951" t="s">
        <v>19</v>
      </c>
      <c r="D951" t="s">
        <v>20</v>
      </c>
      <c r="E951">
        <v>48</v>
      </c>
      <c r="F951">
        <v>1530.01</v>
      </c>
      <c r="G951">
        <v>7.0000000000000007E-2</v>
      </c>
      <c r="H951" s="1">
        <v>45113</v>
      </c>
      <c r="I951" t="s">
        <v>16</v>
      </c>
      <c r="J951">
        <v>68299.646399999998</v>
      </c>
      <c r="K951">
        <v>47065.5847369693</v>
      </c>
      <c r="L951">
        <v>21234.061663030599</v>
      </c>
    </row>
    <row r="952" spans="1:12" x14ac:dyDescent="0.35">
      <c r="A952" t="s">
        <v>979</v>
      </c>
      <c r="B952" t="s">
        <v>13</v>
      </c>
      <c r="C952" t="s">
        <v>31</v>
      </c>
      <c r="D952" t="s">
        <v>20</v>
      </c>
      <c r="E952">
        <v>45</v>
      </c>
      <c r="F952">
        <v>983.6</v>
      </c>
      <c r="G952">
        <v>0.13</v>
      </c>
      <c r="H952" s="1">
        <v>44972</v>
      </c>
      <c r="I952" t="s">
        <v>16</v>
      </c>
      <c r="J952">
        <v>38507.94</v>
      </c>
      <c r="K952">
        <v>28366.057950979299</v>
      </c>
      <c r="L952">
        <v>10141.8820490206</v>
      </c>
    </row>
    <row r="953" spans="1:12" x14ac:dyDescent="0.35">
      <c r="A953" t="s">
        <v>980</v>
      </c>
      <c r="B953" t="s">
        <v>18</v>
      </c>
      <c r="C953" t="s">
        <v>41</v>
      </c>
      <c r="D953" t="s">
        <v>20</v>
      </c>
      <c r="E953">
        <v>20</v>
      </c>
      <c r="F953">
        <v>1760.92</v>
      </c>
      <c r="G953">
        <v>0.03</v>
      </c>
      <c r="H953" s="1">
        <v>45109</v>
      </c>
      <c r="I953" t="s">
        <v>24</v>
      </c>
      <c r="J953">
        <v>34161.847999999998</v>
      </c>
      <c r="K953">
        <v>22570.3125783012</v>
      </c>
      <c r="L953">
        <v>11591.5354216987</v>
      </c>
    </row>
    <row r="954" spans="1:12" x14ac:dyDescent="0.35">
      <c r="A954" t="s">
        <v>981</v>
      </c>
      <c r="B954" t="s">
        <v>22</v>
      </c>
      <c r="C954" t="s">
        <v>41</v>
      </c>
      <c r="D954" t="s">
        <v>27</v>
      </c>
      <c r="E954">
        <v>49</v>
      </c>
      <c r="F954">
        <v>486.53</v>
      </c>
      <c r="G954">
        <v>0.22</v>
      </c>
      <c r="H954" s="1">
        <v>45194</v>
      </c>
      <c r="I954" t="s">
        <v>24</v>
      </c>
      <c r="J954">
        <v>18595.176599999999</v>
      </c>
      <c r="K954">
        <v>15278.251560471899</v>
      </c>
      <c r="L954">
        <v>3316.9250395280601</v>
      </c>
    </row>
    <row r="955" spans="1:12" x14ac:dyDescent="0.35">
      <c r="A955" t="s">
        <v>982</v>
      </c>
      <c r="B955" t="s">
        <v>18</v>
      </c>
      <c r="C955" t="s">
        <v>31</v>
      </c>
      <c r="D955" t="s">
        <v>15</v>
      </c>
      <c r="E955">
        <v>13</v>
      </c>
      <c r="F955">
        <v>342.03</v>
      </c>
      <c r="G955">
        <v>7.0000000000000007E-2</v>
      </c>
      <c r="H955" s="1">
        <v>45222</v>
      </c>
      <c r="I955" t="s">
        <v>16</v>
      </c>
      <c r="J955">
        <v>4135.1426999999903</v>
      </c>
      <c r="K955">
        <v>2849.5449011037599</v>
      </c>
      <c r="L955">
        <v>1285.59779889623</v>
      </c>
    </row>
    <row r="956" spans="1:12" x14ac:dyDescent="0.35">
      <c r="A956" t="s">
        <v>983</v>
      </c>
      <c r="B956" t="s">
        <v>13</v>
      </c>
      <c r="C956" t="s">
        <v>41</v>
      </c>
      <c r="D956" t="s">
        <v>27</v>
      </c>
      <c r="E956">
        <v>38</v>
      </c>
      <c r="F956">
        <v>642.47</v>
      </c>
      <c r="G956">
        <v>0.04</v>
      </c>
      <c r="H956" s="1">
        <v>45248</v>
      </c>
      <c r="I956" t="s">
        <v>24</v>
      </c>
      <c r="J956">
        <v>23437.3056</v>
      </c>
      <c r="K956">
        <v>15646.0387593668</v>
      </c>
      <c r="L956">
        <v>7791.2668406331204</v>
      </c>
    </row>
    <row r="957" spans="1:12" x14ac:dyDescent="0.35">
      <c r="A957" t="s">
        <v>984</v>
      </c>
      <c r="B957" t="s">
        <v>13</v>
      </c>
      <c r="C957" t="s">
        <v>23</v>
      </c>
      <c r="D957" t="s">
        <v>15</v>
      </c>
      <c r="E957">
        <v>49</v>
      </c>
      <c r="F957">
        <v>1110</v>
      </c>
      <c r="G957">
        <v>0.17</v>
      </c>
      <c r="H957" s="1">
        <v>45026</v>
      </c>
      <c r="I957" t="s">
        <v>24</v>
      </c>
      <c r="J957">
        <v>45143.7</v>
      </c>
      <c r="K957">
        <v>34856.759566982197</v>
      </c>
      <c r="L957">
        <v>10286.9404330177</v>
      </c>
    </row>
    <row r="958" spans="1:12" x14ac:dyDescent="0.35">
      <c r="A958" t="s">
        <v>985</v>
      </c>
      <c r="B958" t="s">
        <v>18</v>
      </c>
      <c r="C958" t="s">
        <v>14</v>
      </c>
      <c r="D958" t="s">
        <v>20</v>
      </c>
      <c r="E958">
        <v>46</v>
      </c>
      <c r="F958">
        <v>1070.07</v>
      </c>
      <c r="G958">
        <v>0.01</v>
      </c>
      <c r="H958" s="1">
        <v>45004</v>
      </c>
      <c r="I958" t="s">
        <v>16</v>
      </c>
      <c r="J958">
        <v>48730.987799999901</v>
      </c>
      <c r="K958">
        <v>31545.540442225902</v>
      </c>
      <c r="L958">
        <v>17185.447357773999</v>
      </c>
    </row>
    <row r="959" spans="1:12" x14ac:dyDescent="0.35">
      <c r="A959" t="s">
        <v>986</v>
      </c>
      <c r="B959" t="s">
        <v>22</v>
      </c>
      <c r="C959" t="s">
        <v>41</v>
      </c>
      <c r="D959" t="s">
        <v>27</v>
      </c>
      <c r="E959">
        <v>49</v>
      </c>
      <c r="F959">
        <v>1659.14</v>
      </c>
      <c r="G959">
        <v>0.15</v>
      </c>
      <c r="H959" s="1">
        <v>45198</v>
      </c>
      <c r="I959" t="s">
        <v>24</v>
      </c>
      <c r="J959">
        <v>69103.180999999997</v>
      </c>
      <c r="K959">
        <v>52101.120781948499</v>
      </c>
      <c r="L959">
        <v>17002.0602180514</v>
      </c>
    </row>
    <row r="960" spans="1:12" x14ac:dyDescent="0.35">
      <c r="A960" t="s">
        <v>987</v>
      </c>
      <c r="B960" t="s">
        <v>35</v>
      </c>
      <c r="C960" t="s">
        <v>29</v>
      </c>
      <c r="D960" t="s">
        <v>15</v>
      </c>
      <c r="E960">
        <v>8</v>
      </c>
      <c r="F960">
        <v>868.68</v>
      </c>
      <c r="G960">
        <v>0.17</v>
      </c>
      <c r="H960" s="1">
        <v>45265</v>
      </c>
      <c r="I960" t="s">
        <v>24</v>
      </c>
      <c r="J960">
        <v>5768.0351999999903</v>
      </c>
      <c r="K960">
        <v>4453.6672036250902</v>
      </c>
      <c r="L960">
        <v>1314.3679963749</v>
      </c>
    </row>
    <row r="961" spans="1:12" x14ac:dyDescent="0.35">
      <c r="A961" t="s">
        <v>988</v>
      </c>
      <c r="B961" t="s">
        <v>13</v>
      </c>
      <c r="C961" t="s">
        <v>41</v>
      </c>
      <c r="D961" t="s">
        <v>15</v>
      </c>
      <c r="E961">
        <v>43</v>
      </c>
      <c r="F961">
        <v>1020.25</v>
      </c>
      <c r="G961">
        <v>0.05</v>
      </c>
      <c r="H961" s="1">
        <v>45088</v>
      </c>
      <c r="I961" t="s">
        <v>24</v>
      </c>
      <c r="J961">
        <v>41677.212500000001</v>
      </c>
      <c r="K961">
        <v>28115.318712505599</v>
      </c>
      <c r="L961">
        <v>13561.8937874943</v>
      </c>
    </row>
    <row r="962" spans="1:12" x14ac:dyDescent="0.35">
      <c r="A962" t="s">
        <v>989</v>
      </c>
      <c r="B962" t="s">
        <v>22</v>
      </c>
      <c r="C962" t="s">
        <v>45</v>
      </c>
      <c r="D962" t="s">
        <v>20</v>
      </c>
      <c r="E962">
        <v>20</v>
      </c>
      <c r="F962">
        <v>125.4</v>
      </c>
      <c r="G962">
        <v>0.01</v>
      </c>
      <c r="H962" s="1">
        <v>44970</v>
      </c>
      <c r="I962" t="s">
        <v>24</v>
      </c>
      <c r="J962">
        <v>2482.92</v>
      </c>
      <c r="K962">
        <v>1607.2945944841199</v>
      </c>
      <c r="L962">
        <v>875.62540551587801</v>
      </c>
    </row>
    <row r="963" spans="1:12" x14ac:dyDescent="0.35">
      <c r="A963" t="s">
        <v>990</v>
      </c>
      <c r="B963" t="s">
        <v>22</v>
      </c>
      <c r="C963" t="s">
        <v>23</v>
      </c>
      <c r="D963" t="s">
        <v>27</v>
      </c>
      <c r="E963">
        <v>33</v>
      </c>
      <c r="F963">
        <v>878.5</v>
      </c>
      <c r="G963">
        <v>0.09</v>
      </c>
      <c r="H963" s="1">
        <v>45164</v>
      </c>
      <c r="I963" t="s">
        <v>24</v>
      </c>
      <c r="J963">
        <v>26381.355</v>
      </c>
      <c r="K963">
        <v>18579.0565954513</v>
      </c>
      <c r="L963">
        <v>7802.2984045486701</v>
      </c>
    </row>
    <row r="964" spans="1:12" x14ac:dyDescent="0.35">
      <c r="A964" t="s">
        <v>991</v>
      </c>
      <c r="B964" t="s">
        <v>35</v>
      </c>
      <c r="C964" t="s">
        <v>45</v>
      </c>
      <c r="D964" t="s">
        <v>27</v>
      </c>
      <c r="E964">
        <v>26</v>
      </c>
      <c r="F964">
        <v>1330.77</v>
      </c>
      <c r="G964">
        <v>0.02</v>
      </c>
      <c r="H964" s="1">
        <v>45060</v>
      </c>
      <c r="I964" t="s">
        <v>24</v>
      </c>
      <c r="J964">
        <v>33908.0196</v>
      </c>
      <c r="K964">
        <v>22174.013203764898</v>
      </c>
      <c r="L964">
        <v>11734.006396235</v>
      </c>
    </row>
    <row r="965" spans="1:12" x14ac:dyDescent="0.35">
      <c r="A965" t="s">
        <v>992</v>
      </c>
      <c r="B965" t="s">
        <v>13</v>
      </c>
      <c r="C965" t="s">
        <v>45</v>
      </c>
      <c r="D965" t="s">
        <v>27</v>
      </c>
      <c r="E965">
        <v>39</v>
      </c>
      <c r="F965">
        <v>129.47</v>
      </c>
      <c r="G965">
        <v>0.03</v>
      </c>
      <c r="H965" s="1">
        <v>45118</v>
      </c>
      <c r="I965" t="s">
        <v>24</v>
      </c>
      <c r="J965">
        <v>4897.8500999999997</v>
      </c>
      <c r="K965">
        <v>3235.9492881844099</v>
      </c>
      <c r="L965">
        <v>1661.90081181558</v>
      </c>
    </row>
    <row r="966" spans="1:12" x14ac:dyDescent="0.35">
      <c r="A966" t="s">
        <v>993</v>
      </c>
      <c r="B966" t="s">
        <v>13</v>
      </c>
      <c r="C966" t="s">
        <v>29</v>
      </c>
      <c r="D966" t="s">
        <v>20</v>
      </c>
      <c r="E966">
        <v>21</v>
      </c>
      <c r="F966">
        <v>633.67999999999995</v>
      </c>
      <c r="G966">
        <v>0.06</v>
      </c>
      <c r="H966" s="1">
        <v>45282</v>
      </c>
      <c r="I966" t="s">
        <v>24</v>
      </c>
      <c r="J966">
        <v>12508.843199999899</v>
      </c>
      <c r="K966">
        <v>8528.1974526661306</v>
      </c>
      <c r="L966">
        <v>3980.6457473338601</v>
      </c>
    </row>
    <row r="967" spans="1:12" x14ac:dyDescent="0.35">
      <c r="A967" t="s">
        <v>994</v>
      </c>
      <c r="B967" t="s">
        <v>22</v>
      </c>
      <c r="C967" t="s">
        <v>23</v>
      </c>
      <c r="D967" t="s">
        <v>27</v>
      </c>
      <c r="E967">
        <v>49</v>
      </c>
      <c r="F967">
        <v>495.12</v>
      </c>
      <c r="G967">
        <v>7.0000000000000007E-2</v>
      </c>
      <c r="H967" s="1">
        <v>45204</v>
      </c>
      <c r="I967" t="s">
        <v>24</v>
      </c>
      <c r="J967">
        <v>22562.618399999999</v>
      </c>
      <c r="K967">
        <v>15547.9989160398</v>
      </c>
      <c r="L967">
        <v>7014.6194839601503</v>
      </c>
    </row>
    <row r="968" spans="1:12" x14ac:dyDescent="0.35">
      <c r="A968" t="s">
        <v>995</v>
      </c>
      <c r="B968" t="s">
        <v>22</v>
      </c>
      <c r="C968" t="s">
        <v>23</v>
      </c>
      <c r="D968" t="s">
        <v>20</v>
      </c>
      <c r="E968">
        <v>42</v>
      </c>
      <c r="F968">
        <v>179.77</v>
      </c>
      <c r="G968">
        <v>0.13</v>
      </c>
      <c r="H968" s="1">
        <v>44944</v>
      </c>
      <c r="I968" t="s">
        <v>24</v>
      </c>
      <c r="J968">
        <v>6568.7957999999999</v>
      </c>
      <c r="K968">
        <v>4838.7642218968203</v>
      </c>
      <c r="L968">
        <v>1730.03157810317</v>
      </c>
    </row>
    <row r="969" spans="1:12" x14ac:dyDescent="0.35">
      <c r="A969" t="s">
        <v>996</v>
      </c>
      <c r="B969" t="s">
        <v>35</v>
      </c>
      <c r="C969" t="s">
        <v>36</v>
      </c>
      <c r="D969" t="s">
        <v>20</v>
      </c>
      <c r="E969">
        <v>43</v>
      </c>
      <c r="F969">
        <v>1010.59</v>
      </c>
      <c r="G969">
        <v>0.17</v>
      </c>
      <c r="H969" s="1">
        <v>44938</v>
      </c>
      <c r="I969" t="s">
        <v>24</v>
      </c>
      <c r="J969">
        <v>36067.9571</v>
      </c>
      <c r="K969">
        <v>27849.115351797202</v>
      </c>
      <c r="L969">
        <v>8218.8417482027598</v>
      </c>
    </row>
    <row r="970" spans="1:12" x14ac:dyDescent="0.35">
      <c r="A970" t="s">
        <v>997</v>
      </c>
      <c r="B970" t="s">
        <v>35</v>
      </c>
      <c r="C970" t="s">
        <v>23</v>
      </c>
      <c r="D970" t="s">
        <v>20</v>
      </c>
      <c r="E970">
        <v>41</v>
      </c>
      <c r="F970">
        <v>445.27</v>
      </c>
      <c r="G970">
        <v>0.15</v>
      </c>
      <c r="H970" s="1">
        <v>45106</v>
      </c>
      <c r="I970" t="s">
        <v>24</v>
      </c>
      <c r="J970">
        <v>15517.6595</v>
      </c>
      <c r="K970">
        <v>11699.7139663172</v>
      </c>
      <c r="L970">
        <v>3817.94553368271</v>
      </c>
    </row>
    <row r="971" spans="1:12" x14ac:dyDescent="0.35">
      <c r="A971" t="s">
        <v>998</v>
      </c>
      <c r="B971" t="s">
        <v>13</v>
      </c>
      <c r="C971" t="s">
        <v>23</v>
      </c>
      <c r="D971" t="s">
        <v>15</v>
      </c>
      <c r="E971">
        <v>9</v>
      </c>
      <c r="F971">
        <v>1511.85</v>
      </c>
      <c r="G971">
        <v>0.04</v>
      </c>
      <c r="H971" s="1">
        <v>45049</v>
      </c>
      <c r="I971" t="s">
        <v>24</v>
      </c>
      <c r="J971">
        <v>13062.384</v>
      </c>
      <c r="K971">
        <v>8720.0538253737504</v>
      </c>
      <c r="L971">
        <v>4342.3301746262396</v>
      </c>
    </row>
    <row r="972" spans="1:12" x14ac:dyDescent="0.35">
      <c r="A972" t="s">
        <v>999</v>
      </c>
      <c r="B972" t="s">
        <v>18</v>
      </c>
      <c r="C972" t="s">
        <v>23</v>
      </c>
      <c r="D972" t="s">
        <v>27</v>
      </c>
      <c r="E972">
        <v>24</v>
      </c>
      <c r="F972">
        <v>1711.06</v>
      </c>
      <c r="G972">
        <v>0.04</v>
      </c>
      <c r="H972" s="1">
        <v>45172</v>
      </c>
      <c r="I972" t="s">
        <v>24</v>
      </c>
      <c r="J972">
        <v>39422.822399999997</v>
      </c>
      <c r="K972">
        <v>26317.4879314641</v>
      </c>
      <c r="L972">
        <v>13105.334468535801</v>
      </c>
    </row>
    <row r="973" spans="1:12" x14ac:dyDescent="0.35">
      <c r="A973" t="s">
        <v>1000</v>
      </c>
      <c r="B973" t="s">
        <v>13</v>
      </c>
      <c r="C973" t="s">
        <v>29</v>
      </c>
      <c r="D973" t="s">
        <v>27</v>
      </c>
      <c r="E973">
        <v>37</v>
      </c>
      <c r="F973">
        <v>1136.6099999999999</v>
      </c>
      <c r="G973">
        <v>0.22</v>
      </c>
      <c r="H973" s="1">
        <v>45148</v>
      </c>
      <c r="I973" t="s">
        <v>24</v>
      </c>
      <c r="J973">
        <v>32802.564599999998</v>
      </c>
      <c r="K973">
        <v>26951.388769678601</v>
      </c>
      <c r="L973">
        <v>5851.1758303213201</v>
      </c>
    </row>
    <row r="974" spans="1:12" x14ac:dyDescent="0.35">
      <c r="A974" t="s">
        <v>1001</v>
      </c>
      <c r="B974" t="s">
        <v>22</v>
      </c>
      <c r="C974" t="s">
        <v>41</v>
      </c>
      <c r="D974" t="s">
        <v>20</v>
      </c>
      <c r="E974">
        <v>49</v>
      </c>
      <c r="F974">
        <v>1965.24</v>
      </c>
      <c r="G974">
        <v>0.14000000000000001</v>
      </c>
      <c r="H974" s="1">
        <v>44977</v>
      </c>
      <c r="I974" t="s">
        <v>24</v>
      </c>
      <c r="J974">
        <v>82815.213599999901</v>
      </c>
      <c r="K974">
        <v>61713.421776050498</v>
      </c>
      <c r="L974">
        <v>21101.791823949399</v>
      </c>
    </row>
    <row r="975" spans="1:12" x14ac:dyDescent="0.35">
      <c r="A975" t="s">
        <v>1002</v>
      </c>
      <c r="B975" t="s">
        <v>13</v>
      </c>
      <c r="C975" t="s">
        <v>36</v>
      </c>
      <c r="D975" t="s">
        <v>20</v>
      </c>
      <c r="E975">
        <v>41</v>
      </c>
      <c r="F975">
        <v>955.91</v>
      </c>
      <c r="G975">
        <v>0.22</v>
      </c>
      <c r="H975" s="1">
        <v>44997</v>
      </c>
      <c r="I975" t="s">
        <v>24</v>
      </c>
      <c r="J975">
        <v>30570.001799999998</v>
      </c>
      <c r="K975">
        <v>25117.0606093883</v>
      </c>
      <c r="L975">
        <v>5452.9411906116502</v>
      </c>
    </row>
    <row r="976" spans="1:12" x14ac:dyDescent="0.35">
      <c r="A976" t="s">
        <v>1003</v>
      </c>
      <c r="B976" t="s">
        <v>18</v>
      </c>
      <c r="C976" t="s">
        <v>45</v>
      </c>
      <c r="D976" t="s">
        <v>27</v>
      </c>
      <c r="E976">
        <v>17</v>
      </c>
      <c r="F976">
        <v>1075.4000000000001</v>
      </c>
      <c r="G976">
        <v>0.09</v>
      </c>
      <c r="H976" s="1">
        <v>44974</v>
      </c>
      <c r="I976" t="s">
        <v>24</v>
      </c>
      <c r="J976">
        <v>16636.437999999998</v>
      </c>
      <c r="K976">
        <v>11716.203475853101</v>
      </c>
      <c r="L976">
        <v>4920.2345241468001</v>
      </c>
    </row>
    <row r="977" spans="1:12" x14ac:dyDescent="0.35">
      <c r="A977" t="s">
        <v>1004</v>
      </c>
      <c r="B977" t="s">
        <v>35</v>
      </c>
      <c r="C977" t="s">
        <v>23</v>
      </c>
      <c r="D977" t="s">
        <v>20</v>
      </c>
      <c r="E977">
        <v>24</v>
      </c>
      <c r="F977">
        <v>1979.51</v>
      </c>
      <c r="G977">
        <v>0.15</v>
      </c>
      <c r="H977" s="1">
        <v>44945</v>
      </c>
      <c r="I977" t="s">
        <v>24</v>
      </c>
      <c r="J977">
        <v>40382.004000000001</v>
      </c>
      <c r="K977">
        <v>30446.466246193901</v>
      </c>
      <c r="L977">
        <v>9935.5377538060893</v>
      </c>
    </row>
    <row r="978" spans="1:12" x14ac:dyDescent="0.35">
      <c r="A978" t="s">
        <v>1005</v>
      </c>
      <c r="B978" t="s">
        <v>18</v>
      </c>
      <c r="C978" t="s">
        <v>19</v>
      </c>
      <c r="D978" t="s">
        <v>27</v>
      </c>
      <c r="E978">
        <v>21</v>
      </c>
      <c r="F978">
        <v>539.94000000000005</v>
      </c>
      <c r="G978">
        <v>0.13</v>
      </c>
      <c r="H978" s="1">
        <v>45188</v>
      </c>
      <c r="I978" t="s">
        <v>16</v>
      </c>
      <c r="J978">
        <v>9864.7037999999993</v>
      </c>
      <c r="K978">
        <v>7266.6250040912601</v>
      </c>
      <c r="L978">
        <v>2598.0787959087302</v>
      </c>
    </row>
    <row r="979" spans="1:12" x14ac:dyDescent="0.35">
      <c r="A979" t="s">
        <v>1006</v>
      </c>
      <c r="B979" t="s">
        <v>18</v>
      </c>
      <c r="C979" t="s">
        <v>41</v>
      </c>
      <c r="D979" t="s">
        <v>15</v>
      </c>
      <c r="E979">
        <v>39</v>
      </c>
      <c r="F979">
        <v>1890.84</v>
      </c>
      <c r="G979">
        <v>0.08</v>
      </c>
      <c r="H979" s="1">
        <v>45010</v>
      </c>
      <c r="I979" t="s">
        <v>24</v>
      </c>
      <c r="J979">
        <v>67843.339200000002</v>
      </c>
      <c r="K979">
        <v>47259.306032830798</v>
      </c>
      <c r="L979">
        <v>20584.033167169098</v>
      </c>
    </row>
    <row r="980" spans="1:12" x14ac:dyDescent="0.35">
      <c r="A980" t="s">
        <v>1007</v>
      </c>
      <c r="B980" t="s">
        <v>18</v>
      </c>
      <c r="C980" t="s">
        <v>41</v>
      </c>
      <c r="D980" t="s">
        <v>20</v>
      </c>
      <c r="E980">
        <v>41</v>
      </c>
      <c r="F980">
        <v>181.39</v>
      </c>
      <c r="G980">
        <v>0.12</v>
      </c>
      <c r="H980" s="1">
        <v>45081</v>
      </c>
      <c r="I980" t="s">
        <v>24</v>
      </c>
      <c r="J980">
        <v>6544.5511999999999</v>
      </c>
      <c r="K980">
        <v>4766.1219402840698</v>
      </c>
      <c r="L980">
        <v>1778.4292597159199</v>
      </c>
    </row>
    <row r="981" spans="1:12" x14ac:dyDescent="0.35">
      <c r="A981" t="s">
        <v>1008</v>
      </c>
      <c r="B981" t="s">
        <v>35</v>
      </c>
      <c r="C981" t="s">
        <v>45</v>
      </c>
      <c r="D981" t="s">
        <v>27</v>
      </c>
      <c r="E981">
        <v>39</v>
      </c>
      <c r="F981">
        <v>948.14</v>
      </c>
      <c r="G981">
        <v>0.13</v>
      </c>
      <c r="H981" s="1">
        <v>44979</v>
      </c>
      <c r="I981" t="s">
        <v>24</v>
      </c>
      <c r="J981">
        <v>32170.3901999999</v>
      </c>
      <c r="K981">
        <v>23697.6361944788</v>
      </c>
      <c r="L981">
        <v>8472.7540055211903</v>
      </c>
    </row>
    <row r="982" spans="1:12" x14ac:dyDescent="0.35">
      <c r="A982" t="s">
        <v>1009</v>
      </c>
      <c r="B982" t="s">
        <v>18</v>
      </c>
      <c r="C982" t="s">
        <v>29</v>
      </c>
      <c r="D982" t="s">
        <v>20</v>
      </c>
      <c r="E982">
        <v>13</v>
      </c>
      <c r="F982">
        <v>233.01</v>
      </c>
      <c r="G982">
        <v>0.05</v>
      </c>
      <c r="H982" s="1">
        <v>45033</v>
      </c>
      <c r="I982" t="s">
        <v>24</v>
      </c>
      <c r="J982">
        <v>2877.6734999999999</v>
      </c>
      <c r="K982">
        <v>1941.2696471250699</v>
      </c>
      <c r="L982">
        <v>936.40385287492495</v>
      </c>
    </row>
    <row r="983" spans="1:12" x14ac:dyDescent="0.35">
      <c r="A983" t="s">
        <v>1010</v>
      </c>
      <c r="B983" t="s">
        <v>18</v>
      </c>
      <c r="C983" t="s">
        <v>31</v>
      </c>
      <c r="D983" t="s">
        <v>27</v>
      </c>
      <c r="E983">
        <v>11</v>
      </c>
      <c r="F983">
        <v>1485.55</v>
      </c>
      <c r="G983">
        <v>0.08</v>
      </c>
      <c r="H983" s="1">
        <v>45283</v>
      </c>
      <c r="I983" t="s">
        <v>16</v>
      </c>
      <c r="J983">
        <v>15033.766</v>
      </c>
      <c r="K983">
        <v>10472.4407229644</v>
      </c>
      <c r="L983">
        <v>4561.3252770355803</v>
      </c>
    </row>
    <row r="984" spans="1:12" x14ac:dyDescent="0.35">
      <c r="A984" t="s">
        <v>1011</v>
      </c>
      <c r="B984" t="s">
        <v>18</v>
      </c>
      <c r="C984" t="s">
        <v>31</v>
      </c>
      <c r="D984" t="s">
        <v>27</v>
      </c>
      <c r="E984">
        <v>46</v>
      </c>
      <c r="F984">
        <v>1255.98</v>
      </c>
      <c r="G984">
        <v>0.2</v>
      </c>
      <c r="H984" s="1">
        <v>45230</v>
      </c>
      <c r="I984" t="s">
        <v>16</v>
      </c>
      <c r="J984">
        <v>46220.063999999998</v>
      </c>
      <c r="K984">
        <v>37026.145845250197</v>
      </c>
      <c r="L984">
        <v>9193.9181547497192</v>
      </c>
    </row>
    <row r="985" spans="1:12" x14ac:dyDescent="0.35">
      <c r="A985" t="s">
        <v>1012</v>
      </c>
      <c r="B985" t="s">
        <v>22</v>
      </c>
      <c r="C985" t="s">
        <v>41</v>
      </c>
      <c r="D985" t="s">
        <v>20</v>
      </c>
      <c r="E985">
        <v>19</v>
      </c>
      <c r="F985">
        <v>1442.61</v>
      </c>
      <c r="G985">
        <v>0.23</v>
      </c>
      <c r="H985" s="1">
        <v>45061</v>
      </c>
      <c r="I985" t="s">
        <v>24</v>
      </c>
      <c r="J985">
        <v>21105.3842999999</v>
      </c>
      <c r="K985">
        <v>17565.903446581298</v>
      </c>
      <c r="L985">
        <v>3539.48085341864</v>
      </c>
    </row>
    <row r="986" spans="1:12" x14ac:dyDescent="0.35">
      <c r="A986" t="s">
        <v>1013</v>
      </c>
      <c r="B986" t="s">
        <v>18</v>
      </c>
      <c r="C986" t="s">
        <v>14</v>
      </c>
      <c r="D986" t="s">
        <v>15</v>
      </c>
      <c r="E986">
        <v>11</v>
      </c>
      <c r="F986">
        <v>811.51</v>
      </c>
      <c r="G986">
        <v>0.09</v>
      </c>
      <c r="H986" s="1">
        <v>44995</v>
      </c>
      <c r="I986" t="s">
        <v>16</v>
      </c>
      <c r="J986">
        <v>8123.2151000000003</v>
      </c>
      <c r="K986">
        <v>5720.7703349553003</v>
      </c>
      <c r="L986">
        <v>2402.44476504469</v>
      </c>
    </row>
    <row r="987" spans="1:12" x14ac:dyDescent="0.35">
      <c r="A987" t="s">
        <v>1014</v>
      </c>
      <c r="B987" t="s">
        <v>35</v>
      </c>
      <c r="C987" t="s">
        <v>14</v>
      </c>
      <c r="D987" t="s">
        <v>27</v>
      </c>
      <c r="E987">
        <v>13</v>
      </c>
      <c r="F987">
        <v>802.02</v>
      </c>
      <c r="G987">
        <v>0.08</v>
      </c>
      <c r="H987" s="1">
        <v>44937</v>
      </c>
      <c r="I987" t="s">
        <v>16</v>
      </c>
      <c r="J987">
        <v>9592.1592000000001</v>
      </c>
      <c r="K987">
        <v>6681.8466262703396</v>
      </c>
      <c r="L987">
        <v>2910.31257372965</v>
      </c>
    </row>
    <row r="988" spans="1:12" x14ac:dyDescent="0.35">
      <c r="A988" t="s">
        <v>1015</v>
      </c>
      <c r="B988" t="s">
        <v>18</v>
      </c>
      <c r="C988" t="s">
        <v>45</v>
      </c>
      <c r="D988" t="s">
        <v>27</v>
      </c>
      <c r="E988">
        <v>46</v>
      </c>
      <c r="F988">
        <v>186.11</v>
      </c>
      <c r="G988">
        <v>0.05</v>
      </c>
      <c r="H988" s="1">
        <v>45069</v>
      </c>
      <c r="I988" t="s">
        <v>24</v>
      </c>
      <c r="J988">
        <v>8133.0069999999996</v>
      </c>
      <c r="K988">
        <v>5486.5013800056704</v>
      </c>
      <c r="L988">
        <v>2646.5056199943201</v>
      </c>
    </row>
    <row r="989" spans="1:12" x14ac:dyDescent="0.35">
      <c r="A989" t="s">
        <v>1016</v>
      </c>
      <c r="B989" t="s">
        <v>18</v>
      </c>
      <c r="C989" t="s">
        <v>31</v>
      </c>
      <c r="D989" t="s">
        <v>27</v>
      </c>
      <c r="E989">
        <v>45</v>
      </c>
      <c r="F989">
        <v>764.9</v>
      </c>
      <c r="G989">
        <v>0.17</v>
      </c>
      <c r="H989" s="1">
        <v>45118</v>
      </c>
      <c r="I989" t="s">
        <v>16</v>
      </c>
      <c r="J989">
        <v>28569.014999999999</v>
      </c>
      <c r="K989">
        <v>22058.964748580798</v>
      </c>
      <c r="L989">
        <v>6510.0502514191703</v>
      </c>
    </row>
    <row r="990" spans="1:12" x14ac:dyDescent="0.35">
      <c r="A990" t="s">
        <v>1017</v>
      </c>
      <c r="B990" t="s">
        <v>35</v>
      </c>
      <c r="C990" t="s">
        <v>41</v>
      </c>
      <c r="D990" t="s">
        <v>15</v>
      </c>
      <c r="E990">
        <v>1</v>
      </c>
      <c r="F990">
        <v>1865.65</v>
      </c>
      <c r="G990">
        <v>0.08</v>
      </c>
      <c r="H990" s="1">
        <v>44995</v>
      </c>
      <c r="I990" t="s">
        <v>24</v>
      </c>
      <c r="J990">
        <v>1716.3979999999999</v>
      </c>
      <c r="K990">
        <v>1195.6336364430999</v>
      </c>
      <c r="L990">
        <v>520.76436355689702</v>
      </c>
    </row>
    <row r="991" spans="1:12" x14ac:dyDescent="0.35">
      <c r="A991" t="s">
        <v>1018</v>
      </c>
      <c r="B991" t="s">
        <v>18</v>
      </c>
      <c r="C991" t="s">
        <v>29</v>
      </c>
      <c r="D991" t="s">
        <v>15</v>
      </c>
      <c r="E991">
        <v>40</v>
      </c>
      <c r="F991">
        <v>820.53</v>
      </c>
      <c r="G991">
        <v>0.25</v>
      </c>
      <c r="H991" s="1">
        <v>44949</v>
      </c>
      <c r="I991" t="s">
        <v>24</v>
      </c>
      <c r="J991">
        <v>24615.8999999999</v>
      </c>
      <c r="K991">
        <v>21034.0260544187</v>
      </c>
      <c r="L991">
        <v>3581.8739455812301</v>
      </c>
    </row>
    <row r="992" spans="1:12" x14ac:dyDescent="0.35">
      <c r="A992" t="s">
        <v>1019</v>
      </c>
      <c r="B992" t="s">
        <v>35</v>
      </c>
      <c r="C992" t="s">
        <v>31</v>
      </c>
      <c r="D992" t="s">
        <v>20</v>
      </c>
      <c r="E992">
        <v>44</v>
      </c>
      <c r="F992">
        <v>1679.6</v>
      </c>
      <c r="G992">
        <v>0.08</v>
      </c>
      <c r="H992" s="1">
        <v>45107</v>
      </c>
      <c r="I992" t="s">
        <v>16</v>
      </c>
      <c r="J992">
        <v>67990.207999999999</v>
      </c>
      <c r="K992">
        <v>47361.6140507987</v>
      </c>
      <c r="L992">
        <v>20628.5939492012</v>
      </c>
    </row>
    <row r="993" spans="1:12" x14ac:dyDescent="0.35">
      <c r="A993" t="s">
        <v>1020</v>
      </c>
      <c r="B993" t="s">
        <v>18</v>
      </c>
      <c r="C993" t="s">
        <v>41</v>
      </c>
      <c r="D993" t="s">
        <v>15</v>
      </c>
      <c r="E993">
        <v>19</v>
      </c>
      <c r="F993">
        <v>1700.42</v>
      </c>
      <c r="G993">
        <v>0.1</v>
      </c>
      <c r="H993" s="1">
        <v>45219</v>
      </c>
      <c r="I993" t="s">
        <v>24</v>
      </c>
      <c r="J993">
        <v>29077.182000000001</v>
      </c>
      <c r="K993">
        <v>20705.120260247601</v>
      </c>
      <c r="L993">
        <v>8372.0617397523492</v>
      </c>
    </row>
    <row r="994" spans="1:12" x14ac:dyDescent="0.35">
      <c r="A994" t="s">
        <v>1021</v>
      </c>
      <c r="B994" t="s">
        <v>35</v>
      </c>
      <c r="C994" t="s">
        <v>41</v>
      </c>
      <c r="D994" t="s">
        <v>20</v>
      </c>
      <c r="E994">
        <v>12</v>
      </c>
      <c r="F994">
        <v>809.16</v>
      </c>
      <c r="G994">
        <v>0.15</v>
      </c>
      <c r="H994" s="1">
        <v>44935</v>
      </c>
      <c r="I994" t="s">
        <v>24</v>
      </c>
      <c r="J994">
        <v>8253.4320000000007</v>
      </c>
      <c r="K994">
        <v>6222.7679142237803</v>
      </c>
      <c r="L994">
        <v>2030.66408577621</v>
      </c>
    </row>
    <row r="995" spans="1:12" x14ac:dyDescent="0.35">
      <c r="A995" t="s">
        <v>1022</v>
      </c>
      <c r="B995" t="s">
        <v>18</v>
      </c>
      <c r="C995" t="s">
        <v>23</v>
      </c>
      <c r="D995" t="s">
        <v>20</v>
      </c>
      <c r="E995">
        <v>8</v>
      </c>
      <c r="F995">
        <v>1300.78</v>
      </c>
      <c r="G995">
        <v>0.2</v>
      </c>
      <c r="H995" s="1">
        <v>45197</v>
      </c>
      <c r="I995" t="s">
        <v>24</v>
      </c>
      <c r="J995">
        <v>8324.9920000000002</v>
      </c>
      <c r="K995">
        <v>6669.0164676652403</v>
      </c>
      <c r="L995">
        <v>1655.9755323347499</v>
      </c>
    </row>
    <row r="996" spans="1:12" x14ac:dyDescent="0.35">
      <c r="A996" t="s">
        <v>1023</v>
      </c>
      <c r="B996" t="s">
        <v>18</v>
      </c>
      <c r="C996" t="s">
        <v>29</v>
      </c>
      <c r="D996" t="s">
        <v>15</v>
      </c>
      <c r="E996">
        <v>8</v>
      </c>
      <c r="F996">
        <v>281.20999999999998</v>
      </c>
      <c r="G996">
        <v>0.12</v>
      </c>
      <c r="H996" s="1">
        <v>45019</v>
      </c>
      <c r="I996" t="s">
        <v>24</v>
      </c>
      <c r="J996">
        <v>1979.7184</v>
      </c>
      <c r="K996">
        <v>1441.7458147205</v>
      </c>
      <c r="L996">
        <v>537.97258527948998</v>
      </c>
    </row>
    <row r="997" spans="1:12" x14ac:dyDescent="0.35">
      <c r="A997" t="s">
        <v>1024</v>
      </c>
      <c r="B997" t="s">
        <v>22</v>
      </c>
      <c r="C997" t="s">
        <v>23</v>
      </c>
      <c r="D997" t="s">
        <v>20</v>
      </c>
      <c r="E997">
        <v>45</v>
      </c>
      <c r="F997">
        <v>296.99</v>
      </c>
      <c r="G997">
        <v>0.11</v>
      </c>
      <c r="H997" s="1">
        <v>44943</v>
      </c>
      <c r="I997" t="s">
        <v>24</v>
      </c>
      <c r="J997">
        <v>11894.449500000001</v>
      </c>
      <c r="K997">
        <v>8564.8999093751008</v>
      </c>
      <c r="L997">
        <v>3329.5495906248898</v>
      </c>
    </row>
    <row r="998" spans="1:12" x14ac:dyDescent="0.35">
      <c r="A998" t="s">
        <v>1025</v>
      </c>
      <c r="B998" t="s">
        <v>22</v>
      </c>
      <c r="C998" t="s">
        <v>45</v>
      </c>
      <c r="D998" t="s">
        <v>15</v>
      </c>
      <c r="E998">
        <v>12</v>
      </c>
      <c r="F998">
        <v>192.45</v>
      </c>
      <c r="G998">
        <v>0.25</v>
      </c>
      <c r="H998" s="1">
        <v>45080</v>
      </c>
      <c r="I998" t="s">
        <v>24</v>
      </c>
      <c r="J998">
        <v>1732.04999999999</v>
      </c>
      <c r="K998">
        <v>1480.0183957342999</v>
      </c>
      <c r="L998">
        <v>252.03160426569701</v>
      </c>
    </row>
    <row r="999" spans="1:12" x14ac:dyDescent="0.35">
      <c r="A999" t="s">
        <v>1026</v>
      </c>
      <c r="B999" t="s">
        <v>18</v>
      </c>
      <c r="C999" t="s">
        <v>23</v>
      </c>
      <c r="D999" t="s">
        <v>20</v>
      </c>
      <c r="E999">
        <v>48</v>
      </c>
      <c r="F999">
        <v>1203.93</v>
      </c>
      <c r="G999">
        <v>0</v>
      </c>
      <c r="H999" s="1">
        <v>45254</v>
      </c>
      <c r="I999" t="s">
        <v>24</v>
      </c>
      <c r="J999">
        <v>57788.639999999999</v>
      </c>
      <c r="K999">
        <v>37034.836002627097</v>
      </c>
      <c r="L999">
        <v>20753.803997372801</v>
      </c>
    </row>
    <row r="1000" spans="1:12" x14ac:dyDescent="0.35">
      <c r="A1000" t="s">
        <v>1027</v>
      </c>
      <c r="B1000" t="s">
        <v>18</v>
      </c>
      <c r="C1000" t="s">
        <v>19</v>
      </c>
      <c r="D1000" t="s">
        <v>15</v>
      </c>
      <c r="E1000">
        <v>33</v>
      </c>
      <c r="F1000">
        <v>909.53</v>
      </c>
      <c r="G1000">
        <v>0.22</v>
      </c>
      <c r="H1000" s="1">
        <v>45075</v>
      </c>
      <c r="I1000" t="s">
        <v>16</v>
      </c>
      <c r="J1000">
        <v>23411.302199999998</v>
      </c>
      <c r="K1000">
        <v>19235.298059488701</v>
      </c>
      <c r="L1000">
        <v>4176.0041405112697</v>
      </c>
    </row>
    <row r="1001" spans="1:12" x14ac:dyDescent="0.35">
      <c r="A1001" t="s">
        <v>1028</v>
      </c>
      <c r="B1001" t="s">
        <v>13</v>
      </c>
      <c r="C1001" t="s">
        <v>23</v>
      </c>
      <c r="D1001" t="s">
        <v>15</v>
      </c>
      <c r="E1001">
        <v>45</v>
      </c>
      <c r="F1001">
        <v>1141.26</v>
      </c>
      <c r="G1001">
        <v>0.04</v>
      </c>
      <c r="H1001" s="1">
        <v>45193</v>
      </c>
      <c r="I1001" t="s">
        <v>24</v>
      </c>
      <c r="J1001">
        <v>49302.431999999899</v>
      </c>
      <c r="K1001">
        <v>32912.817504203602</v>
      </c>
      <c r="L1001">
        <v>16389.614495796301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8F8B6-9FA4-4F8A-B839-76C01D7C1C74}">
  <dimension ref="A2:E102"/>
  <sheetViews>
    <sheetView zoomScaleNormal="100" workbookViewId="0">
      <selection activeCell="A3" sqref="A3"/>
    </sheetView>
  </sheetViews>
  <sheetFormatPr defaultRowHeight="14.5" x14ac:dyDescent="0.35"/>
  <cols>
    <col min="1" max="1" width="12.36328125" bestFit="1" customWidth="1"/>
    <col min="2" max="2" width="20.453125" bestFit="1" customWidth="1"/>
    <col min="3" max="3" width="21.08984375" bestFit="1" customWidth="1"/>
    <col min="4" max="4" width="10.26953125" customWidth="1"/>
    <col min="5" max="5" width="13.90625" customWidth="1"/>
  </cols>
  <sheetData>
    <row r="2" spans="1:2" x14ac:dyDescent="0.35">
      <c r="A2" s="8" t="s">
        <v>1029</v>
      </c>
    </row>
    <row r="3" spans="1:2" x14ac:dyDescent="0.35">
      <c r="A3" t="s">
        <v>1056</v>
      </c>
    </row>
    <row r="4" spans="1:2" x14ac:dyDescent="0.35">
      <c r="A4" s="13">
        <v>23.598316196899987</v>
      </c>
    </row>
    <row r="6" spans="1:2" x14ac:dyDescent="0.35">
      <c r="A6" t="s">
        <v>1057</v>
      </c>
    </row>
    <row r="7" spans="1:2" x14ac:dyDescent="0.35">
      <c r="A7" s="13">
        <v>6.3566614019935495</v>
      </c>
    </row>
    <row r="9" spans="1:2" x14ac:dyDescent="0.35">
      <c r="A9" t="s">
        <v>1030</v>
      </c>
    </row>
    <row r="10" spans="1:2" x14ac:dyDescent="0.35">
      <c r="A10" s="14">
        <v>1000</v>
      </c>
    </row>
    <row r="12" spans="1:2" x14ac:dyDescent="0.35">
      <c r="A12" s="2">
        <v>23598.316196899988</v>
      </c>
      <c r="B12" t="s">
        <v>1031</v>
      </c>
    </row>
    <row r="14" spans="1:2" x14ac:dyDescent="0.35">
      <c r="A14" t="s">
        <v>1033</v>
      </c>
      <c r="B14" s="9">
        <v>0.26</v>
      </c>
    </row>
    <row r="16" spans="1:2" x14ac:dyDescent="0.35">
      <c r="A16" s="11" t="s">
        <v>1034</v>
      </c>
    </row>
    <row r="17" spans="1:3" x14ac:dyDescent="0.35">
      <c r="A17" s="7" t="s">
        <v>1035</v>
      </c>
      <c r="B17" t="s">
        <v>1056</v>
      </c>
      <c r="C17" t="s">
        <v>1057</v>
      </c>
    </row>
    <row r="18" spans="1:3" x14ac:dyDescent="0.35">
      <c r="A18" s="12" t="s">
        <v>16</v>
      </c>
      <c r="B18" s="13">
        <v>9.1134333214999881</v>
      </c>
      <c r="C18" s="13">
        <v>2.4392099755717518</v>
      </c>
    </row>
    <row r="19" spans="1:3" x14ac:dyDescent="0.35">
      <c r="A19" s="12" t="s">
        <v>24</v>
      </c>
      <c r="B19" s="13">
        <v>14.484882875399988</v>
      </c>
      <c r="C19" s="13">
        <v>3.9174514264217994</v>
      </c>
    </row>
    <row r="20" spans="1:3" x14ac:dyDescent="0.35">
      <c r="A20" s="12" t="s">
        <v>1036</v>
      </c>
      <c r="B20" s="13">
        <v>23.59831619689999</v>
      </c>
      <c r="C20" s="13">
        <v>6.3566614019935503</v>
      </c>
    </row>
    <row r="22" spans="1:3" x14ac:dyDescent="0.35">
      <c r="A22" s="7" t="s">
        <v>1035</v>
      </c>
      <c r="B22" t="s">
        <v>1056</v>
      </c>
    </row>
    <row r="23" spans="1:3" x14ac:dyDescent="0.35">
      <c r="A23" s="12" t="s">
        <v>14</v>
      </c>
      <c r="B23" s="13">
        <v>3.4068325833999991</v>
      </c>
    </row>
    <row r="24" spans="1:3" x14ac:dyDescent="0.35">
      <c r="A24" s="12" t="s">
        <v>23</v>
      </c>
      <c r="B24" s="13">
        <v>3.0897139153000008</v>
      </c>
    </row>
    <row r="25" spans="1:3" x14ac:dyDescent="0.35">
      <c r="A25" s="12" t="s">
        <v>19</v>
      </c>
      <c r="B25" s="13">
        <v>3.1726499087999973</v>
      </c>
    </row>
    <row r="26" spans="1:3" x14ac:dyDescent="0.35">
      <c r="A26" s="12" t="s">
        <v>45</v>
      </c>
      <c r="B26" s="13">
        <v>2.9788531119999986</v>
      </c>
    </row>
    <row r="27" spans="1:3" x14ac:dyDescent="0.35">
      <c r="A27" s="12" t="s">
        <v>41</v>
      </c>
      <c r="B27" s="13">
        <v>2.9791629754999991</v>
      </c>
    </row>
    <row r="28" spans="1:3" x14ac:dyDescent="0.35">
      <c r="A28" s="12" t="s">
        <v>1036</v>
      </c>
      <c r="B28" s="13">
        <v>15.627212494999991</v>
      </c>
    </row>
    <row r="36" spans="1:2" x14ac:dyDescent="0.35">
      <c r="A36" s="7" t="s">
        <v>1035</v>
      </c>
      <c r="B36" t="s">
        <v>1059</v>
      </c>
    </row>
    <row r="37" spans="1:2" x14ac:dyDescent="0.35">
      <c r="A37" s="12" t="s">
        <v>1038</v>
      </c>
      <c r="B37" s="10">
        <v>94</v>
      </c>
    </row>
    <row r="38" spans="1:2" x14ac:dyDescent="0.35">
      <c r="A38" s="12" t="s">
        <v>1039</v>
      </c>
      <c r="B38" s="10">
        <v>73</v>
      </c>
    </row>
    <row r="39" spans="1:2" x14ac:dyDescent="0.35">
      <c r="A39" s="12" t="s">
        <v>1040</v>
      </c>
      <c r="B39" s="10">
        <v>96</v>
      </c>
    </row>
    <row r="40" spans="1:2" x14ac:dyDescent="0.35">
      <c r="A40" s="12" t="s">
        <v>1041</v>
      </c>
      <c r="B40" s="10">
        <v>96</v>
      </c>
    </row>
    <row r="41" spans="1:2" x14ac:dyDescent="0.35">
      <c r="A41" s="12" t="s">
        <v>1042</v>
      </c>
      <c r="B41" s="10">
        <v>89</v>
      </c>
    </row>
    <row r="42" spans="1:2" x14ac:dyDescent="0.35">
      <c r="A42" s="12" t="s">
        <v>1043</v>
      </c>
      <c r="B42" s="10">
        <v>86</v>
      </c>
    </row>
    <row r="43" spans="1:2" x14ac:dyDescent="0.35">
      <c r="A43" s="12" t="s">
        <v>1044</v>
      </c>
      <c r="B43" s="10">
        <v>93</v>
      </c>
    </row>
    <row r="44" spans="1:2" x14ac:dyDescent="0.35">
      <c r="A44" s="12" t="s">
        <v>1045</v>
      </c>
      <c r="B44" s="10">
        <v>66</v>
      </c>
    </row>
    <row r="45" spans="1:2" x14ac:dyDescent="0.35">
      <c r="A45" s="12" t="s">
        <v>1046</v>
      </c>
      <c r="B45" s="10">
        <v>73</v>
      </c>
    </row>
    <row r="46" spans="1:2" x14ac:dyDescent="0.35">
      <c r="A46" s="12" t="s">
        <v>1047</v>
      </c>
      <c r="B46" s="10">
        <v>73</v>
      </c>
    </row>
    <row r="47" spans="1:2" x14ac:dyDescent="0.35">
      <c r="A47" s="12" t="s">
        <v>1048</v>
      </c>
      <c r="B47" s="10">
        <v>81</v>
      </c>
    </row>
    <row r="48" spans="1:2" x14ac:dyDescent="0.35">
      <c r="A48" s="12" t="s">
        <v>1049</v>
      </c>
      <c r="B48" s="10">
        <v>80</v>
      </c>
    </row>
    <row r="49" spans="1:2" x14ac:dyDescent="0.35">
      <c r="A49" s="12" t="s">
        <v>1036</v>
      </c>
      <c r="B49" s="2">
        <v>1000</v>
      </c>
    </row>
    <row r="51" spans="1:2" x14ac:dyDescent="0.35">
      <c r="A51" s="7" t="s">
        <v>1035</v>
      </c>
      <c r="B51" t="s">
        <v>1057</v>
      </c>
    </row>
    <row r="52" spans="1:2" x14ac:dyDescent="0.35">
      <c r="A52" s="12" t="s">
        <v>13</v>
      </c>
      <c r="B52" s="13">
        <v>1.3152357393450853</v>
      </c>
    </row>
    <row r="53" spans="1:2" x14ac:dyDescent="0.35">
      <c r="A53" s="12" t="s">
        <v>22</v>
      </c>
      <c r="B53" s="13">
        <v>1.8392316688493116</v>
      </c>
    </row>
    <row r="54" spans="1:2" x14ac:dyDescent="0.35">
      <c r="A54" s="12" t="s">
        <v>35</v>
      </c>
      <c r="B54" s="13">
        <v>1.3939630873130295</v>
      </c>
    </row>
    <row r="55" spans="1:2" x14ac:dyDescent="0.35">
      <c r="A55" s="12" t="s">
        <v>18</v>
      </c>
      <c r="B55" s="13">
        <v>1.8082309064861257</v>
      </c>
    </row>
    <row r="56" spans="1:2" x14ac:dyDescent="0.35">
      <c r="A56" s="12" t="s">
        <v>1036</v>
      </c>
      <c r="B56" s="13">
        <v>6.3566614019935521</v>
      </c>
    </row>
    <row r="58" spans="1:2" x14ac:dyDescent="0.35">
      <c r="A58" s="7" t="s">
        <v>1035</v>
      </c>
      <c r="B58" t="s">
        <v>1056</v>
      </c>
    </row>
    <row r="59" spans="1:2" x14ac:dyDescent="0.35">
      <c r="A59" s="12" t="s">
        <v>1051</v>
      </c>
      <c r="B59" s="13">
        <v>5.9267250762999941</v>
      </c>
    </row>
    <row r="60" spans="1:2" x14ac:dyDescent="0.35">
      <c r="A60" s="12" t="s">
        <v>1053</v>
      </c>
      <c r="B60" s="13">
        <v>4.0732807641999988</v>
      </c>
    </row>
    <row r="61" spans="1:2" x14ac:dyDescent="0.35">
      <c r="A61" s="12" t="s">
        <v>1054</v>
      </c>
      <c r="B61" s="13">
        <v>3.9090314679999989</v>
      </c>
    </row>
    <row r="62" spans="1:2" x14ac:dyDescent="0.35">
      <c r="A62" s="12" t="s">
        <v>1055</v>
      </c>
      <c r="B62" s="13">
        <v>3.5639598125999989</v>
      </c>
    </row>
    <row r="63" spans="1:2" x14ac:dyDescent="0.35">
      <c r="A63" s="12" t="s">
        <v>1052</v>
      </c>
      <c r="B63" s="13">
        <v>6.1253190757999958</v>
      </c>
    </row>
    <row r="64" spans="1:2" x14ac:dyDescent="0.35">
      <c r="A64" s="12" t="s">
        <v>1036</v>
      </c>
      <c r="B64" s="13">
        <v>23.598316196900019</v>
      </c>
    </row>
    <row r="66" spans="1:5" x14ac:dyDescent="0.35">
      <c r="A66" s="7" t="s">
        <v>1035</v>
      </c>
      <c r="B66" t="s">
        <v>1058</v>
      </c>
    </row>
    <row r="67" spans="1:5" x14ac:dyDescent="0.35">
      <c r="A67" s="12" t="s">
        <v>15</v>
      </c>
      <c r="B67" s="13">
        <v>5.5077935152697872</v>
      </c>
    </row>
    <row r="68" spans="1:5" x14ac:dyDescent="0.35">
      <c r="A68" s="12" t="s">
        <v>27</v>
      </c>
      <c r="B68" s="13">
        <v>5.5507766550494821</v>
      </c>
    </row>
    <row r="69" spans="1:5" x14ac:dyDescent="0.35">
      <c r="A69" s="12" t="s">
        <v>20</v>
      </c>
      <c r="B69" s="13">
        <v>6.1830846245871367</v>
      </c>
    </row>
    <row r="70" spans="1:5" x14ac:dyDescent="0.35">
      <c r="A70" s="12" t="s">
        <v>1036</v>
      </c>
      <c r="B70" s="13">
        <v>17.241654794906395</v>
      </c>
    </row>
    <row r="72" spans="1:5" x14ac:dyDescent="0.35">
      <c r="A72" s="7" t="s">
        <v>1035</v>
      </c>
      <c r="B72" t="s">
        <v>1058</v>
      </c>
    </row>
    <row r="73" spans="1:5" x14ac:dyDescent="0.35">
      <c r="A73" s="12" t="s">
        <v>15</v>
      </c>
      <c r="B73" s="13">
        <v>5.5077935152697872</v>
      </c>
    </row>
    <row r="74" spans="1:5" x14ac:dyDescent="0.35">
      <c r="A74" s="12" t="s">
        <v>27</v>
      </c>
      <c r="B74" s="13">
        <v>5.5507766550494821</v>
      </c>
    </row>
    <row r="75" spans="1:5" x14ac:dyDescent="0.35">
      <c r="A75" s="12" t="s">
        <v>20</v>
      </c>
      <c r="B75" s="13">
        <v>6.1830846245871367</v>
      </c>
    </row>
    <row r="76" spans="1:5" x14ac:dyDescent="0.35">
      <c r="A76" s="12" t="s">
        <v>1036</v>
      </c>
      <c r="B76" s="13">
        <v>17.241654794906395</v>
      </c>
    </row>
    <row r="78" spans="1:5" x14ac:dyDescent="0.35">
      <c r="A78" s="7" t="s">
        <v>1035</v>
      </c>
      <c r="B78" t="s">
        <v>1060</v>
      </c>
    </row>
    <row r="79" spans="1:5" x14ac:dyDescent="0.35">
      <c r="A79" s="12" t="s">
        <v>1038</v>
      </c>
      <c r="B79" s="9">
        <v>0.25691222690073029</v>
      </c>
    </row>
    <row r="80" spans="1:5" x14ac:dyDescent="0.35">
      <c r="A80" s="12" t="s">
        <v>1039</v>
      </c>
      <c r="B80" s="9">
        <v>0.26431565660276102</v>
      </c>
      <c r="D80" t="s">
        <v>1061</v>
      </c>
      <c r="E80" t="s">
        <v>1032</v>
      </c>
    </row>
    <row r="81" spans="1:5" x14ac:dyDescent="0.35">
      <c r="A81" s="12" t="s">
        <v>1040</v>
      </c>
      <c r="B81" s="9">
        <v>0.26411356168579153</v>
      </c>
      <c r="D81" s="12" t="s">
        <v>1038</v>
      </c>
      <c r="E81" s="9">
        <v>0.25691222690073029</v>
      </c>
    </row>
    <row r="82" spans="1:5" x14ac:dyDescent="0.35">
      <c r="A82" s="12" t="s">
        <v>1041</v>
      </c>
      <c r="B82" s="9">
        <v>0.26819968026048102</v>
      </c>
      <c r="D82" s="12" t="s">
        <v>1039</v>
      </c>
      <c r="E82" s="9">
        <v>0.26431565660276102</v>
      </c>
    </row>
    <row r="83" spans="1:5" x14ac:dyDescent="0.35">
      <c r="A83" s="12" t="s">
        <v>1042</v>
      </c>
      <c r="B83" s="9">
        <v>0.26059916450332715</v>
      </c>
      <c r="D83" s="12" t="s">
        <v>1040</v>
      </c>
      <c r="E83" s="9">
        <v>0.26411356168579153</v>
      </c>
    </row>
    <row r="84" spans="1:5" x14ac:dyDescent="0.35">
      <c r="A84" s="12" t="s">
        <v>1043</v>
      </c>
      <c r="B84" s="9">
        <v>0.26546312040897002</v>
      </c>
      <c r="D84" s="12" t="s">
        <v>1041</v>
      </c>
      <c r="E84" s="9">
        <v>0.26819968026048102</v>
      </c>
    </row>
    <row r="85" spans="1:5" x14ac:dyDescent="0.35">
      <c r="A85" s="12" t="s">
        <v>1044</v>
      </c>
      <c r="B85" s="9">
        <v>0.24880762467906872</v>
      </c>
      <c r="D85" s="12" t="s">
        <v>1042</v>
      </c>
      <c r="E85" s="9">
        <v>0.26059916450332715</v>
      </c>
    </row>
    <row r="86" spans="1:5" x14ac:dyDescent="0.35">
      <c r="A86" s="12" t="s">
        <v>1045</v>
      </c>
      <c r="B86" s="9">
        <v>0.26489946286830252</v>
      </c>
      <c r="D86" s="12" t="s">
        <v>1043</v>
      </c>
      <c r="E86" s="9">
        <v>0.26546312040897002</v>
      </c>
    </row>
    <row r="87" spans="1:5" x14ac:dyDescent="0.35">
      <c r="A87" s="12" t="s">
        <v>1046</v>
      </c>
      <c r="B87" s="9">
        <v>0.27559235130596077</v>
      </c>
      <c r="D87" s="12" t="s">
        <v>1044</v>
      </c>
      <c r="E87" s="9">
        <v>0.24880762467906872</v>
      </c>
    </row>
    <row r="88" spans="1:5" x14ac:dyDescent="0.35">
      <c r="A88" s="12" t="s">
        <v>1047</v>
      </c>
      <c r="B88" s="9">
        <v>0.25456320015170181</v>
      </c>
      <c r="D88" s="12" t="s">
        <v>1045</v>
      </c>
      <c r="E88" s="9">
        <v>0.26489946286830252</v>
      </c>
    </row>
    <row r="89" spans="1:5" x14ac:dyDescent="0.35">
      <c r="A89" s="12" t="s">
        <v>1048</v>
      </c>
      <c r="B89" s="9">
        <v>0.26386716912032449</v>
      </c>
      <c r="D89" s="12" t="s">
        <v>1046</v>
      </c>
      <c r="E89" s="9">
        <v>0.27559235130596077</v>
      </c>
    </row>
    <row r="90" spans="1:5" x14ac:dyDescent="0.35">
      <c r="A90" s="12" t="s">
        <v>1049</v>
      </c>
      <c r="B90" s="9">
        <v>0.2662117863327651</v>
      </c>
      <c r="D90" s="12" t="s">
        <v>1047</v>
      </c>
      <c r="E90" s="9">
        <v>0.25456320015170181</v>
      </c>
    </row>
    <row r="91" spans="1:5" x14ac:dyDescent="0.35">
      <c r="A91" s="12" t="s">
        <v>1036</v>
      </c>
      <c r="B91" s="9">
        <v>0.26256402998971773</v>
      </c>
      <c r="D91" s="12" t="s">
        <v>1048</v>
      </c>
      <c r="E91" s="9">
        <v>0.26386716912032449</v>
      </c>
    </row>
    <row r="92" spans="1:5" x14ac:dyDescent="0.35">
      <c r="D92" s="12" t="s">
        <v>1049</v>
      </c>
      <c r="E92" s="9">
        <v>0.2662117863327651</v>
      </c>
    </row>
    <row r="93" spans="1:5" x14ac:dyDescent="0.35">
      <c r="A93" s="7" t="s">
        <v>1035</v>
      </c>
      <c r="B93" t="s">
        <v>1058</v>
      </c>
    </row>
    <row r="94" spans="1:5" x14ac:dyDescent="0.35">
      <c r="A94" s="12" t="s">
        <v>31</v>
      </c>
      <c r="B94" s="13">
        <v>1.8589121028158477</v>
      </c>
      <c r="D94" t="s">
        <v>1062</v>
      </c>
      <c r="E94" t="s">
        <v>10</v>
      </c>
    </row>
    <row r="95" spans="1:5" x14ac:dyDescent="0.35">
      <c r="A95" s="12" t="s">
        <v>14</v>
      </c>
      <c r="B95" s="13">
        <v>2.481808913895851</v>
      </c>
      <c r="D95" s="12" t="s">
        <v>14</v>
      </c>
      <c r="E95" s="13">
        <v>2.481808913895851</v>
      </c>
    </row>
    <row r="96" spans="1:5" x14ac:dyDescent="0.35">
      <c r="A96" s="12" t="s">
        <v>23</v>
      </c>
      <c r="B96" s="13">
        <v>2.2716073241667964</v>
      </c>
      <c r="D96" s="12" t="s">
        <v>19</v>
      </c>
      <c r="E96" s="13">
        <v>2.3335023292165324</v>
      </c>
    </row>
    <row r="97" spans="1:5" x14ac:dyDescent="0.35">
      <c r="A97" s="12" t="s">
        <v>29</v>
      </c>
      <c r="B97" s="13">
        <v>2.139953945697346</v>
      </c>
      <c r="D97" s="12" t="s">
        <v>23</v>
      </c>
      <c r="E97" s="13">
        <v>2.2716073241667964</v>
      </c>
    </row>
    <row r="98" spans="1:5" x14ac:dyDescent="0.35">
      <c r="A98" s="12" t="s">
        <v>19</v>
      </c>
      <c r="B98" s="13">
        <v>2.3335023292165324</v>
      </c>
      <c r="D98" s="12" t="s">
        <v>45</v>
      </c>
      <c r="E98" s="13">
        <v>2.166919536081144</v>
      </c>
    </row>
    <row r="99" spans="1:5" x14ac:dyDescent="0.35">
      <c r="A99" s="12" t="s">
        <v>36</v>
      </c>
      <c r="B99" s="13">
        <v>1.8301264691985966</v>
      </c>
      <c r="D99" s="12" t="s">
        <v>41</v>
      </c>
      <c r="E99" s="13">
        <v>2.1588241738342857</v>
      </c>
    </row>
    <row r="100" spans="1:5" x14ac:dyDescent="0.35">
      <c r="A100" s="12" t="s">
        <v>45</v>
      </c>
      <c r="B100" s="13">
        <v>2.166919536081144</v>
      </c>
      <c r="D100" s="12" t="s">
        <v>29</v>
      </c>
      <c r="E100" s="13">
        <v>2.139953945697346</v>
      </c>
    </row>
    <row r="101" spans="1:5" x14ac:dyDescent="0.35">
      <c r="A101" s="12" t="s">
        <v>41</v>
      </c>
      <c r="B101" s="13">
        <v>2.1588241738342857</v>
      </c>
      <c r="D101" s="12" t="s">
        <v>31</v>
      </c>
      <c r="E101" s="13">
        <v>1.8589121028158477</v>
      </c>
    </row>
    <row r="102" spans="1:5" x14ac:dyDescent="0.35">
      <c r="A102" s="12" t="s">
        <v>1036</v>
      </c>
      <c r="B102" s="13">
        <v>17.241654794906399</v>
      </c>
      <c r="D102" s="12" t="s">
        <v>36</v>
      </c>
      <c r="E102" s="13">
        <v>1.8301264691985966</v>
      </c>
    </row>
  </sheetData>
  <pageMargins left="0.7" right="0.7" top="0.75" bottom="0.75" header="0.3" footer="0.3"/>
  <drawing r:id="rId13"/>
  <tableParts count="2">
    <tablePart r:id="rId14"/>
    <tablePart r:id="rId1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FAAAD-86D7-4D7E-97C7-E3AD29E1F5DC}">
  <dimension ref="A1"/>
  <sheetViews>
    <sheetView showGridLines="0" tabSelected="1" zoomScale="70" zoomScaleNormal="70" workbookViewId="0">
      <selection activeCell="V8" sqref="V8"/>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33576-03CA-49E0-A771-5B8AB75C9A81}">
  <dimension ref="A1:P1001"/>
  <sheetViews>
    <sheetView zoomScale="80" zoomScaleNormal="80" workbookViewId="0">
      <selection activeCell="C22" sqref="C22"/>
    </sheetView>
  </sheetViews>
  <sheetFormatPr defaultRowHeight="14.5" x14ac:dyDescent="0.35"/>
  <cols>
    <col min="1" max="1" width="9.81640625" bestFit="1" customWidth="1"/>
    <col min="2" max="2" width="8.7265625" bestFit="1" customWidth="1"/>
    <col min="4" max="4" width="12.90625" bestFit="1" customWidth="1"/>
    <col min="5" max="5" width="11.90625" bestFit="1" customWidth="1"/>
    <col min="6" max="6" width="12.81640625" style="2" bestFit="1" customWidth="1"/>
    <col min="7" max="7" width="8.08984375" style="3" bestFit="1" customWidth="1"/>
    <col min="8" max="8" width="16" style="3" bestFit="1" customWidth="1"/>
    <col min="9" max="10" width="10.7265625" customWidth="1"/>
    <col min="11" max="11" width="10.36328125" bestFit="1" customWidth="1"/>
    <col min="12" max="12" width="11.54296875" style="2" bestFit="1" customWidth="1"/>
    <col min="13" max="14" width="11.81640625" style="2" bestFit="1" customWidth="1"/>
    <col min="15" max="15" width="16.08984375" bestFit="1" customWidth="1"/>
  </cols>
  <sheetData>
    <row r="1" spans="1:16" s="4" customFormat="1" x14ac:dyDescent="0.35">
      <c r="A1" s="4" t="s">
        <v>0</v>
      </c>
      <c r="B1" s="4" t="s">
        <v>1</v>
      </c>
      <c r="C1" s="4" t="s">
        <v>2</v>
      </c>
      <c r="D1" s="4" t="s">
        <v>3</v>
      </c>
      <c r="E1" s="4" t="s">
        <v>4</v>
      </c>
      <c r="F1" s="5" t="s">
        <v>5</v>
      </c>
      <c r="G1" s="6" t="s">
        <v>6</v>
      </c>
      <c r="H1" s="6" t="s">
        <v>1050</v>
      </c>
      <c r="I1" s="4" t="s">
        <v>7</v>
      </c>
      <c r="J1" s="4" t="s">
        <v>1037</v>
      </c>
      <c r="K1" s="4" t="s">
        <v>8</v>
      </c>
      <c r="L1" s="5" t="s">
        <v>9</v>
      </c>
      <c r="M1" s="5" t="s">
        <v>10</v>
      </c>
      <c r="N1" s="5" t="s">
        <v>11</v>
      </c>
      <c r="O1" s="4" t="s">
        <v>1032</v>
      </c>
    </row>
    <row r="2" spans="1:16" x14ac:dyDescent="0.35">
      <c r="A2" t="s">
        <v>12</v>
      </c>
      <c r="B2" t="s">
        <v>13</v>
      </c>
      <c r="C2" t="s">
        <v>14</v>
      </c>
      <c r="D2" t="s">
        <v>15</v>
      </c>
      <c r="E2">
        <v>22</v>
      </c>
      <c r="F2" s="2">
        <v>1465.02</v>
      </c>
      <c r="G2" s="3">
        <v>0.13</v>
      </c>
      <c r="H2" s="3" t="str">
        <f>_xlfn.IFS(G2&gt;=21%,"21%-25%",G2&gt;=16%,"16%-20%",G2&gt;11%,"11%-15%",G2&gt;=6%,"6%-10%",G2&gt;=0%,"0%-5%")</f>
        <v>11%-15%</v>
      </c>
      <c r="I2" s="1">
        <v>44938</v>
      </c>
      <c r="J2" s="1" t="str">
        <f>TEXT(I2,"mmm")</f>
        <v>Jan</v>
      </c>
      <c r="K2" t="s">
        <v>16</v>
      </c>
      <c r="L2" s="2">
        <v>28040.4827999999</v>
      </c>
      <c r="M2" s="2">
        <v>20655.427428167699</v>
      </c>
      <c r="N2" s="2">
        <v>7385.0553718321999</v>
      </c>
      <c r="O2" s="3">
        <f>(L2-M2)/L2*100%</f>
        <v>0.2633711917339821</v>
      </c>
      <c r="P2" s="9"/>
    </row>
    <row r="3" spans="1:16" x14ac:dyDescent="0.35">
      <c r="A3" t="s">
        <v>17</v>
      </c>
      <c r="B3" t="s">
        <v>18</v>
      </c>
      <c r="C3" t="s">
        <v>19</v>
      </c>
      <c r="D3" t="s">
        <v>20</v>
      </c>
      <c r="E3">
        <v>37</v>
      </c>
      <c r="F3" s="2">
        <v>1912.66</v>
      </c>
      <c r="G3" s="3">
        <v>0.09</v>
      </c>
      <c r="H3" s="3" t="str">
        <f t="shared" ref="H3:H66" si="0">_xlfn.IFS(G3&gt;=21%,"21%-25%",G3&gt;=16%,"16%-20%",G3&gt;11%,"11%-15%",G3&gt;=6%,"6%-10%",G3&gt;=0%,"0%-5%")</f>
        <v>6%-10%</v>
      </c>
      <c r="I3" s="1">
        <v>45044</v>
      </c>
      <c r="J3" s="1" t="str">
        <f t="shared" ref="J3:J66" si="1">TEXT(I3,"mmm")</f>
        <v>Apr</v>
      </c>
      <c r="K3" t="s">
        <v>16</v>
      </c>
      <c r="L3" s="2">
        <v>64399.262199999997</v>
      </c>
      <c r="M3" s="2">
        <v>45353.149492097997</v>
      </c>
      <c r="N3" s="2">
        <v>19046.112707901899</v>
      </c>
      <c r="O3" s="3">
        <f t="shared" ref="O3:O66" si="2">(L3-M3)/L3*100%</f>
        <v>0.29575048000941229</v>
      </c>
    </row>
    <row r="4" spans="1:16" x14ac:dyDescent="0.35">
      <c r="A4" t="s">
        <v>21</v>
      </c>
      <c r="B4" t="s">
        <v>22</v>
      </c>
      <c r="C4" t="s">
        <v>23</v>
      </c>
      <c r="D4" t="s">
        <v>15</v>
      </c>
      <c r="E4">
        <v>42</v>
      </c>
      <c r="F4" s="2">
        <v>1470.65</v>
      </c>
      <c r="G4" s="3">
        <v>0.17</v>
      </c>
      <c r="H4" s="3" t="str">
        <f t="shared" si="0"/>
        <v>16%-20%</v>
      </c>
      <c r="I4" s="1">
        <v>45276</v>
      </c>
      <c r="J4" s="1" t="str">
        <f t="shared" si="1"/>
        <v>Dec</v>
      </c>
      <c r="K4" t="s">
        <v>24</v>
      </c>
      <c r="L4" s="2">
        <v>51266.858999999997</v>
      </c>
      <c r="M4" s="2">
        <v>39584.628152264297</v>
      </c>
      <c r="N4" s="2">
        <v>11682.2308477356</v>
      </c>
      <c r="O4" s="3">
        <f t="shared" si="2"/>
        <v>0.22787100820309084</v>
      </c>
    </row>
    <row r="5" spans="1:16" x14ac:dyDescent="0.35">
      <c r="A5" t="s">
        <v>25</v>
      </c>
      <c r="B5" t="s">
        <v>13</v>
      </c>
      <c r="C5" t="s">
        <v>23</v>
      </c>
      <c r="D5" t="s">
        <v>15</v>
      </c>
      <c r="E5">
        <v>12</v>
      </c>
      <c r="F5" s="2">
        <v>1739.47</v>
      </c>
      <c r="G5" s="3">
        <v>0.19</v>
      </c>
      <c r="H5" s="3" t="str">
        <f t="shared" si="0"/>
        <v>16%-20%</v>
      </c>
      <c r="I5" s="1">
        <v>45081</v>
      </c>
      <c r="J5" s="1" t="str">
        <f t="shared" si="1"/>
        <v>Jun</v>
      </c>
      <c r="K5" t="s">
        <v>24</v>
      </c>
      <c r="L5" s="2">
        <v>16907.648399999998</v>
      </c>
      <c r="M5" s="2">
        <v>13377.2283649152</v>
      </c>
      <c r="N5" s="2">
        <v>3530.42003508471</v>
      </c>
      <c r="O5" s="3">
        <f t="shared" si="2"/>
        <v>0.2088060948253927</v>
      </c>
    </row>
    <row r="6" spans="1:16" x14ac:dyDescent="0.35">
      <c r="A6" t="s">
        <v>26</v>
      </c>
      <c r="B6" t="s">
        <v>13</v>
      </c>
      <c r="C6" t="s">
        <v>23</v>
      </c>
      <c r="D6" t="s">
        <v>27</v>
      </c>
      <c r="E6">
        <v>47</v>
      </c>
      <c r="F6" s="2">
        <v>104</v>
      </c>
      <c r="G6" s="3">
        <v>0</v>
      </c>
      <c r="H6" s="3" t="str">
        <f t="shared" si="0"/>
        <v>0%-5%</v>
      </c>
      <c r="I6" s="1">
        <v>45172</v>
      </c>
      <c r="J6" s="1" t="str">
        <f t="shared" si="1"/>
        <v>Sep</v>
      </c>
      <c r="K6" t="s">
        <v>24</v>
      </c>
      <c r="L6" s="2">
        <v>4888</v>
      </c>
      <c r="M6" s="2">
        <v>3132.5582048797301</v>
      </c>
      <c r="N6" s="2">
        <v>1755.4417951202599</v>
      </c>
      <c r="O6" s="3">
        <f t="shared" si="2"/>
        <v>0.35913293680856584</v>
      </c>
    </row>
    <row r="7" spans="1:16" x14ac:dyDescent="0.35">
      <c r="A7" t="s">
        <v>28</v>
      </c>
      <c r="B7" t="s">
        <v>18</v>
      </c>
      <c r="C7" t="s">
        <v>29</v>
      </c>
      <c r="D7" t="s">
        <v>27</v>
      </c>
      <c r="E7">
        <v>49</v>
      </c>
      <c r="F7" s="2">
        <v>1463.39</v>
      </c>
      <c r="G7" s="3">
        <v>0.05</v>
      </c>
      <c r="H7" s="3" t="str">
        <f t="shared" si="0"/>
        <v>0%-5%</v>
      </c>
      <c r="I7" s="1">
        <v>45258</v>
      </c>
      <c r="J7" s="1" t="str">
        <f t="shared" si="1"/>
        <v>Nov</v>
      </c>
      <c r="K7" t="s">
        <v>24</v>
      </c>
      <c r="L7" s="2">
        <v>68120.804499999998</v>
      </c>
      <c r="M7" s="2">
        <v>45954.084128581999</v>
      </c>
      <c r="N7" s="2">
        <v>22166.720371417901</v>
      </c>
      <c r="O7" s="3">
        <f t="shared" si="2"/>
        <v>0.32540309137743667</v>
      </c>
    </row>
    <row r="8" spans="1:16" x14ac:dyDescent="0.35">
      <c r="A8" t="s">
        <v>30</v>
      </c>
      <c r="B8" t="s">
        <v>22</v>
      </c>
      <c r="C8" t="s">
        <v>31</v>
      </c>
      <c r="D8" t="s">
        <v>15</v>
      </c>
      <c r="E8">
        <v>42</v>
      </c>
      <c r="F8" s="2">
        <v>1676.22</v>
      </c>
      <c r="G8" s="3">
        <v>0.18</v>
      </c>
      <c r="H8" s="3" t="str">
        <f t="shared" si="0"/>
        <v>16%-20%</v>
      </c>
      <c r="I8" s="1">
        <v>45173</v>
      </c>
      <c r="J8" s="1" t="str">
        <f t="shared" si="1"/>
        <v>Sep</v>
      </c>
      <c r="K8" t="s">
        <v>16</v>
      </c>
      <c r="L8" s="2">
        <v>57729.016799999998</v>
      </c>
      <c r="M8" s="2">
        <v>45117.835923835402</v>
      </c>
      <c r="N8" s="2">
        <v>12611.180876164501</v>
      </c>
      <c r="O8" s="3">
        <f t="shared" si="2"/>
        <v>0.21845480098605449</v>
      </c>
    </row>
    <row r="9" spans="1:16" x14ac:dyDescent="0.35">
      <c r="A9" t="s">
        <v>32</v>
      </c>
      <c r="B9" t="s">
        <v>22</v>
      </c>
      <c r="C9" t="s">
        <v>29</v>
      </c>
      <c r="D9" t="s">
        <v>27</v>
      </c>
      <c r="E9">
        <v>38</v>
      </c>
      <c r="F9" s="2">
        <v>177.06</v>
      </c>
      <c r="G9" s="3">
        <v>0.1</v>
      </c>
      <c r="H9" s="3" t="str">
        <f t="shared" si="0"/>
        <v>6%-10%</v>
      </c>
      <c r="I9" s="1">
        <v>44955</v>
      </c>
      <c r="J9" s="1" t="str">
        <f t="shared" si="1"/>
        <v>Jan</v>
      </c>
      <c r="K9" t="s">
        <v>24</v>
      </c>
      <c r="L9" s="2">
        <v>6055.4520000000002</v>
      </c>
      <c r="M9" s="2">
        <v>4311.93304392967</v>
      </c>
      <c r="N9" s="2">
        <v>1743.51895607032</v>
      </c>
      <c r="O9" s="3">
        <f t="shared" si="2"/>
        <v>0.28792548534284973</v>
      </c>
    </row>
    <row r="10" spans="1:16" x14ac:dyDescent="0.35">
      <c r="A10" t="s">
        <v>33</v>
      </c>
      <c r="B10" t="s">
        <v>13</v>
      </c>
      <c r="C10" t="s">
        <v>31</v>
      </c>
      <c r="D10" t="s">
        <v>20</v>
      </c>
      <c r="E10">
        <v>18</v>
      </c>
      <c r="F10" s="2">
        <v>1756.04</v>
      </c>
      <c r="G10" s="3">
        <v>0.17</v>
      </c>
      <c r="H10" s="3" t="str">
        <f t="shared" si="0"/>
        <v>16%-20%</v>
      </c>
      <c r="I10" s="1">
        <v>45087</v>
      </c>
      <c r="J10" s="1" t="str">
        <f t="shared" si="1"/>
        <v>Jun</v>
      </c>
      <c r="K10" t="s">
        <v>16</v>
      </c>
      <c r="L10" s="2">
        <v>26235.2376</v>
      </c>
      <c r="M10" s="2">
        <v>20256.987557640401</v>
      </c>
      <c r="N10" s="2">
        <v>5978.2500423595902</v>
      </c>
      <c r="O10" s="3">
        <f t="shared" si="2"/>
        <v>0.22787100820308939</v>
      </c>
    </row>
    <row r="11" spans="1:16" x14ac:dyDescent="0.35">
      <c r="A11" t="s">
        <v>34</v>
      </c>
      <c r="B11" t="s">
        <v>35</v>
      </c>
      <c r="C11" t="s">
        <v>36</v>
      </c>
      <c r="D11" t="s">
        <v>20</v>
      </c>
      <c r="E11">
        <v>45</v>
      </c>
      <c r="F11" s="2">
        <v>587.72</v>
      </c>
      <c r="G11" s="3">
        <v>0.09</v>
      </c>
      <c r="H11" s="3" t="str">
        <f t="shared" si="0"/>
        <v>6%-10%</v>
      </c>
      <c r="I11" s="1">
        <v>45161</v>
      </c>
      <c r="J11" s="1" t="str">
        <f t="shared" si="1"/>
        <v>Aug</v>
      </c>
      <c r="K11" t="s">
        <v>24</v>
      </c>
      <c r="L11" s="2">
        <v>24067.133999999998</v>
      </c>
      <c r="M11" s="2">
        <v>16949.267567049101</v>
      </c>
      <c r="N11" s="2">
        <v>7117.8664329508101</v>
      </c>
      <c r="O11" s="3">
        <f t="shared" si="2"/>
        <v>0.2957504800094144</v>
      </c>
    </row>
    <row r="12" spans="1:16" x14ac:dyDescent="0.35">
      <c r="A12" t="s">
        <v>37</v>
      </c>
      <c r="B12" t="s">
        <v>13</v>
      </c>
      <c r="C12" t="s">
        <v>29</v>
      </c>
      <c r="D12" t="s">
        <v>27</v>
      </c>
      <c r="E12">
        <v>35</v>
      </c>
      <c r="F12" s="2">
        <v>1364.05</v>
      </c>
      <c r="G12" s="3">
        <v>0.1</v>
      </c>
      <c r="H12" s="3" t="str">
        <f t="shared" si="0"/>
        <v>6%-10%</v>
      </c>
      <c r="I12" s="1">
        <v>45116</v>
      </c>
      <c r="J12" s="1" t="str">
        <f t="shared" si="1"/>
        <v>Jul</v>
      </c>
      <c r="K12" t="s">
        <v>24</v>
      </c>
      <c r="L12" s="2">
        <v>42967.574999999997</v>
      </c>
      <c r="M12" s="2">
        <v>30596.115114119701</v>
      </c>
      <c r="N12" s="2">
        <v>12371.4598858802</v>
      </c>
      <c r="O12" s="3">
        <f t="shared" si="2"/>
        <v>0.28792548534284973</v>
      </c>
    </row>
    <row r="13" spans="1:16" x14ac:dyDescent="0.35">
      <c r="A13" t="s">
        <v>38</v>
      </c>
      <c r="B13" t="s">
        <v>13</v>
      </c>
      <c r="C13" t="s">
        <v>29</v>
      </c>
      <c r="D13" t="s">
        <v>20</v>
      </c>
      <c r="E13">
        <v>30</v>
      </c>
      <c r="F13" s="2">
        <v>1620.67</v>
      </c>
      <c r="G13" s="3">
        <v>0.04</v>
      </c>
      <c r="H13" s="3" t="str">
        <f t="shared" si="0"/>
        <v>0%-5%</v>
      </c>
      <c r="I13" s="1">
        <v>45043</v>
      </c>
      <c r="J13" s="1" t="str">
        <f t="shared" si="1"/>
        <v>Apr</v>
      </c>
      <c r="K13" t="s">
        <v>24</v>
      </c>
      <c r="L13" s="2">
        <v>46675.296000000002</v>
      </c>
      <c r="M13" s="2">
        <v>31159.020699073899</v>
      </c>
      <c r="N13" s="2">
        <v>15516.275300926</v>
      </c>
      <c r="O13" s="3">
        <f t="shared" si="2"/>
        <v>0.33243014250892167</v>
      </c>
    </row>
    <row r="14" spans="1:16" x14ac:dyDescent="0.35">
      <c r="A14" t="s">
        <v>39</v>
      </c>
      <c r="B14" t="s">
        <v>13</v>
      </c>
      <c r="C14" t="s">
        <v>14</v>
      </c>
      <c r="D14" t="s">
        <v>27</v>
      </c>
      <c r="E14">
        <v>24</v>
      </c>
      <c r="F14" s="2">
        <v>1359.06</v>
      </c>
      <c r="G14" s="3">
        <v>0.06</v>
      </c>
      <c r="H14" s="3" t="str">
        <f t="shared" si="0"/>
        <v>6%-10%</v>
      </c>
      <c r="I14" s="1">
        <v>45197</v>
      </c>
      <c r="J14" s="1" t="str">
        <f t="shared" si="1"/>
        <v>Sep</v>
      </c>
      <c r="K14" t="s">
        <v>16</v>
      </c>
      <c r="L14" s="2">
        <v>30660.393599999901</v>
      </c>
      <c r="M14" s="2">
        <v>20903.4429816228</v>
      </c>
      <c r="N14" s="2">
        <v>9756.9506183771191</v>
      </c>
      <c r="O14" s="3">
        <f t="shared" si="2"/>
        <v>0.31822652851974909</v>
      </c>
    </row>
    <row r="15" spans="1:16" x14ac:dyDescent="0.35">
      <c r="A15" t="s">
        <v>40</v>
      </c>
      <c r="B15" t="s">
        <v>13</v>
      </c>
      <c r="C15" t="s">
        <v>41</v>
      </c>
      <c r="D15" t="s">
        <v>15</v>
      </c>
      <c r="E15">
        <v>42</v>
      </c>
      <c r="F15" s="2">
        <v>275.33999999999997</v>
      </c>
      <c r="G15" s="3">
        <v>0.15</v>
      </c>
      <c r="H15" s="3" t="str">
        <f t="shared" si="0"/>
        <v>11%-15%</v>
      </c>
      <c r="I15" s="1">
        <v>45184</v>
      </c>
      <c r="J15" s="1" t="str">
        <f t="shared" si="1"/>
        <v>Sep</v>
      </c>
      <c r="K15" t="s">
        <v>24</v>
      </c>
      <c r="L15" s="2">
        <v>9829.6379999999899</v>
      </c>
      <c r="M15" s="2">
        <v>7411.1661615234498</v>
      </c>
      <c r="N15" s="2">
        <v>2418.4718384765401</v>
      </c>
      <c r="O15" s="3">
        <f t="shared" si="2"/>
        <v>0.24603874918654609</v>
      </c>
    </row>
    <row r="16" spans="1:16" x14ac:dyDescent="0.35">
      <c r="A16" t="s">
        <v>42</v>
      </c>
      <c r="B16" t="s">
        <v>18</v>
      </c>
      <c r="C16" t="s">
        <v>29</v>
      </c>
      <c r="D16" t="s">
        <v>15</v>
      </c>
      <c r="E16">
        <v>30</v>
      </c>
      <c r="F16" s="2">
        <v>1233.01</v>
      </c>
      <c r="G16" s="3">
        <v>0.11</v>
      </c>
      <c r="H16" s="3" t="str">
        <f t="shared" si="0"/>
        <v>6%-10%</v>
      </c>
      <c r="I16" s="1">
        <v>45106</v>
      </c>
      <c r="J16" s="1" t="str">
        <f t="shared" si="1"/>
        <v>Jun</v>
      </c>
      <c r="K16" t="s">
        <v>24</v>
      </c>
      <c r="L16" s="2">
        <v>32921.366999999998</v>
      </c>
      <c r="M16" s="2">
        <v>23705.864927570099</v>
      </c>
      <c r="N16" s="2">
        <v>9215.5020724298302</v>
      </c>
      <c r="O16" s="3">
        <f t="shared" si="2"/>
        <v>0.2799246480995124</v>
      </c>
    </row>
    <row r="17" spans="1:15" x14ac:dyDescent="0.35">
      <c r="A17" t="s">
        <v>43</v>
      </c>
      <c r="B17" t="s">
        <v>22</v>
      </c>
      <c r="C17" t="s">
        <v>14</v>
      </c>
      <c r="D17" t="s">
        <v>20</v>
      </c>
      <c r="E17">
        <v>14</v>
      </c>
      <c r="F17" s="2">
        <v>1144.21</v>
      </c>
      <c r="G17" s="3">
        <v>0.19</v>
      </c>
      <c r="H17" s="3" t="str">
        <f t="shared" si="0"/>
        <v>16%-20%</v>
      </c>
      <c r="I17" s="1">
        <v>45098</v>
      </c>
      <c r="J17" s="1" t="str">
        <f t="shared" si="1"/>
        <v>Jun</v>
      </c>
      <c r="K17" t="s">
        <v>16</v>
      </c>
      <c r="L17" s="2">
        <v>12975.341399999999</v>
      </c>
      <c r="M17" s="2">
        <v>10266.0110332398</v>
      </c>
      <c r="N17" s="2">
        <v>2709.3303667601699</v>
      </c>
      <c r="O17" s="3">
        <f t="shared" si="2"/>
        <v>0.20880609482538931</v>
      </c>
    </row>
    <row r="18" spans="1:15" x14ac:dyDescent="0.35">
      <c r="A18" t="s">
        <v>44</v>
      </c>
      <c r="B18" t="s">
        <v>18</v>
      </c>
      <c r="C18" t="s">
        <v>45</v>
      </c>
      <c r="D18" t="s">
        <v>27</v>
      </c>
      <c r="E18">
        <v>6</v>
      </c>
      <c r="F18" s="2">
        <v>1810.61</v>
      </c>
      <c r="G18" s="3">
        <v>0.21</v>
      </c>
      <c r="H18" s="3" t="str">
        <f t="shared" si="0"/>
        <v>21%-25%</v>
      </c>
      <c r="I18" s="1">
        <v>45200</v>
      </c>
      <c r="J18" s="1" t="str">
        <f t="shared" si="1"/>
        <v>Oct</v>
      </c>
      <c r="K18" t="s">
        <v>24</v>
      </c>
      <c r="L18" s="2">
        <v>8582.2914000000001</v>
      </c>
      <c r="M18" s="2">
        <v>6962.1618797102701</v>
      </c>
      <c r="N18" s="2">
        <v>1620.1295202897199</v>
      </c>
      <c r="O18" s="3">
        <f t="shared" si="2"/>
        <v>0.18877586937792976</v>
      </c>
    </row>
    <row r="19" spans="1:15" x14ac:dyDescent="0.35">
      <c r="A19" t="s">
        <v>46</v>
      </c>
      <c r="B19" t="s">
        <v>18</v>
      </c>
      <c r="C19" t="s">
        <v>41</v>
      </c>
      <c r="D19" t="s">
        <v>27</v>
      </c>
      <c r="E19">
        <v>3</v>
      </c>
      <c r="F19" s="2">
        <v>868.06</v>
      </c>
      <c r="G19" s="3">
        <v>0.14000000000000001</v>
      </c>
      <c r="H19" s="3" t="str">
        <f t="shared" si="0"/>
        <v>11%-15%</v>
      </c>
      <c r="I19" s="1">
        <v>45185</v>
      </c>
      <c r="J19" s="1" t="str">
        <f t="shared" si="1"/>
        <v>Sep</v>
      </c>
      <c r="K19" t="s">
        <v>24</v>
      </c>
      <c r="L19" s="2">
        <v>2239.5947999999999</v>
      </c>
      <c r="M19" s="2">
        <v>1668.9331886218699</v>
      </c>
      <c r="N19" s="2">
        <v>570.66161137812605</v>
      </c>
      <c r="O19" s="3">
        <f t="shared" si="2"/>
        <v>0.25480574047507609</v>
      </c>
    </row>
    <row r="20" spans="1:15" x14ac:dyDescent="0.35">
      <c r="A20" t="s">
        <v>47</v>
      </c>
      <c r="B20" t="s">
        <v>18</v>
      </c>
      <c r="C20" t="s">
        <v>36</v>
      </c>
      <c r="D20" t="s">
        <v>20</v>
      </c>
      <c r="E20">
        <v>16</v>
      </c>
      <c r="F20" s="2">
        <v>710.05</v>
      </c>
      <c r="G20" s="3">
        <v>0.19</v>
      </c>
      <c r="H20" s="3" t="str">
        <f t="shared" si="0"/>
        <v>16%-20%</v>
      </c>
      <c r="I20" s="1">
        <v>45061</v>
      </c>
      <c r="J20" s="1" t="str">
        <f t="shared" si="1"/>
        <v>May</v>
      </c>
      <c r="K20" t="s">
        <v>24</v>
      </c>
      <c r="L20" s="2">
        <v>9202.2479999999996</v>
      </c>
      <c r="M20" s="2">
        <v>7280.7625315052601</v>
      </c>
      <c r="N20" s="2">
        <v>1921.48546849473</v>
      </c>
      <c r="O20" s="3">
        <f t="shared" si="2"/>
        <v>0.20880609482538828</v>
      </c>
    </row>
    <row r="21" spans="1:15" x14ac:dyDescent="0.35">
      <c r="A21" t="s">
        <v>48</v>
      </c>
      <c r="B21" t="s">
        <v>13</v>
      </c>
      <c r="C21" t="s">
        <v>29</v>
      </c>
      <c r="D21" t="s">
        <v>15</v>
      </c>
      <c r="E21">
        <v>7</v>
      </c>
      <c r="F21" s="2">
        <v>1524.72</v>
      </c>
      <c r="G21" s="3">
        <v>0.08</v>
      </c>
      <c r="H21" s="3" t="str">
        <f t="shared" si="0"/>
        <v>6%-10%</v>
      </c>
      <c r="I21" s="1">
        <v>45097</v>
      </c>
      <c r="J21" s="1" t="str">
        <f t="shared" si="1"/>
        <v>Jun</v>
      </c>
      <c r="K21" t="s">
        <v>24</v>
      </c>
      <c r="L21" s="2">
        <v>9819.1967999999997</v>
      </c>
      <c r="M21" s="2">
        <v>6839.9998001247204</v>
      </c>
      <c r="N21" s="2">
        <v>2979.1969998752702</v>
      </c>
      <c r="O21" s="3">
        <f t="shared" si="2"/>
        <v>0.30340536609626556</v>
      </c>
    </row>
    <row r="22" spans="1:15" x14ac:dyDescent="0.35">
      <c r="A22" t="s">
        <v>49</v>
      </c>
      <c r="B22" t="s">
        <v>35</v>
      </c>
      <c r="C22" t="s">
        <v>19</v>
      </c>
      <c r="D22" t="s">
        <v>20</v>
      </c>
      <c r="E22">
        <v>14</v>
      </c>
      <c r="F22" s="2">
        <v>884.08</v>
      </c>
      <c r="G22" s="3">
        <v>0.1</v>
      </c>
      <c r="H22" s="3" t="str">
        <f t="shared" si="0"/>
        <v>6%-10%</v>
      </c>
      <c r="I22" s="1">
        <v>45136</v>
      </c>
      <c r="J22" s="1" t="str">
        <f t="shared" si="1"/>
        <v>Jul</v>
      </c>
      <c r="K22" t="s">
        <v>16</v>
      </c>
      <c r="L22" s="2">
        <v>11139.407999999999</v>
      </c>
      <c r="M22" s="2">
        <v>7932.0885451679796</v>
      </c>
      <c r="N22" s="2">
        <v>3207.3194548320098</v>
      </c>
      <c r="O22" s="3">
        <f t="shared" si="2"/>
        <v>0.28792548534284945</v>
      </c>
    </row>
    <row r="23" spans="1:15" x14ac:dyDescent="0.35">
      <c r="A23" t="s">
        <v>50</v>
      </c>
      <c r="B23" t="s">
        <v>22</v>
      </c>
      <c r="C23" t="s">
        <v>23</v>
      </c>
      <c r="D23" t="s">
        <v>15</v>
      </c>
      <c r="E23">
        <v>9</v>
      </c>
      <c r="F23" s="2">
        <v>1327.58</v>
      </c>
      <c r="G23" s="3">
        <v>0.18</v>
      </c>
      <c r="H23" s="3" t="str">
        <f t="shared" si="0"/>
        <v>16%-20%</v>
      </c>
      <c r="I23" s="1">
        <v>45162</v>
      </c>
      <c r="J23" s="1" t="str">
        <f t="shared" si="1"/>
        <v>Aug</v>
      </c>
      <c r="K23" t="s">
        <v>24</v>
      </c>
      <c r="L23" s="2">
        <v>9797.5403999999999</v>
      </c>
      <c r="M23" s="2">
        <v>7657.22066176518</v>
      </c>
      <c r="N23" s="2">
        <v>2140.3197382348199</v>
      </c>
      <c r="O23" s="3">
        <f t="shared" si="2"/>
        <v>0.21845480098605358</v>
      </c>
    </row>
    <row r="24" spans="1:15" x14ac:dyDescent="0.35">
      <c r="A24" t="s">
        <v>51</v>
      </c>
      <c r="B24" t="s">
        <v>35</v>
      </c>
      <c r="C24" t="s">
        <v>45</v>
      </c>
      <c r="D24" t="s">
        <v>27</v>
      </c>
      <c r="E24">
        <v>15</v>
      </c>
      <c r="F24" s="2">
        <v>1328.26</v>
      </c>
      <c r="G24" s="3">
        <v>0.1</v>
      </c>
      <c r="H24" s="3" t="str">
        <f t="shared" si="0"/>
        <v>6%-10%</v>
      </c>
      <c r="I24" s="1">
        <v>45112</v>
      </c>
      <c r="J24" s="1" t="str">
        <f t="shared" si="1"/>
        <v>Jul</v>
      </c>
      <c r="K24" t="s">
        <v>24</v>
      </c>
      <c r="L24" s="2">
        <v>17931.509999999998</v>
      </c>
      <c r="M24" s="2">
        <v>12768.5712803198</v>
      </c>
      <c r="N24" s="2">
        <v>5162.9387196801399</v>
      </c>
      <c r="O24" s="3">
        <f t="shared" si="2"/>
        <v>0.28792548534285167</v>
      </c>
    </row>
    <row r="25" spans="1:15" x14ac:dyDescent="0.35">
      <c r="A25" t="s">
        <v>52</v>
      </c>
      <c r="B25" t="s">
        <v>18</v>
      </c>
      <c r="C25" t="s">
        <v>45</v>
      </c>
      <c r="D25" t="s">
        <v>15</v>
      </c>
      <c r="E25">
        <v>21</v>
      </c>
      <c r="F25" s="2">
        <v>1787.27</v>
      </c>
      <c r="G25" s="3">
        <v>0.15</v>
      </c>
      <c r="H25" s="3" t="str">
        <f t="shared" si="0"/>
        <v>11%-15%</v>
      </c>
      <c r="I25" s="1">
        <v>45290</v>
      </c>
      <c r="J25" s="1" t="str">
        <f t="shared" si="1"/>
        <v>Dec</v>
      </c>
      <c r="K25" t="s">
        <v>24</v>
      </c>
      <c r="L25" s="2">
        <v>31902.769499999999</v>
      </c>
      <c r="M25" s="2">
        <v>24053.451996633299</v>
      </c>
      <c r="N25" s="2">
        <v>7849.3175033666803</v>
      </c>
      <c r="O25" s="3">
        <f t="shared" si="2"/>
        <v>0.24603874918654631</v>
      </c>
    </row>
    <row r="26" spans="1:15" x14ac:dyDescent="0.35">
      <c r="A26" t="s">
        <v>53</v>
      </c>
      <c r="B26" t="s">
        <v>18</v>
      </c>
      <c r="C26" t="s">
        <v>36</v>
      </c>
      <c r="D26" t="s">
        <v>20</v>
      </c>
      <c r="E26">
        <v>35</v>
      </c>
      <c r="F26" s="2">
        <v>1237.52</v>
      </c>
      <c r="G26" s="3">
        <v>0.05</v>
      </c>
      <c r="H26" s="3" t="str">
        <f t="shared" si="0"/>
        <v>0%-5%</v>
      </c>
      <c r="I26" s="1">
        <v>45021</v>
      </c>
      <c r="J26" s="1" t="str">
        <f t="shared" si="1"/>
        <v>Apr</v>
      </c>
      <c r="K26" t="s">
        <v>24</v>
      </c>
      <c r="L26" s="2">
        <v>41147.539999999899</v>
      </c>
      <c r="M26" s="2">
        <v>27758.003281423302</v>
      </c>
      <c r="N26" s="2">
        <v>13389.536718576601</v>
      </c>
      <c r="O26" s="3">
        <f t="shared" si="2"/>
        <v>0.32540309137743423</v>
      </c>
    </row>
    <row r="27" spans="1:15" x14ac:dyDescent="0.35">
      <c r="A27" t="s">
        <v>54</v>
      </c>
      <c r="B27" t="s">
        <v>35</v>
      </c>
      <c r="C27" t="s">
        <v>14</v>
      </c>
      <c r="D27" t="s">
        <v>27</v>
      </c>
      <c r="E27">
        <v>2</v>
      </c>
      <c r="F27" s="2">
        <v>1054.0899999999999</v>
      </c>
      <c r="G27" s="3">
        <v>0.15</v>
      </c>
      <c r="H27" s="3" t="str">
        <f t="shared" si="0"/>
        <v>11%-15%</v>
      </c>
      <c r="I27" s="1">
        <v>44937</v>
      </c>
      <c r="J27" s="1" t="str">
        <f t="shared" si="1"/>
        <v>Jan</v>
      </c>
      <c r="K27" t="s">
        <v>16</v>
      </c>
      <c r="L27" s="2">
        <v>1791.95299999999</v>
      </c>
      <c r="M27" s="2">
        <v>1351.0631252789201</v>
      </c>
      <c r="N27" s="2">
        <v>440.889874721078</v>
      </c>
      <c r="O27" s="3">
        <f t="shared" si="2"/>
        <v>0.24603874918654248</v>
      </c>
    </row>
    <row r="28" spans="1:15" x14ac:dyDescent="0.35">
      <c r="A28" t="s">
        <v>55</v>
      </c>
      <c r="B28" t="s">
        <v>35</v>
      </c>
      <c r="C28" t="s">
        <v>45</v>
      </c>
      <c r="D28" t="s">
        <v>20</v>
      </c>
      <c r="E28">
        <v>27</v>
      </c>
      <c r="F28" s="2">
        <v>363.86</v>
      </c>
      <c r="G28" s="3">
        <v>0.22</v>
      </c>
      <c r="H28" s="3" t="str">
        <f t="shared" si="0"/>
        <v>21%-25%</v>
      </c>
      <c r="I28" s="1">
        <v>44994</v>
      </c>
      <c r="J28" s="1" t="str">
        <f t="shared" si="1"/>
        <v>Mar</v>
      </c>
      <c r="K28" t="s">
        <v>24</v>
      </c>
      <c r="L28" s="2">
        <v>7662.8915999999999</v>
      </c>
      <c r="M28" s="2">
        <v>6296.0190195465702</v>
      </c>
      <c r="N28" s="2">
        <v>1366.8725804534299</v>
      </c>
      <c r="O28" s="3">
        <f t="shared" si="2"/>
        <v>0.17837556001097937</v>
      </c>
    </row>
    <row r="29" spans="1:15" x14ac:dyDescent="0.35">
      <c r="A29" t="s">
        <v>56</v>
      </c>
      <c r="B29" t="s">
        <v>35</v>
      </c>
      <c r="C29" t="s">
        <v>41</v>
      </c>
      <c r="D29" t="s">
        <v>20</v>
      </c>
      <c r="E29">
        <v>2</v>
      </c>
      <c r="F29" s="2">
        <v>319.89999999999998</v>
      </c>
      <c r="G29" s="3">
        <v>0.22</v>
      </c>
      <c r="H29" s="3" t="str">
        <f t="shared" si="0"/>
        <v>21%-25%</v>
      </c>
      <c r="I29" s="1">
        <v>45136</v>
      </c>
      <c r="J29" s="1" t="str">
        <f t="shared" si="1"/>
        <v>Jul</v>
      </c>
      <c r="K29" t="s">
        <v>24</v>
      </c>
      <c r="L29" s="2">
        <v>499.04399999999998</v>
      </c>
      <c r="M29" s="2">
        <v>410.02674702988003</v>
      </c>
      <c r="N29" s="2">
        <v>89.017252970119202</v>
      </c>
      <c r="O29" s="3">
        <f t="shared" si="2"/>
        <v>0.1783755600109809</v>
      </c>
    </row>
    <row r="30" spans="1:15" x14ac:dyDescent="0.35">
      <c r="A30" t="s">
        <v>57</v>
      </c>
      <c r="B30" t="s">
        <v>18</v>
      </c>
      <c r="C30" t="s">
        <v>29</v>
      </c>
      <c r="D30" t="s">
        <v>15</v>
      </c>
      <c r="E30">
        <v>35</v>
      </c>
      <c r="F30" s="2">
        <v>393.21</v>
      </c>
      <c r="G30" s="3">
        <v>0.18</v>
      </c>
      <c r="H30" s="3" t="str">
        <f t="shared" si="0"/>
        <v>16%-20%</v>
      </c>
      <c r="I30" s="1">
        <v>45122</v>
      </c>
      <c r="J30" s="1" t="str">
        <f t="shared" si="1"/>
        <v>Jul</v>
      </c>
      <c r="K30" t="s">
        <v>24</v>
      </c>
      <c r="L30" s="2">
        <v>11285.127</v>
      </c>
      <c r="M30" s="2">
        <v>8819.8368271126492</v>
      </c>
      <c r="N30" s="2">
        <v>2465.2901728873398</v>
      </c>
      <c r="O30" s="3">
        <f t="shared" si="2"/>
        <v>0.21845480098605458</v>
      </c>
    </row>
    <row r="31" spans="1:15" x14ac:dyDescent="0.35">
      <c r="A31" t="s">
        <v>58</v>
      </c>
      <c r="B31" t="s">
        <v>18</v>
      </c>
      <c r="C31" t="s">
        <v>29</v>
      </c>
      <c r="D31" t="s">
        <v>20</v>
      </c>
      <c r="E31">
        <v>18</v>
      </c>
      <c r="F31" s="2">
        <v>426.51</v>
      </c>
      <c r="G31" s="3">
        <v>0.19</v>
      </c>
      <c r="H31" s="3" t="str">
        <f t="shared" si="0"/>
        <v>16%-20%</v>
      </c>
      <c r="I31" s="1">
        <v>45024</v>
      </c>
      <c r="J31" s="1" t="str">
        <f t="shared" si="1"/>
        <v>Apr</v>
      </c>
      <c r="K31" t="s">
        <v>24</v>
      </c>
      <c r="L31" s="2">
        <v>6218.5158000000001</v>
      </c>
      <c r="M31" s="2">
        <v>4920.05180019202</v>
      </c>
      <c r="N31" s="2">
        <v>1298.4639998079699</v>
      </c>
      <c r="O31" s="3">
        <f t="shared" si="2"/>
        <v>0.20880609482538906</v>
      </c>
    </row>
    <row r="32" spans="1:15" x14ac:dyDescent="0.35">
      <c r="A32" t="s">
        <v>59</v>
      </c>
      <c r="B32" t="s">
        <v>22</v>
      </c>
      <c r="C32" t="s">
        <v>19</v>
      </c>
      <c r="D32" t="s">
        <v>15</v>
      </c>
      <c r="E32">
        <v>14</v>
      </c>
      <c r="F32" s="2">
        <v>1311.97</v>
      </c>
      <c r="G32" s="3">
        <v>0.14000000000000001</v>
      </c>
      <c r="H32" s="3" t="str">
        <f t="shared" si="0"/>
        <v>11%-15%</v>
      </c>
      <c r="I32" s="1">
        <v>45019</v>
      </c>
      <c r="J32" s="1" t="str">
        <f t="shared" si="1"/>
        <v>Apr</v>
      </c>
      <c r="K32" t="s">
        <v>16</v>
      </c>
      <c r="L32" s="2">
        <v>15796.1188</v>
      </c>
      <c r="M32" s="2">
        <v>11771.1770525337</v>
      </c>
      <c r="N32" s="2">
        <v>4024.94174746624</v>
      </c>
      <c r="O32" s="3">
        <f t="shared" si="2"/>
        <v>0.25480574047507798</v>
      </c>
    </row>
    <row r="33" spans="1:15" x14ac:dyDescent="0.35">
      <c r="A33" t="s">
        <v>60</v>
      </c>
      <c r="B33" t="s">
        <v>22</v>
      </c>
      <c r="C33" t="s">
        <v>36</v>
      </c>
      <c r="D33" t="s">
        <v>27</v>
      </c>
      <c r="E33">
        <v>20</v>
      </c>
      <c r="F33" s="2">
        <v>1507.86</v>
      </c>
      <c r="G33" s="3">
        <v>0.15</v>
      </c>
      <c r="H33" s="3" t="str">
        <f t="shared" si="0"/>
        <v>11%-15%</v>
      </c>
      <c r="I33" s="1">
        <v>44948</v>
      </c>
      <c r="J33" s="1" t="str">
        <f t="shared" si="1"/>
        <v>Jan</v>
      </c>
      <c r="K33" t="s">
        <v>24</v>
      </c>
      <c r="L33" s="2">
        <v>25633.619999999901</v>
      </c>
      <c r="M33" s="2">
        <v>19326.756198076699</v>
      </c>
      <c r="N33" s="2">
        <v>6306.8638019232203</v>
      </c>
      <c r="O33" s="3">
        <f t="shared" si="2"/>
        <v>0.24603874918654589</v>
      </c>
    </row>
    <row r="34" spans="1:15" x14ac:dyDescent="0.35">
      <c r="A34" t="s">
        <v>61</v>
      </c>
      <c r="B34" t="s">
        <v>18</v>
      </c>
      <c r="C34" t="s">
        <v>23</v>
      </c>
      <c r="D34" t="s">
        <v>15</v>
      </c>
      <c r="E34">
        <v>18</v>
      </c>
      <c r="F34" s="2">
        <v>1106.98</v>
      </c>
      <c r="G34" s="3">
        <v>0.03</v>
      </c>
      <c r="H34" s="3" t="str">
        <f t="shared" si="0"/>
        <v>0%-5%</v>
      </c>
      <c r="I34" s="1">
        <v>45098</v>
      </c>
      <c r="J34" s="1" t="str">
        <f t="shared" si="1"/>
        <v>Jun</v>
      </c>
      <c r="K34" t="s">
        <v>24</v>
      </c>
      <c r="L34" s="2">
        <v>19327.870800000001</v>
      </c>
      <c r="M34" s="2">
        <v>12769.686389009799</v>
      </c>
      <c r="N34" s="2">
        <v>6558.1844109901904</v>
      </c>
      <c r="O34" s="3">
        <f t="shared" si="2"/>
        <v>0.33931230598821061</v>
      </c>
    </row>
    <row r="35" spans="1:15" x14ac:dyDescent="0.35">
      <c r="A35" t="s">
        <v>62</v>
      </c>
      <c r="B35" t="s">
        <v>35</v>
      </c>
      <c r="C35" t="s">
        <v>14</v>
      </c>
      <c r="D35" t="s">
        <v>27</v>
      </c>
      <c r="E35">
        <v>10</v>
      </c>
      <c r="F35" s="2">
        <v>1675.13</v>
      </c>
      <c r="G35" s="3">
        <v>0.11</v>
      </c>
      <c r="H35" s="3" t="str">
        <f t="shared" si="0"/>
        <v>6%-10%</v>
      </c>
      <c r="I35" s="1">
        <v>45060</v>
      </c>
      <c r="J35" s="1" t="str">
        <f t="shared" si="1"/>
        <v>May</v>
      </c>
      <c r="K35" t="s">
        <v>16</v>
      </c>
      <c r="L35" s="2">
        <v>14908.656999999999</v>
      </c>
      <c r="M35" s="2">
        <v>10735.3564356387</v>
      </c>
      <c r="N35" s="2">
        <v>4173.3005643612996</v>
      </c>
      <c r="O35" s="3">
        <f t="shared" si="2"/>
        <v>0.27992464809951023</v>
      </c>
    </row>
    <row r="36" spans="1:15" x14ac:dyDescent="0.35">
      <c r="A36" t="s">
        <v>63</v>
      </c>
      <c r="B36" t="s">
        <v>35</v>
      </c>
      <c r="C36" t="s">
        <v>23</v>
      </c>
      <c r="D36" t="s">
        <v>15</v>
      </c>
      <c r="E36">
        <v>25</v>
      </c>
      <c r="F36" s="2">
        <v>1983.4</v>
      </c>
      <c r="G36" s="3">
        <v>0.11</v>
      </c>
      <c r="H36" s="3" t="str">
        <f t="shared" si="0"/>
        <v>6%-10%</v>
      </c>
      <c r="I36" s="1">
        <v>44951</v>
      </c>
      <c r="J36" s="1" t="str">
        <f t="shared" si="1"/>
        <v>Jan</v>
      </c>
      <c r="K36" t="s">
        <v>24</v>
      </c>
      <c r="L36" s="2">
        <v>44130.65</v>
      </c>
      <c r="M36" s="2">
        <v>31777.393328347302</v>
      </c>
      <c r="N36" s="2">
        <v>12353.2566716526</v>
      </c>
      <c r="O36" s="3">
        <f t="shared" si="2"/>
        <v>0.27992464809951134</v>
      </c>
    </row>
    <row r="37" spans="1:15" x14ac:dyDescent="0.35">
      <c r="A37" t="s">
        <v>64</v>
      </c>
      <c r="B37" t="s">
        <v>22</v>
      </c>
      <c r="C37" t="s">
        <v>45</v>
      </c>
      <c r="D37" t="s">
        <v>20</v>
      </c>
      <c r="E37">
        <v>2</v>
      </c>
      <c r="F37" s="2">
        <v>1658.02</v>
      </c>
      <c r="G37" s="3">
        <v>0.24</v>
      </c>
      <c r="H37" s="3" t="str">
        <f t="shared" si="0"/>
        <v>21%-25%</v>
      </c>
      <c r="I37" s="1">
        <v>45111</v>
      </c>
      <c r="J37" s="1" t="str">
        <f t="shared" si="1"/>
        <v>Jul</v>
      </c>
      <c r="K37" t="s">
        <v>24</v>
      </c>
      <c r="L37" s="2">
        <v>2520.1904</v>
      </c>
      <c r="M37" s="2">
        <v>2125.1408162253201</v>
      </c>
      <c r="N37" s="2">
        <v>395.04958377467</v>
      </c>
      <c r="O37" s="3">
        <f t="shared" si="2"/>
        <v>0.15675386422179841</v>
      </c>
    </row>
    <row r="38" spans="1:15" x14ac:dyDescent="0.35">
      <c r="A38" t="s">
        <v>65</v>
      </c>
      <c r="B38" t="s">
        <v>18</v>
      </c>
      <c r="C38" t="s">
        <v>36</v>
      </c>
      <c r="D38" t="s">
        <v>15</v>
      </c>
      <c r="E38">
        <v>25</v>
      </c>
      <c r="F38" s="2">
        <v>1420.28</v>
      </c>
      <c r="G38" s="3">
        <v>0.11</v>
      </c>
      <c r="H38" s="3" t="str">
        <f t="shared" si="0"/>
        <v>6%-10%</v>
      </c>
      <c r="I38" s="1">
        <v>45011</v>
      </c>
      <c r="J38" s="1" t="str">
        <f t="shared" si="1"/>
        <v>Mar</v>
      </c>
      <c r="K38" t="s">
        <v>24</v>
      </c>
      <c r="L38" s="2">
        <v>31601.23</v>
      </c>
      <c r="M38" s="2">
        <v>22755.2668127383</v>
      </c>
      <c r="N38" s="2">
        <v>8845.9631872616792</v>
      </c>
      <c r="O38" s="3">
        <f t="shared" si="2"/>
        <v>0.27992464809951068</v>
      </c>
    </row>
    <row r="39" spans="1:15" x14ac:dyDescent="0.35">
      <c r="A39" t="s">
        <v>66</v>
      </c>
      <c r="B39" t="s">
        <v>22</v>
      </c>
      <c r="C39" t="s">
        <v>19</v>
      </c>
      <c r="D39" t="s">
        <v>15</v>
      </c>
      <c r="E39">
        <v>33</v>
      </c>
      <c r="F39" s="2">
        <v>1111.74</v>
      </c>
      <c r="G39" s="3">
        <v>0.14000000000000001</v>
      </c>
      <c r="H39" s="3" t="str">
        <f t="shared" si="0"/>
        <v>11%-15%</v>
      </c>
      <c r="I39" s="1">
        <v>44981</v>
      </c>
      <c r="J39" s="1" t="str">
        <f t="shared" si="1"/>
        <v>Feb</v>
      </c>
      <c r="K39" t="s">
        <v>16</v>
      </c>
      <c r="L39" s="2">
        <v>31551.181199999999</v>
      </c>
      <c r="M39" s="2">
        <v>23511.759111470699</v>
      </c>
      <c r="N39" s="2">
        <v>8039.4220885292398</v>
      </c>
      <c r="O39" s="3">
        <f t="shared" si="2"/>
        <v>0.25480574047507609</v>
      </c>
    </row>
    <row r="40" spans="1:15" x14ac:dyDescent="0.35">
      <c r="A40" t="s">
        <v>67</v>
      </c>
      <c r="B40" t="s">
        <v>22</v>
      </c>
      <c r="C40" t="s">
        <v>23</v>
      </c>
      <c r="D40" t="s">
        <v>27</v>
      </c>
      <c r="E40">
        <v>36</v>
      </c>
      <c r="F40" s="2">
        <v>952.82</v>
      </c>
      <c r="G40" s="3">
        <v>0.13</v>
      </c>
      <c r="H40" s="3" t="str">
        <f t="shared" si="0"/>
        <v>11%-15%</v>
      </c>
      <c r="I40" s="1">
        <v>45177</v>
      </c>
      <c r="J40" s="1" t="str">
        <f t="shared" si="1"/>
        <v>Sep</v>
      </c>
      <c r="K40" t="s">
        <v>24</v>
      </c>
      <c r="L40" s="2">
        <v>29842.322400000001</v>
      </c>
      <c r="M40" s="2">
        <v>21982.714385402302</v>
      </c>
      <c r="N40" s="2">
        <v>7859.6080145976903</v>
      </c>
      <c r="O40" s="3">
        <f t="shared" si="2"/>
        <v>0.26337119173398177</v>
      </c>
    </row>
    <row r="41" spans="1:15" x14ac:dyDescent="0.35">
      <c r="A41" t="s">
        <v>68</v>
      </c>
      <c r="B41" t="s">
        <v>13</v>
      </c>
      <c r="C41" t="s">
        <v>41</v>
      </c>
      <c r="D41" t="s">
        <v>20</v>
      </c>
      <c r="E41">
        <v>31</v>
      </c>
      <c r="F41" s="2">
        <v>260.35000000000002</v>
      </c>
      <c r="G41" s="3">
        <v>0.16</v>
      </c>
      <c r="H41" s="3" t="str">
        <f t="shared" si="0"/>
        <v>16%-20%</v>
      </c>
      <c r="I41" s="1">
        <v>45070</v>
      </c>
      <c r="J41" s="1" t="str">
        <f t="shared" si="1"/>
        <v>May</v>
      </c>
      <c r="K41" t="s">
        <v>24</v>
      </c>
      <c r="L41" s="2">
        <v>6779.5140000000001</v>
      </c>
      <c r="M41" s="2">
        <v>5172.3419369585999</v>
      </c>
      <c r="N41" s="2">
        <v>1607.1720630413899</v>
      </c>
      <c r="O41" s="3">
        <f t="shared" si="2"/>
        <v>0.23706302001019544</v>
      </c>
    </row>
    <row r="42" spans="1:15" x14ac:dyDescent="0.35">
      <c r="A42" t="s">
        <v>69</v>
      </c>
      <c r="B42" t="s">
        <v>13</v>
      </c>
      <c r="C42" t="s">
        <v>29</v>
      </c>
      <c r="D42" t="s">
        <v>15</v>
      </c>
      <c r="E42">
        <v>14</v>
      </c>
      <c r="F42" s="2">
        <v>858.8</v>
      </c>
      <c r="G42" s="3">
        <v>0.19</v>
      </c>
      <c r="H42" s="3" t="str">
        <f t="shared" si="0"/>
        <v>16%-20%</v>
      </c>
      <c r="I42" s="1">
        <v>45277</v>
      </c>
      <c r="J42" s="1" t="str">
        <f t="shared" si="1"/>
        <v>Dec</v>
      </c>
      <c r="K42" t="s">
        <v>24</v>
      </c>
      <c r="L42" s="2">
        <v>9738.7919999999995</v>
      </c>
      <c r="M42" s="2">
        <v>7705.27287416327</v>
      </c>
      <c r="N42" s="2">
        <v>2033.5191258367199</v>
      </c>
      <c r="O42" s="3">
        <f t="shared" si="2"/>
        <v>0.20880609482538795</v>
      </c>
    </row>
    <row r="43" spans="1:15" x14ac:dyDescent="0.35">
      <c r="A43" t="s">
        <v>70</v>
      </c>
      <c r="B43" t="s">
        <v>13</v>
      </c>
      <c r="C43" t="s">
        <v>45</v>
      </c>
      <c r="D43" t="s">
        <v>20</v>
      </c>
      <c r="E43">
        <v>1</v>
      </c>
      <c r="F43" s="2">
        <v>1829.26</v>
      </c>
      <c r="G43" s="3">
        <v>0.06</v>
      </c>
      <c r="H43" s="3" t="str">
        <f t="shared" si="0"/>
        <v>6%-10%</v>
      </c>
      <c r="I43" s="1">
        <v>45093</v>
      </c>
      <c r="J43" s="1" t="str">
        <f t="shared" si="1"/>
        <v>Jun</v>
      </c>
      <c r="K43" t="s">
        <v>24</v>
      </c>
      <c r="L43" s="2">
        <v>1719.50439999999</v>
      </c>
      <c r="M43" s="2">
        <v>1172.3124840135599</v>
      </c>
      <c r="N43" s="2">
        <v>547.19191598643295</v>
      </c>
      <c r="O43" s="3">
        <f t="shared" si="2"/>
        <v>0.31822652851974864</v>
      </c>
    </row>
    <row r="44" spans="1:15" x14ac:dyDescent="0.35">
      <c r="A44" t="s">
        <v>71</v>
      </c>
      <c r="B44" t="s">
        <v>35</v>
      </c>
      <c r="C44" t="s">
        <v>19</v>
      </c>
      <c r="D44" t="s">
        <v>15</v>
      </c>
      <c r="E44">
        <v>46</v>
      </c>
      <c r="F44" s="2">
        <v>1635.24</v>
      </c>
      <c r="G44" s="3">
        <v>0.13</v>
      </c>
      <c r="H44" s="3" t="str">
        <f t="shared" si="0"/>
        <v>11%-15%</v>
      </c>
      <c r="I44" s="1">
        <v>45150</v>
      </c>
      <c r="J44" s="1" t="str">
        <f t="shared" si="1"/>
        <v>Aug</v>
      </c>
      <c r="K44" t="s">
        <v>16</v>
      </c>
      <c r="L44" s="2">
        <v>65442.304799999903</v>
      </c>
      <c r="M44" s="2">
        <v>48206.686995005497</v>
      </c>
      <c r="N44" s="2">
        <v>17235.617804994399</v>
      </c>
      <c r="O44" s="3">
        <f t="shared" si="2"/>
        <v>0.2633711917339811</v>
      </c>
    </row>
    <row r="45" spans="1:15" x14ac:dyDescent="0.35">
      <c r="A45" t="s">
        <v>72</v>
      </c>
      <c r="B45" t="s">
        <v>18</v>
      </c>
      <c r="C45" t="s">
        <v>23</v>
      </c>
      <c r="D45" t="s">
        <v>15</v>
      </c>
      <c r="E45">
        <v>16</v>
      </c>
      <c r="F45" s="2">
        <v>510.5</v>
      </c>
      <c r="G45" s="3">
        <v>0.21</v>
      </c>
      <c r="H45" s="3" t="str">
        <f t="shared" si="0"/>
        <v>21%-25%</v>
      </c>
      <c r="I45" s="1">
        <v>45146</v>
      </c>
      <c r="J45" s="1" t="str">
        <f t="shared" si="1"/>
        <v>Aug</v>
      </c>
      <c r="K45" t="s">
        <v>24</v>
      </c>
      <c r="L45" s="2">
        <v>6452.72</v>
      </c>
      <c r="M45" s="2">
        <v>5234.60217214765</v>
      </c>
      <c r="N45" s="2">
        <v>1218.11782785235</v>
      </c>
      <c r="O45" s="3">
        <f t="shared" si="2"/>
        <v>0.18877586937792903</v>
      </c>
    </row>
    <row r="46" spans="1:15" x14ac:dyDescent="0.35">
      <c r="A46" t="s">
        <v>73</v>
      </c>
      <c r="B46" t="s">
        <v>18</v>
      </c>
      <c r="C46" t="s">
        <v>14</v>
      </c>
      <c r="D46" t="s">
        <v>20</v>
      </c>
      <c r="E46">
        <v>46</v>
      </c>
      <c r="F46" s="2">
        <v>986.55</v>
      </c>
      <c r="G46" s="3">
        <v>0.12</v>
      </c>
      <c r="H46" s="3" t="str">
        <f t="shared" si="0"/>
        <v>11%-15%</v>
      </c>
      <c r="I46" s="1">
        <v>45105</v>
      </c>
      <c r="J46" s="1" t="str">
        <f t="shared" si="1"/>
        <v>Jun</v>
      </c>
      <c r="K46" t="s">
        <v>16</v>
      </c>
      <c r="L46" s="2">
        <v>39935.5439999999</v>
      </c>
      <c r="M46" s="2">
        <v>29083.380454809499</v>
      </c>
      <c r="N46" s="2">
        <v>10852.1635451904</v>
      </c>
      <c r="O46" s="3">
        <f t="shared" si="2"/>
        <v>0.27174197364609398</v>
      </c>
    </row>
    <row r="47" spans="1:15" x14ac:dyDescent="0.35">
      <c r="A47" t="s">
        <v>74</v>
      </c>
      <c r="B47" t="s">
        <v>18</v>
      </c>
      <c r="C47" t="s">
        <v>41</v>
      </c>
      <c r="D47" t="s">
        <v>15</v>
      </c>
      <c r="E47">
        <v>3</v>
      </c>
      <c r="F47" s="2">
        <v>1651.77</v>
      </c>
      <c r="G47" s="3">
        <v>7.0000000000000007E-2</v>
      </c>
      <c r="H47" s="3" t="str">
        <f t="shared" si="0"/>
        <v>6%-10%</v>
      </c>
      <c r="I47" s="1">
        <v>45045</v>
      </c>
      <c r="J47" s="1" t="str">
        <f t="shared" si="1"/>
        <v>Apr</v>
      </c>
      <c r="K47" t="s">
        <v>24</v>
      </c>
      <c r="L47" s="2">
        <v>4608.4382999999898</v>
      </c>
      <c r="M47" s="2">
        <v>3175.6949669031501</v>
      </c>
      <c r="N47" s="2">
        <v>1432.7433330968399</v>
      </c>
      <c r="O47" s="3">
        <f t="shared" si="2"/>
        <v>0.31089563097695</v>
      </c>
    </row>
    <row r="48" spans="1:15" x14ac:dyDescent="0.35">
      <c r="A48" t="s">
        <v>75</v>
      </c>
      <c r="B48" t="s">
        <v>18</v>
      </c>
      <c r="C48" t="s">
        <v>41</v>
      </c>
      <c r="D48" t="s">
        <v>20</v>
      </c>
      <c r="E48">
        <v>35</v>
      </c>
      <c r="F48" s="2">
        <v>228.03</v>
      </c>
      <c r="G48" s="3">
        <v>0.16</v>
      </c>
      <c r="H48" s="3" t="str">
        <f t="shared" si="0"/>
        <v>16%-20%</v>
      </c>
      <c r="I48" s="1">
        <v>45191</v>
      </c>
      <c r="J48" s="1" t="str">
        <f t="shared" si="1"/>
        <v>Sep</v>
      </c>
      <c r="K48" t="s">
        <v>24</v>
      </c>
      <c r="L48" s="2">
        <v>6704.0820000000003</v>
      </c>
      <c r="M48" s="2">
        <v>5114.79207468401</v>
      </c>
      <c r="N48" s="2">
        <v>1589.2899253159901</v>
      </c>
      <c r="O48" s="3">
        <f t="shared" si="2"/>
        <v>0.23706302001019533</v>
      </c>
    </row>
    <row r="49" spans="1:15" x14ac:dyDescent="0.35">
      <c r="A49" t="s">
        <v>76</v>
      </c>
      <c r="B49" t="s">
        <v>13</v>
      </c>
      <c r="C49" t="s">
        <v>23</v>
      </c>
      <c r="D49" t="s">
        <v>15</v>
      </c>
      <c r="E49">
        <v>41</v>
      </c>
      <c r="F49" s="2">
        <v>836.05</v>
      </c>
      <c r="G49" s="3">
        <v>0.21</v>
      </c>
      <c r="H49" s="3" t="str">
        <f t="shared" si="0"/>
        <v>21%-25%</v>
      </c>
      <c r="I49" s="1">
        <v>45076</v>
      </c>
      <c r="J49" s="1" t="str">
        <f t="shared" si="1"/>
        <v>May</v>
      </c>
      <c r="K49" t="s">
        <v>24</v>
      </c>
      <c r="L49" s="2">
        <v>27079.6594999999</v>
      </c>
      <c r="M49" s="2">
        <v>21967.6732354292</v>
      </c>
      <c r="N49" s="2">
        <v>5111.9862645707899</v>
      </c>
      <c r="O49" s="3">
        <f t="shared" si="2"/>
        <v>0.18877586937792623</v>
      </c>
    </row>
    <row r="50" spans="1:15" x14ac:dyDescent="0.35">
      <c r="A50" t="s">
        <v>77</v>
      </c>
      <c r="B50" t="s">
        <v>35</v>
      </c>
      <c r="C50" t="s">
        <v>29</v>
      </c>
      <c r="D50" t="s">
        <v>27</v>
      </c>
      <c r="E50">
        <v>6</v>
      </c>
      <c r="F50" s="2">
        <v>1718.5</v>
      </c>
      <c r="G50" s="3">
        <v>0.02</v>
      </c>
      <c r="H50" s="3" t="str">
        <f t="shared" si="0"/>
        <v>0%-5%</v>
      </c>
      <c r="I50" s="1">
        <v>45141</v>
      </c>
      <c r="J50" s="1" t="str">
        <f t="shared" si="1"/>
        <v>Aug</v>
      </c>
      <c r="K50" t="s">
        <v>24</v>
      </c>
      <c r="L50" s="2">
        <v>10104.780000000001</v>
      </c>
      <c r="M50" s="2">
        <v>6607.9802885668896</v>
      </c>
      <c r="N50" s="2">
        <v>3496.7997114331001</v>
      </c>
      <c r="O50" s="3">
        <f t="shared" si="2"/>
        <v>0.34605401715159667</v>
      </c>
    </row>
    <row r="51" spans="1:15" x14ac:dyDescent="0.35">
      <c r="A51" t="s">
        <v>78</v>
      </c>
      <c r="B51" t="s">
        <v>35</v>
      </c>
      <c r="C51" t="s">
        <v>23</v>
      </c>
      <c r="D51" t="s">
        <v>20</v>
      </c>
      <c r="E51">
        <v>25</v>
      </c>
      <c r="F51" s="2">
        <v>867.41</v>
      </c>
      <c r="G51" s="3">
        <v>0.19</v>
      </c>
      <c r="H51" s="3" t="str">
        <f t="shared" si="0"/>
        <v>16%-20%</v>
      </c>
      <c r="I51" s="1">
        <v>45123</v>
      </c>
      <c r="J51" s="1" t="str">
        <f t="shared" si="1"/>
        <v>Jul</v>
      </c>
      <c r="K51" t="s">
        <v>24</v>
      </c>
      <c r="L51" s="2">
        <v>17565.052500000002</v>
      </c>
      <c r="M51" s="2">
        <v>13897.362482072</v>
      </c>
      <c r="N51" s="2">
        <v>3667.69001792791</v>
      </c>
      <c r="O51" s="3">
        <f t="shared" si="2"/>
        <v>0.20880609482539272</v>
      </c>
    </row>
    <row r="52" spans="1:15" x14ac:dyDescent="0.35">
      <c r="A52" t="s">
        <v>79</v>
      </c>
      <c r="B52" t="s">
        <v>13</v>
      </c>
      <c r="C52" t="s">
        <v>45</v>
      </c>
      <c r="D52" t="s">
        <v>15</v>
      </c>
      <c r="E52">
        <v>13</v>
      </c>
      <c r="F52" s="2">
        <v>247.47</v>
      </c>
      <c r="G52" s="3">
        <v>0.21</v>
      </c>
      <c r="H52" s="3" t="str">
        <f t="shared" si="0"/>
        <v>21%-25%</v>
      </c>
      <c r="I52" s="1">
        <v>44968</v>
      </c>
      <c r="J52" s="1" t="str">
        <f t="shared" si="1"/>
        <v>Feb</v>
      </c>
      <c r="K52" t="s">
        <v>24</v>
      </c>
      <c r="L52" s="2">
        <v>2541.5169000000001</v>
      </c>
      <c r="M52" s="2">
        <v>2061.7398376637998</v>
      </c>
      <c r="N52" s="2">
        <v>479.77706233619801</v>
      </c>
      <c r="O52" s="3">
        <f t="shared" si="2"/>
        <v>0.18877586937792948</v>
      </c>
    </row>
    <row r="53" spans="1:15" x14ac:dyDescent="0.35">
      <c r="A53" t="s">
        <v>80</v>
      </c>
      <c r="B53" t="s">
        <v>35</v>
      </c>
      <c r="C53" t="s">
        <v>23</v>
      </c>
      <c r="D53" t="s">
        <v>15</v>
      </c>
      <c r="E53">
        <v>34</v>
      </c>
      <c r="F53" s="2">
        <v>1130.82</v>
      </c>
      <c r="G53" s="3">
        <v>0.12</v>
      </c>
      <c r="H53" s="3" t="str">
        <f t="shared" si="0"/>
        <v>11%-15%</v>
      </c>
      <c r="I53" s="1">
        <v>44979</v>
      </c>
      <c r="J53" s="1" t="str">
        <f t="shared" si="1"/>
        <v>Feb</v>
      </c>
      <c r="K53" t="s">
        <v>24</v>
      </c>
      <c r="L53" s="2">
        <v>33834.134399999901</v>
      </c>
      <c r="M53" s="2">
        <v>24639.979941536702</v>
      </c>
      <c r="N53" s="2">
        <v>9194.1544584632393</v>
      </c>
      <c r="O53" s="3">
        <f t="shared" si="2"/>
        <v>0.2717419736460947</v>
      </c>
    </row>
    <row r="54" spans="1:15" x14ac:dyDescent="0.35">
      <c r="A54" t="s">
        <v>81</v>
      </c>
      <c r="B54" t="s">
        <v>13</v>
      </c>
      <c r="C54" t="s">
        <v>41</v>
      </c>
      <c r="D54" t="s">
        <v>27</v>
      </c>
      <c r="E54">
        <v>8</v>
      </c>
      <c r="F54" s="2">
        <v>1737.31</v>
      </c>
      <c r="G54" s="3">
        <v>0.25</v>
      </c>
      <c r="H54" s="3" t="str">
        <f t="shared" si="0"/>
        <v>21%-25%</v>
      </c>
      <c r="I54" s="1">
        <v>45256</v>
      </c>
      <c r="J54" s="1" t="str">
        <f t="shared" si="1"/>
        <v>Nov</v>
      </c>
      <c r="K54" t="s">
        <v>24</v>
      </c>
      <c r="L54" s="2">
        <v>10423.86</v>
      </c>
      <c r="M54" s="2">
        <v>8907.0780604249103</v>
      </c>
      <c r="N54" s="2">
        <v>1516.7819395750901</v>
      </c>
      <c r="O54" s="3">
        <f t="shared" si="2"/>
        <v>0.14551058241141862</v>
      </c>
    </row>
    <row r="55" spans="1:15" x14ac:dyDescent="0.35">
      <c r="A55" t="s">
        <v>82</v>
      </c>
      <c r="B55" t="s">
        <v>18</v>
      </c>
      <c r="C55" t="s">
        <v>19</v>
      </c>
      <c r="D55" t="s">
        <v>20</v>
      </c>
      <c r="E55">
        <v>21</v>
      </c>
      <c r="F55" s="2">
        <v>1221.54</v>
      </c>
      <c r="G55" s="3">
        <v>0.2</v>
      </c>
      <c r="H55" s="3" t="str">
        <f t="shared" si="0"/>
        <v>16%-20%</v>
      </c>
      <c r="I55" s="1">
        <v>45177</v>
      </c>
      <c r="J55" s="1" t="str">
        <f t="shared" si="1"/>
        <v>Sep</v>
      </c>
      <c r="K55" t="s">
        <v>16</v>
      </c>
      <c r="L55" s="2">
        <v>20521.871999999999</v>
      </c>
      <c r="M55" s="2">
        <v>16439.7397997882</v>
      </c>
      <c r="N55" s="2">
        <v>4082.13220021179</v>
      </c>
      <c r="O55" s="3">
        <f t="shared" si="2"/>
        <v>0.19891617101070505</v>
      </c>
    </row>
    <row r="56" spans="1:15" x14ac:dyDescent="0.35">
      <c r="A56" t="s">
        <v>83</v>
      </c>
      <c r="B56" t="s">
        <v>13</v>
      </c>
      <c r="C56" t="s">
        <v>23</v>
      </c>
      <c r="D56" t="s">
        <v>15</v>
      </c>
      <c r="E56">
        <v>34</v>
      </c>
      <c r="F56" s="2">
        <v>529.92999999999995</v>
      </c>
      <c r="G56" s="3">
        <v>0.19</v>
      </c>
      <c r="H56" s="3" t="str">
        <f t="shared" si="0"/>
        <v>16%-20%</v>
      </c>
      <c r="I56" s="1">
        <v>45221</v>
      </c>
      <c r="J56" s="1" t="str">
        <f t="shared" si="1"/>
        <v>Oct</v>
      </c>
      <c r="K56" t="s">
        <v>24</v>
      </c>
      <c r="L56" s="2">
        <v>14594.272199999999</v>
      </c>
      <c r="M56" s="2">
        <v>11546.8992150992</v>
      </c>
      <c r="N56" s="2">
        <v>3047.37298490071</v>
      </c>
      <c r="O56" s="3">
        <f t="shared" si="2"/>
        <v>0.2088060948253932</v>
      </c>
    </row>
    <row r="57" spans="1:15" x14ac:dyDescent="0.35">
      <c r="A57" t="s">
        <v>84</v>
      </c>
      <c r="B57" t="s">
        <v>18</v>
      </c>
      <c r="C57" t="s">
        <v>29</v>
      </c>
      <c r="D57" t="s">
        <v>27</v>
      </c>
      <c r="E57">
        <v>4</v>
      </c>
      <c r="F57" s="2">
        <v>830.06</v>
      </c>
      <c r="G57" s="3">
        <v>0.19</v>
      </c>
      <c r="H57" s="3" t="str">
        <f t="shared" si="0"/>
        <v>16%-20%</v>
      </c>
      <c r="I57" s="1">
        <v>45197</v>
      </c>
      <c r="J57" s="1" t="str">
        <f t="shared" si="1"/>
        <v>Sep</v>
      </c>
      <c r="K57" t="s">
        <v>24</v>
      </c>
      <c r="L57" s="2">
        <v>2689.3944000000001</v>
      </c>
      <c r="M57" s="2">
        <v>2127.83245789073</v>
      </c>
      <c r="N57" s="2">
        <v>561.56194210926606</v>
      </c>
      <c r="O57" s="3">
        <f t="shared" si="2"/>
        <v>0.20880609482538898</v>
      </c>
    </row>
    <row r="58" spans="1:15" x14ac:dyDescent="0.35">
      <c r="A58" t="s">
        <v>85</v>
      </c>
      <c r="B58" t="s">
        <v>18</v>
      </c>
      <c r="C58" t="s">
        <v>36</v>
      </c>
      <c r="D58" t="s">
        <v>15</v>
      </c>
      <c r="E58">
        <v>25</v>
      </c>
      <c r="F58" s="2">
        <v>955.23</v>
      </c>
      <c r="G58" s="3">
        <v>0.04</v>
      </c>
      <c r="H58" s="3" t="str">
        <f t="shared" si="0"/>
        <v>0%-5%</v>
      </c>
      <c r="I58" s="1">
        <v>45049</v>
      </c>
      <c r="J58" s="1" t="str">
        <f t="shared" si="1"/>
        <v>May</v>
      </c>
      <c r="K58" t="s">
        <v>24</v>
      </c>
      <c r="L58" s="2">
        <v>22925.52</v>
      </c>
      <c r="M58" s="2">
        <v>15304.3861193088</v>
      </c>
      <c r="N58" s="2">
        <v>7621.1338806911099</v>
      </c>
      <c r="O58" s="3">
        <f t="shared" si="2"/>
        <v>0.33243014250892461</v>
      </c>
    </row>
    <row r="59" spans="1:15" x14ac:dyDescent="0.35">
      <c r="A59" t="s">
        <v>86</v>
      </c>
      <c r="B59" t="s">
        <v>22</v>
      </c>
      <c r="C59" t="s">
        <v>19</v>
      </c>
      <c r="D59" t="s">
        <v>20</v>
      </c>
      <c r="E59">
        <v>15</v>
      </c>
      <c r="F59" s="2">
        <v>1200.6099999999999</v>
      </c>
      <c r="G59" s="3">
        <v>0.05</v>
      </c>
      <c r="H59" s="3" t="str">
        <f t="shared" si="0"/>
        <v>0%-5%</v>
      </c>
      <c r="I59" s="1">
        <v>45265</v>
      </c>
      <c r="J59" s="1" t="str">
        <f t="shared" si="1"/>
        <v>Dec</v>
      </c>
      <c r="K59" t="s">
        <v>16</v>
      </c>
      <c r="L59" s="2">
        <v>17108.692499999899</v>
      </c>
      <c r="M59" s="2">
        <v>11541.471071074</v>
      </c>
      <c r="N59" s="2">
        <v>5567.22142892594</v>
      </c>
      <c r="O59" s="3">
        <f t="shared" si="2"/>
        <v>0.32540309137743473</v>
      </c>
    </row>
    <row r="60" spans="1:15" x14ac:dyDescent="0.35">
      <c r="A60" t="s">
        <v>87</v>
      </c>
      <c r="B60" t="s">
        <v>13</v>
      </c>
      <c r="C60" t="s">
        <v>14</v>
      </c>
      <c r="D60" t="s">
        <v>15</v>
      </c>
      <c r="E60">
        <v>4</v>
      </c>
      <c r="F60" s="2">
        <v>1542.77</v>
      </c>
      <c r="G60" s="3">
        <v>0.12</v>
      </c>
      <c r="H60" s="3" t="str">
        <f t="shared" si="0"/>
        <v>11%-15%</v>
      </c>
      <c r="I60" s="1">
        <v>45192</v>
      </c>
      <c r="J60" s="1" t="str">
        <f t="shared" si="1"/>
        <v>Sep</v>
      </c>
      <c r="K60" t="s">
        <v>16</v>
      </c>
      <c r="L60" s="2">
        <v>5430.5504000000001</v>
      </c>
      <c r="M60" s="2">
        <v>3954.8419163193998</v>
      </c>
      <c r="N60" s="2">
        <v>1475.70848368059</v>
      </c>
      <c r="O60" s="3">
        <f t="shared" si="2"/>
        <v>0.27174197364609676</v>
      </c>
    </row>
    <row r="61" spans="1:15" x14ac:dyDescent="0.35">
      <c r="A61" t="s">
        <v>88</v>
      </c>
      <c r="B61" t="s">
        <v>22</v>
      </c>
      <c r="C61" t="s">
        <v>31</v>
      </c>
      <c r="D61" t="s">
        <v>15</v>
      </c>
      <c r="E61">
        <v>45</v>
      </c>
      <c r="F61" s="2">
        <v>287.86</v>
      </c>
      <c r="G61" s="3">
        <v>7.0000000000000007E-2</v>
      </c>
      <c r="H61" s="3" t="str">
        <f t="shared" si="0"/>
        <v>6%-10%</v>
      </c>
      <c r="I61" s="1">
        <v>45274</v>
      </c>
      <c r="J61" s="1" t="str">
        <f t="shared" si="1"/>
        <v>Dec</v>
      </c>
      <c r="K61" t="s">
        <v>16</v>
      </c>
      <c r="L61" s="2">
        <v>12046.941000000001</v>
      </c>
      <c r="M61" s="2">
        <v>8301.5996764628999</v>
      </c>
      <c r="N61" s="2">
        <v>3745.3413235370899</v>
      </c>
      <c r="O61" s="3">
        <f t="shared" si="2"/>
        <v>0.31089563097695094</v>
      </c>
    </row>
    <row r="62" spans="1:15" x14ac:dyDescent="0.35">
      <c r="A62" t="s">
        <v>89</v>
      </c>
      <c r="B62" t="s">
        <v>13</v>
      </c>
      <c r="C62" t="s">
        <v>23</v>
      </c>
      <c r="D62" t="s">
        <v>15</v>
      </c>
      <c r="E62">
        <v>12</v>
      </c>
      <c r="F62" s="2">
        <v>1790.34</v>
      </c>
      <c r="G62" s="3">
        <v>0.1</v>
      </c>
      <c r="H62" s="3" t="str">
        <f t="shared" si="0"/>
        <v>6%-10%</v>
      </c>
      <c r="I62" s="1">
        <v>44955</v>
      </c>
      <c r="J62" s="1" t="str">
        <f t="shared" si="1"/>
        <v>Jan</v>
      </c>
      <c r="K62" t="s">
        <v>24</v>
      </c>
      <c r="L62" s="2">
        <v>19335.671999999999</v>
      </c>
      <c r="M62" s="2">
        <v>13768.4392549698</v>
      </c>
      <c r="N62" s="2">
        <v>5567.23274503013</v>
      </c>
      <c r="O62" s="3">
        <f t="shared" si="2"/>
        <v>0.28792548534285223</v>
      </c>
    </row>
    <row r="63" spans="1:15" x14ac:dyDescent="0.35">
      <c r="A63" t="s">
        <v>90</v>
      </c>
      <c r="B63" t="s">
        <v>13</v>
      </c>
      <c r="C63" t="s">
        <v>29</v>
      </c>
      <c r="D63" t="s">
        <v>15</v>
      </c>
      <c r="E63">
        <v>32</v>
      </c>
      <c r="F63" s="2">
        <v>123.39</v>
      </c>
      <c r="G63" s="3">
        <v>0.22</v>
      </c>
      <c r="H63" s="3" t="str">
        <f t="shared" si="0"/>
        <v>21%-25%</v>
      </c>
      <c r="I63" s="1">
        <v>44961</v>
      </c>
      <c r="J63" s="1" t="str">
        <f t="shared" si="1"/>
        <v>Feb</v>
      </c>
      <c r="K63" t="s">
        <v>24</v>
      </c>
      <c r="L63" s="2">
        <v>3079.8144000000002</v>
      </c>
      <c r="M63" s="2">
        <v>2530.4507816701198</v>
      </c>
      <c r="N63" s="2">
        <v>549.36361832987802</v>
      </c>
      <c r="O63" s="3">
        <f t="shared" si="2"/>
        <v>0.17837556001098001</v>
      </c>
    </row>
    <row r="64" spans="1:15" x14ac:dyDescent="0.35">
      <c r="A64" t="s">
        <v>91</v>
      </c>
      <c r="B64" t="s">
        <v>22</v>
      </c>
      <c r="C64" t="s">
        <v>19</v>
      </c>
      <c r="D64" t="s">
        <v>27</v>
      </c>
      <c r="E64">
        <v>32</v>
      </c>
      <c r="F64" s="2">
        <v>803.1</v>
      </c>
      <c r="G64" s="3">
        <v>0.21</v>
      </c>
      <c r="H64" s="3" t="str">
        <f t="shared" si="0"/>
        <v>21%-25%</v>
      </c>
      <c r="I64" s="1">
        <v>44932</v>
      </c>
      <c r="J64" s="1" t="str">
        <f t="shared" si="1"/>
        <v>Jan</v>
      </c>
      <c r="K64" t="s">
        <v>16</v>
      </c>
      <c r="L64" s="2">
        <v>20302.367999999999</v>
      </c>
      <c r="M64" s="2">
        <v>16469.7708303693</v>
      </c>
      <c r="N64" s="2">
        <v>3832.5971696306401</v>
      </c>
      <c r="O64" s="3">
        <f t="shared" si="2"/>
        <v>0.18877586937793164</v>
      </c>
    </row>
    <row r="65" spans="1:15" x14ac:dyDescent="0.35">
      <c r="A65" t="s">
        <v>92</v>
      </c>
      <c r="B65" t="s">
        <v>22</v>
      </c>
      <c r="C65" t="s">
        <v>29</v>
      </c>
      <c r="D65" t="s">
        <v>27</v>
      </c>
      <c r="E65">
        <v>28</v>
      </c>
      <c r="F65" s="2">
        <v>152.1</v>
      </c>
      <c r="G65" s="3">
        <v>0.16</v>
      </c>
      <c r="H65" s="3" t="str">
        <f t="shared" si="0"/>
        <v>16%-20%</v>
      </c>
      <c r="I65" s="1">
        <v>45037</v>
      </c>
      <c r="J65" s="1" t="str">
        <f t="shared" si="1"/>
        <v>Apr</v>
      </c>
      <c r="K65" t="s">
        <v>24</v>
      </c>
      <c r="L65" s="2">
        <v>3577.3919999999998</v>
      </c>
      <c r="M65" s="2">
        <v>2729.3246487196802</v>
      </c>
      <c r="N65" s="2">
        <v>848.06735128031198</v>
      </c>
      <c r="O65" s="3">
        <f t="shared" si="2"/>
        <v>0.23706302001019727</v>
      </c>
    </row>
    <row r="66" spans="1:15" x14ac:dyDescent="0.35">
      <c r="A66" t="s">
        <v>93</v>
      </c>
      <c r="B66" t="s">
        <v>13</v>
      </c>
      <c r="C66" t="s">
        <v>14</v>
      </c>
      <c r="D66" t="s">
        <v>20</v>
      </c>
      <c r="E66">
        <v>13</v>
      </c>
      <c r="F66" s="2">
        <v>846.65</v>
      </c>
      <c r="G66" s="3">
        <v>0.21</v>
      </c>
      <c r="H66" s="3" t="str">
        <f t="shared" si="0"/>
        <v>21%-25%</v>
      </c>
      <c r="I66" s="1">
        <v>45220</v>
      </c>
      <c r="J66" s="1" t="str">
        <f t="shared" si="1"/>
        <v>Oct</v>
      </c>
      <c r="K66" t="s">
        <v>16</v>
      </c>
      <c r="L66" s="2">
        <v>8695.0954999999994</v>
      </c>
      <c r="M66" s="2">
        <v>7053.6712876633801</v>
      </c>
      <c r="N66" s="2">
        <v>1641.42421233661</v>
      </c>
      <c r="O66" s="3">
        <f t="shared" si="2"/>
        <v>0.18877586937792915</v>
      </c>
    </row>
    <row r="67" spans="1:15" x14ac:dyDescent="0.35">
      <c r="A67" t="s">
        <v>94</v>
      </c>
      <c r="B67" t="s">
        <v>35</v>
      </c>
      <c r="C67" t="s">
        <v>41</v>
      </c>
      <c r="D67" t="s">
        <v>27</v>
      </c>
      <c r="E67">
        <v>31</v>
      </c>
      <c r="F67" s="2">
        <v>1099.04</v>
      </c>
      <c r="G67" s="3">
        <v>0.2</v>
      </c>
      <c r="H67" s="3" t="str">
        <f t="shared" ref="H67:H130" si="3">_xlfn.IFS(G67&gt;=21%,"21%-25%",G67&gt;=16%,"16%-20%",G67&gt;11%,"11%-15%",G67&gt;=6%,"6%-10%",G67&gt;=0%,"0%-5%")</f>
        <v>16%-20%</v>
      </c>
      <c r="I67" s="1">
        <v>45003</v>
      </c>
      <c r="J67" s="1" t="str">
        <f t="shared" ref="J67:J130" si="4">TEXT(I67,"mmm")</f>
        <v>Mar</v>
      </c>
      <c r="K67" t="s">
        <v>24</v>
      </c>
      <c r="L67" s="2">
        <v>27256.191999999999</v>
      </c>
      <c r="M67" s="2">
        <v>21834.4946510273</v>
      </c>
      <c r="N67" s="2">
        <v>5421.6973489725997</v>
      </c>
      <c r="O67" s="3">
        <f t="shared" ref="O67:O130" si="5">(L67-M67)/L67*100%</f>
        <v>0.19891617101070827</v>
      </c>
    </row>
    <row r="68" spans="1:15" x14ac:dyDescent="0.35">
      <c r="A68" t="s">
        <v>95</v>
      </c>
      <c r="B68" t="s">
        <v>18</v>
      </c>
      <c r="C68" t="s">
        <v>29</v>
      </c>
      <c r="D68" t="s">
        <v>27</v>
      </c>
      <c r="E68">
        <v>14</v>
      </c>
      <c r="F68" s="2">
        <v>1072.19</v>
      </c>
      <c r="G68" s="3">
        <v>0.11</v>
      </c>
      <c r="H68" s="3" t="str">
        <f t="shared" si="3"/>
        <v>6%-10%</v>
      </c>
      <c r="I68" s="1">
        <v>45275</v>
      </c>
      <c r="J68" s="1" t="str">
        <f t="shared" si="4"/>
        <v>Dec</v>
      </c>
      <c r="K68" t="s">
        <v>24</v>
      </c>
      <c r="L68" s="2">
        <v>13359.4874</v>
      </c>
      <c r="M68" s="2">
        <v>9619.8375907651607</v>
      </c>
      <c r="N68" s="2">
        <v>3739.6498092348302</v>
      </c>
      <c r="O68" s="3">
        <f t="shared" si="5"/>
        <v>0.27992464809951012</v>
      </c>
    </row>
    <row r="69" spans="1:15" x14ac:dyDescent="0.35">
      <c r="A69" t="s">
        <v>96</v>
      </c>
      <c r="B69" t="s">
        <v>22</v>
      </c>
      <c r="C69" t="s">
        <v>19</v>
      </c>
      <c r="D69" t="s">
        <v>20</v>
      </c>
      <c r="E69">
        <v>20</v>
      </c>
      <c r="F69" s="2">
        <v>414.69</v>
      </c>
      <c r="G69" s="3">
        <v>0.05</v>
      </c>
      <c r="H69" s="3" t="str">
        <f t="shared" si="3"/>
        <v>0%-5%</v>
      </c>
      <c r="I69" s="1">
        <v>45073</v>
      </c>
      <c r="J69" s="1" t="str">
        <f t="shared" si="4"/>
        <v>May</v>
      </c>
      <c r="K69" t="s">
        <v>16</v>
      </c>
      <c r="L69" s="2">
        <v>7879.1099999999897</v>
      </c>
      <c r="M69" s="2">
        <v>5315.2232486971297</v>
      </c>
      <c r="N69" s="2">
        <v>2563.8867513028599</v>
      </c>
      <c r="O69" s="3">
        <f t="shared" si="5"/>
        <v>0.32540309137743517</v>
      </c>
    </row>
    <row r="70" spans="1:15" x14ac:dyDescent="0.35">
      <c r="A70" t="s">
        <v>97</v>
      </c>
      <c r="B70" t="s">
        <v>18</v>
      </c>
      <c r="C70" t="s">
        <v>29</v>
      </c>
      <c r="D70" t="s">
        <v>27</v>
      </c>
      <c r="E70">
        <v>18</v>
      </c>
      <c r="F70" s="2">
        <v>1326.91</v>
      </c>
      <c r="G70" s="3">
        <v>0.13</v>
      </c>
      <c r="H70" s="3" t="str">
        <f t="shared" si="3"/>
        <v>11%-15%</v>
      </c>
      <c r="I70" s="1">
        <v>44993</v>
      </c>
      <c r="J70" s="1" t="str">
        <f t="shared" si="4"/>
        <v>Mar</v>
      </c>
      <c r="K70" t="s">
        <v>24</v>
      </c>
      <c r="L70" s="2">
        <v>20779.410599999999</v>
      </c>
      <c r="M70" s="2">
        <v>15306.7124667482</v>
      </c>
      <c r="N70" s="2">
        <v>5472.6981332517198</v>
      </c>
      <c r="O70" s="3">
        <f t="shared" si="5"/>
        <v>0.26337119173398493</v>
      </c>
    </row>
    <row r="71" spans="1:15" x14ac:dyDescent="0.35">
      <c r="A71" t="s">
        <v>98</v>
      </c>
      <c r="B71" t="s">
        <v>35</v>
      </c>
      <c r="C71" t="s">
        <v>29</v>
      </c>
      <c r="D71" t="s">
        <v>27</v>
      </c>
      <c r="E71">
        <v>29</v>
      </c>
      <c r="F71" s="2">
        <v>185.08</v>
      </c>
      <c r="G71" s="3">
        <v>0.18</v>
      </c>
      <c r="H71" s="3" t="str">
        <f t="shared" si="3"/>
        <v>16%-20%</v>
      </c>
      <c r="I71" s="1">
        <v>44934</v>
      </c>
      <c r="J71" s="1" t="str">
        <f t="shared" si="4"/>
        <v>Jan</v>
      </c>
      <c r="K71" t="s">
        <v>24</v>
      </c>
      <c r="L71" s="2">
        <v>4401.2024000000001</v>
      </c>
      <c r="M71" s="2">
        <v>3439.7386056086498</v>
      </c>
      <c r="N71" s="2">
        <v>961.46379439134205</v>
      </c>
      <c r="O71" s="3">
        <f t="shared" si="5"/>
        <v>0.2184548009860556</v>
      </c>
    </row>
    <row r="72" spans="1:15" x14ac:dyDescent="0.35">
      <c r="A72" t="s">
        <v>99</v>
      </c>
      <c r="B72" t="s">
        <v>35</v>
      </c>
      <c r="C72" t="s">
        <v>29</v>
      </c>
      <c r="D72" t="s">
        <v>20</v>
      </c>
      <c r="E72">
        <v>6</v>
      </c>
      <c r="F72" s="2">
        <v>1547.62</v>
      </c>
      <c r="G72" s="3">
        <v>0.11</v>
      </c>
      <c r="H72" s="3" t="str">
        <f t="shared" si="3"/>
        <v>6%-10%</v>
      </c>
      <c r="I72" s="1">
        <v>45048</v>
      </c>
      <c r="J72" s="1" t="str">
        <f t="shared" si="4"/>
        <v>May</v>
      </c>
      <c r="K72" t="s">
        <v>24</v>
      </c>
      <c r="L72" s="2">
        <v>8264.2907999999898</v>
      </c>
      <c r="M72" s="2">
        <v>5950.9121060179796</v>
      </c>
      <c r="N72" s="2">
        <v>2313.3786939820102</v>
      </c>
      <c r="O72" s="3">
        <f t="shared" si="5"/>
        <v>0.2799246480995094</v>
      </c>
    </row>
    <row r="73" spans="1:15" x14ac:dyDescent="0.35">
      <c r="A73" t="s">
        <v>100</v>
      </c>
      <c r="B73" t="s">
        <v>35</v>
      </c>
      <c r="C73" t="s">
        <v>45</v>
      </c>
      <c r="D73" t="s">
        <v>20</v>
      </c>
      <c r="E73">
        <v>32</v>
      </c>
      <c r="F73" s="2">
        <v>1898.62</v>
      </c>
      <c r="G73" s="3">
        <v>0.17</v>
      </c>
      <c r="H73" s="3" t="str">
        <f t="shared" si="3"/>
        <v>16%-20%</v>
      </c>
      <c r="I73" s="1">
        <v>45266</v>
      </c>
      <c r="J73" s="1" t="str">
        <f t="shared" si="4"/>
        <v>Dec</v>
      </c>
      <c r="K73" t="s">
        <v>24</v>
      </c>
      <c r="L73" s="2">
        <v>50427.347199999997</v>
      </c>
      <c r="M73" s="2">
        <v>38936.416752528698</v>
      </c>
      <c r="N73" s="2">
        <v>11490.930447471201</v>
      </c>
      <c r="O73" s="3">
        <f t="shared" si="5"/>
        <v>0.22787100820309064</v>
      </c>
    </row>
    <row r="74" spans="1:15" x14ac:dyDescent="0.35">
      <c r="A74" t="s">
        <v>101</v>
      </c>
      <c r="B74" t="s">
        <v>22</v>
      </c>
      <c r="C74" t="s">
        <v>45</v>
      </c>
      <c r="D74" t="s">
        <v>20</v>
      </c>
      <c r="E74">
        <v>29</v>
      </c>
      <c r="F74" s="2">
        <v>745.56</v>
      </c>
      <c r="G74" s="3">
        <v>0.02</v>
      </c>
      <c r="H74" s="3" t="str">
        <f t="shared" si="3"/>
        <v>0%-5%</v>
      </c>
      <c r="I74" s="1">
        <v>45101</v>
      </c>
      <c r="J74" s="1" t="str">
        <f t="shared" si="4"/>
        <v>Jun</v>
      </c>
      <c r="K74" t="s">
        <v>24</v>
      </c>
      <c r="L74" s="2">
        <v>21188.815199999899</v>
      </c>
      <c r="M74" s="2">
        <v>13856.340581357201</v>
      </c>
      <c r="N74" s="2">
        <v>7332.4746186427901</v>
      </c>
      <c r="O74" s="3">
        <f t="shared" si="5"/>
        <v>0.34605401715159295</v>
      </c>
    </row>
    <row r="75" spans="1:15" x14ac:dyDescent="0.35">
      <c r="A75" t="s">
        <v>102</v>
      </c>
      <c r="B75" t="s">
        <v>35</v>
      </c>
      <c r="C75" t="s">
        <v>41</v>
      </c>
      <c r="D75" t="s">
        <v>15</v>
      </c>
      <c r="E75">
        <v>43</v>
      </c>
      <c r="F75" s="2">
        <v>1082.75</v>
      </c>
      <c r="G75" s="3">
        <v>0.19</v>
      </c>
      <c r="H75" s="3" t="str">
        <f t="shared" si="3"/>
        <v>16%-20%</v>
      </c>
      <c r="I75" s="1">
        <v>45105</v>
      </c>
      <c r="J75" s="1" t="str">
        <f t="shared" si="4"/>
        <v>Jun</v>
      </c>
      <c r="K75" t="s">
        <v>24</v>
      </c>
      <c r="L75" s="2">
        <v>37712.182500000003</v>
      </c>
      <c r="M75" s="2">
        <v>29837.648944832599</v>
      </c>
      <c r="N75" s="2">
        <v>7874.5335551673197</v>
      </c>
      <c r="O75" s="3">
        <f t="shared" si="5"/>
        <v>0.20880609482538973</v>
      </c>
    </row>
    <row r="76" spans="1:15" x14ac:dyDescent="0.35">
      <c r="A76" t="s">
        <v>103</v>
      </c>
      <c r="B76" t="s">
        <v>22</v>
      </c>
      <c r="C76" t="s">
        <v>23</v>
      </c>
      <c r="D76" t="s">
        <v>15</v>
      </c>
      <c r="E76">
        <v>2</v>
      </c>
      <c r="F76" s="2">
        <v>819.93</v>
      </c>
      <c r="G76" s="3">
        <v>0.2</v>
      </c>
      <c r="H76" s="3" t="str">
        <f t="shared" si="3"/>
        <v>16%-20%</v>
      </c>
      <c r="I76" s="1">
        <v>45011</v>
      </c>
      <c r="J76" s="1" t="str">
        <f t="shared" si="4"/>
        <v>Mar</v>
      </c>
      <c r="K76" t="s">
        <v>24</v>
      </c>
      <c r="L76" s="2">
        <v>1311.8879999999999</v>
      </c>
      <c r="M76" s="2">
        <v>1050.9322622451</v>
      </c>
      <c r="N76" s="2">
        <v>260.955737754891</v>
      </c>
      <c r="O76" s="3">
        <f t="shared" si="5"/>
        <v>0.19891617101071124</v>
      </c>
    </row>
    <row r="77" spans="1:15" x14ac:dyDescent="0.35">
      <c r="A77" t="s">
        <v>104</v>
      </c>
      <c r="B77" t="s">
        <v>35</v>
      </c>
      <c r="C77" t="s">
        <v>29</v>
      </c>
      <c r="D77" t="s">
        <v>20</v>
      </c>
      <c r="E77">
        <v>23</v>
      </c>
      <c r="F77" s="2">
        <v>112.75</v>
      </c>
      <c r="G77" s="3">
        <v>0.18</v>
      </c>
      <c r="H77" s="3" t="str">
        <f t="shared" si="3"/>
        <v>16%-20%</v>
      </c>
      <c r="I77" s="1">
        <v>44971</v>
      </c>
      <c r="J77" s="1" t="str">
        <f t="shared" si="4"/>
        <v>Feb</v>
      </c>
      <c r="K77" t="s">
        <v>24</v>
      </c>
      <c r="L77" s="2">
        <v>2126.4650000000001</v>
      </c>
      <c r="M77" s="2">
        <v>1661.92851162119</v>
      </c>
      <c r="N77" s="2">
        <v>464.53648837880797</v>
      </c>
      <c r="O77" s="3">
        <f t="shared" si="5"/>
        <v>0.21845480098605438</v>
      </c>
    </row>
    <row r="78" spans="1:15" x14ac:dyDescent="0.35">
      <c r="A78" t="s">
        <v>105</v>
      </c>
      <c r="B78" t="s">
        <v>18</v>
      </c>
      <c r="C78" t="s">
        <v>14</v>
      </c>
      <c r="D78" t="s">
        <v>20</v>
      </c>
      <c r="E78">
        <v>19</v>
      </c>
      <c r="F78" s="2">
        <v>833.16</v>
      </c>
      <c r="G78" s="3">
        <v>0.24</v>
      </c>
      <c r="H78" s="3" t="str">
        <f t="shared" si="3"/>
        <v>21%-25%</v>
      </c>
      <c r="I78" s="1">
        <v>45062</v>
      </c>
      <c r="J78" s="1" t="str">
        <f t="shared" si="4"/>
        <v>May</v>
      </c>
      <c r="K78" t="s">
        <v>16</v>
      </c>
      <c r="L78" s="2">
        <v>12030.830399999901</v>
      </c>
      <c r="M78" s="2">
        <v>10144.9512450029</v>
      </c>
      <c r="N78" s="2">
        <v>1885.8791549970299</v>
      </c>
      <c r="O78" s="3">
        <f t="shared" si="5"/>
        <v>0.15675386422179274</v>
      </c>
    </row>
    <row r="79" spans="1:15" x14ac:dyDescent="0.35">
      <c r="A79" t="s">
        <v>106</v>
      </c>
      <c r="B79" t="s">
        <v>18</v>
      </c>
      <c r="C79" t="s">
        <v>23</v>
      </c>
      <c r="D79" t="s">
        <v>20</v>
      </c>
      <c r="E79">
        <v>31</v>
      </c>
      <c r="F79" s="2">
        <v>1604.27</v>
      </c>
      <c r="G79" s="3">
        <v>0.21</v>
      </c>
      <c r="H79" s="3" t="str">
        <f t="shared" si="3"/>
        <v>21%-25%</v>
      </c>
      <c r="I79" s="1">
        <v>45269</v>
      </c>
      <c r="J79" s="1" t="str">
        <f t="shared" si="4"/>
        <v>Dec</v>
      </c>
      <c r="K79" t="s">
        <v>24</v>
      </c>
      <c r="L79" s="2">
        <v>39288.5723</v>
      </c>
      <c r="M79" s="2">
        <v>31871.837907449801</v>
      </c>
      <c r="N79" s="2">
        <v>7416.73439255013</v>
      </c>
      <c r="O79" s="3">
        <f t="shared" si="5"/>
        <v>0.18877586937793103</v>
      </c>
    </row>
    <row r="80" spans="1:15" x14ac:dyDescent="0.35">
      <c r="A80" t="s">
        <v>107</v>
      </c>
      <c r="B80" t="s">
        <v>13</v>
      </c>
      <c r="C80" t="s">
        <v>14</v>
      </c>
      <c r="D80" t="s">
        <v>15</v>
      </c>
      <c r="E80">
        <v>5</v>
      </c>
      <c r="F80" s="2">
        <v>1232.3800000000001</v>
      </c>
      <c r="G80" s="3">
        <v>0.23</v>
      </c>
      <c r="H80" s="3" t="str">
        <f t="shared" si="3"/>
        <v>21%-25%</v>
      </c>
      <c r="I80" s="1">
        <v>44942</v>
      </c>
      <c r="J80" s="1" t="str">
        <f t="shared" si="4"/>
        <v>Jan</v>
      </c>
      <c r="K80" t="s">
        <v>16</v>
      </c>
      <c r="L80" s="2">
        <v>4744.6629999999996</v>
      </c>
      <c r="M80" s="2">
        <v>3948.9587566793102</v>
      </c>
      <c r="N80" s="2">
        <v>795.70424332069001</v>
      </c>
      <c r="O80" s="3">
        <f t="shared" si="5"/>
        <v>0.16770511273839458</v>
      </c>
    </row>
    <row r="81" spans="1:15" x14ac:dyDescent="0.35">
      <c r="A81" t="s">
        <v>108</v>
      </c>
      <c r="B81" t="s">
        <v>18</v>
      </c>
      <c r="C81" t="s">
        <v>23</v>
      </c>
      <c r="D81" t="s">
        <v>15</v>
      </c>
      <c r="E81">
        <v>19</v>
      </c>
      <c r="F81" s="2">
        <v>292.39</v>
      </c>
      <c r="G81" s="3">
        <v>0.23</v>
      </c>
      <c r="H81" s="3" t="str">
        <f t="shared" si="3"/>
        <v>21%-25%</v>
      </c>
      <c r="I81" s="1">
        <v>45259</v>
      </c>
      <c r="J81" s="1" t="str">
        <f t="shared" si="4"/>
        <v>Nov</v>
      </c>
      <c r="K81" t="s">
        <v>24</v>
      </c>
      <c r="L81" s="2">
        <v>4277.6656999999996</v>
      </c>
      <c r="M81" s="2">
        <v>3560.2792915243299</v>
      </c>
      <c r="N81" s="2">
        <v>717.38640847566398</v>
      </c>
      <c r="O81" s="3">
        <f t="shared" si="5"/>
        <v>0.16770511273839603</v>
      </c>
    </row>
    <row r="82" spans="1:15" x14ac:dyDescent="0.35">
      <c r="A82" t="s">
        <v>109</v>
      </c>
      <c r="B82" t="s">
        <v>13</v>
      </c>
      <c r="C82" t="s">
        <v>41</v>
      </c>
      <c r="D82" t="s">
        <v>27</v>
      </c>
      <c r="E82">
        <v>34</v>
      </c>
      <c r="F82" s="2">
        <v>1709.57</v>
      </c>
      <c r="G82" s="3">
        <v>0.2</v>
      </c>
      <c r="H82" s="3" t="str">
        <f t="shared" si="3"/>
        <v>16%-20%</v>
      </c>
      <c r="I82" s="1">
        <v>45121</v>
      </c>
      <c r="J82" s="1" t="str">
        <f t="shared" si="4"/>
        <v>Jul</v>
      </c>
      <c r="K82" t="s">
        <v>24</v>
      </c>
      <c r="L82" s="2">
        <v>46500.303999999996</v>
      </c>
      <c r="M82" s="2">
        <v>37250.641577486203</v>
      </c>
      <c r="N82" s="2">
        <v>9249.6624225137693</v>
      </c>
      <c r="O82" s="3">
        <f t="shared" si="5"/>
        <v>0.19891617101070552</v>
      </c>
    </row>
    <row r="83" spans="1:15" x14ac:dyDescent="0.35">
      <c r="A83" t="s">
        <v>110</v>
      </c>
      <c r="B83" t="s">
        <v>18</v>
      </c>
      <c r="C83" t="s">
        <v>29</v>
      </c>
      <c r="D83" t="s">
        <v>27</v>
      </c>
      <c r="E83">
        <v>10</v>
      </c>
      <c r="F83" s="2">
        <v>1109.06</v>
      </c>
      <c r="G83" s="3">
        <v>0.17</v>
      </c>
      <c r="H83" s="3" t="str">
        <f t="shared" si="3"/>
        <v>16%-20%</v>
      </c>
      <c r="I83" s="1">
        <v>44935</v>
      </c>
      <c r="J83" s="1" t="str">
        <f t="shared" si="4"/>
        <v>Jan</v>
      </c>
      <c r="K83" t="s">
        <v>24</v>
      </c>
      <c r="L83" s="2">
        <v>9205.1979999999894</v>
      </c>
      <c r="M83" s="2">
        <v>7107.6002510309399</v>
      </c>
      <c r="N83" s="2">
        <v>2097.5977489690499</v>
      </c>
      <c r="O83" s="3">
        <f t="shared" si="5"/>
        <v>0.22787100820308828</v>
      </c>
    </row>
    <row r="84" spans="1:15" x14ac:dyDescent="0.35">
      <c r="A84" t="s">
        <v>111</v>
      </c>
      <c r="B84" t="s">
        <v>22</v>
      </c>
      <c r="C84" t="s">
        <v>29</v>
      </c>
      <c r="D84" t="s">
        <v>20</v>
      </c>
      <c r="E84">
        <v>25</v>
      </c>
      <c r="F84" s="2">
        <v>1699.27</v>
      </c>
      <c r="G84" s="3">
        <v>0</v>
      </c>
      <c r="H84" s="3" t="str">
        <f t="shared" si="3"/>
        <v>0%-5%</v>
      </c>
      <c r="I84" s="1">
        <v>45242</v>
      </c>
      <c r="J84" s="1" t="str">
        <f t="shared" si="4"/>
        <v>Nov</v>
      </c>
      <c r="K84" t="s">
        <v>24</v>
      </c>
      <c r="L84" s="2">
        <v>42481.75</v>
      </c>
      <c r="M84" s="2">
        <v>27225.154361732701</v>
      </c>
      <c r="N84" s="2">
        <v>15256.595638267199</v>
      </c>
      <c r="O84" s="3">
        <f t="shared" si="5"/>
        <v>0.35913293680856601</v>
      </c>
    </row>
    <row r="85" spans="1:15" x14ac:dyDescent="0.35">
      <c r="A85" t="s">
        <v>112</v>
      </c>
      <c r="B85" t="s">
        <v>18</v>
      </c>
      <c r="C85" t="s">
        <v>31</v>
      </c>
      <c r="D85" t="s">
        <v>15</v>
      </c>
      <c r="E85">
        <v>2</v>
      </c>
      <c r="F85" s="2">
        <v>1202.42</v>
      </c>
      <c r="G85" s="3">
        <v>0.12</v>
      </c>
      <c r="H85" s="3" t="str">
        <f t="shared" si="3"/>
        <v>11%-15%</v>
      </c>
      <c r="I85" s="1">
        <v>45260</v>
      </c>
      <c r="J85" s="1" t="str">
        <f t="shared" si="4"/>
        <v>Nov</v>
      </c>
      <c r="K85" t="s">
        <v>16</v>
      </c>
      <c r="L85" s="2">
        <v>2116.2592</v>
      </c>
      <c r="M85" s="2">
        <v>1541.18274824529</v>
      </c>
      <c r="N85" s="2">
        <v>575.076451754706</v>
      </c>
      <c r="O85" s="3">
        <f t="shared" si="5"/>
        <v>0.27174197364609687</v>
      </c>
    </row>
    <row r="86" spans="1:15" x14ac:dyDescent="0.35">
      <c r="A86" t="s">
        <v>113</v>
      </c>
      <c r="B86" t="s">
        <v>13</v>
      </c>
      <c r="C86" t="s">
        <v>14</v>
      </c>
      <c r="D86" t="s">
        <v>15</v>
      </c>
      <c r="E86">
        <v>11</v>
      </c>
      <c r="F86" s="2">
        <v>1163.4100000000001</v>
      </c>
      <c r="G86" s="3">
        <v>0.14000000000000001</v>
      </c>
      <c r="H86" s="3" t="str">
        <f t="shared" si="3"/>
        <v>11%-15%</v>
      </c>
      <c r="I86" s="1">
        <v>45259</v>
      </c>
      <c r="J86" s="1" t="str">
        <f t="shared" si="4"/>
        <v>Nov</v>
      </c>
      <c r="K86" t="s">
        <v>16</v>
      </c>
      <c r="L86" s="2">
        <v>11005.8586</v>
      </c>
      <c r="M86" s="2">
        <v>8201.5026498630305</v>
      </c>
      <c r="N86" s="2">
        <v>2804.35595013696</v>
      </c>
      <c r="O86" s="3">
        <f t="shared" si="5"/>
        <v>0.2548057404750747</v>
      </c>
    </row>
    <row r="87" spans="1:15" x14ac:dyDescent="0.35">
      <c r="A87" t="s">
        <v>114</v>
      </c>
      <c r="B87" t="s">
        <v>13</v>
      </c>
      <c r="C87" t="s">
        <v>23</v>
      </c>
      <c r="D87" t="s">
        <v>15</v>
      </c>
      <c r="E87">
        <v>31</v>
      </c>
      <c r="F87" s="2">
        <v>299.99</v>
      </c>
      <c r="G87" s="3">
        <v>0.08</v>
      </c>
      <c r="H87" s="3" t="str">
        <f t="shared" si="3"/>
        <v>6%-10%</v>
      </c>
      <c r="I87" s="1">
        <v>45253</v>
      </c>
      <c r="J87" s="1" t="str">
        <f t="shared" si="4"/>
        <v>Nov</v>
      </c>
      <c r="K87" t="s">
        <v>24</v>
      </c>
      <c r="L87" s="2">
        <v>8555.7147999999997</v>
      </c>
      <c r="M87" s="2">
        <v>5959.8650188907604</v>
      </c>
      <c r="N87" s="2">
        <v>2595.8497811092302</v>
      </c>
      <c r="O87" s="3">
        <f t="shared" si="5"/>
        <v>0.30340536609626578</v>
      </c>
    </row>
    <row r="88" spans="1:15" x14ac:dyDescent="0.35">
      <c r="A88" t="s">
        <v>115</v>
      </c>
      <c r="B88" t="s">
        <v>35</v>
      </c>
      <c r="C88" t="s">
        <v>23</v>
      </c>
      <c r="D88" t="s">
        <v>20</v>
      </c>
      <c r="E88">
        <v>15</v>
      </c>
      <c r="F88" s="2">
        <v>417.98</v>
      </c>
      <c r="G88" s="3">
        <v>0.08</v>
      </c>
      <c r="H88" s="3" t="str">
        <f t="shared" si="3"/>
        <v>6%-10%</v>
      </c>
      <c r="I88" s="1">
        <v>44941</v>
      </c>
      <c r="J88" s="1" t="str">
        <f t="shared" si="4"/>
        <v>Jan</v>
      </c>
      <c r="K88" t="s">
        <v>24</v>
      </c>
      <c r="L88" s="2">
        <v>5768.1239999999998</v>
      </c>
      <c r="M88" s="2">
        <v>4018.0442260913401</v>
      </c>
      <c r="N88" s="2">
        <v>1750.0797739086499</v>
      </c>
      <c r="O88" s="3">
        <f t="shared" si="5"/>
        <v>0.30340536609626628</v>
      </c>
    </row>
    <row r="89" spans="1:15" x14ac:dyDescent="0.35">
      <c r="A89" t="s">
        <v>116</v>
      </c>
      <c r="B89" t="s">
        <v>22</v>
      </c>
      <c r="C89" t="s">
        <v>36</v>
      </c>
      <c r="D89" t="s">
        <v>27</v>
      </c>
      <c r="E89">
        <v>9</v>
      </c>
      <c r="F89" s="2">
        <v>1946.85</v>
      </c>
      <c r="G89" s="3">
        <v>0.24</v>
      </c>
      <c r="H89" s="3" t="str">
        <f t="shared" si="3"/>
        <v>21%-25%</v>
      </c>
      <c r="I89" s="1">
        <v>45253</v>
      </c>
      <c r="J89" s="1" t="str">
        <f t="shared" si="4"/>
        <v>Nov</v>
      </c>
      <c r="K89" t="s">
        <v>24</v>
      </c>
      <c r="L89" s="2">
        <v>13316.4539999999</v>
      </c>
      <c r="M89" s="2">
        <v>11229.0483777682</v>
      </c>
      <c r="N89" s="2">
        <v>2087.4056222317699</v>
      </c>
      <c r="O89" s="3">
        <f t="shared" si="5"/>
        <v>0.15675386422179022</v>
      </c>
    </row>
    <row r="90" spans="1:15" x14ac:dyDescent="0.35">
      <c r="A90" t="s">
        <v>117</v>
      </c>
      <c r="B90" t="s">
        <v>18</v>
      </c>
      <c r="C90" t="s">
        <v>36</v>
      </c>
      <c r="D90" t="s">
        <v>20</v>
      </c>
      <c r="E90">
        <v>23</v>
      </c>
      <c r="F90" s="2">
        <v>534.12</v>
      </c>
      <c r="G90" s="3">
        <v>0.22</v>
      </c>
      <c r="H90" s="3" t="str">
        <f t="shared" si="3"/>
        <v>21%-25%</v>
      </c>
      <c r="I90" s="1">
        <v>45028</v>
      </c>
      <c r="J90" s="1" t="str">
        <f t="shared" si="4"/>
        <v>Apr</v>
      </c>
      <c r="K90" t="s">
        <v>24</v>
      </c>
      <c r="L90" s="2">
        <v>9582.1128000000008</v>
      </c>
      <c r="M90" s="2">
        <v>7872.89806321162</v>
      </c>
      <c r="N90" s="2">
        <v>1709.2147367883699</v>
      </c>
      <c r="O90" s="3">
        <f t="shared" si="5"/>
        <v>0.17837556001098012</v>
      </c>
    </row>
    <row r="91" spans="1:15" x14ac:dyDescent="0.35">
      <c r="A91" t="s">
        <v>118</v>
      </c>
      <c r="B91" t="s">
        <v>35</v>
      </c>
      <c r="C91" t="s">
        <v>45</v>
      </c>
      <c r="D91" t="s">
        <v>27</v>
      </c>
      <c r="E91">
        <v>19</v>
      </c>
      <c r="F91" s="2">
        <v>1957.16</v>
      </c>
      <c r="G91" s="3">
        <v>0.21</v>
      </c>
      <c r="H91" s="3" t="str">
        <f t="shared" si="3"/>
        <v>21%-25%</v>
      </c>
      <c r="I91" s="1">
        <v>45152</v>
      </c>
      <c r="J91" s="1" t="str">
        <f t="shared" si="4"/>
        <v>Aug</v>
      </c>
      <c r="K91" t="s">
        <v>24</v>
      </c>
      <c r="L91" s="2">
        <v>29376.971600000001</v>
      </c>
      <c r="M91" s="2">
        <v>23831.308246519198</v>
      </c>
      <c r="N91" s="2">
        <v>5545.6633534807297</v>
      </c>
      <c r="O91" s="3">
        <f t="shared" si="5"/>
        <v>0.18877586937793148</v>
      </c>
    </row>
    <row r="92" spans="1:15" x14ac:dyDescent="0.35">
      <c r="A92" t="s">
        <v>119</v>
      </c>
      <c r="B92" t="s">
        <v>18</v>
      </c>
      <c r="C92" t="s">
        <v>31</v>
      </c>
      <c r="D92" t="s">
        <v>27</v>
      </c>
      <c r="E92">
        <v>9</v>
      </c>
      <c r="F92" s="2">
        <v>1110.6300000000001</v>
      </c>
      <c r="G92" s="3">
        <v>0.1</v>
      </c>
      <c r="H92" s="3" t="str">
        <f t="shared" si="3"/>
        <v>6%-10%</v>
      </c>
      <c r="I92" s="1">
        <v>45204</v>
      </c>
      <c r="J92" s="1" t="str">
        <f t="shared" si="4"/>
        <v>Oct</v>
      </c>
      <c r="K92" t="s">
        <v>16</v>
      </c>
      <c r="L92" s="2">
        <v>8996.1029999999992</v>
      </c>
      <c r="M92" s="2">
        <v>6405.8956775307397</v>
      </c>
      <c r="N92" s="2">
        <v>2590.2073224692599</v>
      </c>
      <c r="O92" s="3">
        <f t="shared" si="5"/>
        <v>0.28792548534284895</v>
      </c>
    </row>
    <row r="93" spans="1:15" x14ac:dyDescent="0.35">
      <c r="A93" t="s">
        <v>120</v>
      </c>
      <c r="B93" t="s">
        <v>18</v>
      </c>
      <c r="C93" t="s">
        <v>19</v>
      </c>
      <c r="D93" t="s">
        <v>20</v>
      </c>
      <c r="E93">
        <v>35</v>
      </c>
      <c r="F93" s="2">
        <v>358</v>
      </c>
      <c r="G93" s="3">
        <v>0</v>
      </c>
      <c r="H93" s="3" t="str">
        <f t="shared" si="3"/>
        <v>0%-5%</v>
      </c>
      <c r="I93" s="1">
        <v>45039</v>
      </c>
      <c r="J93" s="1" t="str">
        <f t="shared" si="4"/>
        <v>Apr</v>
      </c>
      <c r="K93" t="s">
        <v>16</v>
      </c>
      <c r="L93" s="2">
        <v>12530</v>
      </c>
      <c r="M93" s="2">
        <v>8030.0643017886896</v>
      </c>
      <c r="N93" s="2">
        <v>4499.9356982113004</v>
      </c>
      <c r="O93" s="3">
        <f t="shared" si="5"/>
        <v>0.35913293680856428</v>
      </c>
    </row>
    <row r="94" spans="1:15" x14ac:dyDescent="0.35">
      <c r="A94" t="s">
        <v>121</v>
      </c>
      <c r="B94" t="s">
        <v>35</v>
      </c>
      <c r="C94" t="s">
        <v>36</v>
      </c>
      <c r="D94" t="s">
        <v>27</v>
      </c>
      <c r="E94">
        <v>21</v>
      </c>
      <c r="F94" s="2">
        <v>288.67</v>
      </c>
      <c r="G94" s="3">
        <v>0.02</v>
      </c>
      <c r="H94" s="3" t="str">
        <f t="shared" si="3"/>
        <v>0%-5%</v>
      </c>
      <c r="I94" s="1">
        <v>44927</v>
      </c>
      <c r="J94" s="1" t="str">
        <f t="shared" si="4"/>
        <v>Jan</v>
      </c>
      <c r="K94" t="s">
        <v>24</v>
      </c>
      <c r="L94" s="2">
        <v>5940.8285999999998</v>
      </c>
      <c r="M94" s="2">
        <v>3884.9809977609002</v>
      </c>
      <c r="N94" s="2">
        <v>2055.8476022390901</v>
      </c>
      <c r="O94" s="3">
        <f t="shared" si="5"/>
        <v>0.34605401715159728</v>
      </c>
    </row>
    <row r="95" spans="1:15" x14ac:dyDescent="0.35">
      <c r="A95" t="s">
        <v>122</v>
      </c>
      <c r="B95" t="s">
        <v>35</v>
      </c>
      <c r="C95" t="s">
        <v>19</v>
      </c>
      <c r="D95" t="s">
        <v>27</v>
      </c>
      <c r="E95">
        <v>9</v>
      </c>
      <c r="F95" s="2">
        <v>496.84</v>
      </c>
      <c r="G95" s="3">
        <v>0.08</v>
      </c>
      <c r="H95" s="3" t="str">
        <f t="shared" si="3"/>
        <v>6%-10%</v>
      </c>
      <c r="I95" s="1">
        <v>45192</v>
      </c>
      <c r="J95" s="1" t="str">
        <f t="shared" si="4"/>
        <v>Sep</v>
      </c>
      <c r="K95" t="s">
        <v>16</v>
      </c>
      <c r="L95" s="2">
        <v>4113.8351999999904</v>
      </c>
      <c r="M95" s="2">
        <v>2865.6755250842898</v>
      </c>
      <c r="N95" s="2">
        <v>1248.1596749157</v>
      </c>
      <c r="O95" s="3">
        <f t="shared" si="5"/>
        <v>0.30340536609626551</v>
      </c>
    </row>
    <row r="96" spans="1:15" x14ac:dyDescent="0.35">
      <c r="A96" t="s">
        <v>123</v>
      </c>
      <c r="B96" t="s">
        <v>35</v>
      </c>
      <c r="C96" t="s">
        <v>45</v>
      </c>
      <c r="D96" t="s">
        <v>15</v>
      </c>
      <c r="E96">
        <v>28</v>
      </c>
      <c r="F96" s="2">
        <v>1858.71</v>
      </c>
      <c r="G96" s="3">
        <v>0</v>
      </c>
      <c r="H96" s="3" t="str">
        <f t="shared" si="3"/>
        <v>0%-5%</v>
      </c>
      <c r="I96" s="1">
        <v>45134</v>
      </c>
      <c r="J96" s="1" t="str">
        <f t="shared" si="4"/>
        <v>Jul</v>
      </c>
      <c r="K96" t="s">
        <v>24</v>
      </c>
      <c r="L96" s="2">
        <v>52043.88</v>
      </c>
      <c r="M96" s="2">
        <v>33353.208532687502</v>
      </c>
      <c r="N96" s="2">
        <v>18690.671467312401</v>
      </c>
      <c r="O96" s="3">
        <f t="shared" si="5"/>
        <v>0.35913293680856417</v>
      </c>
    </row>
    <row r="97" spans="1:15" x14ac:dyDescent="0.35">
      <c r="A97" t="s">
        <v>124</v>
      </c>
      <c r="B97" t="s">
        <v>35</v>
      </c>
      <c r="C97" t="s">
        <v>45</v>
      </c>
      <c r="D97" t="s">
        <v>27</v>
      </c>
      <c r="E97">
        <v>46</v>
      </c>
      <c r="F97" s="2">
        <v>886.89</v>
      </c>
      <c r="G97" s="3">
        <v>0</v>
      </c>
      <c r="H97" s="3" t="str">
        <f t="shared" si="3"/>
        <v>0%-5%</v>
      </c>
      <c r="I97" s="1">
        <v>45036</v>
      </c>
      <c r="J97" s="1" t="str">
        <f t="shared" si="4"/>
        <v>Apr</v>
      </c>
      <c r="K97" t="s">
        <v>24</v>
      </c>
      <c r="L97" s="2">
        <v>40796.94</v>
      </c>
      <c r="M97" s="2">
        <v>26145.415124997198</v>
      </c>
      <c r="N97" s="2">
        <v>14651.5248750027</v>
      </c>
      <c r="O97" s="3">
        <f t="shared" si="5"/>
        <v>0.35913293680856462</v>
      </c>
    </row>
    <row r="98" spans="1:15" x14ac:dyDescent="0.35">
      <c r="A98" t="s">
        <v>125</v>
      </c>
      <c r="B98" t="s">
        <v>35</v>
      </c>
      <c r="C98" t="s">
        <v>45</v>
      </c>
      <c r="D98" t="s">
        <v>20</v>
      </c>
      <c r="E98">
        <v>7</v>
      </c>
      <c r="F98" s="2">
        <v>851.33</v>
      </c>
      <c r="G98" s="3">
        <v>0.23</v>
      </c>
      <c r="H98" s="3" t="str">
        <f t="shared" si="3"/>
        <v>21%-25%</v>
      </c>
      <c r="I98" s="1">
        <v>45126</v>
      </c>
      <c r="J98" s="1" t="str">
        <f t="shared" si="4"/>
        <v>Jul</v>
      </c>
      <c r="K98" t="s">
        <v>24</v>
      </c>
      <c r="L98" s="2">
        <v>4588.6687000000002</v>
      </c>
      <c r="M98" s="2">
        <v>3819.12549834735</v>
      </c>
      <c r="N98" s="2">
        <v>769.54320165264301</v>
      </c>
      <c r="O98" s="3">
        <f t="shared" si="5"/>
        <v>0.16770511273839625</v>
      </c>
    </row>
    <row r="99" spans="1:15" x14ac:dyDescent="0.35">
      <c r="A99" t="s">
        <v>126</v>
      </c>
      <c r="B99" t="s">
        <v>18</v>
      </c>
      <c r="C99" t="s">
        <v>14</v>
      </c>
      <c r="D99" t="s">
        <v>20</v>
      </c>
      <c r="E99">
        <v>16</v>
      </c>
      <c r="F99" s="2">
        <v>695.09</v>
      </c>
      <c r="G99" s="3">
        <v>0.18</v>
      </c>
      <c r="H99" s="3" t="str">
        <f t="shared" si="3"/>
        <v>16%-20%</v>
      </c>
      <c r="I99" s="1">
        <v>45232</v>
      </c>
      <c r="J99" s="1" t="str">
        <f t="shared" si="4"/>
        <v>Nov</v>
      </c>
      <c r="K99" t="s">
        <v>16</v>
      </c>
      <c r="L99" s="2">
        <v>9119.5807999999997</v>
      </c>
      <c r="M99" s="2">
        <v>7127.3645912597603</v>
      </c>
      <c r="N99" s="2">
        <v>1992.2162087402301</v>
      </c>
      <c r="O99" s="3">
        <f t="shared" si="5"/>
        <v>0.21845480098605402</v>
      </c>
    </row>
    <row r="100" spans="1:15" x14ac:dyDescent="0.35">
      <c r="A100" t="s">
        <v>127</v>
      </c>
      <c r="B100" t="s">
        <v>35</v>
      </c>
      <c r="C100" t="s">
        <v>14</v>
      </c>
      <c r="D100" t="s">
        <v>27</v>
      </c>
      <c r="E100">
        <v>16</v>
      </c>
      <c r="F100" s="2">
        <v>379.42</v>
      </c>
      <c r="G100" s="3">
        <v>0.08</v>
      </c>
      <c r="H100" s="3" t="str">
        <f t="shared" si="3"/>
        <v>6%-10%</v>
      </c>
      <c r="I100" s="1">
        <v>44938</v>
      </c>
      <c r="J100" s="1" t="str">
        <f t="shared" si="4"/>
        <v>Jan</v>
      </c>
      <c r="K100" t="s">
        <v>16</v>
      </c>
      <c r="L100" s="2">
        <v>5585.0623999999998</v>
      </c>
      <c r="M100" s="2">
        <v>3890.5244978575101</v>
      </c>
      <c r="N100" s="2">
        <v>1694.5379021424801</v>
      </c>
      <c r="O100" s="3">
        <f t="shared" si="5"/>
        <v>0.30340536609626595</v>
      </c>
    </row>
    <row r="101" spans="1:15" x14ac:dyDescent="0.35">
      <c r="A101" t="s">
        <v>128</v>
      </c>
      <c r="B101" t="s">
        <v>22</v>
      </c>
      <c r="C101" t="s">
        <v>41</v>
      </c>
      <c r="D101" t="s">
        <v>15</v>
      </c>
      <c r="E101">
        <v>33</v>
      </c>
      <c r="F101" s="2">
        <v>1026.92</v>
      </c>
      <c r="G101" s="3">
        <v>0.03</v>
      </c>
      <c r="H101" s="3" t="str">
        <f t="shared" si="3"/>
        <v>0%-5%</v>
      </c>
      <c r="I101" s="1">
        <v>45271</v>
      </c>
      <c r="J101" s="1" t="str">
        <f t="shared" si="4"/>
        <v>Dec</v>
      </c>
      <c r="K101" t="s">
        <v>24</v>
      </c>
      <c r="L101" s="2">
        <v>32871.709199999998</v>
      </c>
      <c r="M101" s="2">
        <v>21717.933749574098</v>
      </c>
      <c r="N101" s="2">
        <v>11153.775450425799</v>
      </c>
      <c r="O101" s="3">
        <f t="shared" si="5"/>
        <v>0.33931230598821127</v>
      </c>
    </row>
    <row r="102" spans="1:15" x14ac:dyDescent="0.35">
      <c r="A102" t="s">
        <v>129</v>
      </c>
      <c r="B102" t="s">
        <v>13</v>
      </c>
      <c r="C102" t="s">
        <v>41</v>
      </c>
      <c r="D102" t="s">
        <v>15</v>
      </c>
      <c r="E102">
        <v>4</v>
      </c>
      <c r="F102" s="2">
        <v>347.09</v>
      </c>
      <c r="G102" s="3">
        <v>0.13</v>
      </c>
      <c r="H102" s="3" t="str">
        <f t="shared" si="3"/>
        <v>11%-15%</v>
      </c>
      <c r="I102" s="1">
        <v>45114</v>
      </c>
      <c r="J102" s="1" t="str">
        <f t="shared" si="4"/>
        <v>Jul</v>
      </c>
      <c r="K102" t="s">
        <v>24</v>
      </c>
      <c r="L102" s="2">
        <v>1207.8732</v>
      </c>
      <c r="M102" s="2">
        <v>889.75419585246198</v>
      </c>
      <c r="N102" s="2">
        <v>318.119004147537</v>
      </c>
      <c r="O102" s="3">
        <f t="shared" si="5"/>
        <v>0.26337119173398171</v>
      </c>
    </row>
    <row r="103" spans="1:15" x14ac:dyDescent="0.35">
      <c r="A103" t="s">
        <v>130</v>
      </c>
      <c r="B103" t="s">
        <v>35</v>
      </c>
      <c r="C103" t="s">
        <v>45</v>
      </c>
      <c r="D103" t="s">
        <v>27</v>
      </c>
      <c r="E103">
        <v>4</v>
      </c>
      <c r="F103" s="2">
        <v>1687.41</v>
      </c>
      <c r="G103" s="3">
        <v>0</v>
      </c>
      <c r="H103" s="3" t="str">
        <f t="shared" si="3"/>
        <v>0%-5%</v>
      </c>
      <c r="I103" s="1">
        <v>45080</v>
      </c>
      <c r="J103" s="1" t="str">
        <f t="shared" si="4"/>
        <v>Jun</v>
      </c>
      <c r="K103" t="s">
        <v>24</v>
      </c>
      <c r="L103" s="2">
        <v>6749.64</v>
      </c>
      <c r="M103" s="2">
        <v>4325.62196439944</v>
      </c>
      <c r="N103" s="2">
        <v>2424.0180356005499</v>
      </c>
      <c r="O103" s="3">
        <f t="shared" si="5"/>
        <v>0.35913293680856462</v>
      </c>
    </row>
    <row r="104" spans="1:15" x14ac:dyDescent="0.35">
      <c r="A104" t="s">
        <v>131</v>
      </c>
      <c r="B104" t="s">
        <v>35</v>
      </c>
      <c r="C104" t="s">
        <v>31</v>
      </c>
      <c r="D104" t="s">
        <v>27</v>
      </c>
      <c r="E104">
        <v>39</v>
      </c>
      <c r="F104" s="2">
        <v>803.75</v>
      </c>
      <c r="G104" s="3">
        <v>0.23</v>
      </c>
      <c r="H104" s="3" t="str">
        <f t="shared" si="3"/>
        <v>21%-25%</v>
      </c>
      <c r="I104" s="1">
        <v>45260</v>
      </c>
      <c r="J104" s="1" t="str">
        <f t="shared" si="4"/>
        <v>Nov</v>
      </c>
      <c r="K104" t="s">
        <v>16</v>
      </c>
      <c r="L104" s="2">
        <v>24136.612499999999</v>
      </c>
      <c r="M104" s="2">
        <v>20088.779179564499</v>
      </c>
      <c r="N104" s="2">
        <v>4047.8333204354399</v>
      </c>
      <c r="O104" s="3">
        <f t="shared" si="5"/>
        <v>0.16770511273839692</v>
      </c>
    </row>
    <row r="105" spans="1:15" x14ac:dyDescent="0.35">
      <c r="A105" t="s">
        <v>132</v>
      </c>
      <c r="B105" t="s">
        <v>18</v>
      </c>
      <c r="C105" t="s">
        <v>23</v>
      </c>
      <c r="D105" t="s">
        <v>20</v>
      </c>
      <c r="E105">
        <v>40</v>
      </c>
      <c r="F105" s="2">
        <v>812.13</v>
      </c>
      <c r="G105" s="3">
        <v>0.1</v>
      </c>
      <c r="H105" s="3" t="str">
        <f t="shared" si="3"/>
        <v>6%-10%</v>
      </c>
      <c r="I105" s="1">
        <v>45205</v>
      </c>
      <c r="J105" s="1" t="str">
        <f t="shared" si="4"/>
        <v>Oct</v>
      </c>
      <c r="K105" t="s">
        <v>24</v>
      </c>
      <c r="L105" s="2">
        <v>29236.68</v>
      </c>
      <c r="M105" s="2">
        <v>20818.694721186399</v>
      </c>
      <c r="N105" s="2">
        <v>8417.9852788135595</v>
      </c>
      <c r="O105" s="3">
        <f t="shared" si="5"/>
        <v>0.28792548534285017</v>
      </c>
    </row>
    <row r="106" spans="1:15" x14ac:dyDescent="0.35">
      <c r="A106" t="s">
        <v>133</v>
      </c>
      <c r="B106" t="s">
        <v>35</v>
      </c>
      <c r="C106" t="s">
        <v>14</v>
      </c>
      <c r="D106" t="s">
        <v>27</v>
      </c>
      <c r="E106">
        <v>17</v>
      </c>
      <c r="F106" s="2">
        <v>1000.61</v>
      </c>
      <c r="G106" s="3">
        <v>0.1</v>
      </c>
      <c r="H106" s="3" t="str">
        <f t="shared" si="3"/>
        <v>6%-10%</v>
      </c>
      <c r="I106" s="1">
        <v>45097</v>
      </c>
      <c r="J106" s="1" t="str">
        <f t="shared" si="4"/>
        <v>Jun</v>
      </c>
      <c r="K106" t="s">
        <v>16</v>
      </c>
      <c r="L106" s="2">
        <v>15309.3329999999</v>
      </c>
      <c r="M106" s="2">
        <v>10901.3858656997</v>
      </c>
      <c r="N106" s="2">
        <v>4407.9471343002897</v>
      </c>
      <c r="O106" s="3">
        <f t="shared" si="5"/>
        <v>0.28792548534284473</v>
      </c>
    </row>
    <row r="107" spans="1:15" x14ac:dyDescent="0.35">
      <c r="A107" t="s">
        <v>134</v>
      </c>
      <c r="B107" t="s">
        <v>35</v>
      </c>
      <c r="C107" t="s">
        <v>31</v>
      </c>
      <c r="D107" t="s">
        <v>15</v>
      </c>
      <c r="E107">
        <v>37</v>
      </c>
      <c r="F107" s="2">
        <v>943.84</v>
      </c>
      <c r="G107" s="3">
        <v>0.1</v>
      </c>
      <c r="H107" s="3" t="str">
        <f t="shared" si="3"/>
        <v>6%-10%</v>
      </c>
      <c r="I107" s="1">
        <v>45060</v>
      </c>
      <c r="J107" s="1" t="str">
        <f t="shared" si="4"/>
        <v>May</v>
      </c>
      <c r="K107" t="s">
        <v>16</v>
      </c>
      <c r="L107" s="2">
        <v>31429.871999999999</v>
      </c>
      <c r="M107" s="2">
        <v>22380.410850136301</v>
      </c>
      <c r="N107" s="2">
        <v>9049.4611498636095</v>
      </c>
      <c r="O107" s="3">
        <f t="shared" si="5"/>
        <v>0.28792548534285151</v>
      </c>
    </row>
    <row r="108" spans="1:15" x14ac:dyDescent="0.35">
      <c r="A108" t="s">
        <v>135</v>
      </c>
      <c r="B108" t="s">
        <v>35</v>
      </c>
      <c r="C108" t="s">
        <v>29</v>
      </c>
      <c r="D108" t="s">
        <v>27</v>
      </c>
      <c r="E108">
        <v>39</v>
      </c>
      <c r="F108" s="2">
        <v>1990.23</v>
      </c>
      <c r="G108" s="3">
        <v>0.02</v>
      </c>
      <c r="H108" s="3" t="str">
        <f t="shared" si="3"/>
        <v>0%-5%</v>
      </c>
      <c r="I108" s="1">
        <v>44951</v>
      </c>
      <c r="J108" s="1" t="str">
        <f t="shared" si="4"/>
        <v>Jan</v>
      </c>
      <c r="K108" t="s">
        <v>24</v>
      </c>
      <c r="L108" s="2">
        <v>76066.590599999996</v>
      </c>
      <c r="M108" s="2">
        <v>49743.4413518441</v>
      </c>
      <c r="N108" s="2">
        <v>26323.149248155802</v>
      </c>
      <c r="O108" s="3">
        <f t="shared" si="5"/>
        <v>0.34605401715159689</v>
      </c>
    </row>
    <row r="109" spans="1:15" x14ac:dyDescent="0.35">
      <c r="A109" t="s">
        <v>136</v>
      </c>
      <c r="B109" t="s">
        <v>18</v>
      </c>
      <c r="C109" t="s">
        <v>14</v>
      </c>
      <c r="D109" t="s">
        <v>20</v>
      </c>
      <c r="E109">
        <v>29</v>
      </c>
      <c r="F109" s="2">
        <v>1136.22</v>
      </c>
      <c r="G109" s="3">
        <v>0.16</v>
      </c>
      <c r="H109" s="3" t="str">
        <f t="shared" si="3"/>
        <v>16%-20%</v>
      </c>
      <c r="I109" s="1">
        <v>44944</v>
      </c>
      <c r="J109" s="1" t="str">
        <f t="shared" si="4"/>
        <v>Jan</v>
      </c>
      <c r="K109" t="s">
        <v>16</v>
      </c>
      <c r="L109" s="2">
        <v>27678.3191999999</v>
      </c>
      <c r="M109" s="2">
        <v>21116.813261641801</v>
      </c>
      <c r="N109" s="2">
        <v>6561.5059383581602</v>
      </c>
      <c r="O109" s="3">
        <f t="shared" si="5"/>
        <v>0.2370630200101935</v>
      </c>
    </row>
    <row r="110" spans="1:15" x14ac:dyDescent="0.35">
      <c r="A110" t="s">
        <v>137</v>
      </c>
      <c r="B110" t="s">
        <v>35</v>
      </c>
      <c r="C110" t="s">
        <v>14</v>
      </c>
      <c r="D110" t="s">
        <v>20</v>
      </c>
      <c r="E110">
        <v>36</v>
      </c>
      <c r="F110" s="2">
        <v>267.58</v>
      </c>
      <c r="G110" s="3">
        <v>0.18</v>
      </c>
      <c r="H110" s="3" t="str">
        <f t="shared" si="3"/>
        <v>16%-20%</v>
      </c>
      <c r="I110" s="1">
        <v>45116</v>
      </c>
      <c r="J110" s="1" t="str">
        <f t="shared" si="4"/>
        <v>Jul</v>
      </c>
      <c r="K110" t="s">
        <v>16</v>
      </c>
      <c r="L110" s="2">
        <v>7898.9615999999996</v>
      </c>
      <c r="M110" s="2">
        <v>6173.3955156755201</v>
      </c>
      <c r="N110" s="2">
        <v>1725.56608432447</v>
      </c>
      <c r="O110" s="3">
        <f t="shared" si="5"/>
        <v>0.2184548009860536</v>
      </c>
    </row>
    <row r="111" spans="1:15" x14ac:dyDescent="0.35">
      <c r="A111" t="s">
        <v>138</v>
      </c>
      <c r="B111" t="s">
        <v>13</v>
      </c>
      <c r="C111" t="s">
        <v>41</v>
      </c>
      <c r="D111" t="s">
        <v>20</v>
      </c>
      <c r="E111">
        <v>38</v>
      </c>
      <c r="F111" s="2">
        <v>1253.07</v>
      </c>
      <c r="G111" s="3">
        <v>0.17</v>
      </c>
      <c r="H111" s="3" t="str">
        <f t="shared" si="3"/>
        <v>16%-20%</v>
      </c>
      <c r="I111" s="1">
        <v>45067</v>
      </c>
      <c r="J111" s="1" t="str">
        <f t="shared" si="4"/>
        <v>May</v>
      </c>
      <c r="K111" t="s">
        <v>24</v>
      </c>
      <c r="L111" s="2">
        <v>39521.827799999897</v>
      </c>
      <c r="M111" s="2">
        <v>30515.949053185101</v>
      </c>
      <c r="N111" s="2">
        <v>9005.8787468148694</v>
      </c>
      <c r="O111" s="3">
        <f t="shared" si="5"/>
        <v>0.2278710082030877</v>
      </c>
    </row>
    <row r="112" spans="1:15" x14ac:dyDescent="0.35">
      <c r="A112" t="s">
        <v>139</v>
      </c>
      <c r="B112" t="s">
        <v>18</v>
      </c>
      <c r="C112" t="s">
        <v>23</v>
      </c>
      <c r="D112" t="s">
        <v>20</v>
      </c>
      <c r="E112">
        <v>39</v>
      </c>
      <c r="F112" s="2">
        <v>388.01</v>
      </c>
      <c r="G112" s="3">
        <v>0.03</v>
      </c>
      <c r="H112" s="3" t="str">
        <f t="shared" si="3"/>
        <v>0%-5%</v>
      </c>
      <c r="I112" s="1">
        <v>44969</v>
      </c>
      <c r="J112" s="1" t="str">
        <f t="shared" si="4"/>
        <v>Feb</v>
      </c>
      <c r="K112" t="s">
        <v>24</v>
      </c>
      <c r="L112" s="2">
        <v>14678.418299999999</v>
      </c>
      <c r="M112" s="2">
        <v>9697.8503383674506</v>
      </c>
      <c r="N112" s="2">
        <v>4980.5679616325397</v>
      </c>
      <c r="O112" s="3">
        <f t="shared" si="5"/>
        <v>0.33931230598821055</v>
      </c>
    </row>
    <row r="113" spans="1:15" x14ac:dyDescent="0.35">
      <c r="A113" t="s">
        <v>140</v>
      </c>
      <c r="B113" t="s">
        <v>13</v>
      </c>
      <c r="C113" t="s">
        <v>23</v>
      </c>
      <c r="D113" t="s">
        <v>20</v>
      </c>
      <c r="E113">
        <v>37</v>
      </c>
      <c r="F113" s="2">
        <v>158.78</v>
      </c>
      <c r="G113" s="3">
        <v>0.14000000000000001</v>
      </c>
      <c r="H113" s="3" t="str">
        <f t="shared" si="3"/>
        <v>11%-15%</v>
      </c>
      <c r="I113" s="1">
        <v>45260</v>
      </c>
      <c r="J113" s="1" t="str">
        <f t="shared" si="4"/>
        <v>Nov</v>
      </c>
      <c r="K113" t="s">
        <v>24</v>
      </c>
      <c r="L113" s="2">
        <v>5052.3795999999902</v>
      </c>
      <c r="M113" s="2">
        <v>3765.0042748608398</v>
      </c>
      <c r="N113" s="2">
        <v>1287.3753251391499</v>
      </c>
      <c r="O113" s="3">
        <f t="shared" si="5"/>
        <v>0.25480574047507293</v>
      </c>
    </row>
    <row r="114" spans="1:15" x14ac:dyDescent="0.35">
      <c r="A114" t="s">
        <v>141</v>
      </c>
      <c r="B114" t="s">
        <v>18</v>
      </c>
      <c r="C114" t="s">
        <v>36</v>
      </c>
      <c r="D114" t="s">
        <v>27</v>
      </c>
      <c r="E114">
        <v>35</v>
      </c>
      <c r="F114" s="2">
        <v>1944.41</v>
      </c>
      <c r="G114" s="3">
        <v>0.14000000000000001</v>
      </c>
      <c r="H114" s="3" t="str">
        <f t="shared" si="3"/>
        <v>11%-15%</v>
      </c>
      <c r="I114" s="1">
        <v>45210</v>
      </c>
      <c r="J114" s="1" t="str">
        <f t="shared" si="4"/>
        <v>Oct</v>
      </c>
      <c r="K114" t="s">
        <v>24</v>
      </c>
      <c r="L114" s="2">
        <v>58526.741000000002</v>
      </c>
      <c r="M114" s="2">
        <v>43613.791421902097</v>
      </c>
      <c r="N114" s="2">
        <v>14912.9495780978</v>
      </c>
      <c r="O114" s="3">
        <f t="shared" si="5"/>
        <v>0.25480574047507454</v>
      </c>
    </row>
    <row r="115" spans="1:15" x14ac:dyDescent="0.35">
      <c r="A115" t="s">
        <v>142</v>
      </c>
      <c r="B115" t="s">
        <v>35</v>
      </c>
      <c r="C115" t="s">
        <v>19</v>
      </c>
      <c r="D115" t="s">
        <v>27</v>
      </c>
      <c r="E115">
        <v>7</v>
      </c>
      <c r="F115" s="2">
        <v>1569.72</v>
      </c>
      <c r="G115" s="3">
        <v>0.22</v>
      </c>
      <c r="H115" s="3" t="str">
        <f t="shared" si="3"/>
        <v>21%-25%</v>
      </c>
      <c r="I115" s="1">
        <v>45072</v>
      </c>
      <c r="J115" s="1" t="str">
        <f t="shared" si="4"/>
        <v>May</v>
      </c>
      <c r="K115" t="s">
        <v>16</v>
      </c>
      <c r="L115" s="2">
        <v>8570.6712000000007</v>
      </c>
      <c r="M115" s="2">
        <v>7041.8729250300203</v>
      </c>
      <c r="N115" s="2">
        <v>1528.79827496997</v>
      </c>
      <c r="O115" s="3">
        <f t="shared" si="5"/>
        <v>0.17837556001098026</v>
      </c>
    </row>
    <row r="116" spans="1:15" x14ac:dyDescent="0.35">
      <c r="A116" t="s">
        <v>143</v>
      </c>
      <c r="B116" t="s">
        <v>13</v>
      </c>
      <c r="C116" t="s">
        <v>19</v>
      </c>
      <c r="D116" t="s">
        <v>27</v>
      </c>
      <c r="E116">
        <v>27</v>
      </c>
      <c r="F116" s="2">
        <v>1962.21</v>
      </c>
      <c r="G116" s="3">
        <v>0.09</v>
      </c>
      <c r="H116" s="3" t="str">
        <f t="shared" si="3"/>
        <v>6%-10%</v>
      </c>
      <c r="I116" s="1">
        <v>45241</v>
      </c>
      <c r="J116" s="1" t="str">
        <f t="shared" si="4"/>
        <v>Nov</v>
      </c>
      <c r="K116" t="s">
        <v>16</v>
      </c>
      <c r="L116" s="2">
        <v>48211.4997</v>
      </c>
      <c r="M116" s="2">
        <v>33952.9255217514</v>
      </c>
      <c r="N116" s="2">
        <v>14258.5741782485</v>
      </c>
      <c r="O116" s="3">
        <f t="shared" si="5"/>
        <v>0.29575048000941151</v>
      </c>
    </row>
    <row r="117" spans="1:15" x14ac:dyDescent="0.35">
      <c r="A117" t="s">
        <v>144</v>
      </c>
      <c r="B117" t="s">
        <v>18</v>
      </c>
      <c r="C117" t="s">
        <v>19</v>
      </c>
      <c r="D117" t="s">
        <v>27</v>
      </c>
      <c r="E117">
        <v>28</v>
      </c>
      <c r="F117" s="2">
        <v>1007.97</v>
      </c>
      <c r="G117" s="3">
        <v>0.09</v>
      </c>
      <c r="H117" s="3" t="str">
        <f t="shared" si="3"/>
        <v>6%-10%</v>
      </c>
      <c r="I117" s="1">
        <v>45245</v>
      </c>
      <c r="J117" s="1" t="str">
        <f t="shared" si="4"/>
        <v>Nov</v>
      </c>
      <c r="K117" t="s">
        <v>16</v>
      </c>
      <c r="L117" s="2">
        <v>25683.0756</v>
      </c>
      <c r="M117" s="2">
        <v>18087.293663182001</v>
      </c>
      <c r="N117" s="2">
        <v>7595.7819368179798</v>
      </c>
      <c r="O117" s="3">
        <f t="shared" si="5"/>
        <v>0.29575048000941129</v>
      </c>
    </row>
    <row r="118" spans="1:15" x14ac:dyDescent="0.35">
      <c r="A118" t="s">
        <v>145</v>
      </c>
      <c r="B118" t="s">
        <v>22</v>
      </c>
      <c r="C118" t="s">
        <v>19</v>
      </c>
      <c r="D118" t="s">
        <v>20</v>
      </c>
      <c r="E118">
        <v>22</v>
      </c>
      <c r="F118" s="2">
        <v>1111.29</v>
      </c>
      <c r="G118" s="3">
        <v>0.15</v>
      </c>
      <c r="H118" s="3" t="str">
        <f t="shared" si="3"/>
        <v>11%-15%</v>
      </c>
      <c r="I118" s="1">
        <v>45018</v>
      </c>
      <c r="J118" s="1" t="str">
        <f t="shared" si="4"/>
        <v>Apr</v>
      </c>
      <c r="K118" t="s">
        <v>16</v>
      </c>
      <c r="L118" s="2">
        <v>20781.122999999901</v>
      </c>
      <c r="M118" s="2">
        <v>15668.1614903882</v>
      </c>
      <c r="N118" s="2">
        <v>5112.9615096117504</v>
      </c>
      <c r="O118" s="3">
        <f t="shared" si="5"/>
        <v>0.24603874918654423</v>
      </c>
    </row>
    <row r="119" spans="1:15" x14ac:dyDescent="0.35">
      <c r="A119" t="s">
        <v>146</v>
      </c>
      <c r="B119" t="s">
        <v>35</v>
      </c>
      <c r="C119" t="s">
        <v>29</v>
      </c>
      <c r="D119" t="s">
        <v>15</v>
      </c>
      <c r="E119">
        <v>14</v>
      </c>
      <c r="F119" s="2">
        <v>419.84</v>
      </c>
      <c r="G119" s="3">
        <v>0.16</v>
      </c>
      <c r="H119" s="3" t="str">
        <f t="shared" si="3"/>
        <v>16%-20%</v>
      </c>
      <c r="I119" s="1">
        <v>45105</v>
      </c>
      <c r="J119" s="1" t="str">
        <f t="shared" si="4"/>
        <v>Jun</v>
      </c>
      <c r="K119" t="s">
        <v>24</v>
      </c>
      <c r="L119" s="2">
        <v>4937.3183999999901</v>
      </c>
      <c r="M119" s="2">
        <v>3766.8627893440898</v>
      </c>
      <c r="N119" s="2">
        <v>1170.4556106559</v>
      </c>
      <c r="O119" s="3">
        <f t="shared" si="5"/>
        <v>0.23706302001019472</v>
      </c>
    </row>
    <row r="120" spans="1:15" x14ac:dyDescent="0.35">
      <c r="A120" t="s">
        <v>147</v>
      </c>
      <c r="B120" t="s">
        <v>18</v>
      </c>
      <c r="C120" t="s">
        <v>29</v>
      </c>
      <c r="D120" t="s">
        <v>27</v>
      </c>
      <c r="E120">
        <v>7</v>
      </c>
      <c r="F120" s="2">
        <v>569.12</v>
      </c>
      <c r="G120" s="3">
        <v>0.12</v>
      </c>
      <c r="H120" s="3" t="str">
        <f t="shared" si="3"/>
        <v>11%-15%</v>
      </c>
      <c r="I120" s="1">
        <v>44982</v>
      </c>
      <c r="J120" s="1" t="str">
        <f t="shared" si="4"/>
        <v>Feb</v>
      </c>
      <c r="K120" t="s">
        <v>24</v>
      </c>
      <c r="L120" s="2">
        <v>3505.7791999999999</v>
      </c>
      <c r="M120" s="2">
        <v>2553.1118410245699</v>
      </c>
      <c r="N120" s="2">
        <v>952.66735897542901</v>
      </c>
      <c r="O120" s="3">
        <f t="shared" si="5"/>
        <v>0.27174197364609559</v>
      </c>
    </row>
    <row r="121" spans="1:15" x14ac:dyDescent="0.35">
      <c r="A121" t="s">
        <v>148</v>
      </c>
      <c r="B121" t="s">
        <v>22</v>
      </c>
      <c r="C121" t="s">
        <v>14</v>
      </c>
      <c r="D121" t="s">
        <v>15</v>
      </c>
      <c r="E121">
        <v>37</v>
      </c>
      <c r="F121" s="2">
        <v>1693.24</v>
      </c>
      <c r="G121" s="3">
        <v>0.11</v>
      </c>
      <c r="H121" s="3" t="str">
        <f t="shared" si="3"/>
        <v>6%-10%</v>
      </c>
      <c r="I121" s="1">
        <v>45081</v>
      </c>
      <c r="J121" s="1" t="str">
        <f t="shared" si="4"/>
        <v>Jun</v>
      </c>
      <c r="K121" t="s">
        <v>16</v>
      </c>
      <c r="L121" s="2">
        <v>55758.393199999999</v>
      </c>
      <c r="M121" s="2">
        <v>40150.244604895801</v>
      </c>
      <c r="N121" s="2">
        <v>15608.1485951041</v>
      </c>
      <c r="O121" s="3">
        <f t="shared" si="5"/>
        <v>0.27992464809951156</v>
      </c>
    </row>
    <row r="122" spans="1:15" x14ac:dyDescent="0.35">
      <c r="A122" t="s">
        <v>149</v>
      </c>
      <c r="B122" t="s">
        <v>18</v>
      </c>
      <c r="C122" t="s">
        <v>45</v>
      </c>
      <c r="D122" t="s">
        <v>27</v>
      </c>
      <c r="E122">
        <v>22</v>
      </c>
      <c r="F122" s="2">
        <v>776.75</v>
      </c>
      <c r="G122" s="3">
        <v>0.12</v>
      </c>
      <c r="H122" s="3" t="str">
        <f t="shared" si="3"/>
        <v>11%-15%</v>
      </c>
      <c r="I122" s="1">
        <v>45086</v>
      </c>
      <c r="J122" s="1" t="str">
        <f t="shared" si="4"/>
        <v>Jun</v>
      </c>
      <c r="K122" t="s">
        <v>24</v>
      </c>
      <c r="L122" s="2">
        <v>15037.88</v>
      </c>
      <c r="M122" s="2">
        <v>10951.456809346801</v>
      </c>
      <c r="N122" s="2">
        <v>4086.42319065314</v>
      </c>
      <c r="O122" s="3">
        <f t="shared" si="5"/>
        <v>0.27174197364609898</v>
      </c>
    </row>
    <row r="123" spans="1:15" x14ac:dyDescent="0.35">
      <c r="A123" t="s">
        <v>150</v>
      </c>
      <c r="B123" t="s">
        <v>22</v>
      </c>
      <c r="C123" t="s">
        <v>41</v>
      </c>
      <c r="D123" t="s">
        <v>27</v>
      </c>
      <c r="E123">
        <v>5</v>
      </c>
      <c r="F123" s="2">
        <v>1670.95</v>
      </c>
      <c r="G123" s="3">
        <v>0.22</v>
      </c>
      <c r="H123" s="3" t="str">
        <f t="shared" si="3"/>
        <v>21%-25%</v>
      </c>
      <c r="I123" s="1">
        <v>45037</v>
      </c>
      <c r="J123" s="1" t="str">
        <f t="shared" si="4"/>
        <v>Apr</v>
      </c>
      <c r="K123" t="s">
        <v>24</v>
      </c>
      <c r="L123" s="2">
        <v>6516.7049999999999</v>
      </c>
      <c r="M123" s="2">
        <v>5354.2840961986503</v>
      </c>
      <c r="N123" s="2">
        <v>1162.42090380134</v>
      </c>
      <c r="O123" s="3">
        <f t="shared" si="5"/>
        <v>0.17837556001097943</v>
      </c>
    </row>
    <row r="124" spans="1:15" x14ac:dyDescent="0.35">
      <c r="A124" t="s">
        <v>151</v>
      </c>
      <c r="B124" t="s">
        <v>35</v>
      </c>
      <c r="C124" t="s">
        <v>41</v>
      </c>
      <c r="D124" t="s">
        <v>15</v>
      </c>
      <c r="E124">
        <v>2</v>
      </c>
      <c r="F124" s="2">
        <v>1447.13</v>
      </c>
      <c r="G124" s="3">
        <v>0.12</v>
      </c>
      <c r="H124" s="3" t="str">
        <f t="shared" si="3"/>
        <v>11%-15%</v>
      </c>
      <c r="I124" s="1">
        <v>45063</v>
      </c>
      <c r="J124" s="1" t="str">
        <f t="shared" si="4"/>
        <v>May</v>
      </c>
      <c r="K124" t="s">
        <v>24</v>
      </c>
      <c r="L124" s="2">
        <v>2546.9488000000001</v>
      </c>
      <c r="M124" s="2">
        <v>1854.8359063124401</v>
      </c>
      <c r="N124" s="2">
        <v>692.11289368755399</v>
      </c>
      <c r="O124" s="3">
        <f t="shared" si="5"/>
        <v>0.27174197364609765</v>
      </c>
    </row>
    <row r="125" spans="1:15" x14ac:dyDescent="0.35">
      <c r="A125" t="s">
        <v>152</v>
      </c>
      <c r="B125" t="s">
        <v>13</v>
      </c>
      <c r="C125" t="s">
        <v>19</v>
      </c>
      <c r="D125" t="s">
        <v>20</v>
      </c>
      <c r="E125">
        <v>27</v>
      </c>
      <c r="F125" s="2">
        <v>436.62</v>
      </c>
      <c r="G125" s="3">
        <v>0.23</v>
      </c>
      <c r="H125" s="3" t="str">
        <f t="shared" si="3"/>
        <v>21%-25%</v>
      </c>
      <c r="I125" s="1">
        <v>45158</v>
      </c>
      <c r="J125" s="1" t="str">
        <f t="shared" si="4"/>
        <v>Aug</v>
      </c>
      <c r="K125" t="s">
        <v>16</v>
      </c>
      <c r="L125" s="2">
        <v>9077.3297999999995</v>
      </c>
      <c r="M125" s="2">
        <v>7555.0151825274097</v>
      </c>
      <c r="N125" s="2">
        <v>1522.31461747258</v>
      </c>
      <c r="O125" s="3">
        <f t="shared" si="5"/>
        <v>0.1677051127383947</v>
      </c>
    </row>
    <row r="126" spans="1:15" x14ac:dyDescent="0.35">
      <c r="A126" t="s">
        <v>153</v>
      </c>
      <c r="B126" t="s">
        <v>22</v>
      </c>
      <c r="C126" t="s">
        <v>14</v>
      </c>
      <c r="D126" t="s">
        <v>27</v>
      </c>
      <c r="E126">
        <v>21</v>
      </c>
      <c r="F126" s="2">
        <v>1064.1500000000001</v>
      </c>
      <c r="G126" s="3">
        <v>0.13</v>
      </c>
      <c r="H126" s="3" t="str">
        <f t="shared" si="3"/>
        <v>11%-15%</v>
      </c>
      <c r="I126" s="1">
        <v>45146</v>
      </c>
      <c r="J126" s="1" t="str">
        <f t="shared" si="4"/>
        <v>Aug</v>
      </c>
      <c r="K126" t="s">
        <v>16</v>
      </c>
      <c r="L126" s="2">
        <v>19442.020499999999</v>
      </c>
      <c r="M126" s="2">
        <v>14321.5523911985</v>
      </c>
      <c r="N126" s="2">
        <v>5120.4681088015004</v>
      </c>
      <c r="O126" s="3">
        <f t="shared" si="5"/>
        <v>0.26337119173398149</v>
      </c>
    </row>
    <row r="127" spans="1:15" x14ac:dyDescent="0.35">
      <c r="A127" t="s">
        <v>154</v>
      </c>
      <c r="B127" t="s">
        <v>18</v>
      </c>
      <c r="C127" t="s">
        <v>36</v>
      </c>
      <c r="D127" t="s">
        <v>27</v>
      </c>
      <c r="E127">
        <v>38</v>
      </c>
      <c r="F127" s="2">
        <v>1387.04</v>
      </c>
      <c r="G127" s="3">
        <v>0.24</v>
      </c>
      <c r="H127" s="3" t="str">
        <f t="shared" si="3"/>
        <v>21%-25%</v>
      </c>
      <c r="I127" s="1">
        <v>44994</v>
      </c>
      <c r="J127" s="1" t="str">
        <f t="shared" si="4"/>
        <v>Mar</v>
      </c>
      <c r="K127" t="s">
        <v>24</v>
      </c>
      <c r="L127" s="2">
        <v>40057.715199999999</v>
      </c>
      <c r="M127" s="2">
        <v>33778.513550503798</v>
      </c>
      <c r="N127" s="2">
        <v>6279.2016494961199</v>
      </c>
      <c r="O127" s="3">
        <f t="shared" si="5"/>
        <v>0.15675386422179668</v>
      </c>
    </row>
    <row r="128" spans="1:15" x14ac:dyDescent="0.35">
      <c r="A128" t="s">
        <v>155</v>
      </c>
      <c r="B128" t="s">
        <v>35</v>
      </c>
      <c r="C128" t="s">
        <v>31</v>
      </c>
      <c r="D128" t="s">
        <v>27</v>
      </c>
      <c r="E128">
        <v>15</v>
      </c>
      <c r="F128" s="2">
        <v>546.57000000000005</v>
      </c>
      <c r="G128" s="3">
        <v>0.21</v>
      </c>
      <c r="H128" s="3" t="str">
        <f t="shared" si="3"/>
        <v>21%-25%</v>
      </c>
      <c r="I128" s="1">
        <v>45228</v>
      </c>
      <c r="J128" s="1" t="str">
        <f t="shared" si="4"/>
        <v>Oct</v>
      </c>
      <c r="K128" t="s">
        <v>16</v>
      </c>
      <c r="L128" s="2">
        <v>6476.8545000000004</v>
      </c>
      <c r="M128" s="2">
        <v>5254.1806609281402</v>
      </c>
      <c r="N128" s="2">
        <v>1222.6738390718499</v>
      </c>
      <c r="O128" s="3">
        <f t="shared" si="5"/>
        <v>0.18877586937793031</v>
      </c>
    </row>
    <row r="129" spans="1:15" x14ac:dyDescent="0.35">
      <c r="A129" t="s">
        <v>156</v>
      </c>
      <c r="B129" t="s">
        <v>22</v>
      </c>
      <c r="C129" t="s">
        <v>45</v>
      </c>
      <c r="D129" t="s">
        <v>15</v>
      </c>
      <c r="E129">
        <v>21</v>
      </c>
      <c r="F129" s="2">
        <v>1678.31</v>
      </c>
      <c r="G129" s="3">
        <v>0.09</v>
      </c>
      <c r="H129" s="3" t="str">
        <f t="shared" si="3"/>
        <v>6%-10%</v>
      </c>
      <c r="I129" s="1">
        <v>45175</v>
      </c>
      <c r="J129" s="1" t="str">
        <f t="shared" si="4"/>
        <v>Sep</v>
      </c>
      <c r="K129" t="s">
        <v>24</v>
      </c>
      <c r="L129" s="2">
        <v>32072.504099999998</v>
      </c>
      <c r="M129" s="2">
        <v>22587.045617321201</v>
      </c>
      <c r="N129" s="2">
        <v>9485.4584826787996</v>
      </c>
      <c r="O129" s="3">
        <f t="shared" si="5"/>
        <v>0.2957504800094109</v>
      </c>
    </row>
    <row r="130" spans="1:15" x14ac:dyDescent="0.35">
      <c r="A130" t="s">
        <v>157</v>
      </c>
      <c r="B130" t="s">
        <v>18</v>
      </c>
      <c r="C130" t="s">
        <v>14</v>
      </c>
      <c r="D130" t="s">
        <v>20</v>
      </c>
      <c r="E130">
        <v>10</v>
      </c>
      <c r="F130" s="2">
        <v>1135.17</v>
      </c>
      <c r="G130" s="3">
        <v>0.22</v>
      </c>
      <c r="H130" s="3" t="str">
        <f t="shared" si="3"/>
        <v>21%-25%</v>
      </c>
      <c r="I130" s="1">
        <v>45249</v>
      </c>
      <c r="J130" s="1" t="str">
        <f t="shared" si="4"/>
        <v>Nov</v>
      </c>
      <c r="K130" t="s">
        <v>16</v>
      </c>
      <c r="L130" s="2">
        <v>8854.3259999999991</v>
      </c>
      <c r="M130" s="2">
        <v>7274.9306412302203</v>
      </c>
      <c r="N130" s="2">
        <v>1579.3953587697699</v>
      </c>
      <c r="O130" s="3">
        <f t="shared" si="5"/>
        <v>0.17837556001097982</v>
      </c>
    </row>
    <row r="131" spans="1:15" x14ac:dyDescent="0.35">
      <c r="A131" t="s">
        <v>158</v>
      </c>
      <c r="B131" t="s">
        <v>18</v>
      </c>
      <c r="C131" t="s">
        <v>45</v>
      </c>
      <c r="D131" t="s">
        <v>15</v>
      </c>
      <c r="E131">
        <v>23</v>
      </c>
      <c r="F131" s="2">
        <v>413.96</v>
      </c>
      <c r="G131" s="3">
        <v>0.03</v>
      </c>
      <c r="H131" s="3" t="str">
        <f t="shared" ref="H131:H194" si="6">_xlfn.IFS(G131&gt;=21%,"21%-25%",G131&gt;=16%,"16%-20%",G131&gt;11%,"11%-15%",G131&gt;=6%,"6%-10%",G131&gt;=0%,"0%-5%")</f>
        <v>0%-5%</v>
      </c>
      <c r="I131" s="1">
        <v>44932</v>
      </c>
      <c r="J131" s="1" t="str">
        <f t="shared" ref="J131:J194" si="7">TEXT(I131,"mmm")</f>
        <v>Jan</v>
      </c>
      <c r="K131" t="s">
        <v>24</v>
      </c>
      <c r="L131" s="2">
        <v>9235.4475999999995</v>
      </c>
      <c r="M131" s="2">
        <v>6101.7465780107104</v>
      </c>
      <c r="N131" s="2">
        <v>3133.70102198928</v>
      </c>
      <c r="O131" s="3">
        <f t="shared" ref="O131:O194" si="8">(L131-M131)/L131*100%</f>
        <v>0.33931230598821105</v>
      </c>
    </row>
    <row r="132" spans="1:15" x14ac:dyDescent="0.35">
      <c r="A132" t="s">
        <v>159</v>
      </c>
      <c r="B132" t="s">
        <v>18</v>
      </c>
      <c r="C132" t="s">
        <v>45</v>
      </c>
      <c r="D132" t="s">
        <v>15</v>
      </c>
      <c r="E132">
        <v>39</v>
      </c>
      <c r="F132" s="2">
        <v>1207.67</v>
      </c>
      <c r="G132" s="3">
        <v>0.23</v>
      </c>
      <c r="H132" s="3" t="str">
        <f t="shared" si="6"/>
        <v>21%-25%</v>
      </c>
      <c r="I132" s="1">
        <v>45206</v>
      </c>
      <c r="J132" s="1" t="str">
        <f t="shared" si="7"/>
        <v>Oct</v>
      </c>
      <c r="K132" t="s">
        <v>24</v>
      </c>
      <c r="L132" s="2">
        <v>36266.330099999999</v>
      </c>
      <c r="M132" s="2">
        <v>30184.281121971599</v>
      </c>
      <c r="N132" s="2">
        <v>6082.0489780283397</v>
      </c>
      <c r="O132" s="3">
        <f t="shared" si="8"/>
        <v>0.16770511273839644</v>
      </c>
    </row>
    <row r="133" spans="1:15" x14ac:dyDescent="0.35">
      <c r="A133" t="s">
        <v>160</v>
      </c>
      <c r="B133" t="s">
        <v>22</v>
      </c>
      <c r="C133" t="s">
        <v>45</v>
      </c>
      <c r="D133" t="s">
        <v>20</v>
      </c>
      <c r="E133">
        <v>5</v>
      </c>
      <c r="F133" s="2">
        <v>1999.46</v>
      </c>
      <c r="G133" s="3">
        <v>0.16</v>
      </c>
      <c r="H133" s="3" t="str">
        <f t="shared" si="6"/>
        <v>16%-20%</v>
      </c>
      <c r="I133" s="1">
        <v>45020</v>
      </c>
      <c r="J133" s="1" t="str">
        <f t="shared" si="7"/>
        <v>Apr</v>
      </c>
      <c r="K133" t="s">
        <v>24</v>
      </c>
      <c r="L133" s="2">
        <v>8397.732</v>
      </c>
      <c r="M133" s="2">
        <v>6406.9402908437396</v>
      </c>
      <c r="N133" s="2">
        <v>1990.7917091562499</v>
      </c>
      <c r="O133" s="3">
        <f t="shared" si="8"/>
        <v>0.23706302001019566</v>
      </c>
    </row>
    <row r="134" spans="1:15" x14ac:dyDescent="0.35">
      <c r="A134" t="s">
        <v>161</v>
      </c>
      <c r="B134" t="s">
        <v>22</v>
      </c>
      <c r="C134" t="s">
        <v>14</v>
      </c>
      <c r="D134" t="s">
        <v>15</v>
      </c>
      <c r="E134">
        <v>1</v>
      </c>
      <c r="F134" s="2">
        <v>385.99</v>
      </c>
      <c r="G134" s="3">
        <v>0.01</v>
      </c>
      <c r="H134" s="3" t="str">
        <f t="shared" si="6"/>
        <v>0%-5%</v>
      </c>
      <c r="I134" s="1">
        <v>45195</v>
      </c>
      <c r="J134" s="1" t="str">
        <f t="shared" si="7"/>
        <v>Sep</v>
      </c>
      <c r="K134" t="s">
        <v>16</v>
      </c>
      <c r="L134" s="2">
        <v>382.13010000000003</v>
      </c>
      <c r="M134" s="2">
        <v>247.36827772126199</v>
      </c>
      <c r="N134" s="2">
        <v>134.76182227873699</v>
      </c>
      <c r="O134" s="3">
        <f t="shared" si="8"/>
        <v>0.35265953212986367</v>
      </c>
    </row>
    <row r="135" spans="1:15" x14ac:dyDescent="0.35">
      <c r="A135" t="s">
        <v>162</v>
      </c>
      <c r="B135" t="s">
        <v>22</v>
      </c>
      <c r="C135" t="s">
        <v>19</v>
      </c>
      <c r="D135" t="s">
        <v>20</v>
      </c>
      <c r="E135">
        <v>13</v>
      </c>
      <c r="F135" s="2">
        <v>1651.84</v>
      </c>
      <c r="G135" s="3">
        <v>0.16</v>
      </c>
      <c r="H135" s="3" t="str">
        <f t="shared" si="6"/>
        <v>16%-20%</v>
      </c>
      <c r="I135" s="1">
        <v>45123</v>
      </c>
      <c r="J135" s="1" t="str">
        <f t="shared" si="7"/>
        <v>Jul</v>
      </c>
      <c r="K135" t="s">
        <v>16</v>
      </c>
      <c r="L135" s="2">
        <v>18038.092799999999</v>
      </c>
      <c r="M135" s="2">
        <v>13761.9280456078</v>
      </c>
      <c r="N135" s="2">
        <v>4276.1647543921499</v>
      </c>
      <c r="O135" s="3">
        <f t="shared" si="8"/>
        <v>0.23706302001019749</v>
      </c>
    </row>
    <row r="136" spans="1:15" x14ac:dyDescent="0.35">
      <c r="A136" t="s">
        <v>163</v>
      </c>
      <c r="B136" t="s">
        <v>13</v>
      </c>
      <c r="C136" t="s">
        <v>41</v>
      </c>
      <c r="D136" t="s">
        <v>27</v>
      </c>
      <c r="E136">
        <v>21</v>
      </c>
      <c r="F136" s="2">
        <v>493.89</v>
      </c>
      <c r="G136" s="3">
        <v>0.24</v>
      </c>
      <c r="H136" s="3" t="str">
        <f t="shared" si="6"/>
        <v>21%-25%</v>
      </c>
      <c r="I136" s="1">
        <v>44951</v>
      </c>
      <c r="J136" s="1" t="str">
        <f t="shared" si="7"/>
        <v>Jan</v>
      </c>
      <c r="K136" t="s">
        <v>24</v>
      </c>
      <c r="L136" s="2">
        <v>7882.4844000000003</v>
      </c>
      <c r="M136" s="2">
        <v>6646.8745106319802</v>
      </c>
      <c r="N136" s="2">
        <v>1235.60988936801</v>
      </c>
      <c r="O136" s="3">
        <f t="shared" si="8"/>
        <v>0.15675386422179535</v>
      </c>
    </row>
    <row r="137" spans="1:15" x14ac:dyDescent="0.35">
      <c r="A137" t="s">
        <v>164</v>
      </c>
      <c r="B137" t="s">
        <v>22</v>
      </c>
      <c r="C137" t="s">
        <v>41</v>
      </c>
      <c r="D137" t="s">
        <v>20</v>
      </c>
      <c r="E137">
        <v>26</v>
      </c>
      <c r="F137" s="2">
        <v>1586.54</v>
      </c>
      <c r="G137" s="3">
        <v>0.02</v>
      </c>
      <c r="H137" s="3" t="str">
        <f t="shared" si="6"/>
        <v>0%-5%</v>
      </c>
      <c r="I137" s="1">
        <v>45074</v>
      </c>
      <c r="J137" s="1" t="str">
        <f t="shared" si="7"/>
        <v>May</v>
      </c>
      <c r="K137" t="s">
        <v>24</v>
      </c>
      <c r="L137" s="2">
        <v>40425.039199999999</v>
      </c>
      <c r="M137" s="2">
        <v>26435.791991329199</v>
      </c>
      <c r="N137" s="2">
        <v>13989.2472086707</v>
      </c>
      <c r="O137" s="3">
        <f t="shared" si="8"/>
        <v>0.3460540171515975</v>
      </c>
    </row>
    <row r="138" spans="1:15" x14ac:dyDescent="0.35">
      <c r="A138" t="s">
        <v>165</v>
      </c>
      <c r="B138" t="s">
        <v>22</v>
      </c>
      <c r="C138" t="s">
        <v>19</v>
      </c>
      <c r="D138" t="s">
        <v>27</v>
      </c>
      <c r="E138">
        <v>45</v>
      </c>
      <c r="F138" s="2">
        <v>1495.7</v>
      </c>
      <c r="G138" s="3">
        <v>0.14000000000000001</v>
      </c>
      <c r="H138" s="3" t="str">
        <f t="shared" si="6"/>
        <v>11%-15%</v>
      </c>
      <c r="I138" s="1">
        <v>45044</v>
      </c>
      <c r="J138" s="1" t="str">
        <f t="shared" si="7"/>
        <v>Apr</v>
      </c>
      <c r="K138" t="s">
        <v>16</v>
      </c>
      <c r="L138" s="2">
        <v>57883.59</v>
      </c>
      <c r="M138" s="2">
        <v>43134.518988694297</v>
      </c>
      <c r="N138" s="2">
        <v>14749.071011305599</v>
      </c>
      <c r="O138" s="3">
        <f t="shared" si="8"/>
        <v>0.25480574047507593</v>
      </c>
    </row>
    <row r="139" spans="1:15" x14ac:dyDescent="0.35">
      <c r="A139" t="s">
        <v>166</v>
      </c>
      <c r="B139" t="s">
        <v>22</v>
      </c>
      <c r="C139" t="s">
        <v>45</v>
      </c>
      <c r="D139" t="s">
        <v>15</v>
      </c>
      <c r="E139">
        <v>21</v>
      </c>
      <c r="F139" s="2">
        <v>670.93</v>
      </c>
      <c r="G139" s="3">
        <v>0.19</v>
      </c>
      <c r="H139" s="3" t="str">
        <f t="shared" si="6"/>
        <v>16%-20%</v>
      </c>
      <c r="I139" s="1">
        <v>45264</v>
      </c>
      <c r="J139" s="1" t="str">
        <f t="shared" si="7"/>
        <v>Dec</v>
      </c>
      <c r="K139" t="s">
        <v>24</v>
      </c>
      <c r="L139" s="2">
        <v>11412.5193</v>
      </c>
      <c r="M139" s="2">
        <v>9029.5157128476294</v>
      </c>
      <c r="N139" s="2">
        <v>2383.0035871523601</v>
      </c>
      <c r="O139" s="3">
        <f t="shared" si="8"/>
        <v>0.20880609482538798</v>
      </c>
    </row>
    <row r="140" spans="1:15" x14ac:dyDescent="0.35">
      <c r="A140" t="s">
        <v>167</v>
      </c>
      <c r="B140" t="s">
        <v>13</v>
      </c>
      <c r="C140" t="s">
        <v>31</v>
      </c>
      <c r="D140" t="s">
        <v>15</v>
      </c>
      <c r="E140">
        <v>18</v>
      </c>
      <c r="F140" s="2">
        <v>719.06</v>
      </c>
      <c r="G140" s="3">
        <v>0.2</v>
      </c>
      <c r="H140" s="3" t="str">
        <f t="shared" si="6"/>
        <v>16%-20%</v>
      </c>
      <c r="I140" s="1">
        <v>45264</v>
      </c>
      <c r="J140" s="1" t="str">
        <f t="shared" si="7"/>
        <v>Dec</v>
      </c>
      <c r="K140" t="s">
        <v>16</v>
      </c>
      <c r="L140" s="2">
        <v>10354.464</v>
      </c>
      <c r="M140" s="2">
        <v>8294.7936682518102</v>
      </c>
      <c r="N140" s="2">
        <v>2059.6703317481802</v>
      </c>
      <c r="O140" s="3">
        <f t="shared" si="8"/>
        <v>0.19891617101070511</v>
      </c>
    </row>
    <row r="141" spans="1:15" x14ac:dyDescent="0.35">
      <c r="A141" t="s">
        <v>168</v>
      </c>
      <c r="B141" t="s">
        <v>22</v>
      </c>
      <c r="C141" t="s">
        <v>23</v>
      </c>
      <c r="D141" t="s">
        <v>27</v>
      </c>
      <c r="E141">
        <v>37</v>
      </c>
      <c r="F141" s="2">
        <v>1605.79</v>
      </c>
      <c r="G141" s="3">
        <v>0.1</v>
      </c>
      <c r="H141" s="3" t="str">
        <f t="shared" si="6"/>
        <v>6%-10%</v>
      </c>
      <c r="I141" s="1">
        <v>44992</v>
      </c>
      <c r="J141" s="1" t="str">
        <f t="shared" si="7"/>
        <v>Mar</v>
      </c>
      <c r="K141" t="s">
        <v>24</v>
      </c>
      <c r="L141" s="2">
        <v>53472.807000000001</v>
      </c>
      <c r="M141" s="2">
        <v>38076.623091880501</v>
      </c>
      <c r="N141" s="2">
        <v>15396.183908119399</v>
      </c>
      <c r="O141" s="3">
        <f t="shared" si="8"/>
        <v>0.28792548534284912</v>
      </c>
    </row>
    <row r="142" spans="1:15" x14ac:dyDescent="0.35">
      <c r="A142" t="s">
        <v>169</v>
      </c>
      <c r="B142" t="s">
        <v>18</v>
      </c>
      <c r="C142" t="s">
        <v>14</v>
      </c>
      <c r="D142" t="s">
        <v>15</v>
      </c>
      <c r="E142">
        <v>45</v>
      </c>
      <c r="F142" s="2">
        <v>976.75</v>
      </c>
      <c r="G142" s="3">
        <v>0.05</v>
      </c>
      <c r="H142" s="3" t="str">
        <f t="shared" si="6"/>
        <v>0%-5%</v>
      </c>
      <c r="I142" s="1">
        <v>45227</v>
      </c>
      <c r="J142" s="1" t="str">
        <f t="shared" si="7"/>
        <v>Oct</v>
      </c>
      <c r="K142" t="s">
        <v>16</v>
      </c>
      <c r="L142" s="2">
        <v>41756.0625</v>
      </c>
      <c r="M142" s="2">
        <v>28168.510678750499</v>
      </c>
      <c r="N142" s="2">
        <v>13587.551821249401</v>
      </c>
      <c r="O142" s="3">
        <f t="shared" si="8"/>
        <v>0.32540309137743773</v>
      </c>
    </row>
    <row r="143" spans="1:15" x14ac:dyDescent="0.35">
      <c r="A143" t="s">
        <v>170</v>
      </c>
      <c r="B143" t="s">
        <v>22</v>
      </c>
      <c r="C143" t="s">
        <v>23</v>
      </c>
      <c r="D143" t="s">
        <v>20</v>
      </c>
      <c r="E143">
        <v>32</v>
      </c>
      <c r="F143" s="2">
        <v>1488.55</v>
      </c>
      <c r="G143" s="3">
        <v>0.01</v>
      </c>
      <c r="H143" s="3" t="str">
        <f t="shared" si="6"/>
        <v>0%-5%</v>
      </c>
      <c r="I143" s="1">
        <v>45101</v>
      </c>
      <c r="J143" s="1" t="str">
        <f t="shared" si="7"/>
        <v>Jun</v>
      </c>
      <c r="K143" t="s">
        <v>24</v>
      </c>
      <c r="L143" s="2">
        <v>47157.263999999901</v>
      </c>
      <c r="M143" s="2">
        <v>30526.8053412355</v>
      </c>
      <c r="N143" s="2">
        <v>16630.458658764401</v>
      </c>
      <c r="O143" s="3">
        <f t="shared" si="8"/>
        <v>0.35265953212986306</v>
      </c>
    </row>
    <row r="144" spans="1:15" x14ac:dyDescent="0.35">
      <c r="A144" t="s">
        <v>171</v>
      </c>
      <c r="B144" t="s">
        <v>18</v>
      </c>
      <c r="C144" t="s">
        <v>36</v>
      </c>
      <c r="D144" t="s">
        <v>27</v>
      </c>
      <c r="E144">
        <v>36</v>
      </c>
      <c r="F144" s="2">
        <v>381.17</v>
      </c>
      <c r="G144" s="3">
        <v>0.14000000000000001</v>
      </c>
      <c r="H144" s="3" t="str">
        <f t="shared" si="6"/>
        <v>11%-15%</v>
      </c>
      <c r="I144" s="1">
        <v>45245</v>
      </c>
      <c r="J144" s="1" t="str">
        <f t="shared" si="7"/>
        <v>Nov</v>
      </c>
      <c r="K144" t="s">
        <v>24</v>
      </c>
      <c r="L144" s="2">
        <v>11801.0232</v>
      </c>
      <c r="M144" s="2">
        <v>8794.0547451604598</v>
      </c>
      <c r="N144" s="2">
        <v>3006.9684548395298</v>
      </c>
      <c r="O144" s="3">
        <f t="shared" si="8"/>
        <v>0.25480574047507509</v>
      </c>
    </row>
    <row r="145" spans="1:15" x14ac:dyDescent="0.35">
      <c r="A145" t="s">
        <v>172</v>
      </c>
      <c r="B145" t="s">
        <v>18</v>
      </c>
      <c r="C145" t="s">
        <v>19</v>
      </c>
      <c r="D145" t="s">
        <v>15</v>
      </c>
      <c r="E145">
        <v>17</v>
      </c>
      <c r="F145" s="2">
        <v>1719.86</v>
      </c>
      <c r="G145" s="3">
        <v>0.11</v>
      </c>
      <c r="H145" s="3" t="str">
        <f t="shared" si="6"/>
        <v>6%-10%</v>
      </c>
      <c r="I145" s="1">
        <v>45002</v>
      </c>
      <c r="J145" s="1" t="str">
        <f t="shared" si="7"/>
        <v>Mar</v>
      </c>
      <c r="K145" t="s">
        <v>16</v>
      </c>
      <c r="L145" s="2">
        <v>26021.4817999999</v>
      </c>
      <c r="M145" s="2">
        <v>18737.427664107101</v>
      </c>
      <c r="N145" s="2">
        <v>7284.0541358928003</v>
      </c>
      <c r="O145" s="3">
        <f t="shared" si="8"/>
        <v>0.27992464809951084</v>
      </c>
    </row>
    <row r="146" spans="1:15" x14ac:dyDescent="0.35">
      <c r="A146" t="s">
        <v>173</v>
      </c>
      <c r="B146" t="s">
        <v>18</v>
      </c>
      <c r="C146" t="s">
        <v>31</v>
      </c>
      <c r="D146" t="s">
        <v>27</v>
      </c>
      <c r="E146">
        <v>35</v>
      </c>
      <c r="F146" s="2">
        <v>1450.68</v>
      </c>
      <c r="G146" s="3">
        <v>0.24</v>
      </c>
      <c r="H146" s="3" t="str">
        <f t="shared" si="6"/>
        <v>21%-25%</v>
      </c>
      <c r="I146" s="1">
        <v>45040</v>
      </c>
      <c r="J146" s="1" t="str">
        <f t="shared" si="7"/>
        <v>Apr</v>
      </c>
      <c r="K146" t="s">
        <v>16</v>
      </c>
      <c r="L146" s="2">
        <v>38588.088000000003</v>
      </c>
      <c r="M146" s="2">
        <v>32539.2560930693</v>
      </c>
      <c r="N146" s="2">
        <v>6048.8319069306599</v>
      </c>
      <c r="O146" s="3">
        <f t="shared" si="8"/>
        <v>0.15675386422179569</v>
      </c>
    </row>
    <row r="147" spans="1:15" x14ac:dyDescent="0.35">
      <c r="A147" t="s">
        <v>174</v>
      </c>
      <c r="B147" t="s">
        <v>13</v>
      </c>
      <c r="C147" t="s">
        <v>14</v>
      </c>
      <c r="D147" t="s">
        <v>20</v>
      </c>
      <c r="E147">
        <v>49</v>
      </c>
      <c r="F147" s="2">
        <v>1823.19</v>
      </c>
      <c r="G147" s="3">
        <v>0.02</v>
      </c>
      <c r="H147" s="3" t="str">
        <f t="shared" si="6"/>
        <v>0%-5%</v>
      </c>
      <c r="I147" s="1">
        <v>45037</v>
      </c>
      <c r="J147" s="1" t="str">
        <f t="shared" si="7"/>
        <v>Apr</v>
      </c>
      <c r="K147" t="s">
        <v>16</v>
      </c>
      <c r="L147" s="2">
        <v>87549.583799999993</v>
      </c>
      <c r="M147" s="2">
        <v>57252.698626059697</v>
      </c>
      <c r="N147" s="2">
        <v>30296.885173940202</v>
      </c>
      <c r="O147" s="3">
        <f t="shared" si="8"/>
        <v>0.34605401715159606</v>
      </c>
    </row>
    <row r="148" spans="1:15" x14ac:dyDescent="0.35">
      <c r="A148" t="s">
        <v>175</v>
      </c>
      <c r="B148" t="s">
        <v>13</v>
      </c>
      <c r="C148" t="s">
        <v>19</v>
      </c>
      <c r="D148" t="s">
        <v>20</v>
      </c>
      <c r="E148">
        <v>11</v>
      </c>
      <c r="F148" s="2">
        <v>351.51</v>
      </c>
      <c r="G148" s="3">
        <v>0.17</v>
      </c>
      <c r="H148" s="3" t="str">
        <f t="shared" si="6"/>
        <v>16%-20%</v>
      </c>
      <c r="I148" s="1">
        <v>45175</v>
      </c>
      <c r="J148" s="1" t="str">
        <f t="shared" si="7"/>
        <v>Sep</v>
      </c>
      <c r="K148" t="s">
        <v>16</v>
      </c>
      <c r="L148" s="2">
        <v>3209.2862999999902</v>
      </c>
      <c r="M148" s="2">
        <v>2477.9829952066302</v>
      </c>
      <c r="N148" s="2">
        <v>731.30330479336101</v>
      </c>
      <c r="O148" s="3">
        <f t="shared" si="8"/>
        <v>0.22787100820308934</v>
      </c>
    </row>
    <row r="149" spans="1:15" x14ac:dyDescent="0.35">
      <c r="A149" t="s">
        <v>176</v>
      </c>
      <c r="B149" t="s">
        <v>13</v>
      </c>
      <c r="C149" t="s">
        <v>45</v>
      </c>
      <c r="D149" t="s">
        <v>15</v>
      </c>
      <c r="E149">
        <v>21</v>
      </c>
      <c r="F149" s="2">
        <v>1226.73</v>
      </c>
      <c r="G149" s="3">
        <v>0.01</v>
      </c>
      <c r="H149" s="3" t="str">
        <f t="shared" si="6"/>
        <v>0%-5%</v>
      </c>
      <c r="I149" s="1">
        <v>45129</v>
      </c>
      <c r="J149" s="1" t="str">
        <f t="shared" si="7"/>
        <v>Jul</v>
      </c>
      <c r="K149" t="s">
        <v>24</v>
      </c>
      <c r="L149" s="2">
        <v>25503.716700000001</v>
      </c>
      <c r="M149" s="2">
        <v>16509.587901005401</v>
      </c>
      <c r="N149" s="2">
        <v>8994.1287989945595</v>
      </c>
      <c r="O149" s="3">
        <f t="shared" si="8"/>
        <v>0.35265953212986401</v>
      </c>
    </row>
    <row r="150" spans="1:15" x14ac:dyDescent="0.35">
      <c r="A150" t="s">
        <v>177</v>
      </c>
      <c r="B150" t="s">
        <v>22</v>
      </c>
      <c r="C150" t="s">
        <v>41</v>
      </c>
      <c r="D150" t="s">
        <v>20</v>
      </c>
      <c r="E150">
        <v>26</v>
      </c>
      <c r="F150" s="2">
        <v>1238.33</v>
      </c>
      <c r="G150" s="3">
        <v>0.04</v>
      </c>
      <c r="H150" s="3" t="str">
        <f t="shared" si="6"/>
        <v>0%-5%</v>
      </c>
      <c r="I150" s="1">
        <v>45073</v>
      </c>
      <c r="J150" s="1" t="str">
        <f t="shared" si="7"/>
        <v>May</v>
      </c>
      <c r="K150" t="s">
        <v>24</v>
      </c>
      <c r="L150" s="2">
        <v>30908.716799999998</v>
      </c>
      <c r="M150" s="2">
        <v>20633.727669408101</v>
      </c>
      <c r="N150" s="2">
        <v>10274.989130591801</v>
      </c>
      <c r="O150" s="3">
        <f t="shared" si="8"/>
        <v>0.33243014250892156</v>
      </c>
    </row>
    <row r="151" spans="1:15" x14ac:dyDescent="0.35">
      <c r="A151" t="s">
        <v>178</v>
      </c>
      <c r="B151" t="s">
        <v>18</v>
      </c>
      <c r="C151" t="s">
        <v>23</v>
      </c>
      <c r="D151" t="s">
        <v>27</v>
      </c>
      <c r="E151">
        <v>4</v>
      </c>
      <c r="F151" s="2">
        <v>771.58</v>
      </c>
      <c r="G151" s="3">
        <v>0.11</v>
      </c>
      <c r="H151" s="3" t="str">
        <f t="shared" si="6"/>
        <v>6%-10%</v>
      </c>
      <c r="I151" s="1">
        <v>44961</v>
      </c>
      <c r="J151" s="1" t="str">
        <f t="shared" si="7"/>
        <v>Feb</v>
      </c>
      <c r="K151" t="s">
        <v>24</v>
      </c>
      <c r="L151" s="2">
        <v>2746.8247999999999</v>
      </c>
      <c r="M151" s="2">
        <v>1977.9208344689901</v>
      </c>
      <c r="N151" s="2">
        <v>768.90396553100697</v>
      </c>
      <c r="O151" s="3">
        <f t="shared" si="8"/>
        <v>0.27992464809951106</v>
      </c>
    </row>
    <row r="152" spans="1:15" x14ac:dyDescent="0.35">
      <c r="A152" t="s">
        <v>179</v>
      </c>
      <c r="B152" t="s">
        <v>13</v>
      </c>
      <c r="C152" t="s">
        <v>29</v>
      </c>
      <c r="D152" t="s">
        <v>20</v>
      </c>
      <c r="E152">
        <v>34</v>
      </c>
      <c r="F152" s="2">
        <v>971.09</v>
      </c>
      <c r="G152" s="3">
        <v>0.11</v>
      </c>
      <c r="H152" s="3" t="str">
        <f t="shared" si="6"/>
        <v>6%-10%</v>
      </c>
      <c r="I152" s="1">
        <v>45235</v>
      </c>
      <c r="J152" s="1" t="str">
        <f t="shared" si="7"/>
        <v>Nov</v>
      </c>
      <c r="K152" t="s">
        <v>24</v>
      </c>
      <c r="L152" s="2">
        <v>29385.1833999999</v>
      </c>
      <c r="M152" s="2">
        <v>21159.5462774154</v>
      </c>
      <c r="N152" s="2">
        <v>8225.6371225845596</v>
      </c>
      <c r="O152" s="3">
        <f t="shared" si="8"/>
        <v>0.27992464809950879</v>
      </c>
    </row>
    <row r="153" spans="1:15" x14ac:dyDescent="0.35">
      <c r="A153" t="s">
        <v>180</v>
      </c>
      <c r="B153" t="s">
        <v>13</v>
      </c>
      <c r="C153" t="s">
        <v>29</v>
      </c>
      <c r="D153" t="s">
        <v>27</v>
      </c>
      <c r="E153">
        <v>48</v>
      </c>
      <c r="F153" s="2">
        <v>172.16</v>
      </c>
      <c r="G153" s="3">
        <v>0.17</v>
      </c>
      <c r="H153" s="3" t="str">
        <f t="shared" si="6"/>
        <v>16%-20%</v>
      </c>
      <c r="I153" s="1">
        <v>44952</v>
      </c>
      <c r="J153" s="1" t="str">
        <f t="shared" si="7"/>
        <v>Jan</v>
      </c>
      <c r="K153" t="s">
        <v>24</v>
      </c>
      <c r="L153" s="2">
        <v>6858.8544000000002</v>
      </c>
      <c r="M153" s="2">
        <v>5295.9203327537998</v>
      </c>
      <c r="N153" s="2">
        <v>1562.9340672461899</v>
      </c>
      <c r="O153" s="3">
        <f t="shared" si="8"/>
        <v>0.22787100820309006</v>
      </c>
    </row>
    <row r="154" spans="1:15" x14ac:dyDescent="0.35">
      <c r="A154" t="s">
        <v>181</v>
      </c>
      <c r="B154" t="s">
        <v>22</v>
      </c>
      <c r="C154" t="s">
        <v>31</v>
      </c>
      <c r="D154" t="s">
        <v>27</v>
      </c>
      <c r="E154">
        <v>18</v>
      </c>
      <c r="F154" s="2">
        <v>1517.13</v>
      </c>
      <c r="G154" s="3">
        <v>0.23</v>
      </c>
      <c r="H154" s="3" t="str">
        <f t="shared" si="6"/>
        <v>21%-25%</v>
      </c>
      <c r="I154" s="1">
        <v>45164</v>
      </c>
      <c r="J154" s="1" t="str">
        <f t="shared" si="7"/>
        <v>Aug</v>
      </c>
      <c r="K154" t="s">
        <v>16</v>
      </c>
      <c r="L154" s="2">
        <v>21027.4218</v>
      </c>
      <c r="M154" s="2">
        <v>17501.015656433199</v>
      </c>
      <c r="N154" s="2">
        <v>3526.40614356678</v>
      </c>
      <c r="O154" s="3">
        <f t="shared" si="8"/>
        <v>0.16770511273839578</v>
      </c>
    </row>
    <row r="155" spans="1:15" x14ac:dyDescent="0.35">
      <c r="A155" t="s">
        <v>182</v>
      </c>
      <c r="B155" t="s">
        <v>13</v>
      </c>
      <c r="C155" t="s">
        <v>45</v>
      </c>
      <c r="D155" t="s">
        <v>20</v>
      </c>
      <c r="E155">
        <v>40</v>
      </c>
      <c r="F155" s="2">
        <v>1143.71</v>
      </c>
      <c r="G155" s="3">
        <v>0.16</v>
      </c>
      <c r="H155" s="3" t="str">
        <f t="shared" si="6"/>
        <v>16%-20%</v>
      </c>
      <c r="I155" s="1">
        <v>44940</v>
      </c>
      <c r="J155" s="1" t="str">
        <f t="shared" si="7"/>
        <v>Jan</v>
      </c>
      <c r="K155" t="s">
        <v>24</v>
      </c>
      <c r="L155" s="2">
        <v>38428.656000000003</v>
      </c>
      <c r="M155" s="2">
        <v>29318.642753707001</v>
      </c>
      <c r="N155" s="2">
        <v>9110.0132462928996</v>
      </c>
      <c r="O155" s="3">
        <f t="shared" si="8"/>
        <v>0.23706302001019761</v>
      </c>
    </row>
    <row r="156" spans="1:15" x14ac:dyDescent="0.35">
      <c r="A156" t="s">
        <v>183</v>
      </c>
      <c r="B156" t="s">
        <v>22</v>
      </c>
      <c r="C156" t="s">
        <v>36</v>
      </c>
      <c r="D156" t="s">
        <v>15</v>
      </c>
      <c r="E156">
        <v>35</v>
      </c>
      <c r="F156" s="2">
        <v>209.71</v>
      </c>
      <c r="G156" s="3">
        <v>0.24</v>
      </c>
      <c r="H156" s="3" t="str">
        <f t="shared" si="6"/>
        <v>21%-25%</v>
      </c>
      <c r="I156" s="1">
        <v>44971</v>
      </c>
      <c r="J156" s="1" t="str">
        <f t="shared" si="7"/>
        <v>Feb</v>
      </c>
      <c r="K156" t="s">
        <v>24</v>
      </c>
      <c r="L156" s="2">
        <v>5578.2860000000001</v>
      </c>
      <c r="M156" s="2">
        <v>4703.8681137656604</v>
      </c>
      <c r="N156" s="2">
        <v>874.41788623433695</v>
      </c>
      <c r="O156" s="3">
        <f t="shared" si="8"/>
        <v>0.15675386422179496</v>
      </c>
    </row>
    <row r="157" spans="1:15" x14ac:dyDescent="0.35">
      <c r="A157" t="s">
        <v>184</v>
      </c>
      <c r="B157" t="s">
        <v>35</v>
      </c>
      <c r="C157" t="s">
        <v>23</v>
      </c>
      <c r="D157" t="s">
        <v>20</v>
      </c>
      <c r="E157">
        <v>41</v>
      </c>
      <c r="F157" s="2">
        <v>1393.44</v>
      </c>
      <c r="G157" s="3">
        <v>0.22</v>
      </c>
      <c r="H157" s="3" t="str">
        <f t="shared" si="6"/>
        <v>21%-25%</v>
      </c>
      <c r="I157" s="1">
        <v>45142</v>
      </c>
      <c r="J157" s="1" t="str">
        <f t="shared" si="7"/>
        <v>Aug</v>
      </c>
      <c r="K157" t="s">
        <v>24</v>
      </c>
      <c r="L157" s="2">
        <v>44562.211199999998</v>
      </c>
      <c r="M157" s="2">
        <v>36613.401821872401</v>
      </c>
      <c r="N157" s="2">
        <v>7948.8093781275302</v>
      </c>
      <c r="O157" s="3">
        <f t="shared" si="8"/>
        <v>0.1783755600109807</v>
      </c>
    </row>
    <row r="158" spans="1:15" x14ac:dyDescent="0.35">
      <c r="A158" t="s">
        <v>185</v>
      </c>
      <c r="B158" t="s">
        <v>13</v>
      </c>
      <c r="C158" t="s">
        <v>45</v>
      </c>
      <c r="D158" t="s">
        <v>27</v>
      </c>
      <c r="E158">
        <v>29</v>
      </c>
      <c r="F158" s="2">
        <v>986.89</v>
      </c>
      <c r="G158" s="3">
        <v>0.15</v>
      </c>
      <c r="H158" s="3" t="str">
        <f t="shared" si="6"/>
        <v>11%-15%</v>
      </c>
      <c r="I158" s="1">
        <v>45159</v>
      </c>
      <c r="J158" s="1" t="str">
        <f t="shared" si="7"/>
        <v>Aug</v>
      </c>
      <c r="K158" t="s">
        <v>24</v>
      </c>
      <c r="L158" s="2">
        <v>24326.838500000002</v>
      </c>
      <c r="M158" s="2">
        <v>18341.493583796801</v>
      </c>
      <c r="N158" s="2">
        <v>5985.3449162031102</v>
      </c>
      <c r="O158" s="3">
        <f t="shared" si="8"/>
        <v>0.24603874918654969</v>
      </c>
    </row>
    <row r="159" spans="1:15" x14ac:dyDescent="0.35">
      <c r="A159" t="s">
        <v>186</v>
      </c>
      <c r="B159" t="s">
        <v>35</v>
      </c>
      <c r="C159" t="s">
        <v>23</v>
      </c>
      <c r="D159" t="s">
        <v>27</v>
      </c>
      <c r="E159">
        <v>29</v>
      </c>
      <c r="F159" s="2">
        <v>165.48</v>
      </c>
      <c r="G159" s="3">
        <v>0.21</v>
      </c>
      <c r="H159" s="3" t="str">
        <f t="shared" si="6"/>
        <v>21%-25%</v>
      </c>
      <c r="I159" s="1">
        <v>45119</v>
      </c>
      <c r="J159" s="1" t="str">
        <f t="shared" si="7"/>
        <v>Jul</v>
      </c>
      <c r="K159" t="s">
        <v>24</v>
      </c>
      <c r="L159" s="2">
        <v>3791.1468</v>
      </c>
      <c r="M159" s="2">
        <v>3075.4697668906401</v>
      </c>
      <c r="N159" s="2">
        <v>715.67703310935303</v>
      </c>
      <c r="O159" s="3">
        <f t="shared" si="8"/>
        <v>0.18877586937793067</v>
      </c>
    </row>
    <row r="160" spans="1:15" x14ac:dyDescent="0.35">
      <c r="A160" t="s">
        <v>187</v>
      </c>
      <c r="B160" t="s">
        <v>22</v>
      </c>
      <c r="C160" t="s">
        <v>31</v>
      </c>
      <c r="D160" t="s">
        <v>20</v>
      </c>
      <c r="E160">
        <v>38</v>
      </c>
      <c r="F160" s="2">
        <v>1942.25</v>
      </c>
      <c r="G160" s="3">
        <v>0.16</v>
      </c>
      <c r="H160" s="3" t="str">
        <f t="shared" si="6"/>
        <v>16%-20%</v>
      </c>
      <c r="I160" s="1">
        <v>44977</v>
      </c>
      <c r="J160" s="1" t="str">
        <f t="shared" si="7"/>
        <v>Feb</v>
      </c>
      <c r="K160" t="s">
        <v>16</v>
      </c>
      <c r="L160" s="2">
        <v>61996.619999999901</v>
      </c>
      <c r="M160" s="2">
        <v>47299.514032375497</v>
      </c>
      <c r="N160" s="2">
        <v>14697.1059676244</v>
      </c>
      <c r="O160" s="3">
        <f t="shared" si="8"/>
        <v>0.23706302001019455</v>
      </c>
    </row>
    <row r="161" spans="1:15" x14ac:dyDescent="0.35">
      <c r="A161" t="s">
        <v>188</v>
      </c>
      <c r="B161" t="s">
        <v>18</v>
      </c>
      <c r="C161" t="s">
        <v>31</v>
      </c>
      <c r="D161" t="s">
        <v>15</v>
      </c>
      <c r="E161">
        <v>42</v>
      </c>
      <c r="F161" s="2">
        <v>1903.31</v>
      </c>
      <c r="G161" s="3">
        <v>0.02</v>
      </c>
      <c r="H161" s="3" t="str">
        <f t="shared" si="6"/>
        <v>0%-5%</v>
      </c>
      <c r="I161" s="1">
        <v>45140</v>
      </c>
      <c r="J161" s="1" t="str">
        <f t="shared" si="7"/>
        <v>Aug</v>
      </c>
      <c r="K161" t="s">
        <v>16</v>
      </c>
      <c r="L161" s="2">
        <v>78340.239600000001</v>
      </c>
      <c r="M161" s="2">
        <v>51230.2849818014</v>
      </c>
      <c r="N161" s="2">
        <v>27109.954618198499</v>
      </c>
      <c r="O161" s="3">
        <f t="shared" si="8"/>
        <v>0.34605401715159678</v>
      </c>
    </row>
    <row r="162" spans="1:15" x14ac:dyDescent="0.35">
      <c r="A162" t="s">
        <v>189</v>
      </c>
      <c r="B162" t="s">
        <v>13</v>
      </c>
      <c r="C162" t="s">
        <v>36</v>
      </c>
      <c r="D162" t="s">
        <v>15</v>
      </c>
      <c r="E162">
        <v>21</v>
      </c>
      <c r="F162" s="2">
        <v>1074.51</v>
      </c>
      <c r="G162" s="3">
        <v>0.19</v>
      </c>
      <c r="H162" s="3" t="str">
        <f t="shared" si="6"/>
        <v>16%-20%</v>
      </c>
      <c r="I162" s="1">
        <v>45077</v>
      </c>
      <c r="J162" s="1" t="str">
        <f t="shared" si="7"/>
        <v>May</v>
      </c>
      <c r="K162" t="s">
        <v>24</v>
      </c>
      <c r="L162" s="2">
        <v>18277.415099999998</v>
      </c>
      <c r="M162" s="2">
        <v>14460.979429466401</v>
      </c>
      <c r="N162" s="2">
        <v>3816.4356705335699</v>
      </c>
      <c r="O162" s="3">
        <f t="shared" si="8"/>
        <v>0.20880609482538906</v>
      </c>
    </row>
    <row r="163" spans="1:15" x14ac:dyDescent="0.35">
      <c r="A163" t="s">
        <v>190</v>
      </c>
      <c r="B163" t="s">
        <v>22</v>
      </c>
      <c r="C163" t="s">
        <v>29</v>
      </c>
      <c r="D163" t="s">
        <v>27</v>
      </c>
      <c r="E163">
        <v>42</v>
      </c>
      <c r="F163" s="2">
        <v>277.98</v>
      </c>
      <c r="G163" s="3">
        <v>0.02</v>
      </c>
      <c r="H163" s="3" t="str">
        <f t="shared" si="6"/>
        <v>0%-5%</v>
      </c>
      <c r="I163" s="1">
        <v>45201</v>
      </c>
      <c r="J163" s="1" t="str">
        <f t="shared" si="7"/>
        <v>Oct</v>
      </c>
      <c r="K163" t="s">
        <v>24</v>
      </c>
      <c r="L163" s="2">
        <v>11441.656799999901</v>
      </c>
      <c r="M163" s="2">
        <v>7482.2255014901202</v>
      </c>
      <c r="N163" s="2">
        <v>3959.43129850987</v>
      </c>
      <c r="O163" s="3">
        <f t="shared" si="8"/>
        <v>0.34605401715159073</v>
      </c>
    </row>
    <row r="164" spans="1:15" x14ac:dyDescent="0.35">
      <c r="A164" t="s">
        <v>191</v>
      </c>
      <c r="B164" t="s">
        <v>18</v>
      </c>
      <c r="C164" t="s">
        <v>45</v>
      </c>
      <c r="D164" t="s">
        <v>27</v>
      </c>
      <c r="E164">
        <v>13</v>
      </c>
      <c r="F164" s="2">
        <v>1533.78</v>
      </c>
      <c r="G164" s="3">
        <v>0.15</v>
      </c>
      <c r="H164" s="3" t="str">
        <f t="shared" si="6"/>
        <v>11%-15%</v>
      </c>
      <c r="I164" s="1">
        <v>45264</v>
      </c>
      <c r="J164" s="1" t="str">
        <f t="shared" si="7"/>
        <v>Dec</v>
      </c>
      <c r="K164" t="s">
        <v>24</v>
      </c>
      <c r="L164" s="2">
        <v>16948.269</v>
      </c>
      <c r="M164" s="2">
        <v>12778.3380943628</v>
      </c>
      <c r="N164" s="2">
        <v>4169.9309056371003</v>
      </c>
      <c r="O164" s="3">
        <f t="shared" si="8"/>
        <v>0.24603874918655116</v>
      </c>
    </row>
    <row r="165" spans="1:15" x14ac:dyDescent="0.35">
      <c r="A165" t="s">
        <v>192</v>
      </c>
      <c r="B165" t="s">
        <v>18</v>
      </c>
      <c r="C165" t="s">
        <v>14</v>
      </c>
      <c r="D165" t="s">
        <v>15</v>
      </c>
      <c r="E165">
        <v>49</v>
      </c>
      <c r="F165" s="2">
        <v>1034.67</v>
      </c>
      <c r="G165" s="3">
        <v>0.18</v>
      </c>
      <c r="H165" s="3" t="str">
        <f t="shared" si="6"/>
        <v>16%-20%</v>
      </c>
      <c r="I165" s="1">
        <v>45002</v>
      </c>
      <c r="J165" s="1" t="str">
        <f t="shared" si="7"/>
        <v>Mar</v>
      </c>
      <c r="K165" t="s">
        <v>16</v>
      </c>
      <c r="L165" s="2">
        <v>41573.0406</v>
      </c>
      <c r="M165" s="2">
        <v>32491.210289341801</v>
      </c>
      <c r="N165" s="2">
        <v>9081.8303106581297</v>
      </c>
      <c r="O165" s="3">
        <f t="shared" si="8"/>
        <v>0.21845480098605535</v>
      </c>
    </row>
    <row r="166" spans="1:15" x14ac:dyDescent="0.35">
      <c r="A166" t="s">
        <v>193</v>
      </c>
      <c r="B166" t="s">
        <v>35</v>
      </c>
      <c r="C166" t="s">
        <v>29</v>
      </c>
      <c r="D166" t="s">
        <v>20</v>
      </c>
      <c r="E166">
        <v>41</v>
      </c>
      <c r="F166" s="2">
        <v>674.65</v>
      </c>
      <c r="G166" s="3">
        <v>0.02</v>
      </c>
      <c r="H166" s="3" t="str">
        <f t="shared" si="6"/>
        <v>0%-5%</v>
      </c>
      <c r="I166" s="1">
        <v>45146</v>
      </c>
      <c r="J166" s="1" t="str">
        <f t="shared" si="7"/>
        <v>Aug</v>
      </c>
      <c r="K166" t="s">
        <v>24</v>
      </c>
      <c r="L166" s="2">
        <v>27107.4369999999</v>
      </c>
      <c r="M166" s="2">
        <v>17726.799531466098</v>
      </c>
      <c r="N166" s="2">
        <v>9380.6374685337996</v>
      </c>
      <c r="O166" s="3">
        <f t="shared" si="8"/>
        <v>0.34605401715159706</v>
      </c>
    </row>
    <row r="167" spans="1:15" x14ac:dyDescent="0.35">
      <c r="A167" t="s">
        <v>194</v>
      </c>
      <c r="B167" t="s">
        <v>22</v>
      </c>
      <c r="C167" t="s">
        <v>45</v>
      </c>
      <c r="D167" t="s">
        <v>27</v>
      </c>
      <c r="E167">
        <v>17</v>
      </c>
      <c r="F167" s="2">
        <v>1033.69</v>
      </c>
      <c r="G167" s="3">
        <v>0.06</v>
      </c>
      <c r="H167" s="3" t="str">
        <f t="shared" si="6"/>
        <v>6%-10%</v>
      </c>
      <c r="I167" s="1">
        <v>45274</v>
      </c>
      <c r="J167" s="1" t="str">
        <f t="shared" si="7"/>
        <v>Dec</v>
      </c>
      <c r="K167" t="s">
        <v>24</v>
      </c>
      <c r="L167" s="2">
        <v>16518.3662</v>
      </c>
      <c r="M167" s="2">
        <v>11261.783867356</v>
      </c>
      <c r="N167" s="2">
        <v>5256.5823326439504</v>
      </c>
      <c r="O167" s="3">
        <f t="shared" si="8"/>
        <v>0.31822652851975158</v>
      </c>
    </row>
    <row r="168" spans="1:15" x14ac:dyDescent="0.35">
      <c r="A168" t="s">
        <v>195</v>
      </c>
      <c r="B168" t="s">
        <v>18</v>
      </c>
      <c r="C168" t="s">
        <v>29</v>
      </c>
      <c r="D168" t="s">
        <v>27</v>
      </c>
      <c r="E168">
        <v>9</v>
      </c>
      <c r="F168" s="2">
        <v>1092.6400000000001</v>
      </c>
      <c r="G168" s="3">
        <v>0.23</v>
      </c>
      <c r="H168" s="3" t="str">
        <f t="shared" si="6"/>
        <v>21%-25%</v>
      </c>
      <c r="I168" s="1">
        <v>45113</v>
      </c>
      <c r="J168" s="1" t="str">
        <f t="shared" si="7"/>
        <v>Jul</v>
      </c>
      <c r="K168" t="s">
        <v>24</v>
      </c>
      <c r="L168" s="2">
        <v>7571.9952000000003</v>
      </c>
      <c r="M168" s="2">
        <v>6302.1328913294101</v>
      </c>
      <c r="N168" s="2">
        <v>1269.86230867058</v>
      </c>
      <c r="O168" s="3">
        <f t="shared" si="8"/>
        <v>0.16770511273839558</v>
      </c>
    </row>
    <row r="169" spans="1:15" x14ac:dyDescent="0.35">
      <c r="A169" t="s">
        <v>196</v>
      </c>
      <c r="B169" t="s">
        <v>13</v>
      </c>
      <c r="C169" t="s">
        <v>14</v>
      </c>
      <c r="D169" t="s">
        <v>15</v>
      </c>
      <c r="E169">
        <v>41</v>
      </c>
      <c r="F169" s="2">
        <v>1169.1500000000001</v>
      </c>
      <c r="G169" s="3">
        <v>0.15</v>
      </c>
      <c r="H169" s="3" t="str">
        <f t="shared" si="6"/>
        <v>11%-15%</v>
      </c>
      <c r="I169" s="1">
        <v>45215</v>
      </c>
      <c r="J169" s="1" t="str">
        <f t="shared" si="7"/>
        <v>Oct</v>
      </c>
      <c r="K169" t="s">
        <v>16</v>
      </c>
      <c r="L169" s="2">
        <v>40744.877500000002</v>
      </c>
      <c r="M169" s="2">
        <v>30720.058804140899</v>
      </c>
      <c r="N169" s="2">
        <v>10024.818695858999</v>
      </c>
      <c r="O169" s="3">
        <f t="shared" si="8"/>
        <v>0.2460387491865475</v>
      </c>
    </row>
    <row r="170" spans="1:15" x14ac:dyDescent="0.35">
      <c r="A170" t="s">
        <v>197</v>
      </c>
      <c r="B170" t="s">
        <v>13</v>
      </c>
      <c r="C170" t="s">
        <v>41</v>
      </c>
      <c r="D170" t="s">
        <v>20</v>
      </c>
      <c r="E170">
        <v>1</v>
      </c>
      <c r="F170" s="2">
        <v>938.33</v>
      </c>
      <c r="G170" s="3">
        <v>0.06</v>
      </c>
      <c r="H170" s="3" t="str">
        <f t="shared" si="6"/>
        <v>6%-10%</v>
      </c>
      <c r="I170" s="1">
        <v>44954</v>
      </c>
      <c r="J170" s="1" t="str">
        <f t="shared" si="7"/>
        <v>Jan</v>
      </c>
      <c r="K170" t="s">
        <v>24</v>
      </c>
      <c r="L170" s="2">
        <v>882.03020000000004</v>
      </c>
      <c r="M170" s="2">
        <v>601.34479140441999</v>
      </c>
      <c r="N170" s="2">
        <v>280.68540859557902</v>
      </c>
      <c r="O170" s="3">
        <f t="shared" si="8"/>
        <v>0.31822652851974914</v>
      </c>
    </row>
    <row r="171" spans="1:15" x14ac:dyDescent="0.35">
      <c r="A171" t="s">
        <v>198</v>
      </c>
      <c r="B171" t="s">
        <v>35</v>
      </c>
      <c r="C171" t="s">
        <v>41</v>
      </c>
      <c r="D171" t="s">
        <v>15</v>
      </c>
      <c r="E171">
        <v>2</v>
      </c>
      <c r="F171" s="2">
        <v>1250.94</v>
      </c>
      <c r="G171" s="3">
        <v>0.17</v>
      </c>
      <c r="H171" s="3" t="str">
        <f t="shared" si="6"/>
        <v>16%-20%</v>
      </c>
      <c r="I171" s="1">
        <v>45106</v>
      </c>
      <c r="J171" s="1" t="str">
        <f t="shared" si="7"/>
        <v>Jun</v>
      </c>
      <c r="K171" t="s">
        <v>24</v>
      </c>
      <c r="L171" s="2">
        <v>2076.5603999999998</v>
      </c>
      <c r="M171" s="2">
        <v>1603.37248805739</v>
      </c>
      <c r="N171" s="2">
        <v>473.18791194260899</v>
      </c>
      <c r="O171" s="3">
        <f t="shared" si="8"/>
        <v>0.22787100820308906</v>
      </c>
    </row>
    <row r="172" spans="1:15" x14ac:dyDescent="0.35">
      <c r="A172" t="s">
        <v>199</v>
      </c>
      <c r="B172" t="s">
        <v>18</v>
      </c>
      <c r="C172" t="s">
        <v>36</v>
      </c>
      <c r="D172" t="s">
        <v>20</v>
      </c>
      <c r="E172">
        <v>48</v>
      </c>
      <c r="F172" s="2">
        <v>1845.6</v>
      </c>
      <c r="G172" s="3">
        <v>0.15</v>
      </c>
      <c r="H172" s="3" t="str">
        <f t="shared" si="6"/>
        <v>11%-15%</v>
      </c>
      <c r="I172" s="1">
        <v>45179</v>
      </c>
      <c r="J172" s="1" t="str">
        <f t="shared" si="7"/>
        <v>Sep</v>
      </c>
      <c r="K172" t="s">
        <v>24</v>
      </c>
      <c r="L172" s="2">
        <v>75300.479999999894</v>
      </c>
      <c r="M172" s="2">
        <v>56773.644087653403</v>
      </c>
      <c r="N172" s="2">
        <v>18526.8359123464</v>
      </c>
      <c r="O172" s="3">
        <f t="shared" si="8"/>
        <v>0.24603874918654592</v>
      </c>
    </row>
    <row r="173" spans="1:15" x14ac:dyDescent="0.35">
      <c r="A173" t="s">
        <v>200</v>
      </c>
      <c r="B173" t="s">
        <v>22</v>
      </c>
      <c r="C173" t="s">
        <v>41</v>
      </c>
      <c r="D173" t="s">
        <v>20</v>
      </c>
      <c r="E173">
        <v>29</v>
      </c>
      <c r="F173" s="2">
        <v>788.31</v>
      </c>
      <c r="G173" s="3">
        <v>0.13</v>
      </c>
      <c r="H173" s="3" t="str">
        <f t="shared" si="6"/>
        <v>11%-15%</v>
      </c>
      <c r="I173" s="1">
        <v>45052</v>
      </c>
      <c r="J173" s="1" t="str">
        <f t="shared" si="7"/>
        <v>May</v>
      </c>
      <c r="K173" t="s">
        <v>24</v>
      </c>
      <c r="L173" s="2">
        <v>19889.061299999899</v>
      </c>
      <c r="M173" s="2">
        <v>14650.855522948699</v>
      </c>
      <c r="N173" s="2">
        <v>5238.2057770512101</v>
      </c>
      <c r="O173" s="3">
        <f t="shared" si="8"/>
        <v>0.26337119173398227</v>
      </c>
    </row>
    <row r="174" spans="1:15" x14ac:dyDescent="0.35">
      <c r="A174" t="s">
        <v>201</v>
      </c>
      <c r="B174" t="s">
        <v>13</v>
      </c>
      <c r="C174" t="s">
        <v>41</v>
      </c>
      <c r="D174" t="s">
        <v>20</v>
      </c>
      <c r="E174">
        <v>33</v>
      </c>
      <c r="F174" s="2">
        <v>1478.86</v>
      </c>
      <c r="G174" s="3">
        <v>0.24</v>
      </c>
      <c r="H174" s="3" t="str">
        <f t="shared" si="6"/>
        <v>21%-25%</v>
      </c>
      <c r="I174" s="1">
        <v>45103</v>
      </c>
      <c r="J174" s="1" t="str">
        <f t="shared" si="7"/>
        <v>Jun</v>
      </c>
      <c r="K174" t="s">
        <v>24</v>
      </c>
      <c r="L174" s="2">
        <v>37089.808799999999</v>
      </c>
      <c r="M174" s="2">
        <v>31275.8379473524</v>
      </c>
      <c r="N174" s="2">
        <v>5813.9708526475197</v>
      </c>
      <c r="O174" s="3">
        <f t="shared" si="8"/>
        <v>0.15675386422179666</v>
      </c>
    </row>
    <row r="175" spans="1:15" x14ac:dyDescent="0.35">
      <c r="A175" t="s">
        <v>202</v>
      </c>
      <c r="B175" t="s">
        <v>18</v>
      </c>
      <c r="C175" t="s">
        <v>19</v>
      </c>
      <c r="D175" t="s">
        <v>27</v>
      </c>
      <c r="E175">
        <v>10</v>
      </c>
      <c r="F175" s="2">
        <v>1799.46</v>
      </c>
      <c r="G175" s="3">
        <v>0.17</v>
      </c>
      <c r="H175" s="3" t="str">
        <f t="shared" si="6"/>
        <v>16%-20%</v>
      </c>
      <c r="I175" s="1">
        <v>44963</v>
      </c>
      <c r="J175" s="1" t="str">
        <f t="shared" si="7"/>
        <v>Feb</v>
      </c>
      <c r="K175" t="s">
        <v>16</v>
      </c>
      <c r="L175" s="2">
        <v>14935.5179999999</v>
      </c>
      <c r="M175" s="2">
        <v>11532.146455304601</v>
      </c>
      <c r="N175" s="2">
        <v>3403.3715446953802</v>
      </c>
      <c r="O175" s="3">
        <f t="shared" si="8"/>
        <v>0.2278710082030849</v>
      </c>
    </row>
    <row r="176" spans="1:15" x14ac:dyDescent="0.35">
      <c r="A176" t="s">
        <v>203</v>
      </c>
      <c r="B176" t="s">
        <v>18</v>
      </c>
      <c r="C176" t="s">
        <v>23</v>
      </c>
      <c r="D176" t="s">
        <v>15</v>
      </c>
      <c r="E176">
        <v>40</v>
      </c>
      <c r="F176" s="2">
        <v>966.36</v>
      </c>
      <c r="G176" s="3">
        <v>0.09</v>
      </c>
      <c r="H176" s="3" t="str">
        <f t="shared" si="6"/>
        <v>6%-10%</v>
      </c>
      <c r="I176" s="1">
        <v>45025</v>
      </c>
      <c r="J176" s="1" t="str">
        <f t="shared" si="7"/>
        <v>Apr</v>
      </c>
      <c r="K176" t="s">
        <v>24</v>
      </c>
      <c r="L176" s="2">
        <v>35175.504000000001</v>
      </c>
      <c r="M176" s="2">
        <v>24772.331807426999</v>
      </c>
      <c r="N176" s="2">
        <v>10403.1721925729</v>
      </c>
      <c r="O176" s="3">
        <f t="shared" si="8"/>
        <v>0.29575048000941229</v>
      </c>
    </row>
    <row r="177" spans="1:15" x14ac:dyDescent="0.35">
      <c r="A177" t="s">
        <v>204</v>
      </c>
      <c r="B177" t="s">
        <v>35</v>
      </c>
      <c r="C177" t="s">
        <v>19</v>
      </c>
      <c r="D177" t="s">
        <v>15</v>
      </c>
      <c r="E177">
        <v>21</v>
      </c>
      <c r="F177" s="2">
        <v>942.57</v>
      </c>
      <c r="G177" s="3">
        <v>0.2</v>
      </c>
      <c r="H177" s="3" t="str">
        <f t="shared" si="6"/>
        <v>16%-20%</v>
      </c>
      <c r="I177" s="1">
        <v>45024</v>
      </c>
      <c r="J177" s="1" t="str">
        <f t="shared" si="7"/>
        <v>Apr</v>
      </c>
      <c r="K177" t="s">
        <v>16</v>
      </c>
      <c r="L177" s="2">
        <v>15835.175999999999</v>
      </c>
      <c r="M177" s="2">
        <v>12685.303422799299</v>
      </c>
      <c r="N177" s="2">
        <v>3149.8725772006101</v>
      </c>
      <c r="O177" s="3">
        <f t="shared" si="8"/>
        <v>0.1989161710107106</v>
      </c>
    </row>
    <row r="178" spans="1:15" x14ac:dyDescent="0.35">
      <c r="A178" t="s">
        <v>205</v>
      </c>
      <c r="B178" t="s">
        <v>13</v>
      </c>
      <c r="C178" t="s">
        <v>19</v>
      </c>
      <c r="D178" t="s">
        <v>20</v>
      </c>
      <c r="E178">
        <v>28</v>
      </c>
      <c r="F178" s="2">
        <v>1244.02</v>
      </c>
      <c r="G178" s="3">
        <v>0.22</v>
      </c>
      <c r="H178" s="3" t="str">
        <f t="shared" si="6"/>
        <v>21%-25%</v>
      </c>
      <c r="I178" s="1">
        <v>45053</v>
      </c>
      <c r="J178" s="1" t="str">
        <f t="shared" si="7"/>
        <v>May</v>
      </c>
      <c r="K178" t="s">
        <v>16</v>
      </c>
      <c r="L178" s="2">
        <v>27169.396799999999</v>
      </c>
      <c r="M178" s="2">
        <v>22323.040430639401</v>
      </c>
      <c r="N178" s="2">
        <v>4846.3563693605101</v>
      </c>
      <c r="O178" s="3">
        <f t="shared" si="8"/>
        <v>0.17837556001098256</v>
      </c>
    </row>
    <row r="179" spans="1:15" x14ac:dyDescent="0.35">
      <c r="A179" t="s">
        <v>206</v>
      </c>
      <c r="B179" t="s">
        <v>13</v>
      </c>
      <c r="C179" t="s">
        <v>36</v>
      </c>
      <c r="D179" t="s">
        <v>27</v>
      </c>
      <c r="E179">
        <v>11</v>
      </c>
      <c r="F179" s="2">
        <v>1223.67</v>
      </c>
      <c r="G179" s="3">
        <v>0.03</v>
      </c>
      <c r="H179" s="3" t="str">
        <f t="shared" si="6"/>
        <v>0%-5%</v>
      </c>
      <c r="I179" s="1">
        <v>45094</v>
      </c>
      <c r="J179" s="1" t="str">
        <f t="shared" si="7"/>
        <v>Jun</v>
      </c>
      <c r="K179" t="s">
        <v>24</v>
      </c>
      <c r="L179" s="2">
        <v>13056.5589</v>
      </c>
      <c r="M179" s="2">
        <v>8626.3077913701109</v>
      </c>
      <c r="N179" s="2">
        <v>4430.25110862988</v>
      </c>
      <c r="O179" s="3">
        <f t="shared" si="8"/>
        <v>0.33931230598821022</v>
      </c>
    </row>
    <row r="180" spans="1:15" x14ac:dyDescent="0.35">
      <c r="A180" t="s">
        <v>207</v>
      </c>
      <c r="B180" t="s">
        <v>22</v>
      </c>
      <c r="C180" t="s">
        <v>19</v>
      </c>
      <c r="D180" t="s">
        <v>27</v>
      </c>
      <c r="E180">
        <v>34</v>
      </c>
      <c r="F180" s="2">
        <v>1632.52</v>
      </c>
      <c r="G180" s="3">
        <v>0.05</v>
      </c>
      <c r="H180" s="3" t="str">
        <f t="shared" si="6"/>
        <v>0%-5%</v>
      </c>
      <c r="I180" s="1">
        <v>45006</v>
      </c>
      <c r="J180" s="1" t="str">
        <f t="shared" si="7"/>
        <v>Mar</v>
      </c>
      <c r="K180" t="s">
        <v>16</v>
      </c>
      <c r="L180" s="2">
        <v>52730.396000000001</v>
      </c>
      <c r="M180" s="2">
        <v>35571.762132043601</v>
      </c>
      <c r="N180" s="2">
        <v>17158.633867956301</v>
      </c>
      <c r="O180" s="3">
        <f t="shared" si="8"/>
        <v>0.32540309137743628</v>
      </c>
    </row>
    <row r="181" spans="1:15" x14ac:dyDescent="0.35">
      <c r="A181" t="s">
        <v>208</v>
      </c>
      <c r="B181" t="s">
        <v>13</v>
      </c>
      <c r="C181" t="s">
        <v>41</v>
      </c>
      <c r="D181" t="s">
        <v>15</v>
      </c>
      <c r="E181">
        <v>8</v>
      </c>
      <c r="F181" s="2">
        <v>1005.32</v>
      </c>
      <c r="G181" s="3">
        <v>0.05</v>
      </c>
      <c r="H181" s="3" t="str">
        <f t="shared" si="6"/>
        <v>0%-5%</v>
      </c>
      <c r="I181" s="1">
        <v>45220</v>
      </c>
      <c r="J181" s="1" t="str">
        <f t="shared" si="7"/>
        <v>Oct</v>
      </c>
      <c r="K181" t="s">
        <v>24</v>
      </c>
      <c r="L181" s="2">
        <v>7640.4319999999998</v>
      </c>
      <c r="M181" s="2">
        <v>5154.2118077409104</v>
      </c>
      <c r="N181" s="2">
        <v>2486.2201922590798</v>
      </c>
      <c r="O181" s="3">
        <f t="shared" si="8"/>
        <v>0.32540309137743645</v>
      </c>
    </row>
    <row r="182" spans="1:15" x14ac:dyDescent="0.35">
      <c r="A182" t="s">
        <v>209</v>
      </c>
      <c r="B182" t="s">
        <v>22</v>
      </c>
      <c r="C182" t="s">
        <v>14</v>
      </c>
      <c r="D182" t="s">
        <v>27</v>
      </c>
      <c r="E182">
        <v>22</v>
      </c>
      <c r="F182" s="2">
        <v>1992.63</v>
      </c>
      <c r="G182" s="3">
        <v>0.17</v>
      </c>
      <c r="H182" s="3" t="str">
        <f t="shared" si="6"/>
        <v>16%-20%</v>
      </c>
      <c r="I182" s="1">
        <v>45259</v>
      </c>
      <c r="J182" s="1" t="str">
        <f t="shared" si="7"/>
        <v>Nov</v>
      </c>
      <c r="K182" t="s">
        <v>16</v>
      </c>
      <c r="L182" s="2">
        <v>36385.423799999997</v>
      </c>
      <c r="M182" s="2">
        <v>28094.240594797298</v>
      </c>
      <c r="N182" s="2">
        <v>8291.1832052026602</v>
      </c>
      <c r="O182" s="3">
        <f t="shared" si="8"/>
        <v>0.22787100820308981</v>
      </c>
    </row>
    <row r="183" spans="1:15" x14ac:dyDescent="0.35">
      <c r="A183" t="s">
        <v>210</v>
      </c>
      <c r="B183" t="s">
        <v>13</v>
      </c>
      <c r="C183" t="s">
        <v>36</v>
      </c>
      <c r="D183" t="s">
        <v>27</v>
      </c>
      <c r="E183">
        <v>8</v>
      </c>
      <c r="F183" s="2">
        <v>213</v>
      </c>
      <c r="G183" s="3">
        <v>0.15</v>
      </c>
      <c r="H183" s="3" t="str">
        <f t="shared" si="6"/>
        <v>11%-15%</v>
      </c>
      <c r="I183" s="1">
        <v>45052</v>
      </c>
      <c r="J183" s="1" t="str">
        <f t="shared" si="7"/>
        <v>May</v>
      </c>
      <c r="K183" t="s">
        <v>24</v>
      </c>
      <c r="L183" s="2">
        <v>1448.3999999999901</v>
      </c>
      <c r="M183" s="2">
        <v>1092.0374756782001</v>
      </c>
      <c r="N183" s="2">
        <v>356.36252432179202</v>
      </c>
      <c r="O183" s="3">
        <f t="shared" si="8"/>
        <v>0.24603874918654547</v>
      </c>
    </row>
    <row r="184" spans="1:15" x14ac:dyDescent="0.35">
      <c r="A184" t="s">
        <v>211</v>
      </c>
      <c r="B184" t="s">
        <v>35</v>
      </c>
      <c r="C184" t="s">
        <v>36</v>
      </c>
      <c r="D184" t="s">
        <v>20</v>
      </c>
      <c r="E184">
        <v>49</v>
      </c>
      <c r="F184" s="2">
        <v>106.02</v>
      </c>
      <c r="G184" s="3">
        <v>0.15</v>
      </c>
      <c r="H184" s="3" t="str">
        <f t="shared" si="6"/>
        <v>11%-15%</v>
      </c>
      <c r="I184" s="1">
        <v>45269</v>
      </c>
      <c r="J184" s="1" t="str">
        <f t="shared" si="7"/>
        <v>Dec</v>
      </c>
      <c r="K184" t="s">
        <v>24</v>
      </c>
      <c r="L184" s="2">
        <v>4415.7329999999902</v>
      </c>
      <c r="M184" s="2">
        <v>3329.2915759382399</v>
      </c>
      <c r="N184" s="2">
        <v>1086.44142406175</v>
      </c>
      <c r="O184" s="3">
        <f t="shared" si="8"/>
        <v>0.24603874918654561</v>
      </c>
    </row>
    <row r="185" spans="1:15" x14ac:dyDescent="0.35">
      <c r="A185" t="s">
        <v>212</v>
      </c>
      <c r="B185" t="s">
        <v>13</v>
      </c>
      <c r="C185" t="s">
        <v>31</v>
      </c>
      <c r="D185" t="s">
        <v>27</v>
      </c>
      <c r="E185">
        <v>15</v>
      </c>
      <c r="F185" s="2">
        <v>1316.38</v>
      </c>
      <c r="G185" s="3">
        <v>0.24</v>
      </c>
      <c r="H185" s="3" t="str">
        <f t="shared" si="6"/>
        <v>21%-25%</v>
      </c>
      <c r="I185" s="1">
        <v>45236</v>
      </c>
      <c r="J185" s="1" t="str">
        <f t="shared" si="7"/>
        <v>Nov</v>
      </c>
      <c r="K185" t="s">
        <v>16</v>
      </c>
      <c r="L185" s="2">
        <v>15006.732</v>
      </c>
      <c r="M185" s="2">
        <v>12654.368769659101</v>
      </c>
      <c r="N185" s="2">
        <v>2352.3632303408599</v>
      </c>
      <c r="O185" s="3">
        <f t="shared" si="8"/>
        <v>0.15675386422179721</v>
      </c>
    </row>
    <row r="186" spans="1:15" x14ac:dyDescent="0.35">
      <c r="A186" t="s">
        <v>213</v>
      </c>
      <c r="B186" t="s">
        <v>22</v>
      </c>
      <c r="C186" t="s">
        <v>36</v>
      </c>
      <c r="D186" t="s">
        <v>20</v>
      </c>
      <c r="E186">
        <v>17</v>
      </c>
      <c r="F186" s="2">
        <v>667.03</v>
      </c>
      <c r="G186" s="3">
        <v>0.19</v>
      </c>
      <c r="H186" s="3" t="str">
        <f t="shared" si="6"/>
        <v>16%-20%</v>
      </c>
      <c r="I186" s="1">
        <v>45076</v>
      </c>
      <c r="J186" s="1" t="str">
        <f t="shared" si="7"/>
        <v>May</v>
      </c>
      <c r="K186" t="s">
        <v>24</v>
      </c>
      <c r="L186" s="2">
        <v>9185.0030999999999</v>
      </c>
      <c r="M186" s="2">
        <v>7267.1184717299202</v>
      </c>
      <c r="N186" s="2">
        <v>1917.8846282700699</v>
      </c>
      <c r="O186" s="3">
        <f t="shared" si="8"/>
        <v>0.20880609482538767</v>
      </c>
    </row>
    <row r="187" spans="1:15" x14ac:dyDescent="0.35">
      <c r="A187" t="s">
        <v>214</v>
      </c>
      <c r="B187" t="s">
        <v>22</v>
      </c>
      <c r="C187" t="s">
        <v>31</v>
      </c>
      <c r="D187" t="s">
        <v>15</v>
      </c>
      <c r="E187">
        <v>23</v>
      </c>
      <c r="F187" s="2">
        <v>556.73</v>
      </c>
      <c r="G187" s="3">
        <v>0.03</v>
      </c>
      <c r="H187" s="3" t="str">
        <f t="shared" si="6"/>
        <v>0%-5%</v>
      </c>
      <c r="I187" s="1">
        <v>44942</v>
      </c>
      <c r="J187" s="1" t="str">
        <f t="shared" si="7"/>
        <v>Jan</v>
      </c>
      <c r="K187" t="s">
        <v>16</v>
      </c>
      <c r="L187" s="2">
        <v>12420.6463</v>
      </c>
      <c r="M187" s="2">
        <v>8206.1681620830695</v>
      </c>
      <c r="N187" s="2">
        <v>4214.4781379169299</v>
      </c>
      <c r="O187" s="3">
        <f t="shared" si="8"/>
        <v>0.33931230598821016</v>
      </c>
    </row>
    <row r="188" spans="1:15" x14ac:dyDescent="0.35">
      <c r="A188" t="s">
        <v>215</v>
      </c>
      <c r="B188" t="s">
        <v>35</v>
      </c>
      <c r="C188" t="s">
        <v>36</v>
      </c>
      <c r="D188" t="s">
        <v>27</v>
      </c>
      <c r="E188">
        <v>24</v>
      </c>
      <c r="F188" s="2">
        <v>692.61</v>
      </c>
      <c r="G188" s="3">
        <v>0.09</v>
      </c>
      <c r="H188" s="3" t="str">
        <f t="shared" si="6"/>
        <v>6%-10%</v>
      </c>
      <c r="I188" s="1">
        <v>44954</v>
      </c>
      <c r="J188" s="1" t="str">
        <f t="shared" si="7"/>
        <v>Jan</v>
      </c>
      <c r="K188" t="s">
        <v>24</v>
      </c>
      <c r="L188" s="2">
        <v>15126.6024</v>
      </c>
      <c r="M188" s="2">
        <v>10652.902479288399</v>
      </c>
      <c r="N188" s="2">
        <v>4473.6999207115005</v>
      </c>
      <c r="O188" s="3">
        <f t="shared" si="8"/>
        <v>0.29575048000941712</v>
      </c>
    </row>
    <row r="189" spans="1:15" x14ac:dyDescent="0.35">
      <c r="A189" t="s">
        <v>216</v>
      </c>
      <c r="B189" t="s">
        <v>13</v>
      </c>
      <c r="C189" t="s">
        <v>23</v>
      </c>
      <c r="D189" t="s">
        <v>15</v>
      </c>
      <c r="E189">
        <v>45</v>
      </c>
      <c r="F189" s="2">
        <v>586.49</v>
      </c>
      <c r="G189" s="3">
        <v>0.11</v>
      </c>
      <c r="H189" s="3" t="str">
        <f t="shared" si="6"/>
        <v>6%-10%</v>
      </c>
      <c r="I189" s="1">
        <v>45099</v>
      </c>
      <c r="J189" s="1" t="str">
        <f t="shared" si="7"/>
        <v>Jun</v>
      </c>
      <c r="K189" t="s">
        <v>24</v>
      </c>
      <c r="L189" s="2">
        <v>23488.924500000001</v>
      </c>
      <c r="M189" s="2">
        <v>16913.7955751015</v>
      </c>
      <c r="N189" s="2">
        <v>6575.1289248984604</v>
      </c>
      <c r="O189" s="3">
        <f t="shared" si="8"/>
        <v>0.27992464809951179</v>
      </c>
    </row>
    <row r="190" spans="1:15" x14ac:dyDescent="0.35">
      <c r="A190" t="s">
        <v>217</v>
      </c>
      <c r="B190" t="s">
        <v>13</v>
      </c>
      <c r="C190" t="s">
        <v>41</v>
      </c>
      <c r="D190" t="s">
        <v>15</v>
      </c>
      <c r="E190">
        <v>19</v>
      </c>
      <c r="F190" s="2">
        <v>158.5</v>
      </c>
      <c r="G190" s="3">
        <v>0.1</v>
      </c>
      <c r="H190" s="3" t="str">
        <f t="shared" si="6"/>
        <v>6%-10%</v>
      </c>
      <c r="I190" s="1">
        <v>44972</v>
      </c>
      <c r="J190" s="1" t="str">
        <f t="shared" si="7"/>
        <v>Feb</v>
      </c>
      <c r="K190" t="s">
        <v>24</v>
      </c>
      <c r="L190" s="2">
        <v>2710.35</v>
      </c>
      <c r="M190" s="2">
        <v>1929.971160801</v>
      </c>
      <c r="N190" s="2">
        <v>780.37883919899002</v>
      </c>
      <c r="O190" s="3">
        <f t="shared" si="8"/>
        <v>0.28792548534285239</v>
      </c>
    </row>
    <row r="191" spans="1:15" x14ac:dyDescent="0.35">
      <c r="A191" t="s">
        <v>218</v>
      </c>
      <c r="B191" t="s">
        <v>35</v>
      </c>
      <c r="C191" t="s">
        <v>36</v>
      </c>
      <c r="D191" t="s">
        <v>27</v>
      </c>
      <c r="E191">
        <v>5</v>
      </c>
      <c r="F191" s="2">
        <v>1945.91</v>
      </c>
      <c r="G191" s="3">
        <v>0.17</v>
      </c>
      <c r="H191" s="3" t="str">
        <f t="shared" si="6"/>
        <v>16%-20%</v>
      </c>
      <c r="I191" s="1">
        <v>45254</v>
      </c>
      <c r="J191" s="1" t="str">
        <f t="shared" si="7"/>
        <v>Nov</v>
      </c>
      <c r="K191" t="s">
        <v>24</v>
      </c>
      <c r="L191" s="2">
        <v>8075.5264999999999</v>
      </c>
      <c r="M191" s="2">
        <v>6235.3481346742301</v>
      </c>
      <c r="N191" s="2">
        <v>1840.1783653257601</v>
      </c>
      <c r="O191" s="3">
        <f t="shared" si="8"/>
        <v>0.22787100820308989</v>
      </c>
    </row>
    <row r="192" spans="1:15" x14ac:dyDescent="0.35">
      <c r="A192" t="s">
        <v>219</v>
      </c>
      <c r="B192" t="s">
        <v>13</v>
      </c>
      <c r="C192" t="s">
        <v>41</v>
      </c>
      <c r="D192" t="s">
        <v>27</v>
      </c>
      <c r="E192">
        <v>32</v>
      </c>
      <c r="F192" s="2">
        <v>519.41999999999996</v>
      </c>
      <c r="G192" s="3">
        <v>0.22</v>
      </c>
      <c r="H192" s="3" t="str">
        <f t="shared" si="6"/>
        <v>21%-25%</v>
      </c>
      <c r="I192" s="1">
        <v>45162</v>
      </c>
      <c r="J192" s="1" t="str">
        <f t="shared" si="7"/>
        <v>Aug</v>
      </c>
      <c r="K192" t="s">
        <v>24</v>
      </c>
      <c r="L192" s="2">
        <v>12964.7231999999</v>
      </c>
      <c r="M192" s="2">
        <v>10652.1334388126</v>
      </c>
      <c r="N192" s="2">
        <v>2312.5897611873302</v>
      </c>
      <c r="O192" s="3">
        <f t="shared" si="8"/>
        <v>0.17837556001097798</v>
      </c>
    </row>
    <row r="193" spans="1:15" x14ac:dyDescent="0.35">
      <c r="A193" t="s">
        <v>220</v>
      </c>
      <c r="B193" t="s">
        <v>13</v>
      </c>
      <c r="C193" t="s">
        <v>41</v>
      </c>
      <c r="D193" t="s">
        <v>15</v>
      </c>
      <c r="E193">
        <v>44</v>
      </c>
      <c r="F193" s="2">
        <v>1494.66</v>
      </c>
      <c r="G193" s="3">
        <v>0.08</v>
      </c>
      <c r="H193" s="3" t="str">
        <f t="shared" si="6"/>
        <v>6%-10%</v>
      </c>
      <c r="I193" s="1">
        <v>45140</v>
      </c>
      <c r="J193" s="1" t="str">
        <f t="shared" si="7"/>
        <v>Aug</v>
      </c>
      <c r="K193" t="s">
        <v>24</v>
      </c>
      <c r="L193" s="2">
        <v>60503.836799999997</v>
      </c>
      <c r="M193" s="2">
        <v>42146.6480454673</v>
      </c>
      <c r="N193" s="2">
        <v>18357.188754532599</v>
      </c>
      <c r="O193" s="3">
        <f t="shared" si="8"/>
        <v>0.30340536609626545</v>
      </c>
    </row>
    <row r="194" spans="1:15" x14ac:dyDescent="0.35">
      <c r="A194" t="s">
        <v>221</v>
      </c>
      <c r="B194" t="s">
        <v>22</v>
      </c>
      <c r="C194" t="s">
        <v>29</v>
      </c>
      <c r="D194" t="s">
        <v>27</v>
      </c>
      <c r="E194">
        <v>1</v>
      </c>
      <c r="F194" s="2">
        <v>1548.93</v>
      </c>
      <c r="G194" s="3">
        <v>0.14000000000000001</v>
      </c>
      <c r="H194" s="3" t="str">
        <f t="shared" si="6"/>
        <v>11%-15%</v>
      </c>
      <c r="I194" s="1">
        <v>45011</v>
      </c>
      <c r="J194" s="1" t="str">
        <f t="shared" si="7"/>
        <v>Mar</v>
      </c>
      <c r="K194" t="s">
        <v>24</v>
      </c>
      <c r="L194" s="2">
        <v>1332.0798</v>
      </c>
      <c r="M194" s="2">
        <v>992.65822018911103</v>
      </c>
      <c r="N194" s="2">
        <v>339.42157981088798</v>
      </c>
      <c r="O194" s="3">
        <f t="shared" si="8"/>
        <v>0.25480574047507437</v>
      </c>
    </row>
    <row r="195" spans="1:15" x14ac:dyDescent="0.35">
      <c r="A195" t="s">
        <v>222</v>
      </c>
      <c r="B195" t="s">
        <v>13</v>
      </c>
      <c r="C195" t="s">
        <v>36</v>
      </c>
      <c r="D195" t="s">
        <v>20</v>
      </c>
      <c r="E195">
        <v>23</v>
      </c>
      <c r="F195" s="2">
        <v>1865.59</v>
      </c>
      <c r="G195" s="3">
        <v>0.2</v>
      </c>
      <c r="H195" s="3" t="str">
        <f t="shared" ref="H195:H258" si="9">_xlfn.IFS(G195&gt;=21%,"21%-25%",G195&gt;=16%,"16%-20%",G195&gt;11%,"11%-15%",G195&gt;=6%,"6%-10%",G195&gt;=0%,"0%-5%")</f>
        <v>16%-20%</v>
      </c>
      <c r="I195" s="1">
        <v>45208</v>
      </c>
      <c r="J195" s="1" t="str">
        <f t="shared" ref="J195:J258" si="10">TEXT(I195,"mmm")</f>
        <v>Oct</v>
      </c>
      <c r="K195" t="s">
        <v>24</v>
      </c>
      <c r="L195" s="2">
        <v>34326.856</v>
      </c>
      <c r="M195" s="2">
        <v>27498.689241644101</v>
      </c>
      <c r="N195" s="2">
        <v>6828.1667583558401</v>
      </c>
      <c r="O195" s="3">
        <f t="shared" ref="O195:O258" si="11">(L195-M195)/L195*100%</f>
        <v>0.19891617101070658</v>
      </c>
    </row>
    <row r="196" spans="1:15" x14ac:dyDescent="0.35">
      <c r="A196" t="s">
        <v>223</v>
      </c>
      <c r="B196" t="s">
        <v>13</v>
      </c>
      <c r="C196" t="s">
        <v>45</v>
      </c>
      <c r="D196" t="s">
        <v>20</v>
      </c>
      <c r="E196">
        <v>37</v>
      </c>
      <c r="F196" s="2">
        <v>158.04</v>
      </c>
      <c r="G196" s="3">
        <v>0.1</v>
      </c>
      <c r="H196" s="3" t="str">
        <f t="shared" si="9"/>
        <v>6%-10%</v>
      </c>
      <c r="I196" s="1">
        <v>45158</v>
      </c>
      <c r="J196" s="1" t="str">
        <f t="shared" si="10"/>
        <v>Aug</v>
      </c>
      <c r="K196" t="s">
        <v>24</v>
      </c>
      <c r="L196" s="2">
        <v>5262.732</v>
      </c>
      <c r="M196" s="2">
        <v>3747.4573346706502</v>
      </c>
      <c r="N196" s="2">
        <v>1515.27466532934</v>
      </c>
      <c r="O196" s="3">
        <f t="shared" si="11"/>
        <v>0.2879254853428504</v>
      </c>
    </row>
    <row r="197" spans="1:15" x14ac:dyDescent="0.35">
      <c r="A197" t="s">
        <v>224</v>
      </c>
      <c r="B197" t="s">
        <v>35</v>
      </c>
      <c r="C197" t="s">
        <v>29</v>
      </c>
      <c r="D197" t="s">
        <v>27</v>
      </c>
      <c r="E197">
        <v>8</v>
      </c>
      <c r="F197" s="2">
        <v>1756.89</v>
      </c>
      <c r="G197" s="3">
        <v>0.04</v>
      </c>
      <c r="H197" s="3" t="str">
        <f t="shared" si="9"/>
        <v>0%-5%</v>
      </c>
      <c r="I197" s="1">
        <v>45011</v>
      </c>
      <c r="J197" s="1" t="str">
        <f t="shared" si="10"/>
        <v>Mar</v>
      </c>
      <c r="K197" t="s">
        <v>24</v>
      </c>
      <c r="L197" s="2">
        <v>13492.915199999999</v>
      </c>
      <c r="M197" s="2">
        <v>9007.4634772032095</v>
      </c>
      <c r="N197" s="2">
        <v>4485.4517227967799</v>
      </c>
      <c r="O197" s="3">
        <f t="shared" si="11"/>
        <v>0.33243014250892128</v>
      </c>
    </row>
    <row r="198" spans="1:15" x14ac:dyDescent="0.35">
      <c r="A198" t="s">
        <v>225</v>
      </c>
      <c r="B198" t="s">
        <v>35</v>
      </c>
      <c r="C198" t="s">
        <v>45</v>
      </c>
      <c r="D198" t="s">
        <v>15</v>
      </c>
      <c r="E198">
        <v>13</v>
      </c>
      <c r="F198" s="2">
        <v>1101.73</v>
      </c>
      <c r="G198" s="3">
        <v>0.12</v>
      </c>
      <c r="H198" s="3" t="str">
        <f t="shared" si="9"/>
        <v>11%-15%</v>
      </c>
      <c r="I198" s="1">
        <v>44991</v>
      </c>
      <c r="J198" s="1" t="str">
        <f t="shared" si="10"/>
        <v>Mar</v>
      </c>
      <c r="K198" t="s">
        <v>24</v>
      </c>
      <c r="L198" s="2">
        <v>12603.7912</v>
      </c>
      <c r="M198" s="2">
        <v>9178.8121038887093</v>
      </c>
      <c r="N198" s="2">
        <v>3424.9790961112799</v>
      </c>
      <c r="O198" s="3">
        <f t="shared" si="11"/>
        <v>0.27174197364609548</v>
      </c>
    </row>
    <row r="199" spans="1:15" x14ac:dyDescent="0.35">
      <c r="A199" t="s">
        <v>226</v>
      </c>
      <c r="B199" t="s">
        <v>18</v>
      </c>
      <c r="C199" t="s">
        <v>41</v>
      </c>
      <c r="D199" t="s">
        <v>27</v>
      </c>
      <c r="E199">
        <v>8</v>
      </c>
      <c r="F199" s="2">
        <v>1301.83</v>
      </c>
      <c r="G199" s="3">
        <v>0.01</v>
      </c>
      <c r="H199" s="3" t="str">
        <f t="shared" si="9"/>
        <v>0%-5%</v>
      </c>
      <c r="I199" s="1">
        <v>45060</v>
      </c>
      <c r="J199" s="1" t="str">
        <f t="shared" si="10"/>
        <v>May</v>
      </c>
      <c r="K199" t="s">
        <v>24</v>
      </c>
      <c r="L199" s="2">
        <v>10310.4936</v>
      </c>
      <c r="M199" s="2">
        <v>6674.39975099605</v>
      </c>
      <c r="N199" s="2">
        <v>3636.0938490039398</v>
      </c>
      <c r="O199" s="3">
        <f t="shared" si="11"/>
        <v>0.35265953212986328</v>
      </c>
    </row>
    <row r="200" spans="1:15" x14ac:dyDescent="0.35">
      <c r="A200" t="s">
        <v>227</v>
      </c>
      <c r="B200" t="s">
        <v>22</v>
      </c>
      <c r="C200" t="s">
        <v>41</v>
      </c>
      <c r="D200" t="s">
        <v>27</v>
      </c>
      <c r="E200">
        <v>23</v>
      </c>
      <c r="F200" s="2">
        <v>1324.49</v>
      </c>
      <c r="G200" s="3">
        <v>0.24</v>
      </c>
      <c r="H200" s="3" t="str">
        <f t="shared" si="9"/>
        <v>21%-25%</v>
      </c>
      <c r="I200" s="1">
        <v>45077</v>
      </c>
      <c r="J200" s="1" t="str">
        <f t="shared" si="10"/>
        <v>May</v>
      </c>
      <c r="K200" t="s">
        <v>24</v>
      </c>
      <c r="L200" s="2">
        <v>23152.085200000001</v>
      </c>
      <c r="M200" s="2">
        <v>19522.906380107699</v>
      </c>
      <c r="N200" s="2">
        <v>3629.17881989222</v>
      </c>
      <c r="O200" s="3">
        <f t="shared" si="11"/>
        <v>0.15675386422179813</v>
      </c>
    </row>
    <row r="201" spans="1:15" x14ac:dyDescent="0.35">
      <c r="A201" t="s">
        <v>228</v>
      </c>
      <c r="B201" t="s">
        <v>13</v>
      </c>
      <c r="C201" t="s">
        <v>29</v>
      </c>
      <c r="D201" t="s">
        <v>15</v>
      </c>
      <c r="E201">
        <v>43</v>
      </c>
      <c r="F201" s="2">
        <v>1657.62</v>
      </c>
      <c r="G201" s="3">
        <v>0.02</v>
      </c>
      <c r="H201" s="3" t="str">
        <f t="shared" si="9"/>
        <v>0%-5%</v>
      </c>
      <c r="I201" s="1">
        <v>45041</v>
      </c>
      <c r="J201" s="1" t="str">
        <f t="shared" si="10"/>
        <v>Apr</v>
      </c>
      <c r="K201" t="s">
        <v>24</v>
      </c>
      <c r="L201" s="2">
        <v>69852.106799999994</v>
      </c>
      <c r="M201" s="2">
        <v>45679.504635357604</v>
      </c>
      <c r="N201" s="2">
        <v>24172.6021646423</v>
      </c>
      <c r="O201" s="3">
        <f t="shared" si="11"/>
        <v>0.34605401715159712</v>
      </c>
    </row>
    <row r="202" spans="1:15" x14ac:dyDescent="0.35">
      <c r="A202" t="s">
        <v>229</v>
      </c>
      <c r="B202" t="s">
        <v>13</v>
      </c>
      <c r="C202" t="s">
        <v>29</v>
      </c>
      <c r="D202" t="s">
        <v>15</v>
      </c>
      <c r="E202">
        <v>1</v>
      </c>
      <c r="F202" s="2">
        <v>733.47</v>
      </c>
      <c r="G202" s="3">
        <v>0.11</v>
      </c>
      <c r="H202" s="3" t="str">
        <f t="shared" si="9"/>
        <v>6%-10%</v>
      </c>
      <c r="I202" s="1">
        <v>44990</v>
      </c>
      <c r="J202" s="1" t="str">
        <f t="shared" si="10"/>
        <v>Mar</v>
      </c>
      <c r="K202" t="s">
        <v>24</v>
      </c>
      <c r="L202" s="2">
        <v>652.78830000000005</v>
      </c>
      <c r="M202" s="2">
        <v>470.05676483902198</v>
      </c>
      <c r="N202" s="2">
        <v>182.73153516097699</v>
      </c>
      <c r="O202" s="3">
        <f t="shared" si="11"/>
        <v>0.27992464809951106</v>
      </c>
    </row>
    <row r="203" spans="1:15" x14ac:dyDescent="0.35">
      <c r="A203" t="s">
        <v>230</v>
      </c>
      <c r="B203" t="s">
        <v>18</v>
      </c>
      <c r="C203" t="s">
        <v>45</v>
      </c>
      <c r="D203" t="s">
        <v>20</v>
      </c>
      <c r="E203">
        <v>45</v>
      </c>
      <c r="F203" s="2">
        <v>1492.8</v>
      </c>
      <c r="G203" s="3">
        <v>0.13</v>
      </c>
      <c r="H203" s="3" t="str">
        <f t="shared" si="9"/>
        <v>11%-15%</v>
      </c>
      <c r="I203" s="1">
        <v>45269</v>
      </c>
      <c r="J203" s="1" t="str">
        <f t="shared" si="10"/>
        <v>Dec</v>
      </c>
      <c r="K203" t="s">
        <v>24</v>
      </c>
      <c r="L203" s="2">
        <v>58443.12</v>
      </c>
      <c r="M203" s="2">
        <v>43050.885836947898</v>
      </c>
      <c r="N203" s="2">
        <v>15392.234163052</v>
      </c>
      <c r="O203" s="3">
        <f t="shared" si="11"/>
        <v>0.26337119173398177</v>
      </c>
    </row>
    <row r="204" spans="1:15" x14ac:dyDescent="0.35">
      <c r="A204" t="s">
        <v>231</v>
      </c>
      <c r="B204" t="s">
        <v>13</v>
      </c>
      <c r="C204" t="s">
        <v>31</v>
      </c>
      <c r="D204" t="s">
        <v>15</v>
      </c>
      <c r="E204">
        <v>24</v>
      </c>
      <c r="F204" s="2">
        <v>1104.3</v>
      </c>
      <c r="G204" s="3">
        <v>0.25</v>
      </c>
      <c r="H204" s="3" t="str">
        <f t="shared" si="9"/>
        <v>21%-25%</v>
      </c>
      <c r="I204" s="1">
        <v>45289</v>
      </c>
      <c r="J204" s="1" t="str">
        <f t="shared" si="10"/>
        <v>Dec</v>
      </c>
      <c r="K204" t="s">
        <v>16</v>
      </c>
      <c r="L204" s="2">
        <v>19877.3999999999</v>
      </c>
      <c r="M204" s="2">
        <v>16985.027949175201</v>
      </c>
      <c r="N204" s="2">
        <v>2892.3720508247302</v>
      </c>
      <c r="O204" s="3">
        <f t="shared" si="11"/>
        <v>0.14551058241141765</v>
      </c>
    </row>
    <row r="205" spans="1:15" x14ac:dyDescent="0.35">
      <c r="A205" t="s">
        <v>232</v>
      </c>
      <c r="B205" t="s">
        <v>22</v>
      </c>
      <c r="C205" t="s">
        <v>45</v>
      </c>
      <c r="D205" t="s">
        <v>20</v>
      </c>
      <c r="E205">
        <v>35</v>
      </c>
      <c r="F205" s="2">
        <v>1607.45</v>
      </c>
      <c r="G205" s="3">
        <v>0.04</v>
      </c>
      <c r="H205" s="3" t="str">
        <f t="shared" si="9"/>
        <v>0%-5%</v>
      </c>
      <c r="I205" s="1">
        <v>45278</v>
      </c>
      <c r="J205" s="1" t="str">
        <f t="shared" si="10"/>
        <v>Dec</v>
      </c>
      <c r="K205" t="s">
        <v>24</v>
      </c>
      <c r="L205" s="2">
        <v>54010.32</v>
      </c>
      <c r="M205" s="2">
        <v>36055.661625447501</v>
      </c>
      <c r="N205" s="2">
        <v>17954.6583745524</v>
      </c>
      <c r="O205" s="3">
        <f t="shared" si="11"/>
        <v>0.33243014250892233</v>
      </c>
    </row>
    <row r="206" spans="1:15" x14ac:dyDescent="0.35">
      <c r="A206" t="s">
        <v>233</v>
      </c>
      <c r="B206" t="s">
        <v>18</v>
      </c>
      <c r="C206" t="s">
        <v>29</v>
      </c>
      <c r="D206" t="s">
        <v>15</v>
      </c>
      <c r="E206">
        <v>24</v>
      </c>
      <c r="F206" s="2">
        <v>1982.04</v>
      </c>
      <c r="G206" s="3">
        <v>0.03</v>
      </c>
      <c r="H206" s="3" t="str">
        <f t="shared" si="9"/>
        <v>0%-5%</v>
      </c>
      <c r="I206" s="1">
        <v>45084</v>
      </c>
      <c r="J206" s="1" t="str">
        <f t="shared" si="10"/>
        <v>Jun</v>
      </c>
      <c r="K206" t="s">
        <v>24</v>
      </c>
      <c r="L206" s="2">
        <v>46141.891199999998</v>
      </c>
      <c r="M206" s="2">
        <v>30485.3796942708</v>
      </c>
      <c r="N206" s="2">
        <v>15656.5115057291</v>
      </c>
      <c r="O206" s="3">
        <f t="shared" si="11"/>
        <v>0.33931230598821227</v>
      </c>
    </row>
    <row r="207" spans="1:15" x14ac:dyDescent="0.35">
      <c r="A207" t="s">
        <v>234</v>
      </c>
      <c r="B207" t="s">
        <v>22</v>
      </c>
      <c r="C207" t="s">
        <v>14</v>
      </c>
      <c r="D207" t="s">
        <v>27</v>
      </c>
      <c r="E207">
        <v>17</v>
      </c>
      <c r="F207" s="2">
        <v>481.24</v>
      </c>
      <c r="G207" s="3">
        <v>0</v>
      </c>
      <c r="H207" s="3" t="str">
        <f t="shared" si="9"/>
        <v>0%-5%</v>
      </c>
      <c r="I207" s="1">
        <v>45003</v>
      </c>
      <c r="J207" s="1" t="str">
        <f t="shared" si="10"/>
        <v>Mar</v>
      </c>
      <c r="K207" t="s">
        <v>16</v>
      </c>
      <c r="L207" s="2">
        <v>8181.08</v>
      </c>
      <c r="M207" s="2">
        <v>5242.98471333419</v>
      </c>
      <c r="N207" s="2">
        <v>2938.0952866657999</v>
      </c>
      <c r="O207" s="3">
        <f t="shared" si="11"/>
        <v>0.3591329368085644</v>
      </c>
    </row>
    <row r="208" spans="1:15" x14ac:dyDescent="0.35">
      <c r="A208" t="s">
        <v>235</v>
      </c>
      <c r="B208" t="s">
        <v>18</v>
      </c>
      <c r="C208" t="s">
        <v>29</v>
      </c>
      <c r="D208" t="s">
        <v>20</v>
      </c>
      <c r="E208">
        <v>5</v>
      </c>
      <c r="F208" s="2">
        <v>1989.83</v>
      </c>
      <c r="G208" s="3">
        <v>0.04</v>
      </c>
      <c r="H208" s="3" t="str">
        <f t="shared" si="9"/>
        <v>0%-5%</v>
      </c>
      <c r="I208" s="1">
        <v>45072</v>
      </c>
      <c r="J208" s="1" t="str">
        <f t="shared" si="10"/>
        <v>May</v>
      </c>
      <c r="K208" t="s">
        <v>24</v>
      </c>
      <c r="L208" s="2">
        <v>9551.1839999999993</v>
      </c>
      <c r="M208" s="2">
        <v>6376.0825417510696</v>
      </c>
      <c r="N208" s="2">
        <v>3175.1014582489202</v>
      </c>
      <c r="O208" s="3">
        <f t="shared" si="11"/>
        <v>0.33243014250892139</v>
      </c>
    </row>
    <row r="209" spans="1:15" x14ac:dyDescent="0.35">
      <c r="A209" t="s">
        <v>236</v>
      </c>
      <c r="B209" t="s">
        <v>18</v>
      </c>
      <c r="C209" t="s">
        <v>14</v>
      </c>
      <c r="D209" t="s">
        <v>20</v>
      </c>
      <c r="E209">
        <v>20</v>
      </c>
      <c r="F209" s="2">
        <v>270.64</v>
      </c>
      <c r="G209" s="3">
        <v>0.05</v>
      </c>
      <c r="H209" s="3" t="str">
        <f t="shared" si="9"/>
        <v>0%-5%</v>
      </c>
      <c r="I209" s="1">
        <v>45269</v>
      </c>
      <c r="J209" s="1" t="str">
        <f t="shared" si="10"/>
        <v>Dec</v>
      </c>
      <c r="K209" t="s">
        <v>16</v>
      </c>
      <c r="L209" s="2">
        <v>5142.1599999999899</v>
      </c>
      <c r="M209" s="2">
        <v>3468.8852396426</v>
      </c>
      <c r="N209" s="2">
        <v>1673.2747603573901</v>
      </c>
      <c r="O209" s="3">
        <f t="shared" si="11"/>
        <v>0.32540309137743539</v>
      </c>
    </row>
    <row r="210" spans="1:15" x14ac:dyDescent="0.35">
      <c r="A210" t="s">
        <v>237</v>
      </c>
      <c r="B210" t="s">
        <v>35</v>
      </c>
      <c r="C210" t="s">
        <v>23</v>
      </c>
      <c r="D210" t="s">
        <v>20</v>
      </c>
      <c r="E210">
        <v>21</v>
      </c>
      <c r="F210" s="2">
        <v>104.4</v>
      </c>
      <c r="G210" s="3">
        <v>0.16</v>
      </c>
      <c r="H210" s="3" t="str">
        <f t="shared" si="9"/>
        <v>16%-20%</v>
      </c>
      <c r="I210" s="1">
        <v>45151</v>
      </c>
      <c r="J210" s="1" t="str">
        <f t="shared" si="10"/>
        <v>Aug</v>
      </c>
      <c r="K210" t="s">
        <v>24</v>
      </c>
      <c r="L210" s="2">
        <v>1841.616</v>
      </c>
      <c r="M210" s="2">
        <v>1405.0369493409</v>
      </c>
      <c r="N210" s="2">
        <v>436.579050659095</v>
      </c>
      <c r="O210" s="3">
        <f t="shared" si="11"/>
        <v>0.23706302001019755</v>
      </c>
    </row>
    <row r="211" spans="1:15" x14ac:dyDescent="0.35">
      <c r="A211" t="s">
        <v>238</v>
      </c>
      <c r="B211" t="s">
        <v>22</v>
      </c>
      <c r="C211" t="s">
        <v>29</v>
      </c>
      <c r="D211" t="s">
        <v>27</v>
      </c>
      <c r="E211">
        <v>40</v>
      </c>
      <c r="F211" s="2">
        <v>183.91</v>
      </c>
      <c r="G211" s="3">
        <v>0.05</v>
      </c>
      <c r="H211" s="3" t="str">
        <f t="shared" si="9"/>
        <v>0%-5%</v>
      </c>
      <c r="I211" s="1">
        <v>45239</v>
      </c>
      <c r="J211" s="1" t="str">
        <f t="shared" si="10"/>
        <v>Nov</v>
      </c>
      <c r="K211" t="s">
        <v>24</v>
      </c>
      <c r="L211" s="2">
        <v>6988.5799999999899</v>
      </c>
      <c r="M211" s="2">
        <v>4714.4744636614796</v>
      </c>
      <c r="N211" s="2">
        <v>2274.1055363385099</v>
      </c>
      <c r="O211" s="3">
        <f t="shared" si="11"/>
        <v>0.32540309137743484</v>
      </c>
    </row>
    <row r="212" spans="1:15" x14ac:dyDescent="0.35">
      <c r="A212" t="s">
        <v>239</v>
      </c>
      <c r="B212" t="s">
        <v>13</v>
      </c>
      <c r="C212" t="s">
        <v>23</v>
      </c>
      <c r="D212" t="s">
        <v>27</v>
      </c>
      <c r="E212">
        <v>31</v>
      </c>
      <c r="F212" s="2">
        <v>749.39</v>
      </c>
      <c r="G212" s="3">
        <v>0.01</v>
      </c>
      <c r="H212" s="3" t="str">
        <f t="shared" si="9"/>
        <v>0%-5%</v>
      </c>
      <c r="I212" s="1">
        <v>45029</v>
      </c>
      <c r="J212" s="1" t="str">
        <f t="shared" si="10"/>
        <v>Apr</v>
      </c>
      <c r="K212" t="s">
        <v>24</v>
      </c>
      <c r="L212" s="2">
        <v>22998.7791</v>
      </c>
      <c r="M212" s="2">
        <v>14888.0404230359</v>
      </c>
      <c r="N212" s="2">
        <v>8110.7386769640598</v>
      </c>
      <c r="O212" s="3">
        <f t="shared" si="11"/>
        <v>0.35265953212986423</v>
      </c>
    </row>
    <row r="213" spans="1:15" x14ac:dyDescent="0.35">
      <c r="A213" t="s">
        <v>240</v>
      </c>
      <c r="B213" t="s">
        <v>13</v>
      </c>
      <c r="C213" t="s">
        <v>31</v>
      </c>
      <c r="D213" t="s">
        <v>27</v>
      </c>
      <c r="E213">
        <v>46</v>
      </c>
      <c r="F213" s="2">
        <v>1302.52</v>
      </c>
      <c r="G213" s="3">
        <v>0.21</v>
      </c>
      <c r="H213" s="3" t="str">
        <f t="shared" si="9"/>
        <v>21%-25%</v>
      </c>
      <c r="I213" s="1">
        <v>45273</v>
      </c>
      <c r="J213" s="1" t="str">
        <f t="shared" si="10"/>
        <v>Dec</v>
      </c>
      <c r="K213" t="s">
        <v>16</v>
      </c>
      <c r="L213" s="2">
        <v>47333.576800000003</v>
      </c>
      <c r="M213" s="2">
        <v>38398.139688812997</v>
      </c>
      <c r="N213" s="2">
        <v>8935.4371111869696</v>
      </c>
      <c r="O213" s="3">
        <f t="shared" si="11"/>
        <v>0.18877586937792973</v>
      </c>
    </row>
    <row r="214" spans="1:15" x14ac:dyDescent="0.35">
      <c r="A214" t="s">
        <v>241</v>
      </c>
      <c r="B214" t="s">
        <v>22</v>
      </c>
      <c r="C214" t="s">
        <v>45</v>
      </c>
      <c r="D214" t="s">
        <v>27</v>
      </c>
      <c r="E214">
        <v>36</v>
      </c>
      <c r="F214" s="2">
        <v>231.16</v>
      </c>
      <c r="G214" s="3">
        <v>0.09</v>
      </c>
      <c r="H214" s="3" t="str">
        <f t="shared" si="9"/>
        <v>6%-10%</v>
      </c>
      <c r="I214" s="1">
        <v>45227</v>
      </c>
      <c r="J214" s="1" t="str">
        <f t="shared" si="10"/>
        <v>Oct</v>
      </c>
      <c r="K214" t="s">
        <v>24</v>
      </c>
      <c r="L214" s="2">
        <v>7572.8015999999998</v>
      </c>
      <c r="M214" s="2">
        <v>5333.1418917839601</v>
      </c>
      <c r="N214" s="2">
        <v>2239.6597082160301</v>
      </c>
      <c r="O214" s="3">
        <f t="shared" si="11"/>
        <v>0.29575048000941156</v>
      </c>
    </row>
    <row r="215" spans="1:15" x14ac:dyDescent="0.35">
      <c r="A215" t="s">
        <v>242</v>
      </c>
      <c r="B215" t="s">
        <v>13</v>
      </c>
      <c r="C215" t="s">
        <v>14</v>
      </c>
      <c r="D215" t="s">
        <v>27</v>
      </c>
      <c r="E215">
        <v>11</v>
      </c>
      <c r="F215" s="2">
        <v>110.77</v>
      </c>
      <c r="G215" s="3">
        <v>0.09</v>
      </c>
      <c r="H215" s="3" t="str">
        <f t="shared" si="9"/>
        <v>6%-10%</v>
      </c>
      <c r="I215" s="1">
        <v>45014</v>
      </c>
      <c r="J215" s="1" t="str">
        <f t="shared" si="10"/>
        <v>Mar</v>
      </c>
      <c r="K215" t="s">
        <v>16</v>
      </c>
      <c r="L215" s="2">
        <v>1108.8077000000001</v>
      </c>
      <c r="M215" s="2">
        <v>780.87729048686901</v>
      </c>
      <c r="N215" s="2">
        <v>327.930409513131</v>
      </c>
      <c r="O215" s="3">
        <f t="shared" si="11"/>
        <v>0.29575048000941107</v>
      </c>
    </row>
    <row r="216" spans="1:15" x14ac:dyDescent="0.35">
      <c r="A216" t="s">
        <v>243</v>
      </c>
      <c r="B216" t="s">
        <v>13</v>
      </c>
      <c r="C216" t="s">
        <v>45</v>
      </c>
      <c r="D216" t="s">
        <v>20</v>
      </c>
      <c r="E216">
        <v>15</v>
      </c>
      <c r="F216" s="2">
        <v>1880.47</v>
      </c>
      <c r="G216" s="3">
        <v>0.08</v>
      </c>
      <c r="H216" s="3" t="str">
        <f t="shared" si="9"/>
        <v>6%-10%</v>
      </c>
      <c r="I216" s="1">
        <v>45229</v>
      </c>
      <c r="J216" s="1" t="str">
        <f t="shared" si="10"/>
        <v>Oct</v>
      </c>
      <c r="K216" t="s">
        <v>24</v>
      </c>
      <c r="L216" s="2">
        <v>25950.486000000001</v>
      </c>
      <c r="M216" s="2">
        <v>18076.9692947939</v>
      </c>
      <c r="N216" s="2">
        <v>7873.5167052059996</v>
      </c>
      <c r="O216" s="3">
        <f t="shared" si="11"/>
        <v>0.30340536609626889</v>
      </c>
    </row>
    <row r="217" spans="1:15" x14ac:dyDescent="0.35">
      <c r="A217" t="s">
        <v>244</v>
      </c>
      <c r="B217" t="s">
        <v>22</v>
      </c>
      <c r="C217" t="s">
        <v>23</v>
      </c>
      <c r="D217" t="s">
        <v>27</v>
      </c>
      <c r="E217">
        <v>19</v>
      </c>
      <c r="F217" s="2">
        <v>1661.66</v>
      </c>
      <c r="G217" s="3">
        <v>0.24</v>
      </c>
      <c r="H217" s="3" t="str">
        <f t="shared" si="9"/>
        <v>21%-25%</v>
      </c>
      <c r="I217" s="1">
        <v>45094</v>
      </c>
      <c r="J217" s="1" t="str">
        <f t="shared" si="10"/>
        <v>Jun</v>
      </c>
      <c r="K217" t="s">
        <v>24</v>
      </c>
      <c r="L217" s="2">
        <v>23994.3704</v>
      </c>
      <c r="M217" s="2">
        <v>20233.160120230899</v>
      </c>
      <c r="N217" s="2">
        <v>3761.21027976904</v>
      </c>
      <c r="O217" s="3">
        <f t="shared" si="11"/>
        <v>0.15675386422179682</v>
      </c>
    </row>
    <row r="218" spans="1:15" x14ac:dyDescent="0.35">
      <c r="A218" t="s">
        <v>245</v>
      </c>
      <c r="B218" t="s">
        <v>18</v>
      </c>
      <c r="C218" t="s">
        <v>14</v>
      </c>
      <c r="D218" t="s">
        <v>20</v>
      </c>
      <c r="E218">
        <v>7</v>
      </c>
      <c r="F218" s="2">
        <v>1637.45</v>
      </c>
      <c r="G218" s="3">
        <v>0.04</v>
      </c>
      <c r="H218" s="3" t="str">
        <f t="shared" si="9"/>
        <v>0%-5%</v>
      </c>
      <c r="I218" s="1">
        <v>45096</v>
      </c>
      <c r="J218" s="1" t="str">
        <f t="shared" si="10"/>
        <v>Jun</v>
      </c>
      <c r="K218" t="s">
        <v>16</v>
      </c>
      <c r="L218" s="2">
        <v>11003.663999999901</v>
      </c>
      <c r="M218" s="2">
        <v>7345.7144083597104</v>
      </c>
      <c r="N218" s="2">
        <v>3657.9495916402698</v>
      </c>
      <c r="O218" s="3">
        <f t="shared" si="11"/>
        <v>0.3324301425089155</v>
      </c>
    </row>
    <row r="219" spans="1:15" x14ac:dyDescent="0.35">
      <c r="A219" t="s">
        <v>246</v>
      </c>
      <c r="B219" t="s">
        <v>22</v>
      </c>
      <c r="C219" t="s">
        <v>45</v>
      </c>
      <c r="D219" t="s">
        <v>27</v>
      </c>
      <c r="E219">
        <v>28</v>
      </c>
      <c r="F219" s="2">
        <v>1780.41</v>
      </c>
      <c r="G219" s="3">
        <v>0.22</v>
      </c>
      <c r="H219" s="3" t="str">
        <f t="shared" si="9"/>
        <v>21%-25%</v>
      </c>
      <c r="I219" s="1">
        <v>45061</v>
      </c>
      <c r="J219" s="1" t="str">
        <f t="shared" si="10"/>
        <v>May</v>
      </c>
      <c r="K219" t="s">
        <v>24</v>
      </c>
      <c r="L219" s="2">
        <v>38884.154399999999</v>
      </c>
      <c r="M219" s="2">
        <v>31948.171583346601</v>
      </c>
      <c r="N219" s="2">
        <v>6935.9828166533898</v>
      </c>
      <c r="O219" s="3">
        <f t="shared" si="11"/>
        <v>0.17837556001097968</v>
      </c>
    </row>
    <row r="220" spans="1:15" x14ac:dyDescent="0.35">
      <c r="A220" t="s">
        <v>247</v>
      </c>
      <c r="B220" t="s">
        <v>18</v>
      </c>
      <c r="C220" t="s">
        <v>29</v>
      </c>
      <c r="D220" t="s">
        <v>15</v>
      </c>
      <c r="E220">
        <v>43</v>
      </c>
      <c r="F220" s="2">
        <v>1430.07</v>
      </c>
      <c r="G220" s="3">
        <v>0.19</v>
      </c>
      <c r="H220" s="3" t="str">
        <f t="shared" si="9"/>
        <v>16%-20%</v>
      </c>
      <c r="I220" s="1">
        <v>44976</v>
      </c>
      <c r="J220" s="1" t="str">
        <f t="shared" si="10"/>
        <v>Feb</v>
      </c>
      <c r="K220" t="s">
        <v>24</v>
      </c>
      <c r="L220" s="2">
        <v>49809.338100000001</v>
      </c>
      <c r="M220" s="2">
        <v>39408.8447255016</v>
      </c>
      <c r="N220" s="2">
        <v>10400.493374498301</v>
      </c>
      <c r="O220" s="3">
        <f t="shared" si="11"/>
        <v>0.20880609482538778</v>
      </c>
    </row>
    <row r="221" spans="1:15" x14ac:dyDescent="0.35">
      <c r="A221" t="s">
        <v>248</v>
      </c>
      <c r="B221" t="s">
        <v>13</v>
      </c>
      <c r="C221" t="s">
        <v>41</v>
      </c>
      <c r="D221" t="s">
        <v>20</v>
      </c>
      <c r="E221">
        <v>5</v>
      </c>
      <c r="F221" s="2">
        <v>298.37</v>
      </c>
      <c r="G221" s="3">
        <v>0.02</v>
      </c>
      <c r="H221" s="3" t="str">
        <f t="shared" si="9"/>
        <v>0%-5%</v>
      </c>
      <c r="I221" s="1">
        <v>45266</v>
      </c>
      <c r="J221" s="1" t="str">
        <f t="shared" si="10"/>
        <v>Dec</v>
      </c>
      <c r="K221" t="s">
        <v>24</v>
      </c>
      <c r="L221" s="2">
        <v>1462.0129999999999</v>
      </c>
      <c r="M221" s="2">
        <v>956.07752822214297</v>
      </c>
      <c r="N221" s="2">
        <v>505.93547177785598</v>
      </c>
      <c r="O221" s="3">
        <f t="shared" si="11"/>
        <v>0.34605401715159645</v>
      </c>
    </row>
    <row r="222" spans="1:15" x14ac:dyDescent="0.35">
      <c r="A222" t="s">
        <v>249</v>
      </c>
      <c r="B222" t="s">
        <v>13</v>
      </c>
      <c r="C222" t="s">
        <v>23</v>
      </c>
      <c r="D222" t="s">
        <v>15</v>
      </c>
      <c r="E222">
        <v>5</v>
      </c>
      <c r="F222" s="2">
        <v>858.29</v>
      </c>
      <c r="G222" s="3">
        <v>0.25</v>
      </c>
      <c r="H222" s="3" t="str">
        <f t="shared" si="9"/>
        <v>21%-25%</v>
      </c>
      <c r="I222" s="1">
        <v>45273</v>
      </c>
      <c r="J222" s="1" t="str">
        <f t="shared" si="10"/>
        <v>Dec</v>
      </c>
      <c r="K222" t="s">
        <v>24</v>
      </c>
      <c r="L222" s="2">
        <v>3218.5874999999901</v>
      </c>
      <c r="M222" s="2">
        <v>2750.2489583328802</v>
      </c>
      <c r="N222" s="2">
        <v>468.33854166711097</v>
      </c>
      <c r="O222" s="3">
        <f t="shared" si="11"/>
        <v>0.14551058241141845</v>
      </c>
    </row>
    <row r="223" spans="1:15" x14ac:dyDescent="0.35">
      <c r="A223" t="s">
        <v>250</v>
      </c>
      <c r="B223" t="s">
        <v>13</v>
      </c>
      <c r="C223" t="s">
        <v>45</v>
      </c>
      <c r="D223" t="s">
        <v>20</v>
      </c>
      <c r="E223">
        <v>30</v>
      </c>
      <c r="F223" s="2">
        <v>1473.98</v>
      </c>
      <c r="G223" s="3">
        <v>7.0000000000000007E-2</v>
      </c>
      <c r="H223" s="3" t="str">
        <f t="shared" si="9"/>
        <v>6%-10%</v>
      </c>
      <c r="I223" s="1">
        <v>45060</v>
      </c>
      <c r="J223" s="1" t="str">
        <f t="shared" si="10"/>
        <v>May</v>
      </c>
      <c r="K223" t="s">
        <v>24</v>
      </c>
      <c r="L223" s="2">
        <v>41124.042000000001</v>
      </c>
      <c r="M223" s="2">
        <v>28338.757014087299</v>
      </c>
      <c r="N223" s="2">
        <v>12785.2849859126</v>
      </c>
      <c r="O223" s="3">
        <f t="shared" si="11"/>
        <v>0.31089563097695266</v>
      </c>
    </row>
    <row r="224" spans="1:15" x14ac:dyDescent="0.35">
      <c r="A224" t="s">
        <v>251</v>
      </c>
      <c r="B224" t="s">
        <v>35</v>
      </c>
      <c r="C224" t="s">
        <v>23</v>
      </c>
      <c r="D224" t="s">
        <v>15</v>
      </c>
      <c r="E224">
        <v>32</v>
      </c>
      <c r="F224" s="2">
        <v>632.64</v>
      </c>
      <c r="G224" s="3">
        <v>0.02</v>
      </c>
      <c r="H224" s="3" t="str">
        <f t="shared" si="9"/>
        <v>0%-5%</v>
      </c>
      <c r="I224" s="1">
        <v>45273</v>
      </c>
      <c r="J224" s="1" t="str">
        <f t="shared" si="10"/>
        <v>Dec</v>
      </c>
      <c r="K224" t="s">
        <v>24</v>
      </c>
      <c r="L224" s="2">
        <v>19839.590400000001</v>
      </c>
      <c r="M224" s="2">
        <v>12974.020443437699</v>
      </c>
      <c r="N224" s="2">
        <v>6865.5699565622299</v>
      </c>
      <c r="O224" s="3">
        <f t="shared" si="11"/>
        <v>0.34605401715159911</v>
      </c>
    </row>
    <row r="225" spans="1:15" x14ac:dyDescent="0.35">
      <c r="A225" t="s">
        <v>252</v>
      </c>
      <c r="B225" t="s">
        <v>18</v>
      </c>
      <c r="C225" t="s">
        <v>19</v>
      </c>
      <c r="D225" t="s">
        <v>27</v>
      </c>
      <c r="E225">
        <v>8</v>
      </c>
      <c r="F225" s="2">
        <v>1406.07</v>
      </c>
      <c r="G225" s="3">
        <v>0.21</v>
      </c>
      <c r="H225" s="3" t="str">
        <f t="shared" si="9"/>
        <v>21%-25%</v>
      </c>
      <c r="I225" s="1">
        <v>45063</v>
      </c>
      <c r="J225" s="1" t="str">
        <f t="shared" si="10"/>
        <v>May</v>
      </c>
      <c r="K225" t="s">
        <v>16</v>
      </c>
      <c r="L225" s="2">
        <v>8886.3624</v>
      </c>
      <c r="M225" s="2">
        <v>7208.8316123326504</v>
      </c>
      <c r="N225" s="2">
        <v>1677.5307876673401</v>
      </c>
      <c r="O225" s="3">
        <f t="shared" si="11"/>
        <v>0.18877586937793012</v>
      </c>
    </row>
    <row r="226" spans="1:15" x14ac:dyDescent="0.35">
      <c r="A226" t="s">
        <v>253</v>
      </c>
      <c r="B226" t="s">
        <v>35</v>
      </c>
      <c r="C226" t="s">
        <v>23</v>
      </c>
      <c r="D226" t="s">
        <v>27</v>
      </c>
      <c r="E226">
        <v>10</v>
      </c>
      <c r="F226" s="2">
        <v>146.55000000000001</v>
      </c>
      <c r="G226" s="3">
        <v>0.18</v>
      </c>
      <c r="H226" s="3" t="str">
        <f t="shared" si="9"/>
        <v>16%-20%</v>
      </c>
      <c r="I226" s="1">
        <v>45171</v>
      </c>
      <c r="J226" s="1" t="str">
        <f t="shared" si="10"/>
        <v>Sep</v>
      </c>
      <c r="K226" t="s">
        <v>24</v>
      </c>
      <c r="L226" s="2">
        <v>1201.71</v>
      </c>
      <c r="M226" s="2">
        <v>939.19068110704904</v>
      </c>
      <c r="N226" s="2">
        <v>262.51931889295003</v>
      </c>
      <c r="O226" s="3">
        <f t="shared" si="11"/>
        <v>0.21845480098605402</v>
      </c>
    </row>
    <row r="227" spans="1:15" x14ac:dyDescent="0.35">
      <c r="A227" t="s">
        <v>254</v>
      </c>
      <c r="B227" t="s">
        <v>35</v>
      </c>
      <c r="C227" t="s">
        <v>14</v>
      </c>
      <c r="D227" t="s">
        <v>27</v>
      </c>
      <c r="E227">
        <v>38</v>
      </c>
      <c r="F227" s="2">
        <v>681.66</v>
      </c>
      <c r="G227" s="3">
        <v>0.15</v>
      </c>
      <c r="H227" s="3" t="str">
        <f t="shared" si="9"/>
        <v>11%-15%</v>
      </c>
      <c r="I227" s="1">
        <v>45035</v>
      </c>
      <c r="J227" s="1" t="str">
        <f t="shared" si="10"/>
        <v>Apr</v>
      </c>
      <c r="K227" t="s">
        <v>16</v>
      </c>
      <c r="L227" s="2">
        <v>22017.617999999999</v>
      </c>
      <c r="M227" s="2">
        <v>16600.430807212801</v>
      </c>
      <c r="N227" s="2">
        <v>5417.1871927871698</v>
      </c>
      <c r="O227" s="3">
        <f t="shared" si="11"/>
        <v>0.24603874918654681</v>
      </c>
    </row>
    <row r="228" spans="1:15" x14ac:dyDescent="0.35">
      <c r="A228" t="s">
        <v>255</v>
      </c>
      <c r="B228" t="s">
        <v>22</v>
      </c>
      <c r="C228" t="s">
        <v>19</v>
      </c>
      <c r="D228" t="s">
        <v>20</v>
      </c>
      <c r="E228">
        <v>47</v>
      </c>
      <c r="F228" s="2">
        <v>1143.3499999999999</v>
      </c>
      <c r="G228" s="3">
        <v>0.04</v>
      </c>
      <c r="H228" s="3" t="str">
        <f t="shared" si="9"/>
        <v>0%-5%</v>
      </c>
      <c r="I228" s="1">
        <v>45239</v>
      </c>
      <c r="J228" s="1" t="str">
        <f t="shared" si="10"/>
        <v>Nov</v>
      </c>
      <c r="K228" t="s">
        <v>16</v>
      </c>
      <c r="L228" s="2">
        <v>51587.951999999997</v>
      </c>
      <c r="M228" s="2">
        <v>34438.5617648966</v>
      </c>
      <c r="N228" s="2">
        <v>17149.390235103299</v>
      </c>
      <c r="O228" s="3">
        <f t="shared" si="11"/>
        <v>0.33243014250892144</v>
      </c>
    </row>
    <row r="229" spans="1:15" x14ac:dyDescent="0.35">
      <c r="A229" t="s">
        <v>256</v>
      </c>
      <c r="B229" t="s">
        <v>35</v>
      </c>
      <c r="C229" t="s">
        <v>36</v>
      </c>
      <c r="D229" t="s">
        <v>15</v>
      </c>
      <c r="E229">
        <v>32</v>
      </c>
      <c r="F229" s="2">
        <v>1300.97</v>
      </c>
      <c r="G229" s="3">
        <v>0.12</v>
      </c>
      <c r="H229" s="3" t="str">
        <f t="shared" si="9"/>
        <v>11%-15%</v>
      </c>
      <c r="I229" s="1">
        <v>45213</v>
      </c>
      <c r="J229" s="1" t="str">
        <f t="shared" si="10"/>
        <v>Oct</v>
      </c>
      <c r="K229" t="s">
        <v>24</v>
      </c>
      <c r="L229" s="2">
        <v>36635.315199999997</v>
      </c>
      <c r="M229" s="2">
        <v>26679.962342405201</v>
      </c>
      <c r="N229" s="2">
        <v>9955.3528575948003</v>
      </c>
      <c r="O229" s="3">
        <f t="shared" si="11"/>
        <v>0.27174197364609537</v>
      </c>
    </row>
    <row r="230" spans="1:15" x14ac:dyDescent="0.35">
      <c r="A230" t="s">
        <v>257</v>
      </c>
      <c r="B230" t="s">
        <v>22</v>
      </c>
      <c r="C230" t="s">
        <v>14</v>
      </c>
      <c r="D230" t="s">
        <v>27</v>
      </c>
      <c r="E230">
        <v>48</v>
      </c>
      <c r="F230" s="2">
        <v>1196.3800000000001</v>
      </c>
      <c r="G230" s="3">
        <v>0.2</v>
      </c>
      <c r="H230" s="3" t="str">
        <f t="shared" si="9"/>
        <v>16%-20%</v>
      </c>
      <c r="I230" s="1">
        <v>44947</v>
      </c>
      <c r="J230" s="1" t="str">
        <f t="shared" si="10"/>
        <v>Jan</v>
      </c>
      <c r="K230" t="s">
        <v>16</v>
      </c>
      <c r="L230" s="2">
        <v>45940.991999999998</v>
      </c>
      <c r="M230" s="2">
        <v>36802.585778926499</v>
      </c>
      <c r="N230" s="2">
        <v>9138.4062210734301</v>
      </c>
      <c r="O230" s="3">
        <f t="shared" si="11"/>
        <v>0.19891617101070649</v>
      </c>
    </row>
    <row r="231" spans="1:15" x14ac:dyDescent="0.35">
      <c r="A231" t="s">
        <v>258</v>
      </c>
      <c r="B231" t="s">
        <v>22</v>
      </c>
      <c r="C231" t="s">
        <v>41</v>
      </c>
      <c r="D231" t="s">
        <v>15</v>
      </c>
      <c r="E231">
        <v>28</v>
      </c>
      <c r="F231" s="2">
        <v>1425.74</v>
      </c>
      <c r="G231" s="3">
        <v>0.08</v>
      </c>
      <c r="H231" s="3" t="str">
        <f t="shared" si="9"/>
        <v>6%-10%</v>
      </c>
      <c r="I231" s="1">
        <v>45016</v>
      </c>
      <c r="J231" s="1" t="str">
        <f t="shared" si="10"/>
        <v>Mar</v>
      </c>
      <c r="K231" t="s">
        <v>24</v>
      </c>
      <c r="L231" s="2">
        <v>36727.062400000003</v>
      </c>
      <c r="M231" s="2">
        <v>25583.874586887599</v>
      </c>
      <c r="N231" s="2">
        <v>11143.187813112299</v>
      </c>
      <c r="O231" s="3">
        <f t="shared" si="11"/>
        <v>0.30340536609626589</v>
      </c>
    </row>
    <row r="232" spans="1:15" x14ac:dyDescent="0.35">
      <c r="A232" t="s">
        <v>259</v>
      </c>
      <c r="B232" t="s">
        <v>35</v>
      </c>
      <c r="C232" t="s">
        <v>19</v>
      </c>
      <c r="D232" t="s">
        <v>15</v>
      </c>
      <c r="E232">
        <v>17</v>
      </c>
      <c r="F232" s="2">
        <v>111.57</v>
      </c>
      <c r="G232" s="3">
        <v>0.08</v>
      </c>
      <c r="H232" s="3" t="str">
        <f t="shared" si="9"/>
        <v>6%-10%</v>
      </c>
      <c r="I232" s="1">
        <v>45222</v>
      </c>
      <c r="J232" s="1" t="str">
        <f t="shared" si="10"/>
        <v>Oct</v>
      </c>
      <c r="K232" t="s">
        <v>16</v>
      </c>
      <c r="L232" s="2">
        <v>1744.9548</v>
      </c>
      <c r="M232" s="2">
        <v>1215.52615008456</v>
      </c>
      <c r="N232" s="2">
        <v>529.42864991543502</v>
      </c>
      <c r="O232" s="3">
        <f t="shared" si="11"/>
        <v>0.30340536609626795</v>
      </c>
    </row>
    <row r="233" spans="1:15" x14ac:dyDescent="0.35">
      <c r="A233" t="s">
        <v>260</v>
      </c>
      <c r="B233" t="s">
        <v>18</v>
      </c>
      <c r="C233" t="s">
        <v>36</v>
      </c>
      <c r="D233" t="s">
        <v>27</v>
      </c>
      <c r="E233">
        <v>31</v>
      </c>
      <c r="F233" s="2">
        <v>291.79000000000002</v>
      </c>
      <c r="G233" s="3">
        <v>0</v>
      </c>
      <c r="H233" s="3" t="str">
        <f t="shared" si="9"/>
        <v>0%-5%</v>
      </c>
      <c r="I233" s="1">
        <v>45038</v>
      </c>
      <c r="J233" s="1" t="str">
        <f t="shared" si="10"/>
        <v>Apr</v>
      </c>
      <c r="K233" t="s">
        <v>24</v>
      </c>
      <c r="L233" s="2">
        <v>9045.49</v>
      </c>
      <c r="M233" s="2">
        <v>5796.9566114275003</v>
      </c>
      <c r="N233" s="2">
        <v>3248.5333885724899</v>
      </c>
      <c r="O233" s="3">
        <f t="shared" si="11"/>
        <v>0.35913293680856423</v>
      </c>
    </row>
    <row r="234" spans="1:15" x14ac:dyDescent="0.35">
      <c r="A234" t="s">
        <v>261</v>
      </c>
      <c r="B234" t="s">
        <v>18</v>
      </c>
      <c r="C234" t="s">
        <v>29</v>
      </c>
      <c r="D234" t="s">
        <v>27</v>
      </c>
      <c r="E234">
        <v>8</v>
      </c>
      <c r="F234" s="2">
        <v>1750.99</v>
      </c>
      <c r="G234" s="3">
        <v>0.04</v>
      </c>
      <c r="H234" s="3" t="str">
        <f t="shared" si="9"/>
        <v>0%-5%</v>
      </c>
      <c r="I234" s="1">
        <v>45227</v>
      </c>
      <c r="J234" s="1" t="str">
        <f t="shared" si="10"/>
        <v>Oct</v>
      </c>
      <c r="K234" t="s">
        <v>24</v>
      </c>
      <c r="L234" s="2">
        <v>13447.6032</v>
      </c>
      <c r="M234" s="2">
        <v>8977.2145518205798</v>
      </c>
      <c r="N234" s="2">
        <v>4470.3886481794098</v>
      </c>
      <c r="O234" s="3">
        <f t="shared" si="11"/>
        <v>0.33243014250892083</v>
      </c>
    </row>
    <row r="235" spans="1:15" x14ac:dyDescent="0.35">
      <c r="A235" t="s">
        <v>262</v>
      </c>
      <c r="B235" t="s">
        <v>18</v>
      </c>
      <c r="C235" t="s">
        <v>23</v>
      </c>
      <c r="D235" t="s">
        <v>15</v>
      </c>
      <c r="E235">
        <v>40</v>
      </c>
      <c r="F235" s="2">
        <v>1395.32</v>
      </c>
      <c r="G235" s="3">
        <v>0.22</v>
      </c>
      <c r="H235" s="3" t="str">
        <f t="shared" si="9"/>
        <v>21%-25%</v>
      </c>
      <c r="I235" s="1">
        <v>45003</v>
      </c>
      <c r="J235" s="1" t="str">
        <f t="shared" si="10"/>
        <v>Mar</v>
      </c>
      <c r="K235" t="s">
        <v>24</v>
      </c>
      <c r="L235" s="2">
        <v>43533.983999999997</v>
      </c>
      <c r="M235" s="2">
        <v>35768.585224490897</v>
      </c>
      <c r="N235" s="2">
        <v>7765.3987755090202</v>
      </c>
      <c r="O235" s="3">
        <f t="shared" si="11"/>
        <v>0.17837556001098132</v>
      </c>
    </row>
    <row r="236" spans="1:15" x14ac:dyDescent="0.35">
      <c r="A236" t="s">
        <v>263</v>
      </c>
      <c r="B236" t="s">
        <v>18</v>
      </c>
      <c r="C236" t="s">
        <v>45</v>
      </c>
      <c r="D236" t="s">
        <v>27</v>
      </c>
      <c r="E236">
        <v>25</v>
      </c>
      <c r="F236" s="2">
        <v>314.57</v>
      </c>
      <c r="G236" s="3">
        <v>0.11</v>
      </c>
      <c r="H236" s="3" t="str">
        <f t="shared" si="9"/>
        <v>6%-10%</v>
      </c>
      <c r="I236" s="1">
        <v>45103</v>
      </c>
      <c r="J236" s="1" t="str">
        <f t="shared" si="10"/>
        <v>Jun</v>
      </c>
      <c r="K236" t="s">
        <v>24</v>
      </c>
      <c r="L236" s="2">
        <v>6999.1824999999999</v>
      </c>
      <c r="M236" s="2">
        <v>5039.9388017032497</v>
      </c>
      <c r="N236" s="2">
        <v>1959.2436982967399</v>
      </c>
      <c r="O236" s="3">
        <f t="shared" si="11"/>
        <v>0.27992464809951023</v>
      </c>
    </row>
    <row r="237" spans="1:15" x14ac:dyDescent="0.35">
      <c r="A237" t="s">
        <v>264</v>
      </c>
      <c r="B237" t="s">
        <v>18</v>
      </c>
      <c r="C237" t="s">
        <v>31</v>
      </c>
      <c r="D237" t="s">
        <v>27</v>
      </c>
      <c r="E237">
        <v>9</v>
      </c>
      <c r="F237" s="2">
        <v>1699.94</v>
      </c>
      <c r="G237" s="3">
        <v>0.25</v>
      </c>
      <c r="H237" s="3" t="str">
        <f t="shared" si="9"/>
        <v>21%-25%</v>
      </c>
      <c r="I237" s="1">
        <v>45269</v>
      </c>
      <c r="J237" s="1" t="str">
        <f t="shared" si="10"/>
        <v>Dec</v>
      </c>
      <c r="K237" t="s">
        <v>16</v>
      </c>
      <c r="L237" s="2">
        <v>11474.594999999999</v>
      </c>
      <c r="M237" s="2">
        <v>9804.9199986148396</v>
      </c>
      <c r="N237" s="2">
        <v>1669.6750013851499</v>
      </c>
      <c r="O237" s="3">
        <f t="shared" si="11"/>
        <v>0.14551058241141929</v>
      </c>
    </row>
    <row r="238" spans="1:15" x14ac:dyDescent="0.35">
      <c r="A238" t="s">
        <v>265</v>
      </c>
      <c r="B238" t="s">
        <v>35</v>
      </c>
      <c r="C238" t="s">
        <v>23</v>
      </c>
      <c r="D238" t="s">
        <v>27</v>
      </c>
      <c r="E238">
        <v>2</v>
      </c>
      <c r="F238" s="2">
        <v>560.24</v>
      </c>
      <c r="G238" s="3">
        <v>0.1</v>
      </c>
      <c r="H238" s="3" t="str">
        <f t="shared" si="9"/>
        <v>6%-10%</v>
      </c>
      <c r="I238" s="1">
        <v>45074</v>
      </c>
      <c r="J238" s="1" t="str">
        <f t="shared" si="10"/>
        <v>May</v>
      </c>
      <c r="K238" t="s">
        <v>24</v>
      </c>
      <c r="L238" s="2">
        <v>1008.432</v>
      </c>
      <c r="M238" s="2">
        <v>718.07872696473999</v>
      </c>
      <c r="N238" s="2">
        <v>290.35327303525901</v>
      </c>
      <c r="O238" s="3">
        <f t="shared" si="11"/>
        <v>0.28792548534284912</v>
      </c>
    </row>
    <row r="239" spans="1:15" x14ac:dyDescent="0.35">
      <c r="A239" t="s">
        <v>266</v>
      </c>
      <c r="B239" t="s">
        <v>35</v>
      </c>
      <c r="C239" t="s">
        <v>36</v>
      </c>
      <c r="D239" t="s">
        <v>20</v>
      </c>
      <c r="E239">
        <v>15</v>
      </c>
      <c r="F239" s="2">
        <v>1008.69</v>
      </c>
      <c r="G239" s="3">
        <v>0.18</v>
      </c>
      <c r="H239" s="3" t="str">
        <f t="shared" si="9"/>
        <v>16%-20%</v>
      </c>
      <c r="I239" s="1">
        <v>45027</v>
      </c>
      <c r="J239" s="1" t="str">
        <f t="shared" si="10"/>
        <v>Apr</v>
      </c>
      <c r="K239" t="s">
        <v>24</v>
      </c>
      <c r="L239" s="2">
        <v>12406.887000000001</v>
      </c>
      <c r="M239" s="2">
        <v>9696.5429695585408</v>
      </c>
      <c r="N239" s="2">
        <v>2710.3440304414498</v>
      </c>
      <c r="O239" s="3">
        <f t="shared" si="11"/>
        <v>0.21845480098605394</v>
      </c>
    </row>
    <row r="240" spans="1:15" x14ac:dyDescent="0.35">
      <c r="A240" t="s">
        <v>267</v>
      </c>
      <c r="B240" t="s">
        <v>13</v>
      </c>
      <c r="C240" t="s">
        <v>23</v>
      </c>
      <c r="D240" t="s">
        <v>15</v>
      </c>
      <c r="E240">
        <v>3</v>
      </c>
      <c r="F240" s="2">
        <v>375.87</v>
      </c>
      <c r="G240" s="3">
        <v>7.0000000000000007E-2</v>
      </c>
      <c r="H240" s="3" t="str">
        <f t="shared" si="9"/>
        <v>6%-10%</v>
      </c>
      <c r="I240" s="1">
        <v>45172</v>
      </c>
      <c r="J240" s="1" t="str">
        <f t="shared" si="10"/>
        <v>Sep</v>
      </c>
      <c r="K240" t="s">
        <v>24</v>
      </c>
      <c r="L240" s="2">
        <v>1048.6773000000001</v>
      </c>
      <c r="M240" s="2">
        <v>722.64810912529504</v>
      </c>
      <c r="N240" s="2">
        <v>326.029190874704</v>
      </c>
      <c r="O240" s="3">
        <f t="shared" si="11"/>
        <v>0.31089563097695067</v>
      </c>
    </row>
    <row r="241" spans="1:15" x14ac:dyDescent="0.35">
      <c r="A241" t="s">
        <v>268</v>
      </c>
      <c r="B241" t="s">
        <v>18</v>
      </c>
      <c r="C241" t="s">
        <v>41</v>
      </c>
      <c r="D241" t="s">
        <v>15</v>
      </c>
      <c r="E241">
        <v>49</v>
      </c>
      <c r="F241" s="2">
        <v>1449.21</v>
      </c>
      <c r="G241" s="3">
        <v>0.09</v>
      </c>
      <c r="H241" s="3" t="str">
        <f t="shared" si="9"/>
        <v>6%-10%</v>
      </c>
      <c r="I241" s="1">
        <v>45043</v>
      </c>
      <c r="J241" s="1" t="str">
        <f t="shared" si="10"/>
        <v>Apr</v>
      </c>
      <c r="K241" t="s">
        <v>24</v>
      </c>
      <c r="L241" s="2">
        <v>64620.2739</v>
      </c>
      <c r="M241" s="2">
        <v>45508.796875735301</v>
      </c>
      <c r="N241" s="2">
        <v>19111.477024264601</v>
      </c>
      <c r="O241" s="3">
        <f t="shared" si="11"/>
        <v>0.29575048000941234</v>
      </c>
    </row>
    <row r="242" spans="1:15" x14ac:dyDescent="0.35">
      <c r="A242" t="s">
        <v>269</v>
      </c>
      <c r="B242" t="s">
        <v>35</v>
      </c>
      <c r="C242" t="s">
        <v>29</v>
      </c>
      <c r="D242" t="s">
        <v>20</v>
      </c>
      <c r="E242">
        <v>36</v>
      </c>
      <c r="F242" s="2">
        <v>1367.02</v>
      </c>
      <c r="G242" s="3">
        <v>0.05</v>
      </c>
      <c r="H242" s="3" t="str">
        <f t="shared" si="9"/>
        <v>0%-5%</v>
      </c>
      <c r="I242" s="1">
        <v>45018</v>
      </c>
      <c r="J242" s="1" t="str">
        <f t="shared" si="10"/>
        <v>Apr</v>
      </c>
      <c r="K242" t="s">
        <v>24</v>
      </c>
      <c r="L242" s="2">
        <v>46752.083999999901</v>
      </c>
      <c r="M242" s="2">
        <v>31538.811338062402</v>
      </c>
      <c r="N242" s="2">
        <v>15213.272661937501</v>
      </c>
      <c r="O242" s="3">
        <f t="shared" si="11"/>
        <v>0.32540309137743528</v>
      </c>
    </row>
    <row r="243" spans="1:15" x14ac:dyDescent="0.35">
      <c r="A243" t="s">
        <v>270</v>
      </c>
      <c r="B243" t="s">
        <v>13</v>
      </c>
      <c r="C243" t="s">
        <v>31</v>
      </c>
      <c r="D243" t="s">
        <v>15</v>
      </c>
      <c r="E243">
        <v>4</v>
      </c>
      <c r="F243" s="2">
        <v>501.11</v>
      </c>
      <c r="G243" s="3">
        <v>0.09</v>
      </c>
      <c r="H243" s="3" t="str">
        <f t="shared" si="9"/>
        <v>6%-10%</v>
      </c>
      <c r="I243" s="1">
        <v>44954</v>
      </c>
      <c r="J243" s="1" t="str">
        <f t="shared" si="10"/>
        <v>Jan</v>
      </c>
      <c r="K243" t="s">
        <v>16</v>
      </c>
      <c r="L243" s="2">
        <v>1824.0404000000001</v>
      </c>
      <c r="M243" s="2">
        <v>1284.5795761434399</v>
      </c>
      <c r="N243" s="2">
        <v>539.460823856557</v>
      </c>
      <c r="O243" s="3">
        <f t="shared" si="11"/>
        <v>0.29575048000941218</v>
      </c>
    </row>
    <row r="244" spans="1:15" x14ac:dyDescent="0.35">
      <c r="A244" t="s">
        <v>271</v>
      </c>
      <c r="B244" t="s">
        <v>18</v>
      </c>
      <c r="C244" t="s">
        <v>19</v>
      </c>
      <c r="D244" t="s">
        <v>27</v>
      </c>
      <c r="E244">
        <v>14</v>
      </c>
      <c r="F244" s="2">
        <v>1740.46</v>
      </c>
      <c r="G244" s="3">
        <v>0.14000000000000001</v>
      </c>
      <c r="H244" s="3" t="str">
        <f t="shared" si="9"/>
        <v>11%-15%</v>
      </c>
      <c r="I244" s="1">
        <v>44951</v>
      </c>
      <c r="J244" s="1" t="str">
        <f t="shared" si="10"/>
        <v>Jan</v>
      </c>
      <c r="K244" t="s">
        <v>16</v>
      </c>
      <c r="L244" s="2">
        <v>20955.1384</v>
      </c>
      <c r="M244" s="2">
        <v>15615.648843230299</v>
      </c>
      <c r="N244" s="2">
        <v>5339.4895567696603</v>
      </c>
      <c r="O244" s="3">
        <f t="shared" si="11"/>
        <v>0.25480574047507604</v>
      </c>
    </row>
    <row r="245" spans="1:15" x14ac:dyDescent="0.35">
      <c r="A245" t="s">
        <v>272</v>
      </c>
      <c r="B245" t="s">
        <v>22</v>
      </c>
      <c r="C245" t="s">
        <v>19</v>
      </c>
      <c r="D245" t="s">
        <v>15</v>
      </c>
      <c r="E245">
        <v>41</v>
      </c>
      <c r="F245" s="2">
        <v>862.48</v>
      </c>
      <c r="G245" s="3">
        <v>0.25</v>
      </c>
      <c r="H245" s="3" t="str">
        <f t="shared" si="9"/>
        <v>21%-25%</v>
      </c>
      <c r="I245" s="1">
        <v>44984</v>
      </c>
      <c r="J245" s="1" t="str">
        <f t="shared" si="10"/>
        <v>Feb</v>
      </c>
      <c r="K245" t="s">
        <v>16</v>
      </c>
      <c r="L245" s="2">
        <v>26521.26</v>
      </c>
      <c r="M245" s="2">
        <v>22662.136011115301</v>
      </c>
      <c r="N245" s="2">
        <v>3859.1239888846499</v>
      </c>
      <c r="O245" s="3">
        <f t="shared" si="11"/>
        <v>0.14551058241142004</v>
      </c>
    </row>
    <row r="246" spans="1:15" x14ac:dyDescent="0.35">
      <c r="A246" t="s">
        <v>273</v>
      </c>
      <c r="B246" t="s">
        <v>13</v>
      </c>
      <c r="C246" t="s">
        <v>19</v>
      </c>
      <c r="D246" t="s">
        <v>27</v>
      </c>
      <c r="E246">
        <v>41</v>
      </c>
      <c r="F246" s="2">
        <v>655.78</v>
      </c>
      <c r="G246" s="3">
        <v>0.17</v>
      </c>
      <c r="H246" s="3" t="str">
        <f t="shared" si="9"/>
        <v>16%-20%</v>
      </c>
      <c r="I246" s="1">
        <v>45223</v>
      </c>
      <c r="J246" s="1" t="str">
        <f t="shared" si="10"/>
        <v>Oct</v>
      </c>
      <c r="K246" t="s">
        <v>16</v>
      </c>
      <c r="L246" s="2">
        <v>22316.1934</v>
      </c>
      <c r="M246" s="2">
        <v>17230.979910686801</v>
      </c>
      <c r="N246" s="2">
        <v>5085.2134893131197</v>
      </c>
      <c r="O246" s="3">
        <f t="shared" si="11"/>
        <v>0.2278710082030925</v>
      </c>
    </row>
    <row r="247" spans="1:15" x14ac:dyDescent="0.35">
      <c r="A247" t="s">
        <v>274</v>
      </c>
      <c r="B247" t="s">
        <v>35</v>
      </c>
      <c r="C247" t="s">
        <v>36</v>
      </c>
      <c r="D247" t="s">
        <v>20</v>
      </c>
      <c r="E247">
        <v>25</v>
      </c>
      <c r="F247" s="2">
        <v>389.43</v>
      </c>
      <c r="G247" s="3">
        <v>0.05</v>
      </c>
      <c r="H247" s="3" t="str">
        <f t="shared" si="9"/>
        <v>0%-5%</v>
      </c>
      <c r="I247" s="1">
        <v>45060</v>
      </c>
      <c r="J247" s="1" t="str">
        <f t="shared" si="10"/>
        <v>May</v>
      </c>
      <c r="K247" t="s">
        <v>24</v>
      </c>
      <c r="L247" s="2">
        <v>9248.9624999999996</v>
      </c>
      <c r="M247" s="2">
        <v>6239.3215104660203</v>
      </c>
      <c r="N247" s="2">
        <v>3009.6409895339698</v>
      </c>
      <c r="O247" s="3">
        <f t="shared" si="11"/>
        <v>0.32540309137743606</v>
      </c>
    </row>
    <row r="248" spans="1:15" x14ac:dyDescent="0.35">
      <c r="A248" t="s">
        <v>275</v>
      </c>
      <c r="B248" t="s">
        <v>22</v>
      </c>
      <c r="C248" t="s">
        <v>14</v>
      </c>
      <c r="D248" t="s">
        <v>27</v>
      </c>
      <c r="E248">
        <v>10</v>
      </c>
      <c r="F248" s="2">
        <v>605.72</v>
      </c>
      <c r="G248" s="3">
        <v>0.01</v>
      </c>
      <c r="H248" s="3" t="str">
        <f t="shared" si="9"/>
        <v>0%-5%</v>
      </c>
      <c r="I248" s="1">
        <v>45257</v>
      </c>
      <c r="J248" s="1" t="str">
        <f t="shared" si="10"/>
        <v>Nov</v>
      </c>
      <c r="K248" t="s">
        <v>16</v>
      </c>
      <c r="L248" s="2">
        <v>5996.6279999999997</v>
      </c>
      <c r="M248" s="2">
        <v>3881.85997516316</v>
      </c>
      <c r="N248" s="2">
        <v>2114.7680248368301</v>
      </c>
      <c r="O248" s="3">
        <f t="shared" si="11"/>
        <v>0.35265953212986362</v>
      </c>
    </row>
    <row r="249" spans="1:15" x14ac:dyDescent="0.35">
      <c r="A249" t="s">
        <v>276</v>
      </c>
      <c r="B249" t="s">
        <v>22</v>
      </c>
      <c r="C249" t="s">
        <v>14</v>
      </c>
      <c r="D249" t="s">
        <v>15</v>
      </c>
      <c r="E249">
        <v>21</v>
      </c>
      <c r="F249" s="2">
        <v>141.85</v>
      </c>
      <c r="G249" s="3">
        <v>0.03</v>
      </c>
      <c r="H249" s="3" t="str">
        <f t="shared" si="9"/>
        <v>0%-5%</v>
      </c>
      <c r="I249" s="1">
        <v>45175</v>
      </c>
      <c r="J249" s="1" t="str">
        <f t="shared" si="10"/>
        <v>Sep</v>
      </c>
      <c r="K249" t="s">
        <v>16</v>
      </c>
      <c r="L249" s="2">
        <v>2889.4845</v>
      </c>
      <c r="M249" s="2">
        <v>1909.0468511878</v>
      </c>
      <c r="N249" s="2">
        <v>980.43764881218999</v>
      </c>
      <c r="O249" s="3">
        <f t="shared" si="11"/>
        <v>0.33931230598821344</v>
      </c>
    </row>
    <row r="250" spans="1:15" x14ac:dyDescent="0.35">
      <c r="A250" t="s">
        <v>277</v>
      </c>
      <c r="B250" t="s">
        <v>22</v>
      </c>
      <c r="C250" t="s">
        <v>45</v>
      </c>
      <c r="D250" t="s">
        <v>15</v>
      </c>
      <c r="E250">
        <v>36</v>
      </c>
      <c r="F250" s="2">
        <v>1208.19</v>
      </c>
      <c r="G250" s="3">
        <v>0.14000000000000001</v>
      </c>
      <c r="H250" s="3" t="str">
        <f t="shared" si="9"/>
        <v>11%-15%</v>
      </c>
      <c r="I250" s="1">
        <v>44964</v>
      </c>
      <c r="J250" s="1" t="str">
        <f t="shared" si="10"/>
        <v>Feb</v>
      </c>
      <c r="K250" t="s">
        <v>24</v>
      </c>
      <c r="L250" s="2">
        <v>37405.562400000003</v>
      </c>
      <c r="M250" s="2">
        <v>27874.410374781401</v>
      </c>
      <c r="N250" s="2">
        <v>9531.1520252186001</v>
      </c>
      <c r="O250" s="3">
        <f t="shared" si="11"/>
        <v>0.25480574047507443</v>
      </c>
    </row>
    <row r="251" spans="1:15" x14ac:dyDescent="0.35">
      <c r="A251" t="s">
        <v>278</v>
      </c>
      <c r="B251" t="s">
        <v>13</v>
      </c>
      <c r="C251" t="s">
        <v>31</v>
      </c>
      <c r="D251" t="s">
        <v>15</v>
      </c>
      <c r="E251">
        <v>12</v>
      </c>
      <c r="F251" s="2">
        <v>1700.24</v>
      </c>
      <c r="G251" s="3">
        <v>0.19</v>
      </c>
      <c r="H251" s="3" t="str">
        <f t="shared" si="9"/>
        <v>16%-20%</v>
      </c>
      <c r="I251" s="1">
        <v>45001</v>
      </c>
      <c r="J251" s="1" t="str">
        <f t="shared" si="10"/>
        <v>Mar</v>
      </c>
      <c r="K251" t="s">
        <v>16</v>
      </c>
      <c r="L251" s="2">
        <v>16526.3328</v>
      </c>
      <c r="M251" s="2">
        <v>13075.533786247201</v>
      </c>
      <c r="N251" s="2">
        <v>3450.7990137527099</v>
      </c>
      <c r="O251" s="3">
        <f t="shared" si="11"/>
        <v>0.20880609482539281</v>
      </c>
    </row>
    <row r="252" spans="1:15" x14ac:dyDescent="0.35">
      <c r="A252" t="s">
        <v>279</v>
      </c>
      <c r="B252" t="s">
        <v>35</v>
      </c>
      <c r="C252" t="s">
        <v>19</v>
      </c>
      <c r="D252" t="s">
        <v>20</v>
      </c>
      <c r="E252">
        <v>27</v>
      </c>
      <c r="F252" s="2">
        <v>1143.06</v>
      </c>
      <c r="G252" s="3">
        <v>0.24</v>
      </c>
      <c r="H252" s="3" t="str">
        <f t="shared" si="9"/>
        <v>21%-25%</v>
      </c>
      <c r="I252" s="1">
        <v>45068</v>
      </c>
      <c r="J252" s="1" t="str">
        <f t="shared" si="10"/>
        <v>May</v>
      </c>
      <c r="K252" t="s">
        <v>16</v>
      </c>
      <c r="L252" s="2">
        <v>23455.591199999999</v>
      </c>
      <c r="M252" s="2">
        <v>19778.836641793201</v>
      </c>
      <c r="N252" s="2">
        <v>3676.75455820672</v>
      </c>
      <c r="O252" s="3">
        <f t="shared" si="11"/>
        <v>0.15675386422179791</v>
      </c>
    </row>
    <row r="253" spans="1:15" x14ac:dyDescent="0.35">
      <c r="A253" t="s">
        <v>280</v>
      </c>
      <c r="B253" t="s">
        <v>22</v>
      </c>
      <c r="C253" t="s">
        <v>14</v>
      </c>
      <c r="D253" t="s">
        <v>20</v>
      </c>
      <c r="E253">
        <v>40</v>
      </c>
      <c r="F253" s="2">
        <v>516.62</v>
      </c>
      <c r="G253" s="3">
        <v>0</v>
      </c>
      <c r="H253" s="3" t="str">
        <f t="shared" si="9"/>
        <v>0%-5%</v>
      </c>
      <c r="I253" s="1">
        <v>45248</v>
      </c>
      <c r="J253" s="1" t="str">
        <f t="shared" si="10"/>
        <v>Nov</v>
      </c>
      <c r="K253" t="s">
        <v>16</v>
      </c>
      <c r="L253" s="2">
        <v>20664.8</v>
      </c>
      <c r="M253" s="2">
        <v>13243.389687438301</v>
      </c>
      <c r="N253" s="2">
        <v>7421.4103125616102</v>
      </c>
      <c r="O253" s="3">
        <f t="shared" si="11"/>
        <v>0.35913293680856812</v>
      </c>
    </row>
    <row r="254" spans="1:15" x14ac:dyDescent="0.35">
      <c r="A254" t="s">
        <v>281</v>
      </c>
      <c r="B254" t="s">
        <v>18</v>
      </c>
      <c r="C254" t="s">
        <v>36</v>
      </c>
      <c r="D254" t="s">
        <v>15</v>
      </c>
      <c r="E254">
        <v>2</v>
      </c>
      <c r="F254" s="2">
        <v>163.97</v>
      </c>
      <c r="G254" s="3">
        <v>0.13</v>
      </c>
      <c r="H254" s="3" t="str">
        <f t="shared" si="9"/>
        <v>11%-15%</v>
      </c>
      <c r="I254" s="1">
        <v>45094</v>
      </c>
      <c r="J254" s="1" t="str">
        <f t="shared" si="10"/>
        <v>Jun</v>
      </c>
      <c r="K254" t="s">
        <v>24</v>
      </c>
      <c r="L254" s="2">
        <v>285.30779999999999</v>
      </c>
      <c r="M254" s="2">
        <v>210.16594470299901</v>
      </c>
      <c r="N254" s="2">
        <v>75.141855297000404</v>
      </c>
      <c r="O254" s="3">
        <f t="shared" si="11"/>
        <v>0.26337119173398338</v>
      </c>
    </row>
    <row r="255" spans="1:15" x14ac:dyDescent="0.35">
      <c r="A255" t="s">
        <v>282</v>
      </c>
      <c r="B255" t="s">
        <v>22</v>
      </c>
      <c r="C255" t="s">
        <v>45</v>
      </c>
      <c r="D255" t="s">
        <v>27</v>
      </c>
      <c r="E255">
        <v>13</v>
      </c>
      <c r="F255" s="2">
        <v>507.79</v>
      </c>
      <c r="G255" s="3">
        <v>0.12</v>
      </c>
      <c r="H255" s="3" t="str">
        <f t="shared" si="9"/>
        <v>11%-15%</v>
      </c>
      <c r="I255" s="1">
        <v>45185</v>
      </c>
      <c r="J255" s="1" t="str">
        <f t="shared" si="10"/>
        <v>Sep</v>
      </c>
      <c r="K255" t="s">
        <v>24</v>
      </c>
      <c r="L255" s="2">
        <v>5809.1175999999996</v>
      </c>
      <c r="M255" s="2">
        <v>4230.53651823373</v>
      </c>
      <c r="N255" s="2">
        <v>1578.58108176626</v>
      </c>
      <c r="O255" s="3">
        <f t="shared" si="11"/>
        <v>0.27174197364609554</v>
      </c>
    </row>
    <row r="256" spans="1:15" x14ac:dyDescent="0.35">
      <c r="A256" t="s">
        <v>283</v>
      </c>
      <c r="B256" t="s">
        <v>22</v>
      </c>
      <c r="C256" t="s">
        <v>29</v>
      </c>
      <c r="D256" t="s">
        <v>20</v>
      </c>
      <c r="E256">
        <v>32</v>
      </c>
      <c r="F256" s="2">
        <v>890.63</v>
      </c>
      <c r="G256" s="3">
        <v>0.16</v>
      </c>
      <c r="H256" s="3" t="str">
        <f t="shared" si="9"/>
        <v>16%-20%</v>
      </c>
      <c r="I256" s="1">
        <v>45281</v>
      </c>
      <c r="J256" s="1" t="str">
        <f t="shared" si="10"/>
        <v>Dec</v>
      </c>
      <c r="K256" t="s">
        <v>24</v>
      </c>
      <c r="L256" s="2">
        <v>23940.134399999999</v>
      </c>
      <c r="M256" s="2">
        <v>18264.813839686001</v>
      </c>
      <c r="N256" s="2">
        <v>5675.3205603139604</v>
      </c>
      <c r="O256" s="3">
        <f t="shared" si="11"/>
        <v>0.23706302001019669</v>
      </c>
    </row>
    <row r="257" spans="1:15" x14ac:dyDescent="0.35">
      <c r="A257" t="s">
        <v>284</v>
      </c>
      <c r="B257" t="s">
        <v>13</v>
      </c>
      <c r="C257" t="s">
        <v>45</v>
      </c>
      <c r="D257" t="s">
        <v>15</v>
      </c>
      <c r="E257">
        <v>31</v>
      </c>
      <c r="F257" s="2">
        <v>1543.26</v>
      </c>
      <c r="G257" s="3">
        <v>0.14000000000000001</v>
      </c>
      <c r="H257" s="3" t="str">
        <f t="shared" si="9"/>
        <v>11%-15%</v>
      </c>
      <c r="I257" s="1">
        <v>45151</v>
      </c>
      <c r="J257" s="1" t="str">
        <f t="shared" si="10"/>
        <v>Aug</v>
      </c>
      <c r="K257" t="s">
        <v>24</v>
      </c>
      <c r="L257" s="2">
        <v>41143.311600000001</v>
      </c>
      <c r="M257" s="2">
        <v>30659.759622165198</v>
      </c>
      <c r="N257" s="2">
        <v>10483.551977834701</v>
      </c>
      <c r="O257" s="3">
        <f t="shared" si="11"/>
        <v>0.25480574047507643</v>
      </c>
    </row>
    <row r="258" spans="1:15" x14ac:dyDescent="0.35">
      <c r="A258" t="s">
        <v>285</v>
      </c>
      <c r="B258" t="s">
        <v>13</v>
      </c>
      <c r="C258" t="s">
        <v>14</v>
      </c>
      <c r="D258" t="s">
        <v>15</v>
      </c>
      <c r="E258">
        <v>16</v>
      </c>
      <c r="F258" s="2">
        <v>456.9</v>
      </c>
      <c r="G258" s="3">
        <v>0.17</v>
      </c>
      <c r="H258" s="3" t="str">
        <f t="shared" si="9"/>
        <v>16%-20%</v>
      </c>
      <c r="I258" s="1">
        <v>45078</v>
      </c>
      <c r="J258" s="1" t="str">
        <f t="shared" si="10"/>
        <v>Jun</v>
      </c>
      <c r="K258" t="s">
        <v>16</v>
      </c>
      <c r="L258" s="2">
        <v>6067.6319999999996</v>
      </c>
      <c r="M258" s="2">
        <v>4684.9945787546703</v>
      </c>
      <c r="N258" s="2">
        <v>1382.63742124532</v>
      </c>
      <c r="O258" s="3">
        <f t="shared" si="11"/>
        <v>0.22787100820308967</v>
      </c>
    </row>
    <row r="259" spans="1:15" x14ac:dyDescent="0.35">
      <c r="A259" t="s">
        <v>286</v>
      </c>
      <c r="B259" t="s">
        <v>35</v>
      </c>
      <c r="C259" t="s">
        <v>41</v>
      </c>
      <c r="D259" t="s">
        <v>20</v>
      </c>
      <c r="E259">
        <v>32</v>
      </c>
      <c r="F259" s="2">
        <v>1467.6</v>
      </c>
      <c r="G259" s="3">
        <v>0.16</v>
      </c>
      <c r="H259" s="3" t="str">
        <f t="shared" ref="H259:H322" si="12">_xlfn.IFS(G259&gt;=21%,"21%-25%",G259&gt;=16%,"16%-20%",G259&gt;11%,"11%-15%",G259&gt;=6%,"6%-10%",G259&gt;=0%,"0%-5%")</f>
        <v>16%-20%</v>
      </c>
      <c r="I259" s="1">
        <v>44945</v>
      </c>
      <c r="J259" s="1" t="str">
        <f t="shared" ref="J259:J322" si="13">TEXT(I259,"mmm")</f>
        <v>Jan</v>
      </c>
      <c r="K259" t="s">
        <v>24</v>
      </c>
      <c r="L259" s="2">
        <v>39449.087999999902</v>
      </c>
      <c r="M259" s="2">
        <v>30097.168062072</v>
      </c>
      <c r="N259" s="2">
        <v>9351.9199379279398</v>
      </c>
      <c r="O259" s="3">
        <f t="shared" ref="O259:O322" si="14">(L259-M259)/L259*100%</f>
        <v>0.23706302001019453</v>
      </c>
    </row>
    <row r="260" spans="1:15" x14ac:dyDescent="0.35">
      <c r="A260" t="s">
        <v>287</v>
      </c>
      <c r="B260" t="s">
        <v>18</v>
      </c>
      <c r="C260" t="s">
        <v>36</v>
      </c>
      <c r="D260" t="s">
        <v>20</v>
      </c>
      <c r="E260">
        <v>32</v>
      </c>
      <c r="F260" s="2">
        <v>1747.17</v>
      </c>
      <c r="G260" s="3">
        <v>0.03</v>
      </c>
      <c r="H260" s="3" t="str">
        <f t="shared" si="12"/>
        <v>0%-5%</v>
      </c>
      <c r="I260" s="1">
        <v>45072</v>
      </c>
      <c r="J260" s="1" t="str">
        <f t="shared" si="13"/>
        <v>May</v>
      </c>
      <c r="K260" t="s">
        <v>24</v>
      </c>
      <c r="L260" s="2">
        <v>54232.156799999997</v>
      </c>
      <c r="M260" s="2">
        <v>35830.518617477799</v>
      </c>
      <c r="N260" s="2">
        <v>18401.6381825221</v>
      </c>
      <c r="O260" s="3">
        <f t="shared" si="14"/>
        <v>0.33931230598821027</v>
      </c>
    </row>
    <row r="261" spans="1:15" x14ac:dyDescent="0.35">
      <c r="A261" t="s">
        <v>288</v>
      </c>
      <c r="B261" t="s">
        <v>13</v>
      </c>
      <c r="C261" t="s">
        <v>41</v>
      </c>
      <c r="D261" t="s">
        <v>20</v>
      </c>
      <c r="E261">
        <v>34</v>
      </c>
      <c r="F261" s="2">
        <v>962.5</v>
      </c>
      <c r="G261" s="3">
        <v>0.2</v>
      </c>
      <c r="H261" s="3" t="str">
        <f t="shared" si="12"/>
        <v>16%-20%</v>
      </c>
      <c r="I261" s="1">
        <v>45167</v>
      </c>
      <c r="J261" s="1" t="str">
        <f t="shared" si="13"/>
        <v>Aug</v>
      </c>
      <c r="K261" t="s">
        <v>24</v>
      </c>
      <c r="L261" s="2">
        <v>26180</v>
      </c>
      <c r="M261" s="2">
        <v>20972.3746429397</v>
      </c>
      <c r="N261" s="2">
        <v>5207.6253570602503</v>
      </c>
      <c r="O261" s="3">
        <f t="shared" si="14"/>
        <v>0.19891617101070666</v>
      </c>
    </row>
    <row r="262" spans="1:15" x14ac:dyDescent="0.35">
      <c r="A262" t="s">
        <v>289</v>
      </c>
      <c r="B262" t="s">
        <v>22</v>
      </c>
      <c r="C262" t="s">
        <v>19</v>
      </c>
      <c r="D262" t="s">
        <v>27</v>
      </c>
      <c r="E262">
        <v>11</v>
      </c>
      <c r="F262" s="2">
        <v>1660.72</v>
      </c>
      <c r="G262" s="3">
        <v>0.03</v>
      </c>
      <c r="H262" s="3" t="str">
        <f t="shared" si="12"/>
        <v>0%-5%</v>
      </c>
      <c r="I262" s="1">
        <v>45270</v>
      </c>
      <c r="J262" s="1" t="str">
        <f t="shared" si="13"/>
        <v>Dec</v>
      </c>
      <c r="K262" t="s">
        <v>16</v>
      </c>
      <c r="L262" s="2">
        <v>17719.882399999999</v>
      </c>
      <c r="M262" s="2">
        <v>11707.308241016</v>
      </c>
      <c r="N262" s="2">
        <v>6012.5741589838999</v>
      </c>
      <c r="O262" s="3">
        <f t="shared" si="14"/>
        <v>0.33931230598821571</v>
      </c>
    </row>
    <row r="263" spans="1:15" x14ac:dyDescent="0.35">
      <c r="A263" t="s">
        <v>290</v>
      </c>
      <c r="B263" t="s">
        <v>35</v>
      </c>
      <c r="C263" t="s">
        <v>41</v>
      </c>
      <c r="D263" t="s">
        <v>27</v>
      </c>
      <c r="E263">
        <v>10</v>
      </c>
      <c r="F263" s="2">
        <v>1153.8499999999999</v>
      </c>
      <c r="G263" s="3">
        <v>0.17</v>
      </c>
      <c r="H263" s="3" t="str">
        <f t="shared" si="12"/>
        <v>16%-20%</v>
      </c>
      <c r="I263" s="1">
        <v>45163</v>
      </c>
      <c r="J263" s="1" t="str">
        <f t="shared" si="13"/>
        <v>Aug</v>
      </c>
      <c r="K263" t="s">
        <v>24</v>
      </c>
      <c r="L263" s="2">
        <v>9576.9549999999999</v>
      </c>
      <c r="M263" s="2">
        <v>7394.6446086343803</v>
      </c>
      <c r="N263" s="2">
        <v>2182.31039136561</v>
      </c>
      <c r="O263" s="3">
        <f t="shared" si="14"/>
        <v>0.22787100820308956</v>
      </c>
    </row>
    <row r="264" spans="1:15" x14ac:dyDescent="0.35">
      <c r="A264" t="s">
        <v>291</v>
      </c>
      <c r="B264" t="s">
        <v>22</v>
      </c>
      <c r="C264" t="s">
        <v>19</v>
      </c>
      <c r="D264" t="s">
        <v>15</v>
      </c>
      <c r="E264">
        <v>15</v>
      </c>
      <c r="F264" s="2">
        <v>1310.47</v>
      </c>
      <c r="G264" s="3">
        <v>0.1</v>
      </c>
      <c r="H264" s="3" t="str">
        <f t="shared" si="12"/>
        <v>6%-10%</v>
      </c>
      <c r="I264" s="1">
        <v>44961</v>
      </c>
      <c r="J264" s="1" t="str">
        <f t="shared" si="13"/>
        <v>Feb</v>
      </c>
      <c r="K264" t="s">
        <v>16</v>
      </c>
      <c r="L264" s="2">
        <v>17691.345000000001</v>
      </c>
      <c r="M264" s="2">
        <v>12597.5559045072</v>
      </c>
      <c r="N264" s="2">
        <v>5093.7890954927798</v>
      </c>
      <c r="O264" s="3">
        <f t="shared" si="14"/>
        <v>0.2879254853428499</v>
      </c>
    </row>
    <row r="265" spans="1:15" x14ac:dyDescent="0.35">
      <c r="A265" t="s">
        <v>292</v>
      </c>
      <c r="B265" t="s">
        <v>22</v>
      </c>
      <c r="C265" t="s">
        <v>19</v>
      </c>
      <c r="D265" t="s">
        <v>20</v>
      </c>
      <c r="E265">
        <v>17</v>
      </c>
      <c r="F265" s="2">
        <v>1099.93</v>
      </c>
      <c r="G265" s="3">
        <v>0.13</v>
      </c>
      <c r="H265" s="3" t="str">
        <f t="shared" si="12"/>
        <v>11%-15%</v>
      </c>
      <c r="I265" s="1">
        <v>45116</v>
      </c>
      <c r="J265" s="1" t="str">
        <f t="shared" si="13"/>
        <v>Jul</v>
      </c>
      <c r="K265" t="s">
        <v>16</v>
      </c>
      <c r="L265" s="2">
        <v>16267.9647</v>
      </c>
      <c r="M265" s="2">
        <v>11983.451449874599</v>
      </c>
      <c r="N265" s="2">
        <v>4284.5132501253402</v>
      </c>
      <c r="O265" s="3">
        <f t="shared" si="14"/>
        <v>0.2633711917339851</v>
      </c>
    </row>
    <row r="266" spans="1:15" x14ac:dyDescent="0.35">
      <c r="A266" t="s">
        <v>293</v>
      </c>
      <c r="B266" t="s">
        <v>13</v>
      </c>
      <c r="C266" t="s">
        <v>14</v>
      </c>
      <c r="D266" t="s">
        <v>27</v>
      </c>
      <c r="E266">
        <v>40</v>
      </c>
      <c r="F266" s="2">
        <v>980.03</v>
      </c>
      <c r="G266" s="3">
        <v>0.23</v>
      </c>
      <c r="H266" s="3" t="str">
        <f t="shared" si="12"/>
        <v>21%-25%</v>
      </c>
      <c r="I266" s="1">
        <v>44927</v>
      </c>
      <c r="J266" s="1" t="str">
        <f t="shared" si="13"/>
        <v>Jan</v>
      </c>
      <c r="K266" t="s">
        <v>16</v>
      </c>
      <c r="L266" s="2">
        <v>30184.923999999999</v>
      </c>
      <c r="M266" s="2">
        <v>25122.7579175801</v>
      </c>
      <c r="N266" s="2">
        <v>5062.1660824198698</v>
      </c>
      <c r="O266" s="3">
        <f t="shared" si="14"/>
        <v>0.16770511273839547</v>
      </c>
    </row>
    <row r="267" spans="1:15" x14ac:dyDescent="0.35">
      <c r="A267" t="s">
        <v>294</v>
      </c>
      <c r="B267" t="s">
        <v>35</v>
      </c>
      <c r="C267" t="s">
        <v>41</v>
      </c>
      <c r="D267" t="s">
        <v>20</v>
      </c>
      <c r="E267">
        <v>18</v>
      </c>
      <c r="F267" s="2">
        <v>545.84</v>
      </c>
      <c r="G267" s="3">
        <v>0.22</v>
      </c>
      <c r="H267" s="3" t="str">
        <f t="shared" si="12"/>
        <v>21%-25%</v>
      </c>
      <c r="I267" s="1">
        <v>45079</v>
      </c>
      <c r="J267" s="1" t="str">
        <f t="shared" si="13"/>
        <v>Jun</v>
      </c>
      <c r="K267" t="s">
        <v>24</v>
      </c>
      <c r="L267" s="2">
        <v>7663.5936000000002</v>
      </c>
      <c r="M267" s="2">
        <v>6296.5957999034399</v>
      </c>
      <c r="N267" s="2">
        <v>1366.99780009655</v>
      </c>
      <c r="O267" s="3">
        <f t="shared" si="14"/>
        <v>0.17837556001097973</v>
      </c>
    </row>
    <row r="268" spans="1:15" x14ac:dyDescent="0.35">
      <c r="A268" t="s">
        <v>295</v>
      </c>
      <c r="B268" t="s">
        <v>18</v>
      </c>
      <c r="C268" t="s">
        <v>19</v>
      </c>
      <c r="D268" t="s">
        <v>15</v>
      </c>
      <c r="E268">
        <v>9</v>
      </c>
      <c r="F268" s="2">
        <v>676.07</v>
      </c>
      <c r="G268" s="3">
        <v>0.2</v>
      </c>
      <c r="H268" s="3" t="str">
        <f t="shared" si="12"/>
        <v>16%-20%</v>
      </c>
      <c r="I268" s="1">
        <v>45052</v>
      </c>
      <c r="J268" s="1" t="str">
        <f t="shared" si="13"/>
        <v>May</v>
      </c>
      <c r="K268" t="s">
        <v>16</v>
      </c>
      <c r="L268" s="2">
        <v>4867.7039999999997</v>
      </c>
      <c r="M268" s="2">
        <v>3899.4389587065002</v>
      </c>
      <c r="N268" s="2">
        <v>968.26504129349303</v>
      </c>
      <c r="O268" s="3">
        <f t="shared" si="14"/>
        <v>0.19891617101070638</v>
      </c>
    </row>
    <row r="269" spans="1:15" x14ac:dyDescent="0.35">
      <c r="A269" t="s">
        <v>296</v>
      </c>
      <c r="B269" t="s">
        <v>18</v>
      </c>
      <c r="C269" t="s">
        <v>31</v>
      </c>
      <c r="D269" t="s">
        <v>27</v>
      </c>
      <c r="E269">
        <v>25</v>
      </c>
      <c r="F269" s="2">
        <v>650.94000000000005</v>
      </c>
      <c r="G269" s="3">
        <v>0.13</v>
      </c>
      <c r="H269" s="3" t="str">
        <f t="shared" si="12"/>
        <v>11%-15%</v>
      </c>
      <c r="I269" s="1">
        <v>45271</v>
      </c>
      <c r="J269" s="1" t="str">
        <f t="shared" si="13"/>
        <v>Dec</v>
      </c>
      <c r="K269" t="s">
        <v>16</v>
      </c>
      <c r="L269" s="2">
        <v>14157.945</v>
      </c>
      <c r="M269" s="2">
        <v>10429.150152845799</v>
      </c>
      <c r="N269" s="2">
        <v>3728.7948471541599</v>
      </c>
      <c r="O269" s="3">
        <f t="shared" si="14"/>
        <v>0.26337119173398404</v>
      </c>
    </row>
    <row r="270" spans="1:15" x14ac:dyDescent="0.35">
      <c r="A270" t="s">
        <v>297</v>
      </c>
      <c r="B270" t="s">
        <v>13</v>
      </c>
      <c r="C270" t="s">
        <v>29</v>
      </c>
      <c r="D270" t="s">
        <v>27</v>
      </c>
      <c r="E270">
        <v>40</v>
      </c>
      <c r="F270" s="2">
        <v>1170.25</v>
      </c>
      <c r="G270" s="3">
        <v>0.18</v>
      </c>
      <c r="H270" s="3" t="str">
        <f t="shared" si="12"/>
        <v>16%-20%</v>
      </c>
      <c r="I270" s="1">
        <v>45152</v>
      </c>
      <c r="J270" s="1" t="str">
        <f t="shared" si="13"/>
        <v>Aug</v>
      </c>
      <c r="K270" t="s">
        <v>24</v>
      </c>
      <c r="L270" s="2">
        <v>38384.199999999997</v>
      </c>
      <c r="M270" s="2">
        <v>29998.9872279911</v>
      </c>
      <c r="N270" s="2">
        <v>8385.2127720088793</v>
      </c>
      <c r="O270" s="3">
        <f t="shared" si="14"/>
        <v>0.2184548009860541</v>
      </c>
    </row>
    <row r="271" spans="1:15" x14ac:dyDescent="0.35">
      <c r="A271" t="s">
        <v>298</v>
      </c>
      <c r="B271" t="s">
        <v>13</v>
      </c>
      <c r="C271" t="s">
        <v>45</v>
      </c>
      <c r="D271" t="s">
        <v>27</v>
      </c>
      <c r="E271">
        <v>14</v>
      </c>
      <c r="F271" s="2">
        <v>327.91</v>
      </c>
      <c r="G271" s="3">
        <v>0.13</v>
      </c>
      <c r="H271" s="3" t="str">
        <f t="shared" si="12"/>
        <v>11%-15%</v>
      </c>
      <c r="I271" s="1">
        <v>45147</v>
      </c>
      <c r="J271" s="1" t="str">
        <f t="shared" si="13"/>
        <v>Aug</v>
      </c>
      <c r="K271" t="s">
        <v>24</v>
      </c>
      <c r="L271" s="2">
        <v>3993.9438</v>
      </c>
      <c r="M271" s="2">
        <v>2942.0540616754502</v>
      </c>
      <c r="N271" s="2">
        <v>1051.8897383245401</v>
      </c>
      <c r="O271" s="3">
        <f t="shared" si="14"/>
        <v>0.26337119173398232</v>
      </c>
    </row>
    <row r="272" spans="1:15" x14ac:dyDescent="0.35">
      <c r="A272" t="s">
        <v>299</v>
      </c>
      <c r="B272" t="s">
        <v>35</v>
      </c>
      <c r="C272" t="s">
        <v>45</v>
      </c>
      <c r="D272" t="s">
        <v>15</v>
      </c>
      <c r="E272">
        <v>25</v>
      </c>
      <c r="F272" s="2">
        <v>1841.9</v>
      </c>
      <c r="G272" s="3">
        <v>0.22</v>
      </c>
      <c r="H272" s="3" t="str">
        <f t="shared" si="12"/>
        <v>21%-25%</v>
      </c>
      <c r="I272" s="1">
        <v>45137</v>
      </c>
      <c r="J272" s="1" t="str">
        <f t="shared" si="13"/>
        <v>Jul</v>
      </c>
      <c r="K272" t="s">
        <v>24</v>
      </c>
      <c r="L272" s="2">
        <v>35917.050000000003</v>
      </c>
      <c r="M272" s="2">
        <v>29510.326092307601</v>
      </c>
      <c r="N272" s="2">
        <v>6406.7239076923497</v>
      </c>
      <c r="O272" s="3">
        <f t="shared" si="14"/>
        <v>0.1783755600109809</v>
      </c>
    </row>
    <row r="273" spans="1:15" x14ac:dyDescent="0.35">
      <c r="A273" t="s">
        <v>300</v>
      </c>
      <c r="B273" t="s">
        <v>18</v>
      </c>
      <c r="C273" t="s">
        <v>14</v>
      </c>
      <c r="D273" t="s">
        <v>20</v>
      </c>
      <c r="E273">
        <v>22</v>
      </c>
      <c r="F273" s="2">
        <v>1469.24</v>
      </c>
      <c r="G273" s="3">
        <v>0.1</v>
      </c>
      <c r="H273" s="3" t="str">
        <f t="shared" si="12"/>
        <v>6%-10%</v>
      </c>
      <c r="I273" s="1">
        <v>44951</v>
      </c>
      <c r="J273" s="1" t="str">
        <f t="shared" si="13"/>
        <v>Jan</v>
      </c>
      <c r="K273" t="s">
        <v>16</v>
      </c>
      <c r="L273" s="2">
        <v>29090.952000000001</v>
      </c>
      <c r="M273" s="2">
        <v>20714.9255263144</v>
      </c>
      <c r="N273" s="2">
        <v>8376.0264736855206</v>
      </c>
      <c r="O273" s="3">
        <f t="shared" si="14"/>
        <v>0.28792548534285162</v>
      </c>
    </row>
    <row r="274" spans="1:15" x14ac:dyDescent="0.35">
      <c r="A274" t="s">
        <v>301</v>
      </c>
      <c r="B274" t="s">
        <v>18</v>
      </c>
      <c r="C274" t="s">
        <v>41</v>
      </c>
      <c r="D274" t="s">
        <v>27</v>
      </c>
      <c r="E274">
        <v>30</v>
      </c>
      <c r="F274" s="2">
        <v>862.75</v>
      </c>
      <c r="G274" s="3">
        <v>0.24</v>
      </c>
      <c r="H274" s="3" t="str">
        <f t="shared" si="12"/>
        <v>21%-25%</v>
      </c>
      <c r="I274" s="1">
        <v>44942</v>
      </c>
      <c r="J274" s="1" t="str">
        <f t="shared" si="13"/>
        <v>Jan</v>
      </c>
      <c r="K274" t="s">
        <v>24</v>
      </c>
      <c r="L274" s="2">
        <v>19670.7</v>
      </c>
      <c r="M274" s="2">
        <v>16587.241763052301</v>
      </c>
      <c r="N274" s="2">
        <v>3083.4582369476502</v>
      </c>
      <c r="O274" s="3">
        <f t="shared" si="14"/>
        <v>0.15675386422179685</v>
      </c>
    </row>
    <row r="275" spans="1:15" x14ac:dyDescent="0.35">
      <c r="A275" t="s">
        <v>302</v>
      </c>
      <c r="B275" t="s">
        <v>18</v>
      </c>
      <c r="C275" t="s">
        <v>41</v>
      </c>
      <c r="D275" t="s">
        <v>15</v>
      </c>
      <c r="E275">
        <v>20</v>
      </c>
      <c r="F275" s="2">
        <v>401.39</v>
      </c>
      <c r="G275" s="3">
        <v>0.23</v>
      </c>
      <c r="H275" s="3" t="str">
        <f t="shared" si="12"/>
        <v>21%-25%</v>
      </c>
      <c r="I275" s="1">
        <v>45108</v>
      </c>
      <c r="J275" s="1" t="str">
        <f t="shared" si="13"/>
        <v>Jul</v>
      </c>
      <c r="K275" t="s">
        <v>24</v>
      </c>
      <c r="L275" s="2">
        <v>6181.4059999999999</v>
      </c>
      <c r="M275" s="2">
        <v>5144.7526098882099</v>
      </c>
      <c r="N275" s="2">
        <v>1036.65339011179</v>
      </c>
      <c r="O275" s="3">
        <f t="shared" si="14"/>
        <v>0.16770511273839481</v>
      </c>
    </row>
    <row r="276" spans="1:15" x14ac:dyDescent="0.35">
      <c r="A276" t="s">
        <v>303</v>
      </c>
      <c r="B276" t="s">
        <v>22</v>
      </c>
      <c r="C276" t="s">
        <v>19</v>
      </c>
      <c r="D276" t="s">
        <v>20</v>
      </c>
      <c r="E276">
        <v>21</v>
      </c>
      <c r="F276" s="2">
        <v>1775.79</v>
      </c>
      <c r="G276" s="3">
        <v>0.19</v>
      </c>
      <c r="H276" s="3" t="str">
        <f t="shared" si="12"/>
        <v>16%-20%</v>
      </c>
      <c r="I276" s="1">
        <v>45255</v>
      </c>
      <c r="J276" s="1" t="str">
        <f t="shared" si="13"/>
        <v>Nov</v>
      </c>
      <c r="K276" t="s">
        <v>16</v>
      </c>
      <c r="L276" s="2">
        <v>30206.187900000001</v>
      </c>
      <c r="M276" s="2">
        <v>23898.951765039099</v>
      </c>
      <c r="N276" s="2">
        <v>6307.23613496088</v>
      </c>
      <c r="O276" s="3">
        <f t="shared" si="14"/>
        <v>0.20880609482538848</v>
      </c>
    </row>
    <row r="277" spans="1:15" x14ac:dyDescent="0.35">
      <c r="A277" t="s">
        <v>304</v>
      </c>
      <c r="B277" t="s">
        <v>18</v>
      </c>
      <c r="C277" t="s">
        <v>36</v>
      </c>
      <c r="D277" t="s">
        <v>15</v>
      </c>
      <c r="E277">
        <v>44</v>
      </c>
      <c r="F277" s="2">
        <v>1665.18</v>
      </c>
      <c r="G277" s="3">
        <v>7.0000000000000007E-2</v>
      </c>
      <c r="H277" s="3" t="str">
        <f t="shared" si="12"/>
        <v>6%-10%</v>
      </c>
      <c r="I277" s="1">
        <v>45055</v>
      </c>
      <c r="J277" s="1" t="str">
        <f t="shared" si="13"/>
        <v>May</v>
      </c>
      <c r="K277" t="s">
        <v>24</v>
      </c>
      <c r="L277" s="2">
        <v>68139.165599999993</v>
      </c>
      <c r="M277" s="2">
        <v>46954.996716545</v>
      </c>
      <c r="N277" s="2">
        <v>21184.168883454899</v>
      </c>
      <c r="O277" s="3">
        <f t="shared" si="14"/>
        <v>0.31089563097695161</v>
      </c>
    </row>
    <row r="278" spans="1:15" x14ac:dyDescent="0.35">
      <c r="A278" t="s">
        <v>305</v>
      </c>
      <c r="B278" t="s">
        <v>22</v>
      </c>
      <c r="C278" t="s">
        <v>23</v>
      </c>
      <c r="D278" t="s">
        <v>20</v>
      </c>
      <c r="E278">
        <v>32</v>
      </c>
      <c r="F278" s="2">
        <v>1471.27</v>
      </c>
      <c r="G278" s="3">
        <v>0.03</v>
      </c>
      <c r="H278" s="3" t="str">
        <f t="shared" si="12"/>
        <v>0%-5%</v>
      </c>
      <c r="I278" s="1">
        <v>44968</v>
      </c>
      <c r="J278" s="1" t="str">
        <f t="shared" si="13"/>
        <v>Feb</v>
      </c>
      <c r="K278" t="s">
        <v>24</v>
      </c>
      <c r="L278" s="2">
        <v>45668.220799999901</v>
      </c>
      <c r="M278" s="2">
        <v>30172.431489973202</v>
      </c>
      <c r="N278" s="2">
        <v>15495.789310026699</v>
      </c>
      <c r="O278" s="3">
        <f t="shared" si="14"/>
        <v>0.33931230598820994</v>
      </c>
    </row>
    <row r="279" spans="1:15" x14ac:dyDescent="0.35">
      <c r="A279" t="s">
        <v>306</v>
      </c>
      <c r="B279" t="s">
        <v>35</v>
      </c>
      <c r="C279" t="s">
        <v>19</v>
      </c>
      <c r="D279" t="s">
        <v>15</v>
      </c>
      <c r="E279">
        <v>46</v>
      </c>
      <c r="F279" s="2">
        <v>615.94000000000005</v>
      </c>
      <c r="G279" s="3">
        <v>0.21</v>
      </c>
      <c r="H279" s="3" t="str">
        <f t="shared" si="12"/>
        <v>21%-25%</v>
      </c>
      <c r="I279" s="1">
        <v>45262</v>
      </c>
      <c r="J279" s="1" t="str">
        <f t="shared" si="13"/>
        <v>Dec</v>
      </c>
      <c r="K279" t="s">
        <v>16</v>
      </c>
      <c r="L279" s="2">
        <v>22383.259600000001</v>
      </c>
      <c r="M279" s="2">
        <v>18157.8403094981</v>
      </c>
      <c r="N279" s="2">
        <v>4225.4192905018699</v>
      </c>
      <c r="O279" s="3">
        <f t="shared" si="14"/>
        <v>0.18877586937793012</v>
      </c>
    </row>
    <row r="280" spans="1:15" x14ac:dyDescent="0.35">
      <c r="A280" t="s">
        <v>307</v>
      </c>
      <c r="B280" t="s">
        <v>22</v>
      </c>
      <c r="C280" t="s">
        <v>29</v>
      </c>
      <c r="D280" t="s">
        <v>20</v>
      </c>
      <c r="E280">
        <v>49</v>
      </c>
      <c r="F280" s="2">
        <v>864.65</v>
      </c>
      <c r="G280" s="3">
        <v>0.04</v>
      </c>
      <c r="H280" s="3" t="str">
        <f t="shared" si="12"/>
        <v>0%-5%</v>
      </c>
      <c r="I280" s="1">
        <v>45162</v>
      </c>
      <c r="J280" s="1" t="str">
        <f t="shared" si="13"/>
        <v>Aug</v>
      </c>
      <c r="K280" t="s">
        <v>24</v>
      </c>
      <c r="L280" s="2">
        <v>40673.135999999999</v>
      </c>
      <c r="M280" s="2">
        <v>27152.159603235199</v>
      </c>
      <c r="N280" s="2">
        <v>13520.9763967647</v>
      </c>
      <c r="O280" s="3">
        <f t="shared" si="14"/>
        <v>0.33243014250892283</v>
      </c>
    </row>
    <row r="281" spans="1:15" x14ac:dyDescent="0.35">
      <c r="A281" t="s">
        <v>308</v>
      </c>
      <c r="B281" t="s">
        <v>35</v>
      </c>
      <c r="C281" t="s">
        <v>31</v>
      </c>
      <c r="D281" t="s">
        <v>27</v>
      </c>
      <c r="E281">
        <v>21</v>
      </c>
      <c r="F281" s="2">
        <v>295.22000000000003</v>
      </c>
      <c r="G281" s="3">
        <v>0.21</v>
      </c>
      <c r="H281" s="3" t="str">
        <f t="shared" si="12"/>
        <v>21%-25%</v>
      </c>
      <c r="I281" s="1">
        <v>45286</v>
      </c>
      <c r="J281" s="1" t="str">
        <f t="shared" si="13"/>
        <v>Dec</v>
      </c>
      <c r="K281" t="s">
        <v>16</v>
      </c>
      <c r="L281" s="2">
        <v>4897.6998000000003</v>
      </c>
      <c r="M281" s="2">
        <v>3973.13226230289</v>
      </c>
      <c r="N281" s="2">
        <v>924.56753769710997</v>
      </c>
      <c r="O281" s="3">
        <f t="shared" si="14"/>
        <v>0.18877586937792926</v>
      </c>
    </row>
    <row r="282" spans="1:15" x14ac:dyDescent="0.35">
      <c r="A282" t="s">
        <v>309</v>
      </c>
      <c r="B282" t="s">
        <v>18</v>
      </c>
      <c r="C282" t="s">
        <v>45</v>
      </c>
      <c r="D282" t="s">
        <v>20</v>
      </c>
      <c r="E282">
        <v>35</v>
      </c>
      <c r="F282" s="2">
        <v>459.18</v>
      </c>
      <c r="G282" s="3">
        <v>0.12</v>
      </c>
      <c r="H282" s="3" t="str">
        <f t="shared" si="12"/>
        <v>11%-15%</v>
      </c>
      <c r="I282" s="1">
        <v>44960</v>
      </c>
      <c r="J282" s="1" t="str">
        <f t="shared" si="13"/>
        <v>Feb</v>
      </c>
      <c r="K282" t="s">
        <v>24</v>
      </c>
      <c r="L282" s="2">
        <v>14142.744000000001</v>
      </c>
      <c r="M282" s="2">
        <v>10299.566832668501</v>
      </c>
      <c r="N282" s="2">
        <v>3843.1771673314702</v>
      </c>
      <c r="O282" s="3">
        <f t="shared" si="14"/>
        <v>0.2717419736460972</v>
      </c>
    </row>
    <row r="283" spans="1:15" x14ac:dyDescent="0.35">
      <c r="A283" t="s">
        <v>310</v>
      </c>
      <c r="B283" t="s">
        <v>18</v>
      </c>
      <c r="C283" t="s">
        <v>19</v>
      </c>
      <c r="D283" t="s">
        <v>15</v>
      </c>
      <c r="E283">
        <v>32</v>
      </c>
      <c r="F283" s="2">
        <v>1587.73</v>
      </c>
      <c r="G283" s="3">
        <v>0.1</v>
      </c>
      <c r="H283" s="3" t="str">
        <f t="shared" si="12"/>
        <v>6%-10%</v>
      </c>
      <c r="I283" s="1">
        <v>45271</v>
      </c>
      <c r="J283" s="1" t="str">
        <f t="shared" si="13"/>
        <v>Dec</v>
      </c>
      <c r="K283" t="s">
        <v>16</v>
      </c>
      <c r="L283" s="2">
        <v>45726.624000000003</v>
      </c>
      <c r="M283" s="2">
        <v>32560.763591710001</v>
      </c>
      <c r="N283" s="2">
        <v>13165.8604082899</v>
      </c>
      <c r="O283" s="3">
        <f t="shared" si="14"/>
        <v>0.28792548534284973</v>
      </c>
    </row>
    <row r="284" spans="1:15" x14ac:dyDescent="0.35">
      <c r="A284" t="s">
        <v>311</v>
      </c>
      <c r="B284" t="s">
        <v>35</v>
      </c>
      <c r="C284" t="s">
        <v>23</v>
      </c>
      <c r="D284" t="s">
        <v>15</v>
      </c>
      <c r="E284">
        <v>30</v>
      </c>
      <c r="F284" s="2">
        <v>1458.57</v>
      </c>
      <c r="G284" s="3">
        <v>0.23</v>
      </c>
      <c r="H284" s="3" t="str">
        <f t="shared" si="12"/>
        <v>21%-25%</v>
      </c>
      <c r="I284" s="1">
        <v>44971</v>
      </c>
      <c r="J284" s="1" t="str">
        <f t="shared" si="13"/>
        <v>Feb</v>
      </c>
      <c r="K284" t="s">
        <v>24</v>
      </c>
      <c r="L284" s="2">
        <v>33692.966999999997</v>
      </c>
      <c r="M284" s="2">
        <v>28042.4841707739</v>
      </c>
      <c r="N284" s="2">
        <v>5650.4828292260099</v>
      </c>
      <c r="O284" s="3">
        <f t="shared" si="14"/>
        <v>0.16770511273839725</v>
      </c>
    </row>
    <row r="285" spans="1:15" x14ac:dyDescent="0.35">
      <c r="A285" t="s">
        <v>312</v>
      </c>
      <c r="B285" t="s">
        <v>13</v>
      </c>
      <c r="C285" t="s">
        <v>23</v>
      </c>
      <c r="D285" t="s">
        <v>20</v>
      </c>
      <c r="E285">
        <v>39</v>
      </c>
      <c r="F285" s="2">
        <v>1227.6199999999999</v>
      </c>
      <c r="G285" s="3">
        <v>0.15</v>
      </c>
      <c r="H285" s="3" t="str">
        <f t="shared" si="12"/>
        <v>11%-15%</v>
      </c>
      <c r="I285" s="1">
        <v>45060</v>
      </c>
      <c r="J285" s="1" t="str">
        <f t="shared" si="13"/>
        <v>May</v>
      </c>
      <c r="K285" t="s">
        <v>24</v>
      </c>
      <c r="L285" s="2">
        <v>40695.602999999901</v>
      </c>
      <c r="M285" s="2">
        <v>30682.907740487699</v>
      </c>
      <c r="N285" s="2">
        <v>10012.6952595122</v>
      </c>
      <c r="O285" s="3">
        <f t="shared" si="14"/>
        <v>0.24603874918654545</v>
      </c>
    </row>
    <row r="286" spans="1:15" x14ac:dyDescent="0.35">
      <c r="A286" t="s">
        <v>313</v>
      </c>
      <c r="B286" t="s">
        <v>35</v>
      </c>
      <c r="C286" t="s">
        <v>19</v>
      </c>
      <c r="D286" t="s">
        <v>27</v>
      </c>
      <c r="E286">
        <v>49</v>
      </c>
      <c r="F286" s="2">
        <v>1801.88</v>
      </c>
      <c r="G286" s="3">
        <v>0.14000000000000001</v>
      </c>
      <c r="H286" s="3" t="str">
        <f t="shared" si="12"/>
        <v>11%-15%</v>
      </c>
      <c r="I286" s="1">
        <v>44947</v>
      </c>
      <c r="J286" s="1" t="str">
        <f t="shared" si="13"/>
        <v>Jan</v>
      </c>
      <c r="K286" t="s">
        <v>16</v>
      </c>
      <c r="L286" s="2">
        <v>75931.223199999993</v>
      </c>
      <c r="M286" s="2">
        <v>56583.511647345797</v>
      </c>
      <c r="N286" s="2">
        <v>19347.711552654098</v>
      </c>
      <c r="O286" s="3">
        <f t="shared" si="14"/>
        <v>0.25480574047507504</v>
      </c>
    </row>
    <row r="287" spans="1:15" x14ac:dyDescent="0.35">
      <c r="A287" t="s">
        <v>314</v>
      </c>
      <c r="B287" t="s">
        <v>13</v>
      </c>
      <c r="C287" t="s">
        <v>14</v>
      </c>
      <c r="D287" t="s">
        <v>27</v>
      </c>
      <c r="E287">
        <v>12</v>
      </c>
      <c r="F287" s="2">
        <v>1208.21</v>
      </c>
      <c r="G287" s="3">
        <v>0.14000000000000001</v>
      </c>
      <c r="H287" s="3" t="str">
        <f t="shared" si="12"/>
        <v>11%-15%</v>
      </c>
      <c r="I287" s="1">
        <v>45048</v>
      </c>
      <c r="J287" s="1" t="str">
        <f t="shared" si="13"/>
        <v>May</v>
      </c>
      <c r="K287" t="s">
        <v>16</v>
      </c>
      <c r="L287" s="2">
        <v>12468.727199999999</v>
      </c>
      <c r="M287" s="2">
        <v>9291.6239330222998</v>
      </c>
      <c r="N287" s="2">
        <v>3177.1032669776901</v>
      </c>
      <c r="O287" s="3">
        <f t="shared" si="14"/>
        <v>0.25480574047507432</v>
      </c>
    </row>
    <row r="288" spans="1:15" x14ac:dyDescent="0.35">
      <c r="A288" t="s">
        <v>315</v>
      </c>
      <c r="B288" t="s">
        <v>22</v>
      </c>
      <c r="C288" t="s">
        <v>45</v>
      </c>
      <c r="D288" t="s">
        <v>20</v>
      </c>
      <c r="E288">
        <v>41</v>
      </c>
      <c r="F288" s="2">
        <v>987.24</v>
      </c>
      <c r="G288" s="3">
        <v>0.09</v>
      </c>
      <c r="H288" s="3" t="str">
        <f t="shared" si="12"/>
        <v>6%-10%</v>
      </c>
      <c r="I288" s="1">
        <v>44996</v>
      </c>
      <c r="J288" s="1" t="str">
        <f t="shared" si="13"/>
        <v>Mar</v>
      </c>
      <c r="K288" t="s">
        <v>24</v>
      </c>
      <c r="L288" s="2">
        <v>36833.924400000004</v>
      </c>
      <c r="M288" s="2">
        <v>25940.273578069598</v>
      </c>
      <c r="N288" s="2">
        <v>10893.6508219303</v>
      </c>
      <c r="O288" s="3">
        <f t="shared" si="14"/>
        <v>0.29575048000941229</v>
      </c>
    </row>
    <row r="289" spans="1:15" x14ac:dyDescent="0.35">
      <c r="A289" t="s">
        <v>316</v>
      </c>
      <c r="B289" t="s">
        <v>22</v>
      </c>
      <c r="C289" t="s">
        <v>14</v>
      </c>
      <c r="D289" t="s">
        <v>20</v>
      </c>
      <c r="E289">
        <v>47</v>
      </c>
      <c r="F289" s="2">
        <v>746.7</v>
      </c>
      <c r="G289" s="3">
        <v>0.2</v>
      </c>
      <c r="H289" s="3" t="str">
        <f t="shared" si="12"/>
        <v>16%-20%</v>
      </c>
      <c r="I289" s="1">
        <v>45278</v>
      </c>
      <c r="J289" s="1" t="str">
        <f t="shared" si="13"/>
        <v>Dec</v>
      </c>
      <c r="K289" t="s">
        <v>16</v>
      </c>
      <c r="L289" s="2">
        <v>28075.919999999998</v>
      </c>
      <c r="M289" s="2">
        <v>22491.165495997098</v>
      </c>
      <c r="N289" s="2">
        <v>5584.7545040028699</v>
      </c>
      <c r="O289" s="3">
        <f t="shared" si="14"/>
        <v>0.19891617101070599</v>
      </c>
    </row>
    <row r="290" spans="1:15" x14ac:dyDescent="0.35">
      <c r="A290" t="s">
        <v>317</v>
      </c>
      <c r="B290" t="s">
        <v>22</v>
      </c>
      <c r="C290" t="s">
        <v>31</v>
      </c>
      <c r="D290" t="s">
        <v>15</v>
      </c>
      <c r="E290">
        <v>18</v>
      </c>
      <c r="F290" s="2">
        <v>1886.85</v>
      </c>
      <c r="G290" s="3">
        <v>0.06</v>
      </c>
      <c r="H290" s="3" t="str">
        <f t="shared" si="12"/>
        <v>6%-10%</v>
      </c>
      <c r="I290" s="1">
        <v>45287</v>
      </c>
      <c r="J290" s="1" t="str">
        <f t="shared" si="13"/>
        <v>Dec</v>
      </c>
      <c r="K290" t="s">
        <v>16</v>
      </c>
      <c r="L290" s="2">
        <v>31925.501999999899</v>
      </c>
      <c r="M290" s="2">
        <v>21765.9603272897</v>
      </c>
      <c r="N290" s="2">
        <v>10159.5416727102</v>
      </c>
      <c r="O290" s="3">
        <f t="shared" si="14"/>
        <v>0.3182265285197467</v>
      </c>
    </row>
    <row r="291" spans="1:15" x14ac:dyDescent="0.35">
      <c r="A291" t="s">
        <v>318</v>
      </c>
      <c r="B291" t="s">
        <v>18</v>
      </c>
      <c r="C291" t="s">
        <v>23</v>
      </c>
      <c r="D291" t="s">
        <v>27</v>
      </c>
      <c r="E291">
        <v>21</v>
      </c>
      <c r="F291" s="2">
        <v>257.16000000000003</v>
      </c>
      <c r="G291" s="3">
        <v>0.23</v>
      </c>
      <c r="H291" s="3" t="str">
        <f t="shared" si="12"/>
        <v>21%-25%</v>
      </c>
      <c r="I291" s="1">
        <v>44974</v>
      </c>
      <c r="J291" s="1" t="str">
        <f t="shared" si="13"/>
        <v>Feb</v>
      </c>
      <c r="K291" t="s">
        <v>24</v>
      </c>
      <c r="L291" s="2">
        <v>4158.2772000000004</v>
      </c>
      <c r="M291" s="2">
        <v>3460.9128533765002</v>
      </c>
      <c r="N291" s="2">
        <v>697.36434662349598</v>
      </c>
      <c r="O291" s="3">
        <f t="shared" si="14"/>
        <v>0.16770511273839567</v>
      </c>
    </row>
    <row r="292" spans="1:15" x14ac:dyDescent="0.35">
      <c r="A292" t="s">
        <v>319</v>
      </c>
      <c r="B292" t="s">
        <v>22</v>
      </c>
      <c r="C292" t="s">
        <v>23</v>
      </c>
      <c r="D292" t="s">
        <v>20</v>
      </c>
      <c r="E292">
        <v>13</v>
      </c>
      <c r="F292" s="2">
        <v>1868.69</v>
      </c>
      <c r="G292" s="3">
        <v>0.22</v>
      </c>
      <c r="H292" s="3" t="str">
        <f t="shared" si="12"/>
        <v>21%-25%</v>
      </c>
      <c r="I292" s="1">
        <v>44965</v>
      </c>
      <c r="J292" s="1" t="str">
        <f t="shared" si="13"/>
        <v>Feb</v>
      </c>
      <c r="K292" t="s">
        <v>24</v>
      </c>
      <c r="L292" s="2">
        <v>18948.516599999999</v>
      </c>
      <c r="M292" s="2">
        <v>15568.564340097601</v>
      </c>
      <c r="N292" s="2">
        <v>3379.9522599023398</v>
      </c>
      <c r="O292" s="3">
        <f t="shared" si="14"/>
        <v>0.17837556001098254</v>
      </c>
    </row>
    <row r="293" spans="1:15" x14ac:dyDescent="0.35">
      <c r="A293" t="s">
        <v>320</v>
      </c>
      <c r="B293" t="s">
        <v>13</v>
      </c>
      <c r="C293" t="s">
        <v>29</v>
      </c>
      <c r="D293" t="s">
        <v>27</v>
      </c>
      <c r="E293">
        <v>21</v>
      </c>
      <c r="F293" s="2">
        <v>1670.76</v>
      </c>
      <c r="G293" s="3">
        <v>0.08</v>
      </c>
      <c r="H293" s="3" t="str">
        <f t="shared" si="12"/>
        <v>6%-10%</v>
      </c>
      <c r="I293" s="1">
        <v>45213</v>
      </c>
      <c r="J293" s="1" t="str">
        <f t="shared" si="13"/>
        <v>Oct</v>
      </c>
      <c r="K293" t="s">
        <v>24</v>
      </c>
      <c r="L293" s="2">
        <v>32279.083200000001</v>
      </c>
      <c r="M293" s="2">
        <v>22485.436144452098</v>
      </c>
      <c r="N293" s="2">
        <v>9793.6470555478008</v>
      </c>
      <c r="O293" s="3">
        <f t="shared" si="14"/>
        <v>0.30340536609626828</v>
      </c>
    </row>
    <row r="294" spans="1:15" x14ac:dyDescent="0.35">
      <c r="A294" t="s">
        <v>321</v>
      </c>
      <c r="B294" t="s">
        <v>22</v>
      </c>
      <c r="C294" t="s">
        <v>31</v>
      </c>
      <c r="D294" t="s">
        <v>20</v>
      </c>
      <c r="E294">
        <v>8</v>
      </c>
      <c r="F294" s="2">
        <v>346.87</v>
      </c>
      <c r="G294" s="3">
        <v>0.18</v>
      </c>
      <c r="H294" s="3" t="str">
        <f t="shared" si="12"/>
        <v>16%-20%</v>
      </c>
      <c r="I294" s="1">
        <v>44936</v>
      </c>
      <c r="J294" s="1" t="str">
        <f t="shared" si="13"/>
        <v>Jan</v>
      </c>
      <c r="K294" t="s">
        <v>16</v>
      </c>
      <c r="L294" s="2">
        <v>2275.4672</v>
      </c>
      <c r="M294" s="2">
        <v>1778.3804656737</v>
      </c>
      <c r="N294" s="2">
        <v>497.086734326292</v>
      </c>
      <c r="O294" s="3">
        <f t="shared" si="14"/>
        <v>0.21845480098605688</v>
      </c>
    </row>
    <row r="295" spans="1:15" x14ac:dyDescent="0.35">
      <c r="A295" t="s">
        <v>322</v>
      </c>
      <c r="B295" t="s">
        <v>35</v>
      </c>
      <c r="C295" t="s">
        <v>23</v>
      </c>
      <c r="D295" t="s">
        <v>20</v>
      </c>
      <c r="E295">
        <v>46</v>
      </c>
      <c r="F295" s="2">
        <v>1173.47</v>
      </c>
      <c r="G295" s="3">
        <v>0.14000000000000001</v>
      </c>
      <c r="H295" s="3" t="str">
        <f t="shared" si="12"/>
        <v>11%-15%</v>
      </c>
      <c r="I295" s="1">
        <v>44956</v>
      </c>
      <c r="J295" s="1" t="str">
        <f t="shared" si="13"/>
        <v>Jan</v>
      </c>
      <c r="K295" t="s">
        <v>24</v>
      </c>
      <c r="L295" s="2">
        <v>46422.4732</v>
      </c>
      <c r="M295" s="2">
        <v>34593.760541589698</v>
      </c>
      <c r="N295" s="2">
        <v>11828.712658410201</v>
      </c>
      <c r="O295" s="3">
        <f t="shared" si="14"/>
        <v>0.25480574047507454</v>
      </c>
    </row>
    <row r="296" spans="1:15" x14ac:dyDescent="0.35">
      <c r="A296" t="s">
        <v>323</v>
      </c>
      <c r="B296" t="s">
        <v>35</v>
      </c>
      <c r="C296" t="s">
        <v>31</v>
      </c>
      <c r="D296" t="s">
        <v>27</v>
      </c>
      <c r="E296">
        <v>40</v>
      </c>
      <c r="F296" s="2">
        <v>1746.44</v>
      </c>
      <c r="G296" s="3">
        <v>0.08</v>
      </c>
      <c r="H296" s="3" t="str">
        <f t="shared" si="12"/>
        <v>6%-10%</v>
      </c>
      <c r="I296" s="1">
        <v>45170</v>
      </c>
      <c r="J296" s="1" t="str">
        <f t="shared" si="13"/>
        <v>Sep</v>
      </c>
      <c r="K296" t="s">
        <v>16</v>
      </c>
      <c r="L296" s="2">
        <v>64268.991999999998</v>
      </c>
      <c r="M296" s="2">
        <v>44769.434953602002</v>
      </c>
      <c r="N296" s="2">
        <v>19499.557046397898</v>
      </c>
      <c r="O296" s="3">
        <f t="shared" si="14"/>
        <v>0.30340536609626612</v>
      </c>
    </row>
    <row r="297" spans="1:15" x14ac:dyDescent="0.35">
      <c r="A297" t="s">
        <v>324</v>
      </c>
      <c r="B297" t="s">
        <v>18</v>
      </c>
      <c r="C297" t="s">
        <v>45</v>
      </c>
      <c r="D297" t="s">
        <v>20</v>
      </c>
      <c r="E297">
        <v>46</v>
      </c>
      <c r="F297" s="2">
        <v>1186.44</v>
      </c>
      <c r="G297" s="3">
        <v>0.25</v>
      </c>
      <c r="H297" s="3" t="str">
        <f t="shared" si="12"/>
        <v>21%-25%</v>
      </c>
      <c r="I297" s="1">
        <v>45200</v>
      </c>
      <c r="J297" s="1" t="str">
        <f t="shared" si="13"/>
        <v>Oct</v>
      </c>
      <c r="K297" t="s">
        <v>24</v>
      </c>
      <c r="L297" s="2">
        <v>40932.18</v>
      </c>
      <c r="M297" s="2">
        <v>34976.114648830902</v>
      </c>
      <c r="N297" s="2">
        <v>5956.0653511690198</v>
      </c>
      <c r="O297" s="3">
        <f t="shared" si="14"/>
        <v>0.14551058241142051</v>
      </c>
    </row>
    <row r="298" spans="1:15" x14ac:dyDescent="0.35">
      <c r="A298" t="s">
        <v>325</v>
      </c>
      <c r="B298" t="s">
        <v>35</v>
      </c>
      <c r="C298" t="s">
        <v>41</v>
      </c>
      <c r="D298" t="s">
        <v>20</v>
      </c>
      <c r="E298">
        <v>7</v>
      </c>
      <c r="F298" s="2">
        <v>1823.68</v>
      </c>
      <c r="G298" s="3">
        <v>0.01</v>
      </c>
      <c r="H298" s="3" t="str">
        <f t="shared" si="12"/>
        <v>0%-5%</v>
      </c>
      <c r="I298" s="1">
        <v>45014</v>
      </c>
      <c r="J298" s="1" t="str">
        <f t="shared" si="13"/>
        <v>Mar</v>
      </c>
      <c r="K298" t="s">
        <v>24</v>
      </c>
      <c r="L298" s="2">
        <v>12638.1024</v>
      </c>
      <c r="M298" s="2">
        <v>8181.1551206066997</v>
      </c>
      <c r="N298" s="2">
        <v>4456.94727939329</v>
      </c>
      <c r="O298" s="3">
        <f t="shared" si="14"/>
        <v>0.35265953212986312</v>
      </c>
    </row>
    <row r="299" spans="1:15" x14ac:dyDescent="0.35">
      <c r="A299" t="s">
        <v>326</v>
      </c>
      <c r="B299" t="s">
        <v>13</v>
      </c>
      <c r="C299" t="s">
        <v>23</v>
      </c>
      <c r="D299" t="s">
        <v>15</v>
      </c>
      <c r="E299">
        <v>23</v>
      </c>
      <c r="F299" s="2">
        <v>1891.67</v>
      </c>
      <c r="G299" s="3">
        <v>0.06</v>
      </c>
      <c r="H299" s="3" t="str">
        <f t="shared" si="12"/>
        <v>6%-10%</v>
      </c>
      <c r="I299" s="1">
        <v>45170</v>
      </c>
      <c r="J299" s="1" t="str">
        <f t="shared" si="13"/>
        <v>Sep</v>
      </c>
      <c r="K299" t="s">
        <v>24</v>
      </c>
      <c r="L299" s="2">
        <v>40897.905400000003</v>
      </c>
      <c r="M299" s="2">
        <v>27883.1069408289</v>
      </c>
      <c r="N299" s="2">
        <v>13014.798459170999</v>
      </c>
      <c r="O299" s="3">
        <f t="shared" si="14"/>
        <v>0.31822652851974914</v>
      </c>
    </row>
    <row r="300" spans="1:15" x14ac:dyDescent="0.35">
      <c r="A300" t="s">
        <v>327</v>
      </c>
      <c r="B300" t="s">
        <v>22</v>
      </c>
      <c r="C300" t="s">
        <v>29</v>
      </c>
      <c r="D300" t="s">
        <v>20</v>
      </c>
      <c r="E300">
        <v>44</v>
      </c>
      <c r="F300" s="2">
        <v>902.53</v>
      </c>
      <c r="G300" s="3">
        <v>0.13</v>
      </c>
      <c r="H300" s="3" t="str">
        <f t="shared" si="12"/>
        <v>11%-15%</v>
      </c>
      <c r="I300" s="1">
        <v>45255</v>
      </c>
      <c r="J300" s="1" t="str">
        <f t="shared" si="13"/>
        <v>Nov</v>
      </c>
      <c r="K300" t="s">
        <v>24</v>
      </c>
      <c r="L300" s="2">
        <v>34548.848400000003</v>
      </c>
      <c r="M300" s="2">
        <v>25449.6770238553</v>
      </c>
      <c r="N300" s="2">
        <v>9099.1713761446608</v>
      </c>
      <c r="O300" s="3">
        <f t="shared" si="14"/>
        <v>0.26337119173398271</v>
      </c>
    </row>
    <row r="301" spans="1:15" x14ac:dyDescent="0.35">
      <c r="A301" t="s">
        <v>328</v>
      </c>
      <c r="B301" t="s">
        <v>18</v>
      </c>
      <c r="C301" t="s">
        <v>45</v>
      </c>
      <c r="D301" t="s">
        <v>20</v>
      </c>
      <c r="E301">
        <v>32</v>
      </c>
      <c r="F301" s="2">
        <v>816.9</v>
      </c>
      <c r="G301" s="3">
        <v>0.13</v>
      </c>
      <c r="H301" s="3" t="str">
        <f t="shared" si="12"/>
        <v>11%-15%</v>
      </c>
      <c r="I301" s="1">
        <v>44941</v>
      </c>
      <c r="J301" s="1" t="str">
        <f t="shared" si="13"/>
        <v>Jan</v>
      </c>
      <c r="K301" t="s">
        <v>24</v>
      </c>
      <c r="L301" s="2">
        <v>22742.495999999999</v>
      </c>
      <c r="M301" s="2">
        <v>16752.7777254746</v>
      </c>
      <c r="N301" s="2">
        <v>5989.7182745253003</v>
      </c>
      <c r="O301" s="3">
        <f t="shared" si="14"/>
        <v>0.26337119173398554</v>
      </c>
    </row>
    <row r="302" spans="1:15" x14ac:dyDescent="0.35">
      <c r="A302" t="s">
        <v>329</v>
      </c>
      <c r="B302" t="s">
        <v>22</v>
      </c>
      <c r="C302" t="s">
        <v>19</v>
      </c>
      <c r="D302" t="s">
        <v>20</v>
      </c>
      <c r="E302">
        <v>11</v>
      </c>
      <c r="F302" s="2">
        <v>1879.01</v>
      </c>
      <c r="G302" s="3">
        <v>0.15</v>
      </c>
      <c r="H302" s="3" t="str">
        <f t="shared" si="12"/>
        <v>11%-15%</v>
      </c>
      <c r="I302" s="1">
        <v>44930</v>
      </c>
      <c r="J302" s="1" t="str">
        <f t="shared" si="13"/>
        <v>Jan</v>
      </c>
      <c r="K302" t="s">
        <v>16</v>
      </c>
      <c r="L302" s="2">
        <v>17568.7435</v>
      </c>
      <c r="M302" s="2">
        <v>13246.151824480699</v>
      </c>
      <c r="N302" s="2">
        <v>4322.5916755192502</v>
      </c>
      <c r="O302" s="3">
        <f t="shared" si="14"/>
        <v>0.24603874918654831</v>
      </c>
    </row>
    <row r="303" spans="1:15" x14ac:dyDescent="0.35">
      <c r="A303" t="s">
        <v>330</v>
      </c>
      <c r="B303" t="s">
        <v>22</v>
      </c>
      <c r="C303" t="s">
        <v>31</v>
      </c>
      <c r="D303" t="s">
        <v>15</v>
      </c>
      <c r="E303">
        <v>22</v>
      </c>
      <c r="F303" s="2">
        <v>1382.77</v>
      </c>
      <c r="G303" s="3">
        <v>0.19</v>
      </c>
      <c r="H303" s="3" t="str">
        <f t="shared" si="12"/>
        <v>16%-20%</v>
      </c>
      <c r="I303" s="1">
        <v>45117</v>
      </c>
      <c r="J303" s="1" t="str">
        <f t="shared" si="13"/>
        <v>Jul</v>
      </c>
      <c r="K303" t="s">
        <v>16</v>
      </c>
      <c r="L303" s="2">
        <v>24640.9614</v>
      </c>
      <c r="M303" s="2">
        <v>19495.778477322801</v>
      </c>
      <c r="N303" s="2">
        <v>5145.1829226771097</v>
      </c>
      <c r="O303" s="3">
        <f t="shared" si="14"/>
        <v>0.20880609482539098</v>
      </c>
    </row>
    <row r="304" spans="1:15" x14ac:dyDescent="0.35">
      <c r="A304" t="s">
        <v>331</v>
      </c>
      <c r="B304" t="s">
        <v>13</v>
      </c>
      <c r="C304" t="s">
        <v>19</v>
      </c>
      <c r="D304" t="s">
        <v>27</v>
      </c>
      <c r="E304">
        <v>22</v>
      </c>
      <c r="F304" s="2">
        <v>320.44</v>
      </c>
      <c r="G304" s="3">
        <v>0.16</v>
      </c>
      <c r="H304" s="3" t="str">
        <f t="shared" si="12"/>
        <v>16%-20%</v>
      </c>
      <c r="I304" s="1">
        <v>45094</v>
      </c>
      <c r="J304" s="1" t="str">
        <f t="shared" si="13"/>
        <v>Jun</v>
      </c>
      <c r="K304" t="s">
        <v>16</v>
      </c>
      <c r="L304" s="2">
        <v>5921.7312000000002</v>
      </c>
      <c r="M304" s="2">
        <v>4517.9077180393997</v>
      </c>
      <c r="N304" s="2">
        <v>1403.82348196059</v>
      </c>
      <c r="O304" s="3">
        <f t="shared" si="14"/>
        <v>0.23706302001019575</v>
      </c>
    </row>
    <row r="305" spans="1:15" x14ac:dyDescent="0.35">
      <c r="A305" t="s">
        <v>332</v>
      </c>
      <c r="B305" t="s">
        <v>35</v>
      </c>
      <c r="C305" t="s">
        <v>14</v>
      </c>
      <c r="D305" t="s">
        <v>15</v>
      </c>
      <c r="E305">
        <v>43</v>
      </c>
      <c r="F305" s="2">
        <v>180.35</v>
      </c>
      <c r="G305" s="3">
        <v>0.15</v>
      </c>
      <c r="H305" s="3" t="str">
        <f t="shared" si="12"/>
        <v>11%-15%</v>
      </c>
      <c r="I305" s="1">
        <v>44935</v>
      </c>
      <c r="J305" s="1" t="str">
        <f t="shared" si="13"/>
        <v>Jan</v>
      </c>
      <c r="K305" t="s">
        <v>16</v>
      </c>
      <c r="L305" s="2">
        <v>6591.7924999999996</v>
      </c>
      <c r="M305" s="2">
        <v>4969.9561184027398</v>
      </c>
      <c r="N305" s="2">
        <v>1621.83638159725</v>
      </c>
      <c r="O305" s="3">
        <f t="shared" si="14"/>
        <v>0.24603874918654675</v>
      </c>
    </row>
    <row r="306" spans="1:15" x14ac:dyDescent="0.35">
      <c r="A306" t="s">
        <v>333</v>
      </c>
      <c r="B306" t="s">
        <v>35</v>
      </c>
      <c r="C306" t="s">
        <v>45</v>
      </c>
      <c r="D306" t="s">
        <v>15</v>
      </c>
      <c r="E306">
        <v>25</v>
      </c>
      <c r="F306" s="2">
        <v>1172.8</v>
      </c>
      <c r="G306" s="3">
        <v>0.01</v>
      </c>
      <c r="H306" s="3" t="str">
        <f t="shared" si="12"/>
        <v>0%-5%</v>
      </c>
      <c r="I306" s="1">
        <v>45035</v>
      </c>
      <c r="J306" s="1" t="str">
        <f t="shared" si="13"/>
        <v>Apr</v>
      </c>
      <c r="K306" t="s">
        <v>24</v>
      </c>
      <c r="L306" s="2">
        <v>29026.799999999999</v>
      </c>
      <c r="M306" s="2">
        <v>18790.222292772902</v>
      </c>
      <c r="N306" s="2">
        <v>10236.577707226999</v>
      </c>
      <c r="O306" s="3">
        <f t="shared" si="14"/>
        <v>0.35265953212986267</v>
      </c>
    </row>
    <row r="307" spans="1:15" x14ac:dyDescent="0.35">
      <c r="A307" t="s">
        <v>334</v>
      </c>
      <c r="B307" t="s">
        <v>22</v>
      </c>
      <c r="C307" t="s">
        <v>19</v>
      </c>
      <c r="D307" t="s">
        <v>27</v>
      </c>
      <c r="E307">
        <v>22</v>
      </c>
      <c r="F307" s="2">
        <v>1867.32</v>
      </c>
      <c r="G307" s="3">
        <v>0.09</v>
      </c>
      <c r="H307" s="3" t="str">
        <f t="shared" si="12"/>
        <v>6%-10%</v>
      </c>
      <c r="I307" s="1">
        <v>45063</v>
      </c>
      <c r="J307" s="1" t="str">
        <f t="shared" si="13"/>
        <v>May</v>
      </c>
      <c r="K307" t="s">
        <v>16</v>
      </c>
      <c r="L307" s="2">
        <v>37383.746400000004</v>
      </c>
      <c r="M307" s="2">
        <v>26327.485457649898</v>
      </c>
      <c r="N307" s="2">
        <v>11056.26094235</v>
      </c>
      <c r="O307" s="3">
        <f t="shared" si="14"/>
        <v>0.29575048000941134</v>
      </c>
    </row>
    <row r="308" spans="1:15" x14ac:dyDescent="0.35">
      <c r="A308" t="s">
        <v>335</v>
      </c>
      <c r="B308" t="s">
        <v>18</v>
      </c>
      <c r="C308" t="s">
        <v>36</v>
      </c>
      <c r="D308" t="s">
        <v>15</v>
      </c>
      <c r="E308">
        <v>28</v>
      </c>
      <c r="F308" s="2">
        <v>1704.07</v>
      </c>
      <c r="G308" s="3">
        <v>0.06</v>
      </c>
      <c r="H308" s="3" t="str">
        <f t="shared" si="12"/>
        <v>6%-10%</v>
      </c>
      <c r="I308" s="1">
        <v>45080</v>
      </c>
      <c r="J308" s="1" t="str">
        <f t="shared" si="13"/>
        <v>Jun</v>
      </c>
      <c r="K308" t="s">
        <v>24</v>
      </c>
      <c r="L308" s="2">
        <v>44851.1224</v>
      </c>
      <c r="M308" s="2">
        <v>30578.3054184336</v>
      </c>
      <c r="N308" s="2">
        <v>14272.8169815663</v>
      </c>
      <c r="O308" s="3">
        <f t="shared" si="14"/>
        <v>0.31822652851975003</v>
      </c>
    </row>
    <row r="309" spans="1:15" x14ac:dyDescent="0.35">
      <c r="A309" t="s">
        <v>336</v>
      </c>
      <c r="B309" t="s">
        <v>35</v>
      </c>
      <c r="C309" t="s">
        <v>36</v>
      </c>
      <c r="D309" t="s">
        <v>27</v>
      </c>
      <c r="E309">
        <v>29</v>
      </c>
      <c r="F309" s="2">
        <v>1384.11</v>
      </c>
      <c r="G309" s="3">
        <v>7.0000000000000007E-2</v>
      </c>
      <c r="H309" s="3" t="str">
        <f t="shared" si="12"/>
        <v>6%-10%</v>
      </c>
      <c r="I309" s="1">
        <v>45135</v>
      </c>
      <c r="J309" s="1" t="str">
        <f t="shared" si="13"/>
        <v>Jul</v>
      </c>
      <c r="K309" t="s">
        <v>24</v>
      </c>
      <c r="L309" s="2">
        <v>37329.446699999899</v>
      </c>
      <c r="M309" s="2">
        <v>25723.884814182999</v>
      </c>
      <c r="N309" s="2">
        <v>11605.5618858169</v>
      </c>
      <c r="O309" s="3">
        <f t="shared" si="14"/>
        <v>0.31089563097695022</v>
      </c>
    </row>
    <row r="310" spans="1:15" x14ac:dyDescent="0.35">
      <c r="A310" t="s">
        <v>337</v>
      </c>
      <c r="B310" t="s">
        <v>18</v>
      </c>
      <c r="C310" t="s">
        <v>23</v>
      </c>
      <c r="D310" t="s">
        <v>15</v>
      </c>
      <c r="E310">
        <v>13</v>
      </c>
      <c r="F310" s="2">
        <v>364.32</v>
      </c>
      <c r="G310" s="3">
        <v>0.14000000000000001</v>
      </c>
      <c r="H310" s="3" t="str">
        <f t="shared" si="12"/>
        <v>11%-15%</v>
      </c>
      <c r="I310" s="1">
        <v>45198</v>
      </c>
      <c r="J310" s="1" t="str">
        <f t="shared" si="13"/>
        <v>Sep</v>
      </c>
      <c r="K310" t="s">
        <v>24</v>
      </c>
      <c r="L310" s="2">
        <v>4073.0975999999901</v>
      </c>
      <c r="M310" s="2">
        <v>3035.24895000475</v>
      </c>
      <c r="N310" s="2">
        <v>1037.8486499952401</v>
      </c>
      <c r="O310" s="3">
        <f t="shared" si="14"/>
        <v>0.25480574047507298</v>
      </c>
    </row>
    <row r="311" spans="1:15" x14ac:dyDescent="0.35">
      <c r="A311" t="s">
        <v>338</v>
      </c>
      <c r="B311" t="s">
        <v>35</v>
      </c>
      <c r="C311" t="s">
        <v>31</v>
      </c>
      <c r="D311" t="s">
        <v>27</v>
      </c>
      <c r="E311">
        <v>18</v>
      </c>
      <c r="F311" s="2">
        <v>583.04</v>
      </c>
      <c r="G311" s="3">
        <v>0.05</v>
      </c>
      <c r="H311" s="3" t="str">
        <f t="shared" si="12"/>
        <v>0%-5%</v>
      </c>
      <c r="I311" s="1">
        <v>45069</v>
      </c>
      <c r="J311" s="1" t="str">
        <f t="shared" si="13"/>
        <v>May</v>
      </c>
      <c r="K311" t="s">
        <v>16</v>
      </c>
      <c r="L311" s="2">
        <v>9969.9839999999895</v>
      </c>
      <c r="M311" s="2">
        <v>6725.72038541642</v>
      </c>
      <c r="N311" s="2">
        <v>3244.26361458357</v>
      </c>
      <c r="O311" s="3">
        <f t="shared" si="14"/>
        <v>0.32540309137743578</v>
      </c>
    </row>
    <row r="312" spans="1:15" x14ac:dyDescent="0.35">
      <c r="A312" t="s">
        <v>339</v>
      </c>
      <c r="B312" t="s">
        <v>18</v>
      </c>
      <c r="C312" t="s">
        <v>41</v>
      </c>
      <c r="D312" t="s">
        <v>20</v>
      </c>
      <c r="E312">
        <v>2</v>
      </c>
      <c r="F312" s="2">
        <v>1763.47</v>
      </c>
      <c r="G312" s="3">
        <v>7.0000000000000007E-2</v>
      </c>
      <c r="H312" s="3" t="str">
        <f t="shared" si="12"/>
        <v>6%-10%</v>
      </c>
      <c r="I312" s="1">
        <v>45025</v>
      </c>
      <c r="J312" s="1" t="str">
        <f t="shared" si="13"/>
        <v>Apr</v>
      </c>
      <c r="K312" t="s">
        <v>24</v>
      </c>
      <c r="L312" s="2">
        <v>3280.0542</v>
      </c>
      <c r="M312" s="2">
        <v>2260.2996798524</v>
      </c>
      <c r="N312" s="2">
        <v>1019.75452014759</v>
      </c>
      <c r="O312" s="3">
        <f t="shared" si="14"/>
        <v>0.31089563097695155</v>
      </c>
    </row>
    <row r="313" spans="1:15" x14ac:dyDescent="0.35">
      <c r="A313" t="s">
        <v>340</v>
      </c>
      <c r="B313" t="s">
        <v>13</v>
      </c>
      <c r="C313" t="s">
        <v>45</v>
      </c>
      <c r="D313" t="s">
        <v>15</v>
      </c>
      <c r="E313">
        <v>29</v>
      </c>
      <c r="F313" s="2">
        <v>447.33</v>
      </c>
      <c r="G313" s="3">
        <v>0.06</v>
      </c>
      <c r="H313" s="3" t="str">
        <f t="shared" si="12"/>
        <v>6%-10%</v>
      </c>
      <c r="I313" s="1">
        <v>45234</v>
      </c>
      <c r="J313" s="1" t="str">
        <f t="shared" si="13"/>
        <v>Nov</v>
      </c>
      <c r="K313" t="s">
        <v>24</v>
      </c>
      <c r="L313" s="2">
        <v>12194.2157999999</v>
      </c>
      <c r="M313" s="2">
        <v>8313.6928379453202</v>
      </c>
      <c r="N313" s="2">
        <v>3880.5229620546702</v>
      </c>
      <c r="O313" s="3">
        <f t="shared" si="14"/>
        <v>0.31822652851974387</v>
      </c>
    </row>
    <row r="314" spans="1:15" x14ac:dyDescent="0.35">
      <c r="A314" t="s">
        <v>341</v>
      </c>
      <c r="B314" t="s">
        <v>18</v>
      </c>
      <c r="C314" t="s">
        <v>23</v>
      </c>
      <c r="D314" t="s">
        <v>15</v>
      </c>
      <c r="E314">
        <v>21</v>
      </c>
      <c r="F314" s="2">
        <v>629.03</v>
      </c>
      <c r="G314" s="3">
        <v>0.24</v>
      </c>
      <c r="H314" s="3" t="str">
        <f t="shared" si="12"/>
        <v>21%-25%</v>
      </c>
      <c r="I314" s="1">
        <v>44995</v>
      </c>
      <c r="J314" s="1" t="str">
        <f t="shared" si="13"/>
        <v>Mar</v>
      </c>
      <c r="K314" t="s">
        <v>24</v>
      </c>
      <c r="L314" s="2">
        <v>10039.318799999999</v>
      </c>
      <c r="M314" s="2">
        <v>8465.6167839454902</v>
      </c>
      <c r="N314" s="2">
        <v>1573.7020160545001</v>
      </c>
      <c r="O314" s="3">
        <f t="shared" si="14"/>
        <v>0.15675386422179452</v>
      </c>
    </row>
    <row r="315" spans="1:15" x14ac:dyDescent="0.35">
      <c r="A315" t="s">
        <v>342</v>
      </c>
      <c r="B315" t="s">
        <v>13</v>
      </c>
      <c r="C315" t="s">
        <v>29</v>
      </c>
      <c r="D315" t="s">
        <v>15</v>
      </c>
      <c r="E315">
        <v>15</v>
      </c>
      <c r="F315" s="2">
        <v>346.24</v>
      </c>
      <c r="G315" s="3">
        <v>0.24</v>
      </c>
      <c r="H315" s="3" t="str">
        <f t="shared" si="12"/>
        <v>21%-25%</v>
      </c>
      <c r="I315" s="1">
        <v>45173</v>
      </c>
      <c r="J315" s="1" t="str">
        <f t="shared" si="13"/>
        <v>Sep</v>
      </c>
      <c r="K315" t="s">
        <v>24</v>
      </c>
      <c r="L315" s="2">
        <v>3947.136</v>
      </c>
      <c r="M315" s="2">
        <v>3328.4071793910398</v>
      </c>
      <c r="N315" s="2">
        <v>618.72882060895699</v>
      </c>
      <c r="O315" s="3">
        <f t="shared" si="14"/>
        <v>0.1567538642217953</v>
      </c>
    </row>
    <row r="316" spans="1:15" x14ac:dyDescent="0.35">
      <c r="A316" t="s">
        <v>343</v>
      </c>
      <c r="B316" t="s">
        <v>13</v>
      </c>
      <c r="C316" t="s">
        <v>14</v>
      </c>
      <c r="D316" t="s">
        <v>15</v>
      </c>
      <c r="E316">
        <v>27</v>
      </c>
      <c r="F316" s="2">
        <v>1384.61</v>
      </c>
      <c r="G316" s="3">
        <v>0.15</v>
      </c>
      <c r="H316" s="3" t="str">
        <f t="shared" si="12"/>
        <v>11%-15%</v>
      </c>
      <c r="I316" s="1">
        <v>45187</v>
      </c>
      <c r="J316" s="1" t="str">
        <f t="shared" si="13"/>
        <v>Sep</v>
      </c>
      <c r="K316" t="s">
        <v>16</v>
      </c>
      <c r="L316" s="2">
        <v>31776.799499999899</v>
      </c>
      <c r="M316" s="2">
        <v>23958.475497868301</v>
      </c>
      <c r="N316" s="2">
        <v>7818.3240021316396</v>
      </c>
      <c r="O316" s="3">
        <f t="shared" si="14"/>
        <v>0.24603874918654481</v>
      </c>
    </row>
    <row r="317" spans="1:15" x14ac:dyDescent="0.35">
      <c r="A317" t="s">
        <v>344</v>
      </c>
      <c r="B317" t="s">
        <v>18</v>
      </c>
      <c r="C317" t="s">
        <v>31</v>
      </c>
      <c r="D317" t="s">
        <v>20</v>
      </c>
      <c r="E317">
        <v>31</v>
      </c>
      <c r="F317" s="2">
        <v>1893.57</v>
      </c>
      <c r="G317" s="3">
        <v>0.23</v>
      </c>
      <c r="H317" s="3" t="str">
        <f t="shared" si="12"/>
        <v>21%-25%</v>
      </c>
      <c r="I317" s="1">
        <v>45202</v>
      </c>
      <c r="J317" s="1" t="str">
        <f t="shared" si="13"/>
        <v>Oct</v>
      </c>
      <c r="K317" t="s">
        <v>16</v>
      </c>
      <c r="L317" s="2">
        <v>45199.515899999999</v>
      </c>
      <c r="M317" s="2">
        <v>37619.325990269601</v>
      </c>
      <c r="N317" s="2">
        <v>7580.1899097303603</v>
      </c>
      <c r="O317" s="3">
        <f t="shared" si="14"/>
        <v>0.16770511273839545</v>
      </c>
    </row>
    <row r="318" spans="1:15" x14ac:dyDescent="0.35">
      <c r="A318" t="s">
        <v>345</v>
      </c>
      <c r="B318" t="s">
        <v>13</v>
      </c>
      <c r="C318" t="s">
        <v>45</v>
      </c>
      <c r="D318" t="s">
        <v>15</v>
      </c>
      <c r="E318">
        <v>15</v>
      </c>
      <c r="F318" s="2">
        <v>611.04</v>
      </c>
      <c r="G318" s="3">
        <v>0.2</v>
      </c>
      <c r="H318" s="3" t="str">
        <f t="shared" si="12"/>
        <v>16%-20%</v>
      </c>
      <c r="I318" s="1">
        <v>45005</v>
      </c>
      <c r="J318" s="1" t="str">
        <f t="shared" si="13"/>
        <v>Mar</v>
      </c>
      <c r="K318" t="s">
        <v>24</v>
      </c>
      <c r="L318" s="2">
        <v>7332.48</v>
      </c>
      <c r="M318" s="2">
        <v>5873.9311543874201</v>
      </c>
      <c r="N318" s="2">
        <v>1458.5488456125699</v>
      </c>
      <c r="O318" s="3">
        <f t="shared" si="14"/>
        <v>0.19891617101070574</v>
      </c>
    </row>
    <row r="319" spans="1:15" x14ac:dyDescent="0.35">
      <c r="A319" t="s">
        <v>346</v>
      </c>
      <c r="B319" t="s">
        <v>22</v>
      </c>
      <c r="C319" t="s">
        <v>36</v>
      </c>
      <c r="D319" t="s">
        <v>20</v>
      </c>
      <c r="E319">
        <v>23</v>
      </c>
      <c r="F319" s="2">
        <v>1003.27</v>
      </c>
      <c r="G319" s="3">
        <v>0.15</v>
      </c>
      <c r="H319" s="3" t="str">
        <f t="shared" si="12"/>
        <v>11%-15%</v>
      </c>
      <c r="I319" s="1">
        <v>45072</v>
      </c>
      <c r="J319" s="1" t="str">
        <f t="shared" si="13"/>
        <v>May</v>
      </c>
      <c r="K319" t="s">
        <v>24</v>
      </c>
      <c r="L319" s="2">
        <v>19613.9284999999</v>
      </c>
      <c r="M319" s="2">
        <v>14788.1420652256</v>
      </c>
      <c r="N319" s="2">
        <v>4825.7864347743398</v>
      </c>
      <c r="O319" s="3">
        <f t="shared" si="14"/>
        <v>0.24603874918654489</v>
      </c>
    </row>
    <row r="320" spans="1:15" x14ac:dyDescent="0.35">
      <c r="A320" t="s">
        <v>347</v>
      </c>
      <c r="B320" t="s">
        <v>13</v>
      </c>
      <c r="C320" t="s">
        <v>45</v>
      </c>
      <c r="D320" t="s">
        <v>20</v>
      </c>
      <c r="E320">
        <v>24</v>
      </c>
      <c r="F320" s="2">
        <v>1305.25</v>
      </c>
      <c r="G320" s="3">
        <v>0</v>
      </c>
      <c r="H320" s="3" t="str">
        <f t="shared" si="12"/>
        <v>0%-5%</v>
      </c>
      <c r="I320" s="1">
        <v>45037</v>
      </c>
      <c r="J320" s="1" t="str">
        <f t="shared" si="13"/>
        <v>Apr</v>
      </c>
      <c r="K320" t="s">
        <v>24</v>
      </c>
      <c r="L320" s="2">
        <v>31326</v>
      </c>
      <c r="M320" s="2">
        <v>20075.801621534902</v>
      </c>
      <c r="N320" s="2">
        <v>11250.198378465</v>
      </c>
      <c r="O320" s="3">
        <f t="shared" si="14"/>
        <v>0.35913293680856473</v>
      </c>
    </row>
    <row r="321" spans="1:15" x14ac:dyDescent="0.35">
      <c r="A321" t="s">
        <v>348</v>
      </c>
      <c r="B321" t="s">
        <v>35</v>
      </c>
      <c r="C321" t="s">
        <v>41</v>
      </c>
      <c r="D321" t="s">
        <v>20</v>
      </c>
      <c r="E321">
        <v>44</v>
      </c>
      <c r="F321" s="2">
        <v>1998.99</v>
      </c>
      <c r="G321" s="3">
        <v>0.19</v>
      </c>
      <c r="H321" s="3" t="str">
        <f t="shared" si="12"/>
        <v>16%-20%</v>
      </c>
      <c r="I321" s="1">
        <v>45184</v>
      </c>
      <c r="J321" s="1" t="str">
        <f t="shared" si="13"/>
        <v>Sep</v>
      </c>
      <c r="K321" t="s">
        <v>24</v>
      </c>
      <c r="L321" s="2">
        <v>71244.003599999996</v>
      </c>
      <c r="M321" s="2">
        <v>56367.821428558098</v>
      </c>
      <c r="N321" s="2">
        <v>14876.1821714418</v>
      </c>
      <c r="O321" s="3">
        <f t="shared" si="14"/>
        <v>0.2088060948253882</v>
      </c>
    </row>
    <row r="322" spans="1:15" x14ac:dyDescent="0.35">
      <c r="A322" t="s">
        <v>349</v>
      </c>
      <c r="B322" t="s">
        <v>18</v>
      </c>
      <c r="C322" t="s">
        <v>36</v>
      </c>
      <c r="D322" t="s">
        <v>20</v>
      </c>
      <c r="E322">
        <v>13</v>
      </c>
      <c r="F322" s="2">
        <v>299.14</v>
      </c>
      <c r="G322" s="3">
        <v>0.18</v>
      </c>
      <c r="H322" s="3" t="str">
        <f t="shared" si="12"/>
        <v>16%-20%</v>
      </c>
      <c r="I322" s="1">
        <v>45019</v>
      </c>
      <c r="J322" s="1" t="str">
        <f t="shared" si="13"/>
        <v>Apr</v>
      </c>
      <c r="K322" t="s">
        <v>24</v>
      </c>
      <c r="L322" s="2">
        <v>3188.8323999999998</v>
      </c>
      <c r="M322" s="2">
        <v>2492.2166526801202</v>
      </c>
      <c r="N322" s="2">
        <v>696.61574731987901</v>
      </c>
      <c r="O322" s="3">
        <f t="shared" si="14"/>
        <v>0.21845480098605358</v>
      </c>
    </row>
    <row r="323" spans="1:15" x14ac:dyDescent="0.35">
      <c r="A323" t="s">
        <v>350</v>
      </c>
      <c r="B323" t="s">
        <v>22</v>
      </c>
      <c r="C323" t="s">
        <v>41</v>
      </c>
      <c r="D323" t="s">
        <v>27</v>
      </c>
      <c r="E323">
        <v>22</v>
      </c>
      <c r="F323" s="2">
        <v>1047.28</v>
      </c>
      <c r="G323" s="3">
        <v>0.15</v>
      </c>
      <c r="H323" s="3" t="str">
        <f t="shared" ref="H323:H386" si="15">_xlfn.IFS(G323&gt;=21%,"21%-25%",G323&gt;=16%,"16%-20%",G323&gt;11%,"11%-15%",G323&gt;=6%,"6%-10%",G323&gt;=0%,"0%-5%")</f>
        <v>11%-15%</v>
      </c>
      <c r="I323" s="1">
        <v>44939</v>
      </c>
      <c r="J323" s="1" t="str">
        <f t="shared" ref="J323:J386" si="16">TEXT(I323,"mmm")</f>
        <v>Jan</v>
      </c>
      <c r="K323" t="s">
        <v>24</v>
      </c>
      <c r="L323" s="2">
        <v>19584.135999999999</v>
      </c>
      <c r="M323" s="2">
        <v>14765.6796746607</v>
      </c>
      <c r="N323" s="2">
        <v>4818.4563253391998</v>
      </c>
      <c r="O323" s="3">
        <f t="shared" ref="O323:O386" si="17">(L323-M323)/L323*100%</f>
        <v>0.24603874918655075</v>
      </c>
    </row>
    <row r="324" spans="1:15" x14ac:dyDescent="0.35">
      <c r="A324" t="s">
        <v>351</v>
      </c>
      <c r="B324" t="s">
        <v>18</v>
      </c>
      <c r="C324" t="s">
        <v>29</v>
      </c>
      <c r="D324" t="s">
        <v>27</v>
      </c>
      <c r="E324">
        <v>43</v>
      </c>
      <c r="F324" s="2">
        <v>831.73</v>
      </c>
      <c r="G324" s="3">
        <v>0.19</v>
      </c>
      <c r="H324" s="3" t="str">
        <f t="shared" si="15"/>
        <v>16%-20%</v>
      </c>
      <c r="I324" s="1">
        <v>45186</v>
      </c>
      <c r="J324" s="1" t="str">
        <f t="shared" si="16"/>
        <v>Sep</v>
      </c>
      <c r="K324" t="s">
        <v>24</v>
      </c>
      <c r="L324" s="2">
        <v>28969.155900000002</v>
      </c>
      <c r="M324" s="2">
        <v>22920.219586133098</v>
      </c>
      <c r="N324" s="2">
        <v>6048.9363138668296</v>
      </c>
      <c r="O324" s="3">
        <f t="shared" si="17"/>
        <v>0.20880609482538989</v>
      </c>
    </row>
    <row r="325" spans="1:15" x14ac:dyDescent="0.35">
      <c r="A325" t="s">
        <v>352</v>
      </c>
      <c r="B325" t="s">
        <v>35</v>
      </c>
      <c r="C325" t="s">
        <v>14</v>
      </c>
      <c r="D325" t="s">
        <v>15</v>
      </c>
      <c r="E325">
        <v>37</v>
      </c>
      <c r="F325" s="2">
        <v>1745.06</v>
      </c>
      <c r="G325" s="3">
        <v>0.13</v>
      </c>
      <c r="H325" s="3" t="str">
        <f t="shared" si="15"/>
        <v>11%-15%</v>
      </c>
      <c r="I325" s="1">
        <v>45035</v>
      </c>
      <c r="J325" s="1" t="str">
        <f t="shared" si="16"/>
        <v>Apr</v>
      </c>
      <c r="K325" t="s">
        <v>16</v>
      </c>
      <c r="L325" s="2">
        <v>56173.481399999997</v>
      </c>
      <c r="M325" s="2">
        <v>41379.0046598353</v>
      </c>
      <c r="N325" s="2">
        <v>14794.4767401646</v>
      </c>
      <c r="O325" s="3">
        <f t="shared" si="17"/>
        <v>0.26337119173398249</v>
      </c>
    </row>
    <row r="326" spans="1:15" x14ac:dyDescent="0.35">
      <c r="A326" t="s">
        <v>353</v>
      </c>
      <c r="B326" t="s">
        <v>35</v>
      </c>
      <c r="C326" t="s">
        <v>29</v>
      </c>
      <c r="D326" t="s">
        <v>27</v>
      </c>
      <c r="E326">
        <v>33</v>
      </c>
      <c r="F326" s="2">
        <v>1004.34</v>
      </c>
      <c r="G326" s="3">
        <v>0.18</v>
      </c>
      <c r="H326" s="3" t="str">
        <f t="shared" si="15"/>
        <v>16%-20%</v>
      </c>
      <c r="I326" s="1">
        <v>45256</v>
      </c>
      <c r="J326" s="1" t="str">
        <f t="shared" si="16"/>
        <v>Nov</v>
      </c>
      <c r="K326" t="s">
        <v>24</v>
      </c>
      <c r="L326" s="2">
        <v>27177.440399999999</v>
      </c>
      <c r="M326" s="2">
        <v>21240.398066107598</v>
      </c>
      <c r="N326" s="2">
        <v>5937.0423338923301</v>
      </c>
      <c r="O326" s="3">
        <f t="shared" si="17"/>
        <v>0.2184548009860561</v>
      </c>
    </row>
    <row r="327" spans="1:15" x14ac:dyDescent="0.35">
      <c r="A327" t="s">
        <v>354</v>
      </c>
      <c r="B327" t="s">
        <v>35</v>
      </c>
      <c r="C327" t="s">
        <v>23</v>
      </c>
      <c r="D327" t="s">
        <v>27</v>
      </c>
      <c r="E327">
        <v>3</v>
      </c>
      <c r="F327" s="2">
        <v>310.86</v>
      </c>
      <c r="G327" s="3">
        <v>0.23</v>
      </c>
      <c r="H327" s="3" t="str">
        <f t="shared" si="15"/>
        <v>21%-25%</v>
      </c>
      <c r="I327" s="1">
        <v>45115</v>
      </c>
      <c r="J327" s="1" t="str">
        <f t="shared" si="16"/>
        <v>Jul</v>
      </c>
      <c r="K327" t="s">
        <v>24</v>
      </c>
      <c r="L327" s="2">
        <v>718.08659999999998</v>
      </c>
      <c r="M327" s="2">
        <v>597.65980579106895</v>
      </c>
      <c r="N327" s="2">
        <v>120.42679420893</v>
      </c>
      <c r="O327" s="3">
        <f t="shared" si="17"/>
        <v>0.16770511273839539</v>
      </c>
    </row>
    <row r="328" spans="1:15" x14ac:dyDescent="0.35">
      <c r="A328" t="s">
        <v>355</v>
      </c>
      <c r="B328" t="s">
        <v>13</v>
      </c>
      <c r="C328" t="s">
        <v>23</v>
      </c>
      <c r="D328" t="s">
        <v>15</v>
      </c>
      <c r="E328">
        <v>19</v>
      </c>
      <c r="F328" s="2">
        <v>1305.4100000000001</v>
      </c>
      <c r="G328" s="3">
        <v>0.09</v>
      </c>
      <c r="H328" s="3" t="str">
        <f t="shared" si="15"/>
        <v>6%-10%</v>
      </c>
      <c r="I328" s="1">
        <v>45021</v>
      </c>
      <c r="J328" s="1" t="str">
        <f t="shared" si="16"/>
        <v>Apr</v>
      </c>
      <c r="K328" t="s">
        <v>24</v>
      </c>
      <c r="L328" s="2">
        <v>22570.5389</v>
      </c>
      <c r="M328" s="2">
        <v>15895.2911862539</v>
      </c>
      <c r="N328" s="2">
        <v>6675.2477137460801</v>
      </c>
      <c r="O328" s="3">
        <f t="shared" si="17"/>
        <v>0.29575048000941173</v>
      </c>
    </row>
    <row r="329" spans="1:15" x14ac:dyDescent="0.35">
      <c r="A329" t="s">
        <v>356</v>
      </c>
      <c r="B329" t="s">
        <v>13</v>
      </c>
      <c r="C329" t="s">
        <v>29</v>
      </c>
      <c r="D329" t="s">
        <v>15</v>
      </c>
      <c r="E329">
        <v>23</v>
      </c>
      <c r="F329" s="2">
        <v>1564.48</v>
      </c>
      <c r="G329" s="3">
        <v>0.18</v>
      </c>
      <c r="H329" s="3" t="str">
        <f t="shared" si="15"/>
        <v>16%-20%</v>
      </c>
      <c r="I329" s="1">
        <v>45031</v>
      </c>
      <c r="J329" s="1" t="str">
        <f t="shared" si="16"/>
        <v>Apr</v>
      </c>
      <c r="K329" t="s">
        <v>24</v>
      </c>
      <c r="L329" s="2">
        <v>29506.092799999999</v>
      </c>
      <c r="M329" s="2">
        <v>23060.345169499898</v>
      </c>
      <c r="N329" s="2">
        <v>6445.74763050003</v>
      </c>
      <c r="O329" s="3">
        <f t="shared" si="17"/>
        <v>0.21845480098605602</v>
      </c>
    </row>
    <row r="330" spans="1:15" x14ac:dyDescent="0.35">
      <c r="A330" t="s">
        <v>357</v>
      </c>
      <c r="B330" t="s">
        <v>18</v>
      </c>
      <c r="C330" t="s">
        <v>14</v>
      </c>
      <c r="D330" t="s">
        <v>15</v>
      </c>
      <c r="E330">
        <v>29</v>
      </c>
      <c r="F330" s="2">
        <v>105.47</v>
      </c>
      <c r="G330" s="3">
        <v>0.12</v>
      </c>
      <c r="H330" s="3" t="str">
        <f t="shared" si="15"/>
        <v>11%-15%</v>
      </c>
      <c r="I330" s="1">
        <v>44934</v>
      </c>
      <c r="J330" s="1" t="str">
        <f t="shared" si="16"/>
        <v>Jan</v>
      </c>
      <c r="K330" t="s">
        <v>16</v>
      </c>
      <c r="L330" s="2">
        <v>2691.5944</v>
      </c>
      <c r="M330" s="2">
        <v>1960.1752254892201</v>
      </c>
      <c r="N330" s="2">
        <v>731.41917451077802</v>
      </c>
      <c r="O330" s="3">
        <f t="shared" si="17"/>
        <v>0.27174197364609609</v>
      </c>
    </row>
    <row r="331" spans="1:15" x14ac:dyDescent="0.35">
      <c r="A331" t="s">
        <v>358</v>
      </c>
      <c r="B331" t="s">
        <v>18</v>
      </c>
      <c r="C331" t="s">
        <v>29</v>
      </c>
      <c r="D331" t="s">
        <v>27</v>
      </c>
      <c r="E331">
        <v>30</v>
      </c>
      <c r="F331" s="2">
        <v>1732.02</v>
      </c>
      <c r="G331" s="3">
        <v>0.17</v>
      </c>
      <c r="H331" s="3" t="str">
        <f t="shared" si="15"/>
        <v>16%-20%</v>
      </c>
      <c r="I331" s="1">
        <v>44993</v>
      </c>
      <c r="J331" s="1" t="str">
        <f t="shared" si="16"/>
        <v>Mar</v>
      </c>
      <c r="K331" t="s">
        <v>24</v>
      </c>
      <c r="L331" s="2">
        <v>43127.297999999901</v>
      </c>
      <c r="M331" s="2">
        <v>33299.837123664904</v>
      </c>
      <c r="N331" s="2">
        <v>9827.4608763350698</v>
      </c>
      <c r="O331" s="3">
        <f t="shared" si="17"/>
        <v>0.22787100820308798</v>
      </c>
    </row>
    <row r="332" spans="1:15" x14ac:dyDescent="0.35">
      <c r="A332" t="s">
        <v>359</v>
      </c>
      <c r="B332" t="s">
        <v>22</v>
      </c>
      <c r="C332" t="s">
        <v>14</v>
      </c>
      <c r="D332" t="s">
        <v>27</v>
      </c>
      <c r="E332">
        <v>39</v>
      </c>
      <c r="F332" s="2">
        <v>453.44</v>
      </c>
      <c r="G332" s="3">
        <v>0.19</v>
      </c>
      <c r="H332" s="3" t="str">
        <f t="shared" si="15"/>
        <v>16%-20%</v>
      </c>
      <c r="I332" s="1">
        <v>45117</v>
      </c>
      <c r="J332" s="1" t="str">
        <f t="shared" si="16"/>
        <v>Jul</v>
      </c>
      <c r="K332" t="s">
        <v>16</v>
      </c>
      <c r="L332" s="2">
        <v>14324.169599999999</v>
      </c>
      <c r="M332" s="2">
        <v>11333.1956842074</v>
      </c>
      <c r="N332" s="2">
        <v>2990.9739157925301</v>
      </c>
      <c r="O332" s="3">
        <f t="shared" si="17"/>
        <v>0.20880609482539217</v>
      </c>
    </row>
    <row r="333" spans="1:15" x14ac:dyDescent="0.35">
      <c r="A333" t="s">
        <v>360</v>
      </c>
      <c r="B333" t="s">
        <v>22</v>
      </c>
      <c r="C333" t="s">
        <v>14</v>
      </c>
      <c r="D333" t="s">
        <v>15</v>
      </c>
      <c r="E333">
        <v>44</v>
      </c>
      <c r="F333" s="2">
        <v>1148.93</v>
      </c>
      <c r="G333" s="3">
        <v>0.01</v>
      </c>
      <c r="H333" s="3" t="str">
        <f t="shared" si="15"/>
        <v>0%-5%</v>
      </c>
      <c r="I333" s="1">
        <v>45182</v>
      </c>
      <c r="J333" s="1" t="str">
        <f t="shared" si="16"/>
        <v>Sep</v>
      </c>
      <c r="K333" t="s">
        <v>16</v>
      </c>
      <c r="L333" s="2">
        <v>50047.390800000001</v>
      </c>
      <c r="M333" s="2">
        <v>32397.701376151599</v>
      </c>
      <c r="N333" s="2">
        <v>17649.6894238483</v>
      </c>
      <c r="O333" s="3">
        <f t="shared" si="17"/>
        <v>0.35265953212986284</v>
      </c>
    </row>
    <row r="334" spans="1:15" x14ac:dyDescent="0.35">
      <c r="A334" t="s">
        <v>361</v>
      </c>
      <c r="B334" t="s">
        <v>18</v>
      </c>
      <c r="C334" t="s">
        <v>19</v>
      </c>
      <c r="D334" t="s">
        <v>20</v>
      </c>
      <c r="E334">
        <v>47</v>
      </c>
      <c r="F334" s="2">
        <v>890.02</v>
      </c>
      <c r="G334" s="3">
        <v>0.16</v>
      </c>
      <c r="H334" s="3" t="str">
        <f t="shared" si="15"/>
        <v>16%-20%</v>
      </c>
      <c r="I334" s="1">
        <v>44935</v>
      </c>
      <c r="J334" s="1" t="str">
        <f t="shared" si="16"/>
        <v>Jan</v>
      </c>
      <c r="K334" t="s">
        <v>16</v>
      </c>
      <c r="L334" s="2">
        <v>35137.989600000001</v>
      </c>
      <c r="M334" s="2">
        <v>26808.071668337099</v>
      </c>
      <c r="N334" s="2">
        <v>8329.9179316628306</v>
      </c>
      <c r="O334" s="3">
        <f t="shared" si="17"/>
        <v>0.23706302001019722</v>
      </c>
    </row>
    <row r="335" spans="1:15" x14ac:dyDescent="0.35">
      <c r="A335" t="s">
        <v>362</v>
      </c>
      <c r="B335" t="s">
        <v>13</v>
      </c>
      <c r="C335" t="s">
        <v>36</v>
      </c>
      <c r="D335" t="s">
        <v>15</v>
      </c>
      <c r="E335">
        <v>25</v>
      </c>
      <c r="F335" s="2">
        <v>1467.34</v>
      </c>
      <c r="G335" s="3">
        <v>0.06</v>
      </c>
      <c r="H335" s="3" t="str">
        <f t="shared" si="15"/>
        <v>6%-10%</v>
      </c>
      <c r="I335" s="1">
        <v>45043</v>
      </c>
      <c r="J335" s="1" t="str">
        <f t="shared" si="16"/>
        <v>Apr</v>
      </c>
      <c r="K335" t="s">
        <v>24</v>
      </c>
      <c r="L335" s="2">
        <v>34482.49</v>
      </c>
      <c r="M335" s="2">
        <v>23509.246912582999</v>
      </c>
      <c r="N335" s="2">
        <v>10973.2430874169</v>
      </c>
      <c r="O335" s="3">
        <f t="shared" si="17"/>
        <v>0.31822652851975014</v>
      </c>
    </row>
    <row r="336" spans="1:15" x14ac:dyDescent="0.35">
      <c r="A336" t="s">
        <v>363</v>
      </c>
      <c r="B336" t="s">
        <v>35</v>
      </c>
      <c r="C336" t="s">
        <v>31</v>
      </c>
      <c r="D336" t="s">
        <v>20</v>
      </c>
      <c r="E336">
        <v>37</v>
      </c>
      <c r="F336" s="2">
        <v>805.21</v>
      </c>
      <c r="G336" s="3">
        <v>0.17</v>
      </c>
      <c r="H336" s="3" t="str">
        <f t="shared" si="15"/>
        <v>16%-20%</v>
      </c>
      <c r="I336" s="1">
        <v>45193</v>
      </c>
      <c r="J336" s="1" t="str">
        <f t="shared" si="16"/>
        <v>Sep</v>
      </c>
      <c r="K336" t="s">
        <v>16</v>
      </c>
      <c r="L336" s="2">
        <v>24727.999100000001</v>
      </c>
      <c r="M336" s="2">
        <v>19093.205014237901</v>
      </c>
      <c r="N336" s="2">
        <v>5634.7940857620797</v>
      </c>
      <c r="O336" s="3">
        <f t="shared" si="17"/>
        <v>0.22787100820308989</v>
      </c>
    </row>
    <row r="337" spans="1:15" x14ac:dyDescent="0.35">
      <c r="A337" t="s">
        <v>364</v>
      </c>
      <c r="B337" t="s">
        <v>18</v>
      </c>
      <c r="C337" t="s">
        <v>14</v>
      </c>
      <c r="D337" t="s">
        <v>20</v>
      </c>
      <c r="E337">
        <v>47</v>
      </c>
      <c r="F337" s="2">
        <v>1752.55</v>
      </c>
      <c r="G337" s="3">
        <v>0.12</v>
      </c>
      <c r="H337" s="3" t="str">
        <f t="shared" si="15"/>
        <v>11%-15%</v>
      </c>
      <c r="I337" s="1">
        <v>45025</v>
      </c>
      <c r="J337" s="1" t="str">
        <f t="shared" si="16"/>
        <v>Apr</v>
      </c>
      <c r="K337" t="s">
        <v>16</v>
      </c>
      <c r="L337" s="2">
        <v>72485.467999999993</v>
      </c>
      <c r="M337" s="2">
        <v>52788.123865019101</v>
      </c>
      <c r="N337" s="2">
        <v>19697.344134980802</v>
      </c>
      <c r="O337" s="3">
        <f t="shared" si="17"/>
        <v>0.27174197364609542</v>
      </c>
    </row>
    <row r="338" spans="1:15" x14ac:dyDescent="0.35">
      <c r="A338" t="s">
        <v>365</v>
      </c>
      <c r="B338" t="s">
        <v>22</v>
      </c>
      <c r="C338" t="s">
        <v>41</v>
      </c>
      <c r="D338" t="s">
        <v>15</v>
      </c>
      <c r="E338">
        <v>8</v>
      </c>
      <c r="F338" s="2">
        <v>1487.94</v>
      </c>
      <c r="G338" s="3">
        <v>0.19</v>
      </c>
      <c r="H338" s="3" t="str">
        <f t="shared" si="15"/>
        <v>16%-20%</v>
      </c>
      <c r="I338" s="1">
        <v>45224</v>
      </c>
      <c r="J338" s="1" t="str">
        <f t="shared" si="16"/>
        <v>Oct</v>
      </c>
      <c r="K338" t="s">
        <v>24</v>
      </c>
      <c r="L338" s="2">
        <v>9641.8511999999992</v>
      </c>
      <c r="M338" s="2">
        <v>7628.5739040405197</v>
      </c>
      <c r="N338" s="2">
        <v>2013.2772959594699</v>
      </c>
      <c r="O338" s="3">
        <f t="shared" si="17"/>
        <v>0.20880609482538787</v>
      </c>
    </row>
    <row r="339" spans="1:15" x14ac:dyDescent="0.35">
      <c r="A339" t="s">
        <v>366</v>
      </c>
      <c r="B339" t="s">
        <v>13</v>
      </c>
      <c r="C339" t="s">
        <v>14</v>
      </c>
      <c r="D339" t="s">
        <v>15</v>
      </c>
      <c r="E339">
        <v>42</v>
      </c>
      <c r="F339" s="2">
        <v>1330.66</v>
      </c>
      <c r="G339" s="3">
        <v>0.03</v>
      </c>
      <c r="H339" s="3" t="str">
        <f t="shared" si="15"/>
        <v>0%-5%</v>
      </c>
      <c r="I339" s="1">
        <v>45090</v>
      </c>
      <c r="J339" s="1" t="str">
        <f t="shared" si="16"/>
        <v>Jun</v>
      </c>
      <c r="K339" t="s">
        <v>16</v>
      </c>
      <c r="L339" s="2">
        <v>54211.088400000001</v>
      </c>
      <c r="M339" s="2">
        <v>35816.598984865203</v>
      </c>
      <c r="N339" s="2">
        <v>18394.4894151347</v>
      </c>
      <c r="O339" s="3">
        <f t="shared" si="17"/>
        <v>0.33931230598821177</v>
      </c>
    </row>
    <row r="340" spans="1:15" x14ac:dyDescent="0.35">
      <c r="A340" t="s">
        <v>367</v>
      </c>
      <c r="B340" t="s">
        <v>18</v>
      </c>
      <c r="C340" t="s">
        <v>14</v>
      </c>
      <c r="D340" t="s">
        <v>15</v>
      </c>
      <c r="E340">
        <v>16</v>
      </c>
      <c r="F340" s="2">
        <v>1612.86</v>
      </c>
      <c r="G340" s="3">
        <v>0.16</v>
      </c>
      <c r="H340" s="3" t="str">
        <f t="shared" si="15"/>
        <v>16%-20%</v>
      </c>
      <c r="I340" s="1">
        <v>45067</v>
      </c>
      <c r="J340" s="1" t="str">
        <f t="shared" si="16"/>
        <v>May</v>
      </c>
      <c r="K340" t="s">
        <v>16</v>
      </c>
      <c r="L340" s="2">
        <v>21676.838399999899</v>
      </c>
      <c r="M340" s="2">
        <v>16538.061624622998</v>
      </c>
      <c r="N340" s="2">
        <v>5138.7767753769604</v>
      </c>
      <c r="O340" s="3">
        <f t="shared" si="17"/>
        <v>0.23706302001019319</v>
      </c>
    </row>
    <row r="341" spans="1:15" x14ac:dyDescent="0.35">
      <c r="A341" t="s">
        <v>368</v>
      </c>
      <c r="B341" t="s">
        <v>18</v>
      </c>
      <c r="C341" t="s">
        <v>14</v>
      </c>
      <c r="D341" t="s">
        <v>27</v>
      </c>
      <c r="E341">
        <v>8</v>
      </c>
      <c r="F341" s="2">
        <v>1532.64</v>
      </c>
      <c r="G341" s="3">
        <v>7.0000000000000007E-2</v>
      </c>
      <c r="H341" s="3" t="str">
        <f t="shared" si="15"/>
        <v>6%-10%</v>
      </c>
      <c r="I341" s="1">
        <v>45194</v>
      </c>
      <c r="J341" s="1" t="str">
        <f t="shared" si="16"/>
        <v>Sep</v>
      </c>
      <c r="K341" t="s">
        <v>16</v>
      </c>
      <c r="L341" s="2">
        <v>11402.8416</v>
      </c>
      <c r="M341" s="2">
        <v>7857.7479658377797</v>
      </c>
      <c r="N341" s="2">
        <v>3545.09363416221</v>
      </c>
      <c r="O341" s="3">
        <f t="shared" si="17"/>
        <v>0.31089563097695055</v>
      </c>
    </row>
    <row r="342" spans="1:15" x14ac:dyDescent="0.35">
      <c r="A342" t="s">
        <v>369</v>
      </c>
      <c r="B342" t="s">
        <v>13</v>
      </c>
      <c r="C342" t="s">
        <v>19</v>
      </c>
      <c r="D342" t="s">
        <v>20</v>
      </c>
      <c r="E342">
        <v>1</v>
      </c>
      <c r="F342" s="2">
        <v>168.28</v>
      </c>
      <c r="G342" s="3">
        <v>0.21</v>
      </c>
      <c r="H342" s="3" t="str">
        <f t="shared" si="15"/>
        <v>21%-25%</v>
      </c>
      <c r="I342" s="1">
        <v>44963</v>
      </c>
      <c r="J342" s="1" t="str">
        <f t="shared" si="16"/>
        <v>Feb</v>
      </c>
      <c r="K342" t="s">
        <v>16</v>
      </c>
      <c r="L342" s="2">
        <v>132.94120000000001</v>
      </c>
      <c r="M342" s="2">
        <v>107.845109393854</v>
      </c>
      <c r="N342" s="2">
        <v>25.096090606145101</v>
      </c>
      <c r="O342" s="3">
        <f t="shared" si="17"/>
        <v>0.18877586937793556</v>
      </c>
    </row>
    <row r="343" spans="1:15" x14ac:dyDescent="0.35">
      <c r="A343" t="s">
        <v>370</v>
      </c>
      <c r="B343" t="s">
        <v>18</v>
      </c>
      <c r="C343" t="s">
        <v>36</v>
      </c>
      <c r="D343" t="s">
        <v>27</v>
      </c>
      <c r="E343">
        <v>44</v>
      </c>
      <c r="F343" s="2">
        <v>850</v>
      </c>
      <c r="G343" s="3">
        <v>0.23</v>
      </c>
      <c r="H343" s="3" t="str">
        <f t="shared" si="15"/>
        <v>21%-25%</v>
      </c>
      <c r="I343" s="1">
        <v>45000</v>
      </c>
      <c r="J343" s="1" t="str">
        <f t="shared" si="16"/>
        <v>Mar</v>
      </c>
      <c r="K343" t="s">
        <v>24</v>
      </c>
      <c r="L343" s="2">
        <v>28798</v>
      </c>
      <c r="M343" s="2">
        <v>23968.428163359698</v>
      </c>
      <c r="N343" s="2">
        <v>4829.5718366402898</v>
      </c>
      <c r="O343" s="3">
        <f t="shared" si="17"/>
        <v>0.16770511273839508</v>
      </c>
    </row>
    <row r="344" spans="1:15" x14ac:dyDescent="0.35">
      <c r="A344" t="s">
        <v>371</v>
      </c>
      <c r="B344" t="s">
        <v>13</v>
      </c>
      <c r="C344" t="s">
        <v>19</v>
      </c>
      <c r="D344" t="s">
        <v>27</v>
      </c>
      <c r="E344">
        <v>5</v>
      </c>
      <c r="F344" s="2">
        <v>1868.53</v>
      </c>
      <c r="G344" s="3">
        <v>0.25</v>
      </c>
      <c r="H344" s="3" t="str">
        <f t="shared" si="15"/>
        <v>21%-25%</v>
      </c>
      <c r="I344" s="1">
        <v>44999</v>
      </c>
      <c r="J344" s="1" t="str">
        <f t="shared" si="16"/>
        <v>Mar</v>
      </c>
      <c r="K344" t="s">
        <v>16</v>
      </c>
      <c r="L344" s="2">
        <v>7006.9874999999902</v>
      </c>
      <c r="M344" s="2">
        <v>5987.39666792547</v>
      </c>
      <c r="N344" s="2">
        <v>1019.59083207452</v>
      </c>
      <c r="O344" s="3">
        <f t="shared" si="17"/>
        <v>0.1455105824114174</v>
      </c>
    </row>
    <row r="345" spans="1:15" x14ac:dyDescent="0.35">
      <c r="A345" t="s">
        <v>372</v>
      </c>
      <c r="B345" t="s">
        <v>35</v>
      </c>
      <c r="C345" t="s">
        <v>23</v>
      </c>
      <c r="D345" t="s">
        <v>15</v>
      </c>
      <c r="E345">
        <v>3</v>
      </c>
      <c r="F345" s="2">
        <v>338.88</v>
      </c>
      <c r="G345" s="3">
        <v>0.2</v>
      </c>
      <c r="H345" s="3" t="str">
        <f t="shared" si="15"/>
        <v>16%-20%</v>
      </c>
      <c r="I345" s="1">
        <v>45234</v>
      </c>
      <c r="J345" s="1" t="str">
        <f t="shared" si="16"/>
        <v>Nov</v>
      </c>
      <c r="K345" t="s">
        <v>24</v>
      </c>
      <c r="L345" s="2">
        <v>813.31200000000001</v>
      </c>
      <c r="M345" s="2">
        <v>651.53109112294101</v>
      </c>
      <c r="N345" s="2">
        <v>161.78090887705801</v>
      </c>
      <c r="O345" s="3">
        <f t="shared" si="17"/>
        <v>0.19891617101070561</v>
      </c>
    </row>
    <row r="346" spans="1:15" x14ac:dyDescent="0.35">
      <c r="A346" t="s">
        <v>373</v>
      </c>
      <c r="B346" t="s">
        <v>13</v>
      </c>
      <c r="C346" t="s">
        <v>19</v>
      </c>
      <c r="D346" t="s">
        <v>27</v>
      </c>
      <c r="E346">
        <v>1</v>
      </c>
      <c r="F346" s="2">
        <v>1500.48</v>
      </c>
      <c r="G346" s="3">
        <v>0.19</v>
      </c>
      <c r="H346" s="3" t="str">
        <f t="shared" si="15"/>
        <v>16%-20%</v>
      </c>
      <c r="I346" s="1">
        <v>45125</v>
      </c>
      <c r="J346" s="1" t="str">
        <f t="shared" si="16"/>
        <v>Jul</v>
      </c>
      <c r="K346" t="s">
        <v>16</v>
      </c>
      <c r="L346" s="2">
        <v>1215.3887999999999</v>
      </c>
      <c r="M346" s="2">
        <v>961.60821097748601</v>
      </c>
      <c r="N346" s="2">
        <v>253.78058902251399</v>
      </c>
      <c r="O346" s="3">
        <f t="shared" si="17"/>
        <v>0.20880609482538753</v>
      </c>
    </row>
    <row r="347" spans="1:15" x14ac:dyDescent="0.35">
      <c r="A347" t="s">
        <v>374</v>
      </c>
      <c r="B347" t="s">
        <v>13</v>
      </c>
      <c r="C347" t="s">
        <v>41</v>
      </c>
      <c r="D347" t="s">
        <v>15</v>
      </c>
      <c r="E347">
        <v>4</v>
      </c>
      <c r="F347" s="2">
        <v>1951.72</v>
      </c>
      <c r="G347" s="3">
        <v>0.05</v>
      </c>
      <c r="H347" s="3" t="str">
        <f t="shared" si="15"/>
        <v>0%-5%</v>
      </c>
      <c r="I347" s="1">
        <v>45056</v>
      </c>
      <c r="J347" s="1" t="str">
        <f t="shared" si="16"/>
        <v>May</v>
      </c>
      <c r="K347" t="s">
        <v>24</v>
      </c>
      <c r="L347" s="2">
        <v>7416.5360000000001</v>
      </c>
      <c r="M347" s="2">
        <v>5003.1722582879502</v>
      </c>
      <c r="N347" s="2">
        <v>2413.3637417120399</v>
      </c>
      <c r="O347" s="3">
        <f t="shared" si="17"/>
        <v>0.32540309137743684</v>
      </c>
    </row>
    <row r="348" spans="1:15" x14ac:dyDescent="0.35">
      <c r="A348" t="s">
        <v>375</v>
      </c>
      <c r="B348" t="s">
        <v>13</v>
      </c>
      <c r="C348" t="s">
        <v>41</v>
      </c>
      <c r="D348" t="s">
        <v>20</v>
      </c>
      <c r="E348">
        <v>40</v>
      </c>
      <c r="F348" s="2">
        <v>199.18</v>
      </c>
      <c r="G348" s="3">
        <v>0.08</v>
      </c>
      <c r="H348" s="3" t="str">
        <f t="shared" si="15"/>
        <v>6%-10%</v>
      </c>
      <c r="I348" s="1">
        <v>45172</v>
      </c>
      <c r="J348" s="1" t="str">
        <f t="shared" si="16"/>
        <v>Sep</v>
      </c>
      <c r="K348" t="s">
        <v>24</v>
      </c>
      <c r="L348" s="2">
        <v>7329.8239999999996</v>
      </c>
      <c r="M348" s="2">
        <v>5105.9160658587998</v>
      </c>
      <c r="N348" s="2">
        <v>2223.9079341411898</v>
      </c>
      <c r="O348" s="3">
        <f t="shared" si="17"/>
        <v>0.30340536609626639</v>
      </c>
    </row>
    <row r="349" spans="1:15" x14ac:dyDescent="0.35">
      <c r="A349" t="s">
        <v>376</v>
      </c>
      <c r="B349" t="s">
        <v>18</v>
      </c>
      <c r="C349" t="s">
        <v>19</v>
      </c>
      <c r="D349" t="s">
        <v>15</v>
      </c>
      <c r="E349">
        <v>35</v>
      </c>
      <c r="F349" s="2">
        <v>1396.17</v>
      </c>
      <c r="G349" s="3">
        <v>0.12</v>
      </c>
      <c r="H349" s="3" t="str">
        <f t="shared" si="15"/>
        <v>11%-15%</v>
      </c>
      <c r="I349" s="1">
        <v>45238</v>
      </c>
      <c r="J349" s="1" t="str">
        <f t="shared" si="16"/>
        <v>Nov</v>
      </c>
      <c r="K349" t="s">
        <v>16</v>
      </c>
      <c r="L349" s="2">
        <v>43002.036</v>
      </c>
      <c r="M349" s="2">
        <v>31316.577866559499</v>
      </c>
      <c r="N349" s="2">
        <v>11685.458133440399</v>
      </c>
      <c r="O349" s="3">
        <f t="shared" si="17"/>
        <v>0.2717419736460967</v>
      </c>
    </row>
    <row r="350" spans="1:15" x14ac:dyDescent="0.35">
      <c r="A350" t="s">
        <v>377</v>
      </c>
      <c r="B350" t="s">
        <v>18</v>
      </c>
      <c r="C350" t="s">
        <v>36</v>
      </c>
      <c r="D350" t="s">
        <v>27</v>
      </c>
      <c r="E350">
        <v>32</v>
      </c>
      <c r="F350" s="2">
        <v>989.49</v>
      </c>
      <c r="G350" s="3">
        <v>0.19</v>
      </c>
      <c r="H350" s="3" t="str">
        <f t="shared" si="15"/>
        <v>16%-20%</v>
      </c>
      <c r="I350" s="1">
        <v>44986</v>
      </c>
      <c r="J350" s="1" t="str">
        <f t="shared" si="16"/>
        <v>Mar</v>
      </c>
      <c r="K350" t="s">
        <v>24</v>
      </c>
      <c r="L350" s="2">
        <v>25647.5808</v>
      </c>
      <c r="M350" s="2">
        <v>20292.209611433402</v>
      </c>
      <c r="N350" s="2">
        <v>5355.3711885665898</v>
      </c>
      <c r="O350" s="3">
        <f t="shared" si="17"/>
        <v>0.20880609482538789</v>
      </c>
    </row>
    <row r="351" spans="1:15" x14ac:dyDescent="0.35">
      <c r="A351" t="s">
        <v>378</v>
      </c>
      <c r="B351" t="s">
        <v>13</v>
      </c>
      <c r="C351" t="s">
        <v>29</v>
      </c>
      <c r="D351" t="s">
        <v>27</v>
      </c>
      <c r="E351">
        <v>42</v>
      </c>
      <c r="F351" s="2">
        <v>1200.43</v>
      </c>
      <c r="G351" s="3">
        <v>0.23</v>
      </c>
      <c r="H351" s="3" t="str">
        <f t="shared" si="15"/>
        <v>21%-25%</v>
      </c>
      <c r="I351" s="1">
        <v>45205</v>
      </c>
      <c r="J351" s="1" t="str">
        <f t="shared" si="16"/>
        <v>Oct</v>
      </c>
      <c r="K351" t="s">
        <v>24</v>
      </c>
      <c r="L351" s="2">
        <v>38821.906199999998</v>
      </c>
      <c r="M351" s="2">
        <v>32311.274044009599</v>
      </c>
      <c r="N351" s="2">
        <v>6510.6321559903799</v>
      </c>
      <c r="O351" s="3">
        <f t="shared" si="17"/>
        <v>0.16770511273839508</v>
      </c>
    </row>
    <row r="352" spans="1:15" x14ac:dyDescent="0.35">
      <c r="A352" t="s">
        <v>379</v>
      </c>
      <c r="B352" t="s">
        <v>18</v>
      </c>
      <c r="C352" t="s">
        <v>31</v>
      </c>
      <c r="D352" t="s">
        <v>15</v>
      </c>
      <c r="E352">
        <v>34</v>
      </c>
      <c r="F352" s="2">
        <v>262.14999999999998</v>
      </c>
      <c r="G352" s="3">
        <v>0.05</v>
      </c>
      <c r="H352" s="3" t="str">
        <f t="shared" si="15"/>
        <v>0%-5%</v>
      </c>
      <c r="I352" s="1">
        <v>45029</v>
      </c>
      <c r="J352" s="1" t="str">
        <f t="shared" si="16"/>
        <v>Apr</v>
      </c>
      <c r="K352" t="s">
        <v>16</v>
      </c>
      <c r="L352" s="2">
        <v>8467.4449999999906</v>
      </c>
      <c r="M352" s="2">
        <v>5712.1122209315799</v>
      </c>
      <c r="N352" s="2">
        <v>2755.3327790684002</v>
      </c>
      <c r="O352" s="3">
        <f t="shared" si="17"/>
        <v>0.325403091377436</v>
      </c>
    </row>
    <row r="353" spans="1:15" x14ac:dyDescent="0.35">
      <c r="A353" t="s">
        <v>380</v>
      </c>
      <c r="B353" t="s">
        <v>22</v>
      </c>
      <c r="C353" t="s">
        <v>36</v>
      </c>
      <c r="D353" t="s">
        <v>15</v>
      </c>
      <c r="E353">
        <v>43</v>
      </c>
      <c r="F353" s="2">
        <v>181.71</v>
      </c>
      <c r="G353" s="3">
        <v>0.23</v>
      </c>
      <c r="H353" s="3" t="str">
        <f t="shared" si="15"/>
        <v>21%-25%</v>
      </c>
      <c r="I353" s="1">
        <v>45222</v>
      </c>
      <c r="J353" s="1" t="str">
        <f t="shared" si="16"/>
        <v>Oct</v>
      </c>
      <c r="K353" t="s">
        <v>24</v>
      </c>
      <c r="L353" s="2">
        <v>6016.4180999999999</v>
      </c>
      <c r="M353" s="2">
        <v>5007.4340242581802</v>
      </c>
      <c r="N353" s="2">
        <v>1008.98407574181</v>
      </c>
      <c r="O353" s="3">
        <f t="shared" si="17"/>
        <v>0.16770511273839492</v>
      </c>
    </row>
    <row r="354" spans="1:15" x14ac:dyDescent="0.35">
      <c r="A354" t="s">
        <v>381</v>
      </c>
      <c r="B354" t="s">
        <v>22</v>
      </c>
      <c r="C354" t="s">
        <v>19</v>
      </c>
      <c r="D354" t="s">
        <v>27</v>
      </c>
      <c r="E354">
        <v>25</v>
      </c>
      <c r="F354" s="2">
        <v>1367.05</v>
      </c>
      <c r="G354" s="3">
        <v>0.17</v>
      </c>
      <c r="H354" s="3" t="str">
        <f t="shared" si="15"/>
        <v>16%-20%</v>
      </c>
      <c r="I354" s="1">
        <v>45246</v>
      </c>
      <c r="J354" s="1" t="str">
        <f t="shared" si="16"/>
        <v>Nov</v>
      </c>
      <c r="K354" t="s">
        <v>16</v>
      </c>
      <c r="L354" s="2">
        <v>28366.287499999999</v>
      </c>
      <c r="M354" s="2">
        <v>21902.432968396301</v>
      </c>
      <c r="N354" s="2">
        <v>6463.8545316036798</v>
      </c>
      <c r="O354" s="3">
        <f t="shared" si="17"/>
        <v>0.22787100820308961</v>
      </c>
    </row>
    <row r="355" spans="1:15" x14ac:dyDescent="0.35">
      <c r="A355" t="s">
        <v>382</v>
      </c>
      <c r="B355" t="s">
        <v>18</v>
      </c>
      <c r="C355" t="s">
        <v>14</v>
      </c>
      <c r="D355" t="s">
        <v>20</v>
      </c>
      <c r="E355">
        <v>10</v>
      </c>
      <c r="F355" s="2">
        <v>1664.29</v>
      </c>
      <c r="G355" s="3">
        <v>0.15</v>
      </c>
      <c r="H355" s="3" t="str">
        <f t="shared" si="15"/>
        <v>11%-15%</v>
      </c>
      <c r="I355" s="1">
        <v>45267</v>
      </c>
      <c r="J355" s="1" t="str">
        <f t="shared" si="16"/>
        <v>Dec</v>
      </c>
      <c r="K355" t="s">
        <v>16</v>
      </c>
      <c r="L355" s="2">
        <v>14146.465</v>
      </c>
      <c r="M355" s="2">
        <v>10665.886445988701</v>
      </c>
      <c r="N355" s="2">
        <v>3480.5785540112402</v>
      </c>
      <c r="O355" s="3">
        <f t="shared" si="17"/>
        <v>0.24603874918654939</v>
      </c>
    </row>
    <row r="356" spans="1:15" x14ac:dyDescent="0.35">
      <c r="A356" t="s">
        <v>383</v>
      </c>
      <c r="B356" t="s">
        <v>18</v>
      </c>
      <c r="C356" t="s">
        <v>45</v>
      </c>
      <c r="D356" t="s">
        <v>20</v>
      </c>
      <c r="E356">
        <v>21</v>
      </c>
      <c r="F356" s="2">
        <v>1585.83</v>
      </c>
      <c r="G356" s="3">
        <v>0.05</v>
      </c>
      <c r="H356" s="3" t="str">
        <f t="shared" si="15"/>
        <v>0%-5%</v>
      </c>
      <c r="I356" s="1">
        <v>45077</v>
      </c>
      <c r="J356" s="1" t="str">
        <f t="shared" si="16"/>
        <v>May</v>
      </c>
      <c r="K356" t="s">
        <v>24</v>
      </c>
      <c r="L356" s="2">
        <v>31637.308499999999</v>
      </c>
      <c r="M356" s="2">
        <v>21342.430511238301</v>
      </c>
      <c r="N356" s="2">
        <v>10294.8779887616</v>
      </c>
      <c r="O356" s="3">
        <f t="shared" si="17"/>
        <v>0.32540309137743806</v>
      </c>
    </row>
    <row r="357" spans="1:15" x14ac:dyDescent="0.35">
      <c r="A357" t="s">
        <v>384</v>
      </c>
      <c r="B357" t="s">
        <v>13</v>
      </c>
      <c r="C357" t="s">
        <v>31</v>
      </c>
      <c r="D357" t="s">
        <v>15</v>
      </c>
      <c r="E357">
        <v>46</v>
      </c>
      <c r="F357" s="2">
        <v>1133.23</v>
      </c>
      <c r="G357" s="3">
        <v>0.01</v>
      </c>
      <c r="H357" s="3" t="str">
        <f t="shared" si="15"/>
        <v>0%-5%</v>
      </c>
      <c r="I357" s="1">
        <v>45083</v>
      </c>
      <c r="J357" s="1" t="str">
        <f t="shared" si="16"/>
        <v>Jun</v>
      </c>
      <c r="K357" t="s">
        <v>16</v>
      </c>
      <c r="L357" s="2">
        <v>51607.294199999997</v>
      </c>
      <c r="M357" s="2">
        <v>33407.489972939802</v>
      </c>
      <c r="N357" s="2">
        <v>18199.8042270601</v>
      </c>
      <c r="O357" s="3">
        <f t="shared" si="17"/>
        <v>0.35265953212986306</v>
      </c>
    </row>
    <row r="358" spans="1:15" x14ac:dyDescent="0.35">
      <c r="A358" t="s">
        <v>385</v>
      </c>
      <c r="B358" t="s">
        <v>35</v>
      </c>
      <c r="C358" t="s">
        <v>31</v>
      </c>
      <c r="D358" t="s">
        <v>20</v>
      </c>
      <c r="E358">
        <v>39</v>
      </c>
      <c r="F358" s="2">
        <v>289.75</v>
      </c>
      <c r="G358" s="3">
        <v>0.14000000000000001</v>
      </c>
      <c r="H358" s="3" t="str">
        <f t="shared" si="15"/>
        <v>11%-15%</v>
      </c>
      <c r="I358" s="1">
        <v>45132</v>
      </c>
      <c r="J358" s="1" t="str">
        <f t="shared" si="16"/>
        <v>Jul</v>
      </c>
      <c r="K358" t="s">
        <v>16</v>
      </c>
      <c r="L358" s="2">
        <v>9718.2150000000001</v>
      </c>
      <c r="M358" s="2">
        <v>7241.9580308290197</v>
      </c>
      <c r="N358" s="2">
        <v>2476.25696917097</v>
      </c>
      <c r="O358" s="3">
        <f t="shared" si="17"/>
        <v>0.25480574047507493</v>
      </c>
    </row>
    <row r="359" spans="1:15" x14ac:dyDescent="0.35">
      <c r="A359" t="s">
        <v>386</v>
      </c>
      <c r="B359" t="s">
        <v>18</v>
      </c>
      <c r="C359" t="s">
        <v>41</v>
      </c>
      <c r="D359" t="s">
        <v>27</v>
      </c>
      <c r="E359">
        <v>27</v>
      </c>
      <c r="F359" s="2">
        <v>1407.28</v>
      </c>
      <c r="G359" s="3">
        <v>0.16</v>
      </c>
      <c r="H359" s="3" t="str">
        <f t="shared" si="15"/>
        <v>16%-20%</v>
      </c>
      <c r="I359" s="1">
        <v>45105</v>
      </c>
      <c r="J359" s="1" t="str">
        <f t="shared" si="16"/>
        <v>Jun</v>
      </c>
      <c r="K359" t="s">
        <v>24</v>
      </c>
      <c r="L359" s="2">
        <v>31917.1103999999</v>
      </c>
      <c r="M359" s="2">
        <v>24350.743818577099</v>
      </c>
      <c r="N359" s="2">
        <v>7566.3665814227998</v>
      </c>
      <c r="O359" s="3">
        <f t="shared" si="17"/>
        <v>0.23706302001019566</v>
      </c>
    </row>
    <row r="360" spans="1:15" x14ac:dyDescent="0.35">
      <c r="A360" t="s">
        <v>387</v>
      </c>
      <c r="B360" t="s">
        <v>22</v>
      </c>
      <c r="C360" t="s">
        <v>31</v>
      </c>
      <c r="D360" t="s">
        <v>15</v>
      </c>
      <c r="E360">
        <v>27</v>
      </c>
      <c r="F360" s="2">
        <v>559.59</v>
      </c>
      <c r="G360" s="3">
        <v>0.05</v>
      </c>
      <c r="H360" s="3" t="str">
        <f t="shared" si="15"/>
        <v>0%-5%</v>
      </c>
      <c r="I360" s="1">
        <v>45123</v>
      </c>
      <c r="J360" s="1" t="str">
        <f t="shared" si="16"/>
        <v>Jul</v>
      </c>
      <c r="K360" t="s">
        <v>16</v>
      </c>
      <c r="L360" s="2">
        <v>14353.4835</v>
      </c>
      <c r="M360" s="2">
        <v>9682.8155970649805</v>
      </c>
      <c r="N360" s="2">
        <v>4670.6679029350098</v>
      </c>
      <c r="O360" s="3">
        <f t="shared" si="17"/>
        <v>0.325403091377436</v>
      </c>
    </row>
    <row r="361" spans="1:15" x14ac:dyDescent="0.35">
      <c r="A361" t="s">
        <v>388</v>
      </c>
      <c r="B361" t="s">
        <v>13</v>
      </c>
      <c r="C361" t="s">
        <v>19</v>
      </c>
      <c r="D361" t="s">
        <v>27</v>
      </c>
      <c r="E361">
        <v>2</v>
      </c>
      <c r="F361" s="2">
        <v>1831.03</v>
      </c>
      <c r="G361" s="3">
        <v>0.14000000000000001</v>
      </c>
      <c r="H361" s="3" t="str">
        <f t="shared" si="15"/>
        <v>11%-15%</v>
      </c>
      <c r="I361" s="1">
        <v>45149</v>
      </c>
      <c r="J361" s="1" t="str">
        <f t="shared" si="16"/>
        <v>Aug</v>
      </c>
      <c r="K361" t="s">
        <v>16</v>
      </c>
      <c r="L361" s="2">
        <v>3149.3715999999999</v>
      </c>
      <c r="M361" s="2">
        <v>2346.89363743083</v>
      </c>
      <c r="N361" s="2">
        <v>802.47796256916899</v>
      </c>
      <c r="O361" s="3">
        <f t="shared" si="17"/>
        <v>0.25480574047507443</v>
      </c>
    </row>
    <row r="362" spans="1:15" x14ac:dyDescent="0.35">
      <c r="A362" t="s">
        <v>389</v>
      </c>
      <c r="B362" t="s">
        <v>18</v>
      </c>
      <c r="C362" t="s">
        <v>14</v>
      </c>
      <c r="D362" t="s">
        <v>27</v>
      </c>
      <c r="E362">
        <v>41</v>
      </c>
      <c r="F362" s="2">
        <v>1692.7</v>
      </c>
      <c r="G362" s="3">
        <v>0.21</v>
      </c>
      <c r="H362" s="3" t="str">
        <f t="shared" si="15"/>
        <v>21%-25%</v>
      </c>
      <c r="I362" s="1">
        <v>45015</v>
      </c>
      <c r="J362" s="1" t="str">
        <f t="shared" si="16"/>
        <v>Mar</v>
      </c>
      <c r="K362" t="s">
        <v>16</v>
      </c>
      <c r="L362" s="2">
        <v>54826.553</v>
      </c>
      <c r="M362" s="2">
        <v>44476.6227924298</v>
      </c>
      <c r="N362" s="2">
        <v>10349.9302075701</v>
      </c>
      <c r="O362" s="3">
        <f t="shared" si="17"/>
        <v>0.18877586937793081</v>
      </c>
    </row>
    <row r="363" spans="1:15" x14ac:dyDescent="0.35">
      <c r="A363" t="s">
        <v>390</v>
      </c>
      <c r="B363" t="s">
        <v>22</v>
      </c>
      <c r="C363" t="s">
        <v>14</v>
      </c>
      <c r="D363" t="s">
        <v>20</v>
      </c>
      <c r="E363">
        <v>48</v>
      </c>
      <c r="F363" s="2">
        <v>1447.83</v>
      </c>
      <c r="G363" s="3">
        <v>0.21</v>
      </c>
      <c r="H363" s="3" t="str">
        <f t="shared" si="15"/>
        <v>21%-25%</v>
      </c>
      <c r="I363" s="1">
        <v>45213</v>
      </c>
      <c r="J363" s="1" t="str">
        <f t="shared" si="16"/>
        <v>Oct</v>
      </c>
      <c r="K363" t="s">
        <v>16</v>
      </c>
      <c r="L363" s="2">
        <v>54901.713600000003</v>
      </c>
      <c r="M363" s="2">
        <v>44537.594884821898</v>
      </c>
      <c r="N363" s="2">
        <v>10364.118715178</v>
      </c>
      <c r="O363" s="3">
        <f t="shared" si="17"/>
        <v>0.18877586937792967</v>
      </c>
    </row>
    <row r="364" spans="1:15" x14ac:dyDescent="0.35">
      <c r="A364" t="s">
        <v>391</v>
      </c>
      <c r="B364" t="s">
        <v>22</v>
      </c>
      <c r="C364" t="s">
        <v>23</v>
      </c>
      <c r="D364" t="s">
        <v>15</v>
      </c>
      <c r="E364">
        <v>13</v>
      </c>
      <c r="F364" s="2">
        <v>1902.81</v>
      </c>
      <c r="G364" s="3">
        <v>0.23</v>
      </c>
      <c r="H364" s="3" t="str">
        <f t="shared" si="15"/>
        <v>21%-25%</v>
      </c>
      <c r="I364" s="1">
        <v>45202</v>
      </c>
      <c r="J364" s="1" t="str">
        <f t="shared" si="16"/>
        <v>Oct</v>
      </c>
      <c r="K364" t="s">
        <v>24</v>
      </c>
      <c r="L364" s="2">
        <v>19047.1280999999</v>
      </c>
      <c r="M364" s="2">
        <v>15852.827334646799</v>
      </c>
      <c r="N364" s="2">
        <v>3194.3007653531399</v>
      </c>
      <c r="O364" s="3">
        <f t="shared" si="17"/>
        <v>0.1677051127383932</v>
      </c>
    </row>
    <row r="365" spans="1:15" x14ac:dyDescent="0.35">
      <c r="A365" t="s">
        <v>392</v>
      </c>
      <c r="B365" t="s">
        <v>35</v>
      </c>
      <c r="C365" t="s">
        <v>14</v>
      </c>
      <c r="D365" t="s">
        <v>15</v>
      </c>
      <c r="E365">
        <v>9</v>
      </c>
      <c r="F365" s="2">
        <v>159.69999999999999</v>
      </c>
      <c r="G365" s="3">
        <v>0.09</v>
      </c>
      <c r="H365" s="3" t="str">
        <f t="shared" si="15"/>
        <v>6%-10%</v>
      </c>
      <c r="I365" s="1">
        <v>45162</v>
      </c>
      <c r="J365" s="1" t="str">
        <f t="shared" si="16"/>
        <v>Aug</v>
      </c>
      <c r="K365" t="s">
        <v>16</v>
      </c>
      <c r="L365" s="2">
        <v>1307.943</v>
      </c>
      <c r="M365" s="2">
        <v>921.11822992505097</v>
      </c>
      <c r="N365" s="2">
        <v>386.82477007494799</v>
      </c>
      <c r="O365" s="3">
        <f t="shared" si="17"/>
        <v>0.29575048000941095</v>
      </c>
    </row>
    <row r="366" spans="1:15" x14ac:dyDescent="0.35">
      <c r="A366" t="s">
        <v>393</v>
      </c>
      <c r="B366" t="s">
        <v>13</v>
      </c>
      <c r="C366" t="s">
        <v>36</v>
      </c>
      <c r="D366" t="s">
        <v>20</v>
      </c>
      <c r="E366">
        <v>36</v>
      </c>
      <c r="F366" s="2">
        <v>1498.78</v>
      </c>
      <c r="G366" s="3">
        <v>0.08</v>
      </c>
      <c r="H366" s="3" t="str">
        <f t="shared" si="15"/>
        <v>6%-10%</v>
      </c>
      <c r="I366" s="1">
        <v>45109</v>
      </c>
      <c r="J366" s="1" t="str">
        <f t="shared" si="16"/>
        <v>Jul</v>
      </c>
      <c r="K366" t="s">
        <v>24</v>
      </c>
      <c r="L366" s="2">
        <v>49639.5936</v>
      </c>
      <c r="M366" s="2">
        <v>34578.674530922101</v>
      </c>
      <c r="N366" s="2">
        <v>15060.9190690778</v>
      </c>
      <c r="O366" s="3">
        <f t="shared" si="17"/>
        <v>0.30340536609626673</v>
      </c>
    </row>
    <row r="367" spans="1:15" x14ac:dyDescent="0.35">
      <c r="A367" t="s">
        <v>394</v>
      </c>
      <c r="B367" t="s">
        <v>13</v>
      </c>
      <c r="C367" t="s">
        <v>14</v>
      </c>
      <c r="D367" t="s">
        <v>27</v>
      </c>
      <c r="E367">
        <v>22</v>
      </c>
      <c r="F367" s="2">
        <v>727.46</v>
      </c>
      <c r="G367" s="3">
        <v>0.19</v>
      </c>
      <c r="H367" s="3" t="str">
        <f t="shared" si="15"/>
        <v>16%-20%</v>
      </c>
      <c r="I367" s="1">
        <v>45135</v>
      </c>
      <c r="J367" s="1" t="str">
        <f t="shared" si="16"/>
        <v>Jul</v>
      </c>
      <c r="K367" t="s">
        <v>16</v>
      </c>
      <c r="L367" s="2">
        <v>12963.3372</v>
      </c>
      <c r="M367" s="2">
        <v>10256.513383363301</v>
      </c>
      <c r="N367" s="2">
        <v>2706.82381663667</v>
      </c>
      <c r="O367" s="3">
        <f t="shared" si="17"/>
        <v>0.2088060948253895</v>
      </c>
    </row>
    <row r="368" spans="1:15" x14ac:dyDescent="0.35">
      <c r="A368" t="s">
        <v>395</v>
      </c>
      <c r="B368" t="s">
        <v>35</v>
      </c>
      <c r="C368" t="s">
        <v>41</v>
      </c>
      <c r="D368" t="s">
        <v>27</v>
      </c>
      <c r="E368">
        <v>42</v>
      </c>
      <c r="F368" s="2">
        <v>1821.53</v>
      </c>
      <c r="G368" s="3">
        <v>0.11</v>
      </c>
      <c r="H368" s="3" t="str">
        <f t="shared" si="15"/>
        <v>6%-10%</v>
      </c>
      <c r="I368" s="1">
        <v>45056</v>
      </c>
      <c r="J368" s="1" t="str">
        <f t="shared" si="16"/>
        <v>May</v>
      </c>
      <c r="K368" t="s">
        <v>24</v>
      </c>
      <c r="L368" s="2">
        <v>68088.791400000002</v>
      </c>
      <c r="M368" s="2">
        <v>49029.060427834003</v>
      </c>
      <c r="N368" s="2">
        <v>19059.7309721659</v>
      </c>
      <c r="O368" s="3">
        <f t="shared" si="17"/>
        <v>0.27992464809951079</v>
      </c>
    </row>
    <row r="369" spans="1:15" x14ac:dyDescent="0.35">
      <c r="A369" t="s">
        <v>396</v>
      </c>
      <c r="B369" t="s">
        <v>35</v>
      </c>
      <c r="C369" t="s">
        <v>14</v>
      </c>
      <c r="D369" t="s">
        <v>27</v>
      </c>
      <c r="E369">
        <v>26</v>
      </c>
      <c r="F369" s="2">
        <v>606.67999999999995</v>
      </c>
      <c r="G369" s="3">
        <v>0.02</v>
      </c>
      <c r="H369" s="3" t="str">
        <f t="shared" si="15"/>
        <v>0%-5%</v>
      </c>
      <c r="I369" s="1">
        <v>45079</v>
      </c>
      <c r="J369" s="1" t="str">
        <f t="shared" si="16"/>
        <v>Jun</v>
      </c>
      <c r="K369" t="s">
        <v>16</v>
      </c>
      <c r="L369" s="2">
        <v>15458.206399999999</v>
      </c>
      <c r="M369" s="2">
        <v>10108.831977321401</v>
      </c>
      <c r="N369" s="2">
        <v>5349.3744226785002</v>
      </c>
      <c r="O369" s="3">
        <f t="shared" si="17"/>
        <v>0.34605401715160167</v>
      </c>
    </row>
    <row r="370" spans="1:15" x14ac:dyDescent="0.35">
      <c r="A370" t="s">
        <v>397</v>
      </c>
      <c r="B370" t="s">
        <v>13</v>
      </c>
      <c r="C370" t="s">
        <v>23</v>
      </c>
      <c r="D370" t="s">
        <v>27</v>
      </c>
      <c r="E370">
        <v>12</v>
      </c>
      <c r="F370" s="2">
        <v>1477.23</v>
      </c>
      <c r="G370" s="3">
        <v>7.0000000000000007E-2</v>
      </c>
      <c r="H370" s="3" t="str">
        <f t="shared" si="15"/>
        <v>6%-10%</v>
      </c>
      <c r="I370" s="1">
        <v>44939</v>
      </c>
      <c r="J370" s="1" t="str">
        <f t="shared" si="16"/>
        <v>Jan</v>
      </c>
      <c r="K370" t="s">
        <v>24</v>
      </c>
      <c r="L370" s="2">
        <v>16485.8868</v>
      </c>
      <c r="M370" s="2">
        <v>11360.496621099401</v>
      </c>
      <c r="N370" s="2">
        <v>5125.3901789005704</v>
      </c>
      <c r="O370" s="3">
        <f t="shared" si="17"/>
        <v>0.31089563097695172</v>
      </c>
    </row>
    <row r="371" spans="1:15" x14ac:dyDescent="0.35">
      <c r="A371" t="s">
        <v>398</v>
      </c>
      <c r="B371" t="s">
        <v>13</v>
      </c>
      <c r="C371" t="s">
        <v>45</v>
      </c>
      <c r="D371" t="s">
        <v>15</v>
      </c>
      <c r="E371">
        <v>17</v>
      </c>
      <c r="F371" s="2">
        <v>1767.53</v>
      </c>
      <c r="G371" s="3">
        <v>0.1</v>
      </c>
      <c r="H371" s="3" t="str">
        <f t="shared" si="15"/>
        <v>6%-10%</v>
      </c>
      <c r="I371" s="1">
        <v>45048</v>
      </c>
      <c r="J371" s="1" t="str">
        <f t="shared" si="16"/>
        <v>May</v>
      </c>
      <c r="K371" t="s">
        <v>24</v>
      </c>
      <c r="L371" s="2">
        <v>27043.208999999999</v>
      </c>
      <c r="M371" s="2">
        <v>19256.779923446898</v>
      </c>
      <c r="N371" s="2">
        <v>7786.4290765530905</v>
      </c>
      <c r="O371" s="3">
        <f t="shared" si="17"/>
        <v>0.28792548534284895</v>
      </c>
    </row>
    <row r="372" spans="1:15" x14ac:dyDescent="0.35">
      <c r="A372" t="s">
        <v>399</v>
      </c>
      <c r="B372" t="s">
        <v>18</v>
      </c>
      <c r="C372" t="s">
        <v>19</v>
      </c>
      <c r="D372" t="s">
        <v>15</v>
      </c>
      <c r="E372">
        <v>14</v>
      </c>
      <c r="F372" s="2">
        <v>179.15</v>
      </c>
      <c r="G372" s="3">
        <v>7.0000000000000007E-2</v>
      </c>
      <c r="H372" s="3" t="str">
        <f t="shared" si="15"/>
        <v>6%-10%</v>
      </c>
      <c r="I372" s="1">
        <v>45285</v>
      </c>
      <c r="J372" s="1" t="str">
        <f t="shared" si="16"/>
        <v>Dec</v>
      </c>
      <c r="K372" t="s">
        <v>16</v>
      </c>
      <c r="L372" s="2">
        <v>2332.5329999999999</v>
      </c>
      <c r="M372" s="2">
        <v>1607.3586811904399</v>
      </c>
      <c r="N372" s="2">
        <v>725.17431880955905</v>
      </c>
      <c r="O372" s="3">
        <f t="shared" si="17"/>
        <v>0.31089563097695083</v>
      </c>
    </row>
    <row r="373" spans="1:15" x14ac:dyDescent="0.35">
      <c r="A373" t="s">
        <v>400</v>
      </c>
      <c r="B373" t="s">
        <v>18</v>
      </c>
      <c r="C373" t="s">
        <v>41</v>
      </c>
      <c r="D373" t="s">
        <v>20</v>
      </c>
      <c r="E373">
        <v>14</v>
      </c>
      <c r="F373" s="2">
        <v>855.53</v>
      </c>
      <c r="G373" s="3">
        <v>0.08</v>
      </c>
      <c r="H373" s="3" t="str">
        <f t="shared" si="15"/>
        <v>6%-10%</v>
      </c>
      <c r="I373" s="1">
        <v>45146</v>
      </c>
      <c r="J373" s="1" t="str">
        <f t="shared" si="16"/>
        <v>Aug</v>
      </c>
      <c r="K373" t="s">
        <v>24</v>
      </c>
      <c r="L373" s="2">
        <v>11019.2264</v>
      </c>
      <c r="M373" s="2">
        <v>7675.9339800103598</v>
      </c>
      <c r="N373" s="2">
        <v>3343.2924199896302</v>
      </c>
      <c r="O373" s="3">
        <f t="shared" si="17"/>
        <v>0.30340536609626606</v>
      </c>
    </row>
    <row r="374" spans="1:15" x14ac:dyDescent="0.35">
      <c r="A374" t="s">
        <v>401</v>
      </c>
      <c r="B374" t="s">
        <v>35</v>
      </c>
      <c r="C374" t="s">
        <v>36</v>
      </c>
      <c r="D374" t="s">
        <v>20</v>
      </c>
      <c r="E374">
        <v>34</v>
      </c>
      <c r="F374" s="2">
        <v>1548.39</v>
      </c>
      <c r="G374" s="3">
        <v>7.0000000000000007E-2</v>
      </c>
      <c r="H374" s="3" t="str">
        <f t="shared" si="15"/>
        <v>6%-10%</v>
      </c>
      <c r="I374" s="1">
        <v>45032</v>
      </c>
      <c r="J374" s="1" t="str">
        <f t="shared" si="16"/>
        <v>Apr</v>
      </c>
      <c r="K374" t="s">
        <v>24</v>
      </c>
      <c r="L374" s="2">
        <v>48960.091800000002</v>
      </c>
      <c r="M374" s="2">
        <v>33738.613167149502</v>
      </c>
      <c r="N374" s="2">
        <v>15221.4786328504</v>
      </c>
      <c r="O374" s="3">
        <f t="shared" si="17"/>
        <v>0.31089563097695211</v>
      </c>
    </row>
    <row r="375" spans="1:15" x14ac:dyDescent="0.35">
      <c r="A375" t="s">
        <v>402</v>
      </c>
      <c r="B375" t="s">
        <v>18</v>
      </c>
      <c r="C375" t="s">
        <v>45</v>
      </c>
      <c r="D375" t="s">
        <v>15</v>
      </c>
      <c r="E375">
        <v>20</v>
      </c>
      <c r="F375" s="2">
        <v>964.35</v>
      </c>
      <c r="G375" s="3">
        <v>0.01</v>
      </c>
      <c r="H375" s="3" t="str">
        <f t="shared" si="15"/>
        <v>0%-5%</v>
      </c>
      <c r="I375" s="1">
        <v>44996</v>
      </c>
      <c r="J375" s="1" t="str">
        <f t="shared" si="16"/>
        <v>Mar</v>
      </c>
      <c r="K375" t="s">
        <v>24</v>
      </c>
      <c r="L375" s="2">
        <v>19094.13</v>
      </c>
      <c r="M375" s="2">
        <v>12360.403047773199</v>
      </c>
      <c r="N375" s="2">
        <v>6733.7269522267698</v>
      </c>
      <c r="O375" s="3">
        <f t="shared" si="17"/>
        <v>0.35265953212986406</v>
      </c>
    </row>
    <row r="376" spans="1:15" x14ac:dyDescent="0.35">
      <c r="A376" t="s">
        <v>403</v>
      </c>
      <c r="B376" t="s">
        <v>22</v>
      </c>
      <c r="C376" t="s">
        <v>41</v>
      </c>
      <c r="D376" t="s">
        <v>15</v>
      </c>
      <c r="E376">
        <v>11</v>
      </c>
      <c r="F376" s="2">
        <v>607.78</v>
      </c>
      <c r="G376" s="3">
        <v>0.16</v>
      </c>
      <c r="H376" s="3" t="str">
        <f t="shared" si="15"/>
        <v>16%-20%</v>
      </c>
      <c r="I376" s="1">
        <v>45121</v>
      </c>
      <c r="J376" s="1" t="str">
        <f t="shared" si="16"/>
        <v>Jul</v>
      </c>
      <c r="K376" t="s">
        <v>24</v>
      </c>
      <c r="L376" s="2">
        <v>5615.8872000000001</v>
      </c>
      <c r="M376" s="2">
        <v>4284.5680203313996</v>
      </c>
      <c r="N376" s="2">
        <v>1331.3191796685901</v>
      </c>
      <c r="O376" s="3">
        <f t="shared" si="17"/>
        <v>0.23706302001019547</v>
      </c>
    </row>
    <row r="377" spans="1:15" x14ac:dyDescent="0.35">
      <c r="A377" t="s">
        <v>404</v>
      </c>
      <c r="B377" t="s">
        <v>18</v>
      </c>
      <c r="C377" t="s">
        <v>29</v>
      </c>
      <c r="D377" t="s">
        <v>27</v>
      </c>
      <c r="E377">
        <v>16</v>
      </c>
      <c r="F377" s="2">
        <v>517.63</v>
      </c>
      <c r="G377" s="3">
        <v>0.15</v>
      </c>
      <c r="H377" s="3" t="str">
        <f t="shared" si="15"/>
        <v>11%-15%</v>
      </c>
      <c r="I377" s="1">
        <v>45112</v>
      </c>
      <c r="J377" s="1" t="str">
        <f t="shared" si="16"/>
        <v>Jul</v>
      </c>
      <c r="K377" t="s">
        <v>24</v>
      </c>
      <c r="L377" s="2">
        <v>7039.768</v>
      </c>
      <c r="M377" s="2">
        <v>5307.7122867165199</v>
      </c>
      <c r="N377" s="2">
        <v>1732.0557132834699</v>
      </c>
      <c r="O377" s="3">
        <f t="shared" si="17"/>
        <v>0.24603874918654708</v>
      </c>
    </row>
    <row r="378" spans="1:15" x14ac:dyDescent="0.35">
      <c r="A378" t="s">
        <v>405</v>
      </c>
      <c r="B378" t="s">
        <v>18</v>
      </c>
      <c r="C378" t="s">
        <v>31</v>
      </c>
      <c r="D378" t="s">
        <v>27</v>
      </c>
      <c r="E378">
        <v>31</v>
      </c>
      <c r="F378" s="2">
        <v>349.88</v>
      </c>
      <c r="G378" s="3">
        <v>0.16</v>
      </c>
      <c r="H378" s="3" t="str">
        <f t="shared" si="15"/>
        <v>16%-20%</v>
      </c>
      <c r="I378" s="1">
        <v>45025</v>
      </c>
      <c r="J378" s="1" t="str">
        <f t="shared" si="16"/>
        <v>Apr</v>
      </c>
      <c r="K378" t="s">
        <v>16</v>
      </c>
      <c r="L378" s="2">
        <v>9110.8752000000004</v>
      </c>
      <c r="M378" s="2">
        <v>6951.0236101520004</v>
      </c>
      <c r="N378" s="2">
        <v>2159.85158984799</v>
      </c>
      <c r="O378" s="3">
        <f t="shared" si="17"/>
        <v>0.23706302001019616</v>
      </c>
    </row>
    <row r="379" spans="1:15" x14ac:dyDescent="0.35">
      <c r="A379" t="s">
        <v>406</v>
      </c>
      <c r="B379" t="s">
        <v>22</v>
      </c>
      <c r="C379" t="s">
        <v>29</v>
      </c>
      <c r="D379" t="s">
        <v>20</v>
      </c>
      <c r="E379">
        <v>6</v>
      </c>
      <c r="F379" s="2">
        <v>1728.55</v>
      </c>
      <c r="G379" s="3">
        <v>0.05</v>
      </c>
      <c r="H379" s="3" t="str">
        <f t="shared" si="15"/>
        <v>0%-5%</v>
      </c>
      <c r="I379" s="1">
        <v>45008</v>
      </c>
      <c r="J379" s="1" t="str">
        <f t="shared" si="16"/>
        <v>Mar</v>
      </c>
      <c r="K379" t="s">
        <v>24</v>
      </c>
      <c r="L379" s="2">
        <v>9852.7349999999897</v>
      </c>
      <c r="M379" s="2">
        <v>6646.6245724773398</v>
      </c>
      <c r="N379" s="2">
        <v>3206.1104275226498</v>
      </c>
      <c r="O379" s="3">
        <f t="shared" si="17"/>
        <v>0.32540309137743512</v>
      </c>
    </row>
    <row r="380" spans="1:15" x14ac:dyDescent="0.35">
      <c r="A380" t="s">
        <v>407</v>
      </c>
      <c r="B380" t="s">
        <v>35</v>
      </c>
      <c r="C380" t="s">
        <v>14</v>
      </c>
      <c r="D380" t="s">
        <v>15</v>
      </c>
      <c r="E380">
        <v>19</v>
      </c>
      <c r="F380" s="2">
        <v>1193.18</v>
      </c>
      <c r="G380" s="3">
        <v>7.0000000000000007E-2</v>
      </c>
      <c r="H380" s="3" t="str">
        <f t="shared" si="15"/>
        <v>6%-10%</v>
      </c>
      <c r="I380" s="1">
        <v>45001</v>
      </c>
      <c r="J380" s="1" t="str">
        <f t="shared" si="16"/>
        <v>Mar</v>
      </c>
      <c r="K380" t="s">
        <v>16</v>
      </c>
      <c r="L380" s="2">
        <v>21083.490600000001</v>
      </c>
      <c r="M380" s="2">
        <v>14528.725486716299</v>
      </c>
      <c r="N380" s="2">
        <v>6554.7651132835999</v>
      </c>
      <c r="O380" s="3">
        <f t="shared" si="17"/>
        <v>0.31089563097695511</v>
      </c>
    </row>
    <row r="381" spans="1:15" x14ac:dyDescent="0.35">
      <c r="A381" t="s">
        <v>408</v>
      </c>
      <c r="B381" t="s">
        <v>22</v>
      </c>
      <c r="C381" t="s">
        <v>45</v>
      </c>
      <c r="D381" t="s">
        <v>20</v>
      </c>
      <c r="E381">
        <v>37</v>
      </c>
      <c r="F381" s="2">
        <v>245.13</v>
      </c>
      <c r="G381" s="3">
        <v>0.15</v>
      </c>
      <c r="H381" s="3" t="str">
        <f t="shared" si="15"/>
        <v>11%-15%</v>
      </c>
      <c r="I381" s="1">
        <v>45266</v>
      </c>
      <c r="J381" s="1" t="str">
        <f t="shared" si="16"/>
        <v>Dec</v>
      </c>
      <c r="K381" t="s">
        <v>24</v>
      </c>
      <c r="L381" s="2">
        <v>7709.3384999999898</v>
      </c>
      <c r="M381" s="2">
        <v>5812.5424984043102</v>
      </c>
      <c r="N381" s="2">
        <v>1896.7960015956801</v>
      </c>
      <c r="O381" s="3">
        <f t="shared" si="17"/>
        <v>0.24603874918654592</v>
      </c>
    </row>
    <row r="382" spans="1:15" x14ac:dyDescent="0.35">
      <c r="A382" t="s">
        <v>409</v>
      </c>
      <c r="B382" t="s">
        <v>18</v>
      </c>
      <c r="C382" t="s">
        <v>14</v>
      </c>
      <c r="D382" t="s">
        <v>15</v>
      </c>
      <c r="E382">
        <v>4</v>
      </c>
      <c r="F382" s="2">
        <v>826.9</v>
      </c>
      <c r="G382" s="3">
        <v>0.15</v>
      </c>
      <c r="H382" s="3" t="str">
        <f t="shared" si="15"/>
        <v>11%-15%</v>
      </c>
      <c r="I382" s="1">
        <v>45118</v>
      </c>
      <c r="J382" s="1" t="str">
        <f t="shared" si="16"/>
        <v>Jul</v>
      </c>
      <c r="K382" t="s">
        <v>16</v>
      </c>
      <c r="L382" s="2">
        <v>2811.46</v>
      </c>
      <c r="M382" s="2">
        <v>2119.73189821199</v>
      </c>
      <c r="N382" s="2">
        <v>691.72810178800603</v>
      </c>
      <c r="O382" s="3">
        <f t="shared" si="17"/>
        <v>0.2460387491865472</v>
      </c>
    </row>
    <row r="383" spans="1:15" x14ac:dyDescent="0.35">
      <c r="A383" t="s">
        <v>410</v>
      </c>
      <c r="B383" t="s">
        <v>35</v>
      </c>
      <c r="C383" t="s">
        <v>31</v>
      </c>
      <c r="D383" t="s">
        <v>27</v>
      </c>
      <c r="E383">
        <v>47</v>
      </c>
      <c r="F383" s="2">
        <v>798.69</v>
      </c>
      <c r="G383" s="3">
        <v>0.13</v>
      </c>
      <c r="H383" s="3" t="str">
        <f t="shared" si="15"/>
        <v>11%-15%</v>
      </c>
      <c r="I383" s="1">
        <v>45251</v>
      </c>
      <c r="J383" s="1" t="str">
        <f t="shared" si="16"/>
        <v>Nov</v>
      </c>
      <c r="K383" t="s">
        <v>16</v>
      </c>
      <c r="L383" s="2">
        <v>32658.434099999999</v>
      </c>
      <c r="M383" s="2">
        <v>24057.143390917299</v>
      </c>
      <c r="N383" s="2">
        <v>8601.2907090826993</v>
      </c>
      <c r="O383" s="3">
        <f t="shared" si="17"/>
        <v>0.26337119173398149</v>
      </c>
    </row>
    <row r="384" spans="1:15" x14ac:dyDescent="0.35">
      <c r="A384" t="s">
        <v>411</v>
      </c>
      <c r="B384" t="s">
        <v>18</v>
      </c>
      <c r="C384" t="s">
        <v>41</v>
      </c>
      <c r="D384" t="s">
        <v>20</v>
      </c>
      <c r="E384">
        <v>4</v>
      </c>
      <c r="F384" s="2">
        <v>445.3</v>
      </c>
      <c r="G384" s="3">
        <v>0.09</v>
      </c>
      <c r="H384" s="3" t="str">
        <f t="shared" si="15"/>
        <v>6%-10%</v>
      </c>
      <c r="I384" s="1">
        <v>45140</v>
      </c>
      <c r="J384" s="1" t="str">
        <f t="shared" si="16"/>
        <v>Aug</v>
      </c>
      <c r="K384" t="s">
        <v>24</v>
      </c>
      <c r="L384" s="2">
        <v>1620.8920000000001</v>
      </c>
      <c r="M384" s="2">
        <v>1141.51241295658</v>
      </c>
      <c r="N384" s="2">
        <v>479.37958704341401</v>
      </c>
      <c r="O384" s="3">
        <f t="shared" si="17"/>
        <v>0.29575048000941462</v>
      </c>
    </row>
    <row r="385" spans="1:15" x14ac:dyDescent="0.35">
      <c r="A385" t="s">
        <v>412</v>
      </c>
      <c r="B385" t="s">
        <v>22</v>
      </c>
      <c r="C385" t="s">
        <v>31</v>
      </c>
      <c r="D385" t="s">
        <v>20</v>
      </c>
      <c r="E385">
        <v>20</v>
      </c>
      <c r="F385" s="2">
        <v>927.46</v>
      </c>
      <c r="G385" s="3">
        <v>0.23</v>
      </c>
      <c r="H385" s="3" t="str">
        <f t="shared" si="15"/>
        <v>21%-25%</v>
      </c>
      <c r="I385" s="1">
        <v>45241</v>
      </c>
      <c r="J385" s="1" t="str">
        <f t="shared" si="16"/>
        <v>Nov</v>
      </c>
      <c r="K385" t="s">
        <v>16</v>
      </c>
      <c r="L385" s="2">
        <v>14282.884</v>
      </c>
      <c r="M385" s="2">
        <v>11887.571328550501</v>
      </c>
      <c r="N385" s="2">
        <v>2395.3126714494101</v>
      </c>
      <c r="O385" s="3">
        <f t="shared" si="17"/>
        <v>0.16770511273840069</v>
      </c>
    </row>
    <row r="386" spans="1:15" x14ac:dyDescent="0.35">
      <c r="A386" t="s">
        <v>413</v>
      </c>
      <c r="B386" t="s">
        <v>22</v>
      </c>
      <c r="C386" t="s">
        <v>23</v>
      </c>
      <c r="D386" t="s">
        <v>15</v>
      </c>
      <c r="E386">
        <v>10</v>
      </c>
      <c r="F386" s="2">
        <v>730.99</v>
      </c>
      <c r="G386" s="3">
        <v>0.08</v>
      </c>
      <c r="H386" s="3" t="str">
        <f t="shared" si="15"/>
        <v>6%-10%</v>
      </c>
      <c r="I386" s="1">
        <v>45244</v>
      </c>
      <c r="J386" s="1" t="str">
        <f t="shared" si="16"/>
        <v>Nov</v>
      </c>
      <c r="K386" t="s">
        <v>24</v>
      </c>
      <c r="L386" s="2">
        <v>6725.1080000000002</v>
      </c>
      <c r="M386" s="2">
        <v>4684.6741452230699</v>
      </c>
      <c r="N386" s="2">
        <v>2040.43385477692</v>
      </c>
      <c r="O386" s="3">
        <f t="shared" si="17"/>
        <v>0.30340536609626645</v>
      </c>
    </row>
    <row r="387" spans="1:15" x14ac:dyDescent="0.35">
      <c r="A387" t="s">
        <v>414</v>
      </c>
      <c r="B387" t="s">
        <v>18</v>
      </c>
      <c r="C387" t="s">
        <v>31</v>
      </c>
      <c r="D387" t="s">
        <v>27</v>
      </c>
      <c r="E387">
        <v>24</v>
      </c>
      <c r="F387" s="2">
        <v>749.43</v>
      </c>
      <c r="G387" s="3">
        <v>0.11</v>
      </c>
      <c r="H387" s="3" t="str">
        <f t="shared" ref="H387:H450" si="18">_xlfn.IFS(G387&gt;=21%,"21%-25%",G387&gt;=16%,"16%-20%",G387&gt;11%,"11%-15%",G387&gt;=6%,"6%-10%",G387&gt;=0%,"0%-5%")</f>
        <v>6%-10%</v>
      </c>
      <c r="I387" s="1">
        <v>45070</v>
      </c>
      <c r="J387" s="1" t="str">
        <f t="shared" ref="J387:J450" si="19">TEXT(I387,"mmm")</f>
        <v>May</v>
      </c>
      <c r="K387" t="s">
        <v>16</v>
      </c>
      <c r="L387" s="2">
        <v>16007.8248</v>
      </c>
      <c r="M387" s="2">
        <v>11526.840076021301</v>
      </c>
      <c r="N387" s="2">
        <v>4480.9847239786104</v>
      </c>
      <c r="O387" s="3">
        <f t="shared" ref="O387:O450" si="20">(L387-M387)/L387*100%</f>
        <v>0.27992464809951567</v>
      </c>
    </row>
    <row r="388" spans="1:15" x14ac:dyDescent="0.35">
      <c r="A388" t="s">
        <v>415</v>
      </c>
      <c r="B388" t="s">
        <v>13</v>
      </c>
      <c r="C388" t="s">
        <v>23</v>
      </c>
      <c r="D388" t="s">
        <v>20</v>
      </c>
      <c r="E388">
        <v>35</v>
      </c>
      <c r="F388" s="2">
        <v>1504.15</v>
      </c>
      <c r="G388" s="3">
        <v>0.17</v>
      </c>
      <c r="H388" s="3" t="str">
        <f t="shared" si="18"/>
        <v>16%-20%</v>
      </c>
      <c r="I388" s="1">
        <v>45142</v>
      </c>
      <c r="J388" s="1" t="str">
        <f t="shared" si="19"/>
        <v>Aug</v>
      </c>
      <c r="K388" t="s">
        <v>24</v>
      </c>
      <c r="L388" s="2">
        <v>43695.557499999901</v>
      </c>
      <c r="M388" s="2">
        <v>33738.606758478898</v>
      </c>
      <c r="N388" s="2">
        <v>9956.9507415210392</v>
      </c>
      <c r="O388" s="3">
        <f t="shared" si="20"/>
        <v>0.2278710082030885</v>
      </c>
    </row>
    <row r="389" spans="1:15" x14ac:dyDescent="0.35">
      <c r="A389" t="s">
        <v>416</v>
      </c>
      <c r="B389" t="s">
        <v>13</v>
      </c>
      <c r="C389" t="s">
        <v>31</v>
      </c>
      <c r="D389" t="s">
        <v>27</v>
      </c>
      <c r="E389">
        <v>26</v>
      </c>
      <c r="F389" s="2">
        <v>524.20000000000005</v>
      </c>
      <c r="G389" s="3">
        <v>0.14000000000000001</v>
      </c>
      <c r="H389" s="3" t="str">
        <f t="shared" si="18"/>
        <v>11%-15%</v>
      </c>
      <c r="I389" s="1">
        <v>45287</v>
      </c>
      <c r="J389" s="1" t="str">
        <f t="shared" si="19"/>
        <v>Dec</v>
      </c>
      <c r="K389" t="s">
        <v>16</v>
      </c>
      <c r="L389" s="2">
        <v>11721.111999999999</v>
      </c>
      <c r="M389" s="2">
        <v>8734.5053776487202</v>
      </c>
      <c r="N389" s="2">
        <v>2986.6066223512798</v>
      </c>
      <c r="O389" s="3">
        <f t="shared" si="20"/>
        <v>0.25480574047507432</v>
      </c>
    </row>
    <row r="390" spans="1:15" x14ac:dyDescent="0.35">
      <c r="A390" t="s">
        <v>417</v>
      </c>
      <c r="B390" t="s">
        <v>22</v>
      </c>
      <c r="C390" t="s">
        <v>19</v>
      </c>
      <c r="D390" t="s">
        <v>20</v>
      </c>
      <c r="E390">
        <v>37</v>
      </c>
      <c r="F390" s="2">
        <v>1319.53</v>
      </c>
      <c r="G390" s="3">
        <v>0.09</v>
      </c>
      <c r="H390" s="3" t="str">
        <f t="shared" si="18"/>
        <v>6%-10%</v>
      </c>
      <c r="I390" s="1">
        <v>45250</v>
      </c>
      <c r="J390" s="1" t="str">
        <f t="shared" si="19"/>
        <v>Nov</v>
      </c>
      <c r="K390" t="s">
        <v>16</v>
      </c>
      <c r="L390" s="2">
        <v>44428.575100000002</v>
      </c>
      <c r="M390" s="2">
        <v>31288.8026880408</v>
      </c>
      <c r="N390" s="2">
        <v>13139.7724119591</v>
      </c>
      <c r="O390" s="3">
        <f t="shared" si="20"/>
        <v>0.29575048000941184</v>
      </c>
    </row>
    <row r="391" spans="1:15" x14ac:dyDescent="0.35">
      <c r="A391" t="s">
        <v>418</v>
      </c>
      <c r="B391" t="s">
        <v>22</v>
      </c>
      <c r="C391" t="s">
        <v>23</v>
      </c>
      <c r="D391" t="s">
        <v>27</v>
      </c>
      <c r="E391">
        <v>38</v>
      </c>
      <c r="F391" s="2">
        <v>1184.23</v>
      </c>
      <c r="G391" s="3">
        <v>0.11</v>
      </c>
      <c r="H391" s="3" t="str">
        <f t="shared" si="18"/>
        <v>6%-10%</v>
      </c>
      <c r="I391" s="1">
        <v>44941</v>
      </c>
      <c r="J391" s="1" t="str">
        <f t="shared" si="19"/>
        <v>Jan</v>
      </c>
      <c r="K391" t="s">
        <v>24</v>
      </c>
      <c r="L391" s="2">
        <v>40050.658599999901</v>
      </c>
      <c r="M391" s="2">
        <v>28839.492085241302</v>
      </c>
      <c r="N391" s="2">
        <v>11211.166514758601</v>
      </c>
      <c r="O391" s="3">
        <f t="shared" si="20"/>
        <v>0.27992464809951034</v>
      </c>
    </row>
    <row r="392" spans="1:15" x14ac:dyDescent="0.35">
      <c r="A392" t="s">
        <v>419</v>
      </c>
      <c r="B392" t="s">
        <v>13</v>
      </c>
      <c r="C392" t="s">
        <v>45</v>
      </c>
      <c r="D392" t="s">
        <v>15</v>
      </c>
      <c r="E392">
        <v>21</v>
      </c>
      <c r="F392" s="2">
        <v>1179.3800000000001</v>
      </c>
      <c r="G392" s="3">
        <v>0.2</v>
      </c>
      <c r="H392" s="3" t="str">
        <f t="shared" si="18"/>
        <v>16%-20%</v>
      </c>
      <c r="I392" s="1">
        <v>45143</v>
      </c>
      <c r="J392" s="1" t="str">
        <f t="shared" si="19"/>
        <v>Aug</v>
      </c>
      <c r="K392" t="s">
        <v>24</v>
      </c>
      <c r="L392" s="2">
        <v>19813.583999999999</v>
      </c>
      <c r="M392" s="2">
        <v>15872.341736721</v>
      </c>
      <c r="N392" s="2">
        <v>3941.2422632789599</v>
      </c>
      <c r="O392" s="3">
        <f t="shared" si="20"/>
        <v>0.19891617101070652</v>
      </c>
    </row>
    <row r="393" spans="1:15" x14ac:dyDescent="0.35">
      <c r="A393" t="s">
        <v>420</v>
      </c>
      <c r="B393" t="s">
        <v>13</v>
      </c>
      <c r="C393" t="s">
        <v>14</v>
      </c>
      <c r="D393" t="s">
        <v>20</v>
      </c>
      <c r="E393">
        <v>40</v>
      </c>
      <c r="F393" s="2">
        <v>1359.71</v>
      </c>
      <c r="G393" s="3">
        <v>7.0000000000000007E-2</v>
      </c>
      <c r="H393" s="3" t="str">
        <f t="shared" si="18"/>
        <v>6%-10%</v>
      </c>
      <c r="I393" s="1">
        <v>44961</v>
      </c>
      <c r="J393" s="1" t="str">
        <f t="shared" si="19"/>
        <v>Feb</v>
      </c>
      <c r="K393" t="s">
        <v>16</v>
      </c>
      <c r="L393" s="2">
        <v>50581.212</v>
      </c>
      <c r="M393" s="2">
        <v>34855.734179681102</v>
      </c>
      <c r="N393" s="2">
        <v>15725.4778203188</v>
      </c>
      <c r="O393" s="3">
        <f t="shared" si="20"/>
        <v>0.31089563097695044</v>
      </c>
    </row>
    <row r="394" spans="1:15" x14ac:dyDescent="0.35">
      <c r="A394" t="s">
        <v>421</v>
      </c>
      <c r="B394" t="s">
        <v>18</v>
      </c>
      <c r="C394" t="s">
        <v>36</v>
      </c>
      <c r="D394" t="s">
        <v>20</v>
      </c>
      <c r="E394">
        <v>39</v>
      </c>
      <c r="F394" s="2">
        <v>1141.93</v>
      </c>
      <c r="G394" s="3">
        <v>0.04</v>
      </c>
      <c r="H394" s="3" t="str">
        <f t="shared" si="18"/>
        <v>0%-5%</v>
      </c>
      <c r="I394" s="1">
        <v>45109</v>
      </c>
      <c r="J394" s="1" t="str">
        <f t="shared" si="19"/>
        <v>Jul</v>
      </c>
      <c r="K394" t="s">
        <v>24</v>
      </c>
      <c r="L394" s="2">
        <v>42753.859199999999</v>
      </c>
      <c r="M394" s="2">
        <v>28541.187693337601</v>
      </c>
      <c r="N394" s="2">
        <v>14212.6715066623</v>
      </c>
      <c r="O394" s="3">
        <f t="shared" si="20"/>
        <v>0.33243014250892228</v>
      </c>
    </row>
    <row r="395" spans="1:15" x14ac:dyDescent="0.35">
      <c r="A395" t="s">
        <v>422</v>
      </c>
      <c r="B395" t="s">
        <v>18</v>
      </c>
      <c r="C395" t="s">
        <v>14</v>
      </c>
      <c r="D395" t="s">
        <v>27</v>
      </c>
      <c r="E395">
        <v>21</v>
      </c>
      <c r="F395" s="2">
        <v>1770.58</v>
      </c>
      <c r="G395" s="3">
        <v>0.08</v>
      </c>
      <c r="H395" s="3" t="str">
        <f t="shared" si="18"/>
        <v>6%-10%</v>
      </c>
      <c r="I395" s="1">
        <v>45196</v>
      </c>
      <c r="J395" s="1" t="str">
        <f t="shared" si="19"/>
        <v>Sep</v>
      </c>
      <c r="K395" t="s">
        <v>16</v>
      </c>
      <c r="L395" s="2">
        <v>34207.605600000003</v>
      </c>
      <c r="M395" s="2">
        <v>23828.834499655299</v>
      </c>
      <c r="N395" s="2">
        <v>10378.7711003446</v>
      </c>
      <c r="O395" s="3">
        <f t="shared" si="20"/>
        <v>0.30340536609626673</v>
      </c>
    </row>
    <row r="396" spans="1:15" x14ac:dyDescent="0.35">
      <c r="A396" t="s">
        <v>423</v>
      </c>
      <c r="B396" t="s">
        <v>13</v>
      </c>
      <c r="C396" t="s">
        <v>29</v>
      </c>
      <c r="D396" t="s">
        <v>27</v>
      </c>
      <c r="E396">
        <v>10</v>
      </c>
      <c r="F396" s="2">
        <v>1383.6</v>
      </c>
      <c r="G396" s="3">
        <v>0.21</v>
      </c>
      <c r="H396" s="3" t="str">
        <f t="shared" si="18"/>
        <v>21%-25%</v>
      </c>
      <c r="I396" s="1">
        <v>45284</v>
      </c>
      <c r="J396" s="1" t="str">
        <f t="shared" si="19"/>
        <v>Dec</v>
      </c>
      <c r="K396" t="s">
        <v>24</v>
      </c>
      <c r="L396" s="2">
        <v>10930.44</v>
      </c>
      <c r="M396" s="2">
        <v>8867.0366863167092</v>
      </c>
      <c r="N396" s="2">
        <v>2063.40331368329</v>
      </c>
      <c r="O396" s="3">
        <f t="shared" si="20"/>
        <v>0.18877586937792909</v>
      </c>
    </row>
    <row r="397" spans="1:15" x14ac:dyDescent="0.35">
      <c r="A397" t="s">
        <v>424</v>
      </c>
      <c r="B397" t="s">
        <v>18</v>
      </c>
      <c r="C397" t="s">
        <v>14</v>
      </c>
      <c r="D397" t="s">
        <v>20</v>
      </c>
      <c r="E397">
        <v>38</v>
      </c>
      <c r="F397" s="2">
        <v>1139.23</v>
      </c>
      <c r="G397" s="3">
        <v>0.02</v>
      </c>
      <c r="H397" s="3" t="str">
        <f t="shared" si="18"/>
        <v>0%-5%</v>
      </c>
      <c r="I397" s="1">
        <v>45026</v>
      </c>
      <c r="J397" s="1" t="str">
        <f t="shared" si="19"/>
        <v>Apr</v>
      </c>
      <c r="K397" t="s">
        <v>16</v>
      </c>
      <c r="L397" s="2">
        <v>42424.925199999998</v>
      </c>
      <c r="M397" s="2">
        <v>27743.609407184002</v>
      </c>
      <c r="N397" s="2">
        <v>14681.3157928159</v>
      </c>
      <c r="O397" s="3">
        <f t="shared" si="20"/>
        <v>0.34605401715159645</v>
      </c>
    </row>
    <row r="398" spans="1:15" x14ac:dyDescent="0.35">
      <c r="A398" t="s">
        <v>425</v>
      </c>
      <c r="B398" t="s">
        <v>18</v>
      </c>
      <c r="C398" t="s">
        <v>41</v>
      </c>
      <c r="D398" t="s">
        <v>15</v>
      </c>
      <c r="E398">
        <v>46</v>
      </c>
      <c r="F398" s="2">
        <v>1676.55</v>
      </c>
      <c r="G398" s="3">
        <v>0.25</v>
      </c>
      <c r="H398" s="3" t="str">
        <f t="shared" si="18"/>
        <v>21%-25%</v>
      </c>
      <c r="I398" s="1">
        <v>44933</v>
      </c>
      <c r="J398" s="1" t="str">
        <f t="shared" si="19"/>
        <v>Jan</v>
      </c>
      <c r="K398" t="s">
        <v>24</v>
      </c>
      <c r="L398" s="2">
        <v>57840.974999999999</v>
      </c>
      <c r="M398" s="2">
        <v>49424.501040505696</v>
      </c>
      <c r="N398" s="2">
        <v>8416.4739594943094</v>
      </c>
      <c r="O398" s="3">
        <f t="shared" si="20"/>
        <v>0.14551058241141859</v>
      </c>
    </row>
    <row r="399" spans="1:15" x14ac:dyDescent="0.35">
      <c r="A399" t="s">
        <v>426</v>
      </c>
      <c r="B399" t="s">
        <v>35</v>
      </c>
      <c r="C399" t="s">
        <v>19</v>
      </c>
      <c r="D399" t="s">
        <v>27</v>
      </c>
      <c r="E399">
        <v>4</v>
      </c>
      <c r="F399" s="2">
        <v>1251.68</v>
      </c>
      <c r="G399" s="3">
        <v>0.14000000000000001</v>
      </c>
      <c r="H399" s="3" t="str">
        <f t="shared" si="18"/>
        <v>11%-15%</v>
      </c>
      <c r="I399" s="1">
        <v>44956</v>
      </c>
      <c r="J399" s="1" t="str">
        <f t="shared" si="19"/>
        <v>Jan</v>
      </c>
      <c r="K399" t="s">
        <v>16</v>
      </c>
      <c r="L399" s="2">
        <v>4305.7791999999999</v>
      </c>
      <c r="M399" s="2">
        <v>3208.6419426218199</v>
      </c>
      <c r="N399" s="2">
        <v>1097.13725737817</v>
      </c>
      <c r="O399" s="3">
        <f t="shared" si="20"/>
        <v>0.25480574047507593</v>
      </c>
    </row>
    <row r="400" spans="1:15" x14ac:dyDescent="0.35">
      <c r="A400" t="s">
        <v>427</v>
      </c>
      <c r="B400" t="s">
        <v>18</v>
      </c>
      <c r="C400" t="s">
        <v>31</v>
      </c>
      <c r="D400" t="s">
        <v>27</v>
      </c>
      <c r="E400">
        <v>45</v>
      </c>
      <c r="F400" s="2">
        <v>653.16999999999996</v>
      </c>
      <c r="G400" s="3">
        <v>0.25</v>
      </c>
      <c r="H400" s="3" t="str">
        <f t="shared" si="18"/>
        <v>21%-25%</v>
      </c>
      <c r="I400" s="1">
        <v>45231</v>
      </c>
      <c r="J400" s="1" t="str">
        <f t="shared" si="19"/>
        <v>Nov</v>
      </c>
      <c r="K400" t="s">
        <v>16</v>
      </c>
      <c r="L400" s="2">
        <v>22044.487499999999</v>
      </c>
      <c r="M400" s="2">
        <v>18836.781284913701</v>
      </c>
      <c r="N400" s="2">
        <v>3207.7062150862298</v>
      </c>
      <c r="O400" s="3">
        <f t="shared" si="20"/>
        <v>0.1455105824114214</v>
      </c>
    </row>
    <row r="401" spans="1:15" x14ac:dyDescent="0.35">
      <c r="A401" t="s">
        <v>428</v>
      </c>
      <c r="B401" t="s">
        <v>22</v>
      </c>
      <c r="C401" t="s">
        <v>29</v>
      </c>
      <c r="D401" t="s">
        <v>27</v>
      </c>
      <c r="E401">
        <v>20</v>
      </c>
      <c r="F401" s="2">
        <v>493.48</v>
      </c>
      <c r="G401" s="3">
        <v>0.23</v>
      </c>
      <c r="H401" s="3" t="str">
        <f t="shared" si="18"/>
        <v>21%-25%</v>
      </c>
      <c r="I401" s="1">
        <v>45070</v>
      </c>
      <c r="J401" s="1" t="str">
        <f t="shared" si="19"/>
        <v>May</v>
      </c>
      <c r="K401" t="s">
        <v>24</v>
      </c>
      <c r="L401" s="2">
        <v>7599.5919999999996</v>
      </c>
      <c r="M401" s="2">
        <v>6325.1015668741902</v>
      </c>
      <c r="N401" s="2">
        <v>1274.4904331258001</v>
      </c>
      <c r="O401" s="3">
        <f t="shared" si="20"/>
        <v>0.16770511273839564</v>
      </c>
    </row>
    <row r="402" spans="1:15" x14ac:dyDescent="0.35">
      <c r="A402" t="s">
        <v>429</v>
      </c>
      <c r="B402" t="s">
        <v>18</v>
      </c>
      <c r="C402" t="s">
        <v>41</v>
      </c>
      <c r="D402" t="s">
        <v>20</v>
      </c>
      <c r="E402">
        <v>17</v>
      </c>
      <c r="F402" s="2">
        <v>389.42</v>
      </c>
      <c r="G402" s="3">
        <v>0.11</v>
      </c>
      <c r="H402" s="3" t="str">
        <f t="shared" si="18"/>
        <v>6%-10%</v>
      </c>
      <c r="I402" s="1">
        <v>45037</v>
      </c>
      <c r="J402" s="1" t="str">
        <f t="shared" si="19"/>
        <v>Apr</v>
      </c>
      <c r="K402" t="s">
        <v>24</v>
      </c>
      <c r="L402" s="2">
        <v>5891.9246000000003</v>
      </c>
      <c r="M402" s="2">
        <v>4242.6296797161503</v>
      </c>
      <c r="N402" s="2">
        <v>1649.2949202838399</v>
      </c>
      <c r="O402" s="3">
        <f t="shared" si="20"/>
        <v>0.27992464809951062</v>
      </c>
    </row>
    <row r="403" spans="1:15" x14ac:dyDescent="0.35">
      <c r="A403" t="s">
        <v>430</v>
      </c>
      <c r="B403" t="s">
        <v>18</v>
      </c>
      <c r="C403" t="s">
        <v>41</v>
      </c>
      <c r="D403" t="s">
        <v>20</v>
      </c>
      <c r="E403">
        <v>7</v>
      </c>
      <c r="F403" s="2">
        <v>1808.96</v>
      </c>
      <c r="G403" s="3">
        <v>0.05</v>
      </c>
      <c r="H403" s="3" t="str">
        <f t="shared" si="18"/>
        <v>0%-5%</v>
      </c>
      <c r="I403" s="1">
        <v>45158</v>
      </c>
      <c r="J403" s="1" t="str">
        <f t="shared" si="19"/>
        <v>Aug</v>
      </c>
      <c r="K403" t="s">
        <v>24</v>
      </c>
      <c r="L403" s="2">
        <v>12029.584000000001</v>
      </c>
      <c r="M403" s="2">
        <v>8115.12017841546</v>
      </c>
      <c r="N403" s="2">
        <v>3914.4638215845298</v>
      </c>
      <c r="O403" s="3">
        <f t="shared" si="20"/>
        <v>0.32540309137743589</v>
      </c>
    </row>
    <row r="404" spans="1:15" x14ac:dyDescent="0.35">
      <c r="A404" t="s">
        <v>431</v>
      </c>
      <c r="B404" t="s">
        <v>13</v>
      </c>
      <c r="C404" t="s">
        <v>23</v>
      </c>
      <c r="D404" t="s">
        <v>20</v>
      </c>
      <c r="E404">
        <v>4</v>
      </c>
      <c r="F404" s="2">
        <v>1449.26</v>
      </c>
      <c r="G404" s="3">
        <v>0.04</v>
      </c>
      <c r="H404" s="3" t="str">
        <f t="shared" si="18"/>
        <v>0%-5%</v>
      </c>
      <c r="I404" s="1">
        <v>45105</v>
      </c>
      <c r="J404" s="1" t="str">
        <f t="shared" si="19"/>
        <v>Jun</v>
      </c>
      <c r="K404" t="s">
        <v>24</v>
      </c>
      <c r="L404" s="2">
        <v>5565.1583999999903</v>
      </c>
      <c r="M404" s="2">
        <v>3715.1320000032802</v>
      </c>
      <c r="N404" s="2">
        <v>1850.0263999967101</v>
      </c>
      <c r="O404" s="3">
        <f t="shared" si="20"/>
        <v>0.33243014250892</v>
      </c>
    </row>
    <row r="405" spans="1:15" x14ac:dyDescent="0.35">
      <c r="A405" t="s">
        <v>432</v>
      </c>
      <c r="B405" t="s">
        <v>22</v>
      </c>
      <c r="C405" t="s">
        <v>14</v>
      </c>
      <c r="D405" t="s">
        <v>20</v>
      </c>
      <c r="E405">
        <v>29</v>
      </c>
      <c r="F405" s="2">
        <v>1881.02</v>
      </c>
      <c r="G405" s="3">
        <v>0.06</v>
      </c>
      <c r="H405" s="3" t="str">
        <f t="shared" si="18"/>
        <v>6%-10%</v>
      </c>
      <c r="I405" s="1">
        <v>44998</v>
      </c>
      <c r="J405" s="1" t="str">
        <f t="shared" si="19"/>
        <v>Mar</v>
      </c>
      <c r="K405" t="s">
        <v>16</v>
      </c>
      <c r="L405" s="2">
        <v>51276.605199999998</v>
      </c>
      <c r="M405" s="2">
        <v>34959.029132926298</v>
      </c>
      <c r="N405" s="2">
        <v>16317.5760670737</v>
      </c>
      <c r="O405" s="3">
        <f t="shared" si="20"/>
        <v>0.31822652851974881</v>
      </c>
    </row>
    <row r="406" spans="1:15" x14ac:dyDescent="0.35">
      <c r="A406" t="s">
        <v>433</v>
      </c>
      <c r="B406" t="s">
        <v>18</v>
      </c>
      <c r="C406" t="s">
        <v>45</v>
      </c>
      <c r="D406" t="s">
        <v>15</v>
      </c>
      <c r="E406">
        <v>14</v>
      </c>
      <c r="F406" s="2">
        <v>1246.25</v>
      </c>
      <c r="G406" s="3">
        <v>0.18</v>
      </c>
      <c r="H406" s="3" t="str">
        <f t="shared" si="18"/>
        <v>16%-20%</v>
      </c>
      <c r="I406" s="1">
        <v>45136</v>
      </c>
      <c r="J406" s="1" t="str">
        <f t="shared" si="19"/>
        <v>Jul</v>
      </c>
      <c r="K406" t="s">
        <v>24</v>
      </c>
      <c r="L406" s="2">
        <v>14306.95</v>
      </c>
      <c r="M406" s="2">
        <v>11181.5280850325</v>
      </c>
      <c r="N406" s="2">
        <v>3125.42191496742</v>
      </c>
      <c r="O406" s="3">
        <f t="shared" si="20"/>
        <v>0.21845480098605927</v>
      </c>
    </row>
    <row r="407" spans="1:15" x14ac:dyDescent="0.35">
      <c r="A407" t="s">
        <v>434</v>
      </c>
      <c r="B407" t="s">
        <v>18</v>
      </c>
      <c r="C407" t="s">
        <v>36</v>
      </c>
      <c r="D407" t="s">
        <v>15</v>
      </c>
      <c r="E407">
        <v>3</v>
      </c>
      <c r="F407" s="2">
        <v>999.46</v>
      </c>
      <c r="G407" s="3">
        <v>7.0000000000000007E-2</v>
      </c>
      <c r="H407" s="3" t="str">
        <f t="shared" si="18"/>
        <v>6%-10%</v>
      </c>
      <c r="I407" s="1">
        <v>45146</v>
      </c>
      <c r="J407" s="1" t="str">
        <f t="shared" si="19"/>
        <v>Aug</v>
      </c>
      <c r="K407" t="s">
        <v>24</v>
      </c>
      <c r="L407" s="2">
        <v>2788.4933999999998</v>
      </c>
      <c r="M407" s="2">
        <v>1921.56298493193</v>
      </c>
      <c r="N407" s="2">
        <v>866.93041506806105</v>
      </c>
      <c r="O407" s="3">
        <f t="shared" si="20"/>
        <v>0.31089563097695333</v>
      </c>
    </row>
    <row r="408" spans="1:15" x14ac:dyDescent="0.35">
      <c r="A408" t="s">
        <v>435</v>
      </c>
      <c r="B408" t="s">
        <v>35</v>
      </c>
      <c r="C408" t="s">
        <v>45</v>
      </c>
      <c r="D408" t="s">
        <v>20</v>
      </c>
      <c r="E408">
        <v>24</v>
      </c>
      <c r="F408" s="2">
        <v>213.46</v>
      </c>
      <c r="G408" s="3">
        <v>0.09</v>
      </c>
      <c r="H408" s="3" t="str">
        <f t="shared" si="18"/>
        <v>6%-10%</v>
      </c>
      <c r="I408" s="1">
        <v>45006</v>
      </c>
      <c r="J408" s="1" t="str">
        <f t="shared" si="19"/>
        <v>Mar</v>
      </c>
      <c r="K408" t="s">
        <v>24</v>
      </c>
      <c r="L408" s="2">
        <v>4661.9664000000002</v>
      </c>
      <c r="M408" s="2">
        <v>3283.1875994122502</v>
      </c>
      <c r="N408" s="2">
        <v>1378.7788005877401</v>
      </c>
      <c r="O408" s="3">
        <f t="shared" si="20"/>
        <v>0.2957504800094119</v>
      </c>
    </row>
    <row r="409" spans="1:15" x14ac:dyDescent="0.35">
      <c r="A409" t="s">
        <v>436</v>
      </c>
      <c r="B409" t="s">
        <v>18</v>
      </c>
      <c r="C409" t="s">
        <v>29</v>
      </c>
      <c r="D409" t="s">
        <v>15</v>
      </c>
      <c r="E409">
        <v>37</v>
      </c>
      <c r="F409" s="2">
        <v>1376.12</v>
      </c>
      <c r="G409" s="3">
        <v>0.11</v>
      </c>
      <c r="H409" s="3" t="str">
        <f t="shared" si="18"/>
        <v>6%-10%</v>
      </c>
      <c r="I409" s="1">
        <v>45009</v>
      </c>
      <c r="J409" s="1" t="str">
        <f t="shared" si="19"/>
        <v>Mar</v>
      </c>
      <c r="K409" t="s">
        <v>24</v>
      </c>
      <c r="L409" s="2">
        <v>45315.631599999899</v>
      </c>
      <c r="M409" s="2">
        <v>32630.6693709629</v>
      </c>
      <c r="N409" s="2">
        <v>12684.962229037001</v>
      </c>
      <c r="O409" s="3">
        <f t="shared" si="20"/>
        <v>0.27992464809950984</v>
      </c>
    </row>
    <row r="410" spans="1:15" x14ac:dyDescent="0.35">
      <c r="A410" t="s">
        <v>437</v>
      </c>
      <c r="B410" t="s">
        <v>18</v>
      </c>
      <c r="C410" t="s">
        <v>19</v>
      </c>
      <c r="D410" t="s">
        <v>27</v>
      </c>
      <c r="E410">
        <v>16</v>
      </c>
      <c r="F410" s="2">
        <v>1206.2</v>
      </c>
      <c r="G410" s="3">
        <v>0.23</v>
      </c>
      <c r="H410" s="3" t="str">
        <f t="shared" si="18"/>
        <v>21%-25%</v>
      </c>
      <c r="I410" s="1">
        <v>44968</v>
      </c>
      <c r="J410" s="1" t="str">
        <f t="shared" si="19"/>
        <v>Feb</v>
      </c>
      <c r="K410" t="s">
        <v>16</v>
      </c>
      <c r="L410" s="2">
        <v>14860.384</v>
      </c>
      <c r="M410" s="2">
        <v>12368.221625944099</v>
      </c>
      <c r="N410" s="2">
        <v>2492.1623740558298</v>
      </c>
      <c r="O410" s="3">
        <f t="shared" si="20"/>
        <v>0.167705112738399</v>
      </c>
    </row>
    <row r="411" spans="1:15" x14ac:dyDescent="0.35">
      <c r="A411" t="s">
        <v>438</v>
      </c>
      <c r="B411" t="s">
        <v>35</v>
      </c>
      <c r="C411" t="s">
        <v>45</v>
      </c>
      <c r="D411" t="s">
        <v>27</v>
      </c>
      <c r="E411">
        <v>4</v>
      </c>
      <c r="F411" s="2">
        <v>1981.4</v>
      </c>
      <c r="G411" s="3">
        <v>0.05</v>
      </c>
      <c r="H411" s="3" t="str">
        <f t="shared" si="18"/>
        <v>0%-5%</v>
      </c>
      <c r="I411" s="1">
        <v>45199</v>
      </c>
      <c r="J411" s="1" t="str">
        <f t="shared" si="19"/>
        <v>Sep</v>
      </c>
      <c r="K411" t="s">
        <v>24</v>
      </c>
      <c r="L411" s="2">
        <v>7529.32</v>
      </c>
      <c r="M411" s="2">
        <v>5079.2559960300396</v>
      </c>
      <c r="N411" s="2">
        <v>2450.0640039699501</v>
      </c>
      <c r="O411" s="3">
        <f t="shared" si="20"/>
        <v>0.3254030913774365</v>
      </c>
    </row>
    <row r="412" spans="1:15" x14ac:dyDescent="0.35">
      <c r="A412" t="s">
        <v>439</v>
      </c>
      <c r="B412" t="s">
        <v>13</v>
      </c>
      <c r="C412" t="s">
        <v>31</v>
      </c>
      <c r="D412" t="s">
        <v>27</v>
      </c>
      <c r="E412">
        <v>24</v>
      </c>
      <c r="F412" s="2">
        <v>554.4</v>
      </c>
      <c r="G412" s="3">
        <v>0</v>
      </c>
      <c r="H412" s="3" t="str">
        <f t="shared" si="18"/>
        <v>0%-5%</v>
      </c>
      <c r="I412" s="1">
        <v>45117</v>
      </c>
      <c r="J412" s="1" t="str">
        <f t="shared" si="19"/>
        <v>Jul</v>
      </c>
      <c r="K412" t="s">
        <v>16</v>
      </c>
      <c r="L412" s="2">
        <v>13305.5999999999</v>
      </c>
      <c r="M412" s="2">
        <v>8527.1207959999701</v>
      </c>
      <c r="N412" s="2">
        <v>4778.4792040000202</v>
      </c>
      <c r="O412" s="3">
        <f t="shared" si="20"/>
        <v>0.35913293680855923</v>
      </c>
    </row>
    <row r="413" spans="1:15" x14ac:dyDescent="0.35">
      <c r="A413" t="s">
        <v>440</v>
      </c>
      <c r="B413" t="s">
        <v>18</v>
      </c>
      <c r="C413" t="s">
        <v>45</v>
      </c>
      <c r="D413" t="s">
        <v>20</v>
      </c>
      <c r="E413">
        <v>34</v>
      </c>
      <c r="F413" s="2">
        <v>1108.4000000000001</v>
      </c>
      <c r="G413" s="3">
        <v>0.02</v>
      </c>
      <c r="H413" s="3" t="str">
        <f t="shared" si="18"/>
        <v>0%-5%</v>
      </c>
      <c r="I413" s="1">
        <v>45099</v>
      </c>
      <c r="J413" s="1" t="str">
        <f t="shared" si="19"/>
        <v>Jun</v>
      </c>
      <c r="K413" t="s">
        <v>24</v>
      </c>
      <c r="L413" s="2">
        <v>36931.887999999999</v>
      </c>
      <c r="M413" s="2">
        <v>24151.459796607101</v>
      </c>
      <c r="N413" s="2">
        <v>12780.428203392799</v>
      </c>
      <c r="O413" s="3">
        <f t="shared" si="20"/>
        <v>0.34605401715159806</v>
      </c>
    </row>
    <row r="414" spans="1:15" x14ac:dyDescent="0.35">
      <c r="A414" t="s">
        <v>441</v>
      </c>
      <c r="B414" t="s">
        <v>35</v>
      </c>
      <c r="C414" t="s">
        <v>29</v>
      </c>
      <c r="D414" t="s">
        <v>27</v>
      </c>
      <c r="E414">
        <v>30</v>
      </c>
      <c r="F414" s="2">
        <v>1336.82</v>
      </c>
      <c r="G414" s="3">
        <v>0.23</v>
      </c>
      <c r="H414" s="3" t="str">
        <f t="shared" si="18"/>
        <v>21%-25%</v>
      </c>
      <c r="I414" s="1">
        <v>44933</v>
      </c>
      <c r="J414" s="1" t="str">
        <f t="shared" si="19"/>
        <v>Jan</v>
      </c>
      <c r="K414" t="s">
        <v>24</v>
      </c>
      <c r="L414" s="2">
        <v>30880.542000000001</v>
      </c>
      <c r="M414" s="2">
        <v>25701.717222467199</v>
      </c>
      <c r="N414" s="2">
        <v>5178.82477753273</v>
      </c>
      <c r="O414" s="3">
        <f t="shared" si="20"/>
        <v>0.16770511273839694</v>
      </c>
    </row>
    <row r="415" spans="1:15" x14ac:dyDescent="0.35">
      <c r="A415" t="s">
        <v>442</v>
      </c>
      <c r="B415" t="s">
        <v>22</v>
      </c>
      <c r="C415" t="s">
        <v>36</v>
      </c>
      <c r="D415" t="s">
        <v>15</v>
      </c>
      <c r="E415">
        <v>18</v>
      </c>
      <c r="F415" s="2">
        <v>1324.72</v>
      </c>
      <c r="G415" s="3">
        <v>0.16</v>
      </c>
      <c r="H415" s="3" t="str">
        <f t="shared" si="18"/>
        <v>16%-20%</v>
      </c>
      <c r="I415" s="1">
        <v>45081</v>
      </c>
      <c r="J415" s="1" t="str">
        <f t="shared" si="19"/>
        <v>Jun</v>
      </c>
      <c r="K415" t="s">
        <v>24</v>
      </c>
      <c r="L415" s="2">
        <v>20029.766399999899</v>
      </c>
      <c r="M415" s="2">
        <v>15281.449487117199</v>
      </c>
      <c r="N415" s="2">
        <v>4748.3169128827303</v>
      </c>
      <c r="O415" s="3">
        <f t="shared" si="20"/>
        <v>0.23706302001019461</v>
      </c>
    </row>
    <row r="416" spans="1:15" x14ac:dyDescent="0.35">
      <c r="A416" t="s">
        <v>443</v>
      </c>
      <c r="B416" t="s">
        <v>13</v>
      </c>
      <c r="C416" t="s">
        <v>45</v>
      </c>
      <c r="D416" t="s">
        <v>20</v>
      </c>
      <c r="E416">
        <v>19</v>
      </c>
      <c r="F416" s="2">
        <v>1166.46</v>
      </c>
      <c r="G416" s="3">
        <v>7.0000000000000007E-2</v>
      </c>
      <c r="H416" s="3" t="str">
        <f t="shared" si="18"/>
        <v>6%-10%</v>
      </c>
      <c r="I416" s="1">
        <v>44936</v>
      </c>
      <c r="J416" s="1" t="str">
        <f t="shared" si="19"/>
        <v>Jan</v>
      </c>
      <c r="K416" t="s">
        <v>24</v>
      </c>
      <c r="L416" s="2">
        <v>20611.3482</v>
      </c>
      <c r="M416" s="2">
        <v>14203.370096075299</v>
      </c>
      <c r="N416" s="2">
        <v>6407.97810392463</v>
      </c>
      <c r="O416" s="3">
        <f t="shared" si="20"/>
        <v>0.31089563097695377</v>
      </c>
    </row>
    <row r="417" spans="1:15" x14ac:dyDescent="0.35">
      <c r="A417" t="s">
        <v>444</v>
      </c>
      <c r="B417" t="s">
        <v>22</v>
      </c>
      <c r="C417" t="s">
        <v>31</v>
      </c>
      <c r="D417" t="s">
        <v>15</v>
      </c>
      <c r="E417">
        <v>31</v>
      </c>
      <c r="F417" s="2">
        <v>1576.16</v>
      </c>
      <c r="G417" s="3">
        <v>0.04</v>
      </c>
      <c r="H417" s="3" t="str">
        <f t="shared" si="18"/>
        <v>0%-5%</v>
      </c>
      <c r="I417" s="1">
        <v>44960</v>
      </c>
      <c r="J417" s="1" t="str">
        <f t="shared" si="19"/>
        <v>Feb</v>
      </c>
      <c r="K417" t="s">
        <v>16</v>
      </c>
      <c r="L417" s="2">
        <v>46906.5216</v>
      </c>
      <c r="M417" s="2">
        <v>31313.379939914201</v>
      </c>
      <c r="N417" s="2">
        <v>15593.141660085699</v>
      </c>
      <c r="O417" s="3">
        <f t="shared" si="20"/>
        <v>0.33243014250892139</v>
      </c>
    </row>
    <row r="418" spans="1:15" x14ac:dyDescent="0.35">
      <c r="A418" t="s">
        <v>445</v>
      </c>
      <c r="B418" t="s">
        <v>22</v>
      </c>
      <c r="C418" t="s">
        <v>23</v>
      </c>
      <c r="D418" t="s">
        <v>27</v>
      </c>
      <c r="E418">
        <v>19</v>
      </c>
      <c r="F418" s="2">
        <v>489.46</v>
      </c>
      <c r="G418" s="3">
        <v>7.0000000000000007E-2</v>
      </c>
      <c r="H418" s="3" t="str">
        <f t="shared" si="18"/>
        <v>6%-10%</v>
      </c>
      <c r="I418" s="1">
        <v>44962</v>
      </c>
      <c r="J418" s="1" t="str">
        <f t="shared" si="19"/>
        <v>Feb</v>
      </c>
      <c r="K418" t="s">
        <v>24</v>
      </c>
      <c r="L418" s="2">
        <v>8648.7581999999893</v>
      </c>
      <c r="M418" s="2">
        <v>5959.8970622439201</v>
      </c>
      <c r="N418" s="2">
        <v>2688.8611377560701</v>
      </c>
      <c r="O418" s="3">
        <f t="shared" si="20"/>
        <v>0.31089563097695028</v>
      </c>
    </row>
    <row r="419" spans="1:15" x14ac:dyDescent="0.35">
      <c r="A419" t="s">
        <v>446</v>
      </c>
      <c r="B419" t="s">
        <v>35</v>
      </c>
      <c r="C419" t="s">
        <v>19</v>
      </c>
      <c r="D419" t="s">
        <v>27</v>
      </c>
      <c r="E419">
        <v>49</v>
      </c>
      <c r="F419" s="2">
        <v>1478.69</v>
      </c>
      <c r="G419" s="3">
        <v>0.03</v>
      </c>
      <c r="H419" s="3" t="str">
        <f t="shared" si="18"/>
        <v>0%-5%</v>
      </c>
      <c r="I419" s="1">
        <v>44932</v>
      </c>
      <c r="J419" s="1" t="str">
        <f t="shared" si="19"/>
        <v>Jan</v>
      </c>
      <c r="K419" t="s">
        <v>16</v>
      </c>
      <c r="L419" s="2">
        <v>70282.135699999999</v>
      </c>
      <c r="M419" s="2">
        <v>46434.542165856597</v>
      </c>
      <c r="N419" s="2">
        <v>23847.5935341433</v>
      </c>
      <c r="O419" s="3">
        <f t="shared" si="20"/>
        <v>0.33931230598821149</v>
      </c>
    </row>
    <row r="420" spans="1:15" x14ac:dyDescent="0.35">
      <c r="A420" t="s">
        <v>447</v>
      </c>
      <c r="B420" t="s">
        <v>18</v>
      </c>
      <c r="C420" t="s">
        <v>29</v>
      </c>
      <c r="D420" t="s">
        <v>27</v>
      </c>
      <c r="E420">
        <v>46</v>
      </c>
      <c r="F420" s="2">
        <v>1277.5</v>
      </c>
      <c r="G420" s="3">
        <v>0.24</v>
      </c>
      <c r="H420" s="3" t="str">
        <f t="shared" si="18"/>
        <v>21%-25%</v>
      </c>
      <c r="I420" s="1">
        <v>45141</v>
      </c>
      <c r="J420" s="1" t="str">
        <f t="shared" si="19"/>
        <v>Aug</v>
      </c>
      <c r="K420" t="s">
        <v>24</v>
      </c>
      <c r="L420" s="2">
        <v>44661.4</v>
      </c>
      <c r="M420" s="2">
        <v>37660.552968444703</v>
      </c>
      <c r="N420" s="2">
        <v>7000.8470315552604</v>
      </c>
      <c r="O420" s="3">
        <f t="shared" si="20"/>
        <v>0.15675386422179552</v>
      </c>
    </row>
    <row r="421" spans="1:15" x14ac:dyDescent="0.35">
      <c r="A421" t="s">
        <v>448</v>
      </c>
      <c r="B421" t="s">
        <v>35</v>
      </c>
      <c r="C421" t="s">
        <v>23</v>
      </c>
      <c r="D421" t="s">
        <v>20</v>
      </c>
      <c r="E421">
        <v>19</v>
      </c>
      <c r="F421" s="2">
        <v>1802.54</v>
      </c>
      <c r="G421" s="3">
        <v>0.2</v>
      </c>
      <c r="H421" s="3" t="str">
        <f t="shared" si="18"/>
        <v>16%-20%</v>
      </c>
      <c r="I421" s="1">
        <v>45060</v>
      </c>
      <c r="J421" s="1" t="str">
        <f t="shared" si="19"/>
        <v>May</v>
      </c>
      <c r="K421" t="s">
        <v>24</v>
      </c>
      <c r="L421" s="2">
        <v>27398.608</v>
      </c>
      <c r="M421" s="2">
        <v>21948.581805616701</v>
      </c>
      <c r="N421" s="2">
        <v>5450.0261943832702</v>
      </c>
      <c r="O421" s="3">
        <f t="shared" si="20"/>
        <v>0.19891617101070608</v>
      </c>
    </row>
    <row r="422" spans="1:15" x14ac:dyDescent="0.35">
      <c r="A422" t="s">
        <v>449</v>
      </c>
      <c r="B422" t="s">
        <v>35</v>
      </c>
      <c r="C422" t="s">
        <v>23</v>
      </c>
      <c r="D422" t="s">
        <v>15</v>
      </c>
      <c r="E422">
        <v>22</v>
      </c>
      <c r="F422" s="2">
        <v>1709.67</v>
      </c>
      <c r="G422" s="3">
        <v>0.12</v>
      </c>
      <c r="H422" s="3" t="str">
        <f t="shared" si="18"/>
        <v>11%-15%</v>
      </c>
      <c r="I422" s="1">
        <v>45211</v>
      </c>
      <c r="J422" s="1" t="str">
        <f t="shared" si="19"/>
        <v>Oct</v>
      </c>
      <c r="K422" t="s">
        <v>24</v>
      </c>
      <c r="L422" s="2">
        <v>33099.211199999998</v>
      </c>
      <c r="M422" s="2">
        <v>24104.766222383001</v>
      </c>
      <c r="N422" s="2">
        <v>8994.4449776169495</v>
      </c>
      <c r="O422" s="3">
        <f t="shared" si="20"/>
        <v>0.27174197364609698</v>
      </c>
    </row>
    <row r="423" spans="1:15" x14ac:dyDescent="0.35">
      <c r="A423" t="s">
        <v>450</v>
      </c>
      <c r="B423" t="s">
        <v>35</v>
      </c>
      <c r="C423" t="s">
        <v>23</v>
      </c>
      <c r="D423" t="s">
        <v>20</v>
      </c>
      <c r="E423">
        <v>24</v>
      </c>
      <c r="F423" s="2">
        <v>698.78</v>
      </c>
      <c r="G423" s="3">
        <v>0.22</v>
      </c>
      <c r="H423" s="3" t="str">
        <f t="shared" si="18"/>
        <v>21%-25%</v>
      </c>
      <c r="I423" s="1">
        <v>45052</v>
      </c>
      <c r="J423" s="1" t="str">
        <f t="shared" si="19"/>
        <v>May</v>
      </c>
      <c r="K423" t="s">
        <v>24</v>
      </c>
      <c r="L423" s="2">
        <v>13081.161599999999</v>
      </c>
      <c r="M423" s="2">
        <v>10747.8020740058</v>
      </c>
      <c r="N423" s="2">
        <v>2333.3595259941198</v>
      </c>
      <c r="O423" s="3">
        <f t="shared" si="20"/>
        <v>0.17837556001098553</v>
      </c>
    </row>
    <row r="424" spans="1:15" x14ac:dyDescent="0.35">
      <c r="A424" t="s">
        <v>451</v>
      </c>
      <c r="B424" t="s">
        <v>35</v>
      </c>
      <c r="C424" t="s">
        <v>41</v>
      </c>
      <c r="D424" t="s">
        <v>20</v>
      </c>
      <c r="E424">
        <v>45</v>
      </c>
      <c r="F424" s="2">
        <v>624.85</v>
      </c>
      <c r="G424" s="3">
        <v>0.06</v>
      </c>
      <c r="H424" s="3" t="str">
        <f t="shared" si="18"/>
        <v>6%-10%</v>
      </c>
      <c r="I424" s="1">
        <v>45263</v>
      </c>
      <c r="J424" s="1" t="str">
        <f t="shared" si="19"/>
        <v>Dec</v>
      </c>
      <c r="K424" t="s">
        <v>24</v>
      </c>
      <c r="L424" s="2">
        <v>26431.154999999999</v>
      </c>
      <c r="M424" s="2">
        <v>18020.060299582499</v>
      </c>
      <c r="N424" s="2">
        <v>8411.0947004173995</v>
      </c>
      <c r="O424" s="3">
        <f t="shared" si="20"/>
        <v>0.31822652851975253</v>
      </c>
    </row>
    <row r="425" spans="1:15" x14ac:dyDescent="0.35">
      <c r="A425" t="s">
        <v>452</v>
      </c>
      <c r="B425" t="s">
        <v>13</v>
      </c>
      <c r="C425" t="s">
        <v>19</v>
      </c>
      <c r="D425" t="s">
        <v>27</v>
      </c>
      <c r="E425">
        <v>12</v>
      </c>
      <c r="F425" s="2">
        <v>1965.14</v>
      </c>
      <c r="G425" s="3">
        <v>0.18</v>
      </c>
      <c r="H425" s="3" t="str">
        <f t="shared" si="18"/>
        <v>16%-20%</v>
      </c>
      <c r="I425" s="1">
        <v>45100</v>
      </c>
      <c r="J425" s="1" t="str">
        <f t="shared" si="19"/>
        <v>Jun</v>
      </c>
      <c r="K425" t="s">
        <v>16</v>
      </c>
      <c r="L425" s="2">
        <v>19336.977599999998</v>
      </c>
      <c r="M425" s="2">
        <v>15112.7220067202</v>
      </c>
      <c r="N425" s="2">
        <v>4224.2555932797704</v>
      </c>
      <c r="O425" s="3">
        <f t="shared" si="20"/>
        <v>0.21845480098605477</v>
      </c>
    </row>
    <row r="426" spans="1:15" x14ac:dyDescent="0.35">
      <c r="A426" t="s">
        <v>453</v>
      </c>
      <c r="B426" t="s">
        <v>18</v>
      </c>
      <c r="C426" t="s">
        <v>36</v>
      </c>
      <c r="D426" t="s">
        <v>20</v>
      </c>
      <c r="E426">
        <v>30</v>
      </c>
      <c r="F426" s="2">
        <v>1101.8</v>
      </c>
      <c r="G426" s="3">
        <v>0.21</v>
      </c>
      <c r="H426" s="3" t="str">
        <f t="shared" si="18"/>
        <v>21%-25%</v>
      </c>
      <c r="I426" s="1">
        <v>45078</v>
      </c>
      <c r="J426" s="1" t="str">
        <f t="shared" si="19"/>
        <v>Jun</v>
      </c>
      <c r="K426" t="s">
        <v>24</v>
      </c>
      <c r="L426" s="2">
        <v>26112.66</v>
      </c>
      <c r="M426" s="2">
        <v>21183.219906729701</v>
      </c>
      <c r="N426" s="2">
        <v>4929.4400932702702</v>
      </c>
      <c r="O426" s="3">
        <f t="shared" si="20"/>
        <v>0.18877586937793006</v>
      </c>
    </row>
    <row r="427" spans="1:15" x14ac:dyDescent="0.35">
      <c r="A427" t="s">
        <v>454</v>
      </c>
      <c r="B427" t="s">
        <v>22</v>
      </c>
      <c r="C427" t="s">
        <v>14</v>
      </c>
      <c r="D427" t="s">
        <v>20</v>
      </c>
      <c r="E427">
        <v>38</v>
      </c>
      <c r="F427" s="2">
        <v>1822.2</v>
      </c>
      <c r="G427" s="3">
        <v>0.09</v>
      </c>
      <c r="H427" s="3" t="str">
        <f t="shared" si="18"/>
        <v>6%-10%</v>
      </c>
      <c r="I427" s="1">
        <v>45257</v>
      </c>
      <c r="J427" s="1" t="str">
        <f t="shared" si="19"/>
        <v>Nov</v>
      </c>
      <c r="K427" t="s">
        <v>16</v>
      </c>
      <c r="L427" s="2">
        <v>63011.675999999999</v>
      </c>
      <c r="M427" s="2">
        <v>44375.942576802503</v>
      </c>
      <c r="N427" s="2">
        <v>18635.733423197398</v>
      </c>
      <c r="O427" s="3">
        <f t="shared" si="20"/>
        <v>0.29575048000941123</v>
      </c>
    </row>
    <row r="428" spans="1:15" x14ac:dyDescent="0.35">
      <c r="A428" t="s">
        <v>455</v>
      </c>
      <c r="B428" t="s">
        <v>22</v>
      </c>
      <c r="C428" t="s">
        <v>19</v>
      </c>
      <c r="D428" t="s">
        <v>27</v>
      </c>
      <c r="E428">
        <v>31</v>
      </c>
      <c r="F428" s="2">
        <v>411.37</v>
      </c>
      <c r="G428" s="3">
        <v>0.19</v>
      </c>
      <c r="H428" s="3" t="str">
        <f t="shared" si="18"/>
        <v>16%-20%</v>
      </c>
      <c r="I428" s="1">
        <v>44952</v>
      </c>
      <c r="J428" s="1" t="str">
        <f t="shared" si="19"/>
        <v>Jan</v>
      </c>
      <c r="K428" t="s">
        <v>16</v>
      </c>
      <c r="L428" s="2">
        <v>10329.500700000001</v>
      </c>
      <c r="M428" s="2">
        <v>8172.6379973368903</v>
      </c>
      <c r="N428" s="2">
        <v>2156.8627026631002</v>
      </c>
      <c r="O428" s="3">
        <f t="shared" si="20"/>
        <v>0.20880609482538784</v>
      </c>
    </row>
    <row r="429" spans="1:15" x14ac:dyDescent="0.35">
      <c r="A429" t="s">
        <v>456</v>
      </c>
      <c r="B429" t="s">
        <v>18</v>
      </c>
      <c r="C429" t="s">
        <v>41</v>
      </c>
      <c r="D429" t="s">
        <v>20</v>
      </c>
      <c r="E429">
        <v>36</v>
      </c>
      <c r="F429" s="2">
        <v>1321.36</v>
      </c>
      <c r="G429" s="3">
        <v>7.0000000000000007E-2</v>
      </c>
      <c r="H429" s="3" t="str">
        <f t="shared" si="18"/>
        <v>6%-10%</v>
      </c>
      <c r="I429" s="1">
        <v>45041</v>
      </c>
      <c r="J429" s="1" t="str">
        <f t="shared" si="19"/>
        <v>Apr</v>
      </c>
      <c r="K429" t="s">
        <v>24</v>
      </c>
      <c r="L429" s="2">
        <v>44239.132799999999</v>
      </c>
      <c r="M429" s="2">
        <v>30485.3796942708</v>
      </c>
      <c r="N429" s="2">
        <v>13753.7531057291</v>
      </c>
      <c r="O429" s="3">
        <f t="shared" si="20"/>
        <v>0.31089563097695261</v>
      </c>
    </row>
    <row r="430" spans="1:15" x14ac:dyDescent="0.35">
      <c r="A430" t="s">
        <v>457</v>
      </c>
      <c r="B430" t="s">
        <v>22</v>
      </c>
      <c r="C430" t="s">
        <v>14</v>
      </c>
      <c r="D430" t="s">
        <v>27</v>
      </c>
      <c r="E430">
        <v>19</v>
      </c>
      <c r="F430" s="2">
        <v>1638.73</v>
      </c>
      <c r="G430" s="3">
        <v>7.0000000000000007E-2</v>
      </c>
      <c r="H430" s="3" t="str">
        <f t="shared" si="18"/>
        <v>6%-10%</v>
      </c>
      <c r="I430" s="1">
        <v>45210</v>
      </c>
      <c r="J430" s="1" t="str">
        <f t="shared" si="19"/>
        <v>Oct</v>
      </c>
      <c r="K430" t="s">
        <v>16</v>
      </c>
      <c r="L430" s="2">
        <v>28956.3590999999</v>
      </c>
      <c r="M430" s="2">
        <v>19953.953566810302</v>
      </c>
      <c r="N430" s="2">
        <v>9002.4055331896507</v>
      </c>
      <c r="O430" s="3">
        <f t="shared" si="20"/>
        <v>0.31089563097694933</v>
      </c>
    </row>
    <row r="431" spans="1:15" x14ac:dyDescent="0.35">
      <c r="A431" t="s">
        <v>458</v>
      </c>
      <c r="B431" t="s">
        <v>18</v>
      </c>
      <c r="C431" t="s">
        <v>19</v>
      </c>
      <c r="D431" t="s">
        <v>27</v>
      </c>
      <c r="E431">
        <v>48</v>
      </c>
      <c r="F431" s="2">
        <v>1900.05</v>
      </c>
      <c r="G431" s="3">
        <v>0.03</v>
      </c>
      <c r="H431" s="3" t="str">
        <f t="shared" si="18"/>
        <v>0%-5%</v>
      </c>
      <c r="I431" s="1">
        <v>45001</v>
      </c>
      <c r="J431" s="1" t="str">
        <f t="shared" si="19"/>
        <v>Mar</v>
      </c>
      <c r="K431" t="s">
        <v>16</v>
      </c>
      <c r="L431" s="2">
        <v>88466.327999999994</v>
      </c>
      <c r="M431" s="2">
        <v>58448.614244010598</v>
      </c>
      <c r="N431" s="2">
        <v>30017.713755989302</v>
      </c>
      <c r="O431" s="3">
        <f t="shared" si="20"/>
        <v>0.33931230598821055</v>
      </c>
    </row>
    <row r="432" spans="1:15" x14ac:dyDescent="0.35">
      <c r="A432" t="s">
        <v>459</v>
      </c>
      <c r="B432" t="s">
        <v>22</v>
      </c>
      <c r="C432" t="s">
        <v>23</v>
      </c>
      <c r="D432" t="s">
        <v>27</v>
      </c>
      <c r="E432">
        <v>45</v>
      </c>
      <c r="F432" s="2">
        <v>740.95</v>
      </c>
      <c r="G432" s="3">
        <v>0.11</v>
      </c>
      <c r="H432" s="3" t="str">
        <f t="shared" si="18"/>
        <v>6%-10%</v>
      </c>
      <c r="I432" s="1">
        <v>45092</v>
      </c>
      <c r="J432" s="1" t="str">
        <f t="shared" si="19"/>
        <v>Jun</v>
      </c>
      <c r="K432" t="s">
        <v>24</v>
      </c>
      <c r="L432" s="2">
        <v>29675.047500000001</v>
      </c>
      <c r="M432" s="2">
        <v>21368.2702712262</v>
      </c>
      <c r="N432" s="2">
        <v>8306.7772287737407</v>
      </c>
      <c r="O432" s="3">
        <f t="shared" si="20"/>
        <v>0.2799246480995119</v>
      </c>
    </row>
    <row r="433" spans="1:15" x14ac:dyDescent="0.35">
      <c r="A433" t="s">
        <v>460</v>
      </c>
      <c r="B433" t="s">
        <v>35</v>
      </c>
      <c r="C433" t="s">
        <v>29</v>
      </c>
      <c r="D433" t="s">
        <v>27</v>
      </c>
      <c r="E433">
        <v>36</v>
      </c>
      <c r="F433" s="2">
        <v>1477.46</v>
      </c>
      <c r="G433" s="3">
        <v>0.18</v>
      </c>
      <c r="H433" s="3" t="str">
        <f t="shared" si="18"/>
        <v>16%-20%</v>
      </c>
      <c r="I433" s="1">
        <v>45115</v>
      </c>
      <c r="J433" s="1" t="str">
        <f t="shared" si="19"/>
        <v>Jul</v>
      </c>
      <c r="K433" t="s">
        <v>24</v>
      </c>
      <c r="L433" s="2">
        <v>43614.619200000001</v>
      </c>
      <c r="M433" s="2">
        <v>34086.796242581397</v>
      </c>
      <c r="N433" s="2">
        <v>9527.8229574185098</v>
      </c>
      <c r="O433" s="3">
        <f t="shared" si="20"/>
        <v>0.21845480098605571</v>
      </c>
    </row>
    <row r="434" spans="1:15" x14ac:dyDescent="0.35">
      <c r="A434" t="s">
        <v>461</v>
      </c>
      <c r="B434" t="s">
        <v>22</v>
      </c>
      <c r="C434" t="s">
        <v>14</v>
      </c>
      <c r="D434" t="s">
        <v>20</v>
      </c>
      <c r="E434">
        <v>30</v>
      </c>
      <c r="F434" s="2">
        <v>1123.74</v>
      </c>
      <c r="G434" s="3">
        <v>0.24</v>
      </c>
      <c r="H434" s="3" t="str">
        <f t="shared" si="18"/>
        <v>21%-25%</v>
      </c>
      <c r="I434" s="1">
        <v>45004</v>
      </c>
      <c r="J434" s="1" t="str">
        <f t="shared" si="19"/>
        <v>Mar</v>
      </c>
      <c r="K434" t="s">
        <v>16</v>
      </c>
      <c r="L434" s="2">
        <v>25621.271999999899</v>
      </c>
      <c r="M434" s="2">
        <v>21605.038607722301</v>
      </c>
      <c r="N434" s="2">
        <v>4016.2333922776602</v>
      </c>
      <c r="O434" s="3">
        <f t="shared" si="20"/>
        <v>0.15675386422179249</v>
      </c>
    </row>
    <row r="435" spans="1:15" x14ac:dyDescent="0.35">
      <c r="A435" t="s">
        <v>462</v>
      </c>
      <c r="B435" t="s">
        <v>18</v>
      </c>
      <c r="C435" t="s">
        <v>31</v>
      </c>
      <c r="D435" t="s">
        <v>27</v>
      </c>
      <c r="E435">
        <v>49</v>
      </c>
      <c r="F435" s="2">
        <v>215.19</v>
      </c>
      <c r="G435" s="3">
        <v>0.15</v>
      </c>
      <c r="H435" s="3" t="str">
        <f t="shared" si="18"/>
        <v>11%-15%</v>
      </c>
      <c r="I435" s="1">
        <v>45016</v>
      </c>
      <c r="J435" s="1" t="str">
        <f t="shared" si="19"/>
        <v>Mar</v>
      </c>
      <c r="K435" t="s">
        <v>16</v>
      </c>
      <c r="L435" s="2">
        <v>8962.6634999999897</v>
      </c>
      <c r="M435" s="2">
        <v>6757.50098308009</v>
      </c>
      <c r="N435" s="2">
        <v>2205.1625169199001</v>
      </c>
      <c r="O435" s="3">
        <f t="shared" si="20"/>
        <v>0.24603874918654506</v>
      </c>
    </row>
    <row r="436" spans="1:15" x14ac:dyDescent="0.35">
      <c r="A436" t="s">
        <v>463</v>
      </c>
      <c r="B436" t="s">
        <v>18</v>
      </c>
      <c r="C436" t="s">
        <v>31</v>
      </c>
      <c r="D436" t="s">
        <v>27</v>
      </c>
      <c r="E436">
        <v>33</v>
      </c>
      <c r="F436" s="2">
        <v>1411</v>
      </c>
      <c r="G436" s="3">
        <v>0.22</v>
      </c>
      <c r="H436" s="3" t="str">
        <f t="shared" si="18"/>
        <v>21%-25%</v>
      </c>
      <c r="I436" s="1">
        <v>45102</v>
      </c>
      <c r="J436" s="1" t="str">
        <f t="shared" si="19"/>
        <v>Jun</v>
      </c>
      <c r="K436" t="s">
        <v>16</v>
      </c>
      <c r="L436" s="2">
        <v>36319.14</v>
      </c>
      <c r="M436" s="2">
        <v>29840.693063382801</v>
      </c>
      <c r="N436" s="2">
        <v>6478.4469366171597</v>
      </c>
      <c r="O436" s="3">
        <f t="shared" si="20"/>
        <v>0.17837556001098037</v>
      </c>
    </row>
    <row r="437" spans="1:15" x14ac:dyDescent="0.35">
      <c r="A437" t="s">
        <v>464</v>
      </c>
      <c r="B437" t="s">
        <v>18</v>
      </c>
      <c r="C437" t="s">
        <v>45</v>
      </c>
      <c r="D437" t="s">
        <v>20</v>
      </c>
      <c r="E437">
        <v>18</v>
      </c>
      <c r="F437" s="2">
        <v>1411.18</v>
      </c>
      <c r="G437" s="3">
        <v>0.21</v>
      </c>
      <c r="H437" s="3" t="str">
        <f t="shared" si="18"/>
        <v>21%-25%</v>
      </c>
      <c r="I437" s="1">
        <v>44947</v>
      </c>
      <c r="J437" s="1" t="str">
        <f t="shared" si="19"/>
        <v>Jan</v>
      </c>
      <c r="K437" t="s">
        <v>24</v>
      </c>
      <c r="L437" s="2">
        <v>20066.979599999999</v>
      </c>
      <c r="M437" s="2">
        <v>16278.818080220801</v>
      </c>
      <c r="N437" s="2">
        <v>3788.1615197791598</v>
      </c>
      <c r="O437" s="3">
        <f t="shared" si="20"/>
        <v>0.18877586937793062</v>
      </c>
    </row>
    <row r="438" spans="1:15" x14ac:dyDescent="0.35">
      <c r="A438" t="s">
        <v>465</v>
      </c>
      <c r="B438" t="s">
        <v>18</v>
      </c>
      <c r="C438" t="s">
        <v>14</v>
      </c>
      <c r="D438" t="s">
        <v>20</v>
      </c>
      <c r="E438">
        <v>49</v>
      </c>
      <c r="F438" s="2">
        <v>1868.15</v>
      </c>
      <c r="G438" s="3">
        <v>0.04</v>
      </c>
      <c r="H438" s="3" t="str">
        <f t="shared" si="18"/>
        <v>0%-5%</v>
      </c>
      <c r="I438" s="1">
        <v>44980</v>
      </c>
      <c r="J438" s="1" t="str">
        <f t="shared" si="19"/>
        <v>Feb</v>
      </c>
      <c r="K438" t="s">
        <v>16</v>
      </c>
      <c r="L438" s="2">
        <v>87877.775999999998</v>
      </c>
      <c r="M438" s="2">
        <v>58664.554400952897</v>
      </c>
      <c r="N438" s="2">
        <v>29213.221599046999</v>
      </c>
      <c r="O438" s="3">
        <f t="shared" si="20"/>
        <v>0.33243014250892172</v>
      </c>
    </row>
    <row r="439" spans="1:15" x14ac:dyDescent="0.35">
      <c r="A439" t="s">
        <v>466</v>
      </c>
      <c r="B439" t="s">
        <v>18</v>
      </c>
      <c r="C439" t="s">
        <v>29</v>
      </c>
      <c r="D439" t="s">
        <v>15</v>
      </c>
      <c r="E439">
        <v>28</v>
      </c>
      <c r="F439" s="2">
        <v>1044.8900000000001</v>
      </c>
      <c r="G439" s="3">
        <v>0.12</v>
      </c>
      <c r="H439" s="3" t="str">
        <f t="shared" si="18"/>
        <v>11%-15%</v>
      </c>
      <c r="I439" s="1">
        <v>45110</v>
      </c>
      <c r="J439" s="1" t="str">
        <f t="shared" si="19"/>
        <v>Jul</v>
      </c>
      <c r="K439" t="s">
        <v>24</v>
      </c>
      <c r="L439" s="2">
        <v>25746.089599999999</v>
      </c>
      <c r="M439" s="2">
        <v>18749.796398426701</v>
      </c>
      <c r="N439" s="2">
        <v>6996.2932015732104</v>
      </c>
      <c r="O439" s="3">
        <f t="shared" si="20"/>
        <v>0.27174197364609881</v>
      </c>
    </row>
    <row r="440" spans="1:15" x14ac:dyDescent="0.35">
      <c r="A440" t="s">
        <v>467</v>
      </c>
      <c r="B440" t="s">
        <v>13</v>
      </c>
      <c r="C440" t="s">
        <v>36</v>
      </c>
      <c r="D440" t="s">
        <v>20</v>
      </c>
      <c r="E440">
        <v>47</v>
      </c>
      <c r="F440" s="2">
        <v>537.48</v>
      </c>
      <c r="G440" s="3">
        <v>0.03</v>
      </c>
      <c r="H440" s="3" t="str">
        <f t="shared" si="18"/>
        <v>0%-5%</v>
      </c>
      <c r="I440" s="1">
        <v>45285</v>
      </c>
      <c r="J440" s="1" t="str">
        <f t="shared" si="19"/>
        <v>Dec</v>
      </c>
      <c r="K440" t="s">
        <v>24</v>
      </c>
      <c r="L440" s="2">
        <v>24503.713199999998</v>
      </c>
      <c r="M440" s="2">
        <v>16189.301768834201</v>
      </c>
      <c r="N440" s="2">
        <v>8314.4114311657504</v>
      </c>
      <c r="O440" s="3">
        <f t="shared" si="20"/>
        <v>0.33931230598821238</v>
      </c>
    </row>
    <row r="441" spans="1:15" x14ac:dyDescent="0.35">
      <c r="A441" t="s">
        <v>468</v>
      </c>
      <c r="B441" t="s">
        <v>13</v>
      </c>
      <c r="C441" t="s">
        <v>41</v>
      </c>
      <c r="D441" t="s">
        <v>20</v>
      </c>
      <c r="E441">
        <v>11</v>
      </c>
      <c r="F441" s="2">
        <v>184.67</v>
      </c>
      <c r="G441" s="3">
        <v>0.17</v>
      </c>
      <c r="H441" s="3" t="str">
        <f t="shared" si="18"/>
        <v>16%-20%</v>
      </c>
      <c r="I441" s="1">
        <v>45148</v>
      </c>
      <c r="J441" s="1" t="str">
        <f t="shared" si="19"/>
        <v>Aug</v>
      </c>
      <c r="K441" t="s">
        <v>24</v>
      </c>
      <c r="L441" s="2">
        <v>1686.03709999999</v>
      </c>
      <c r="M441" s="2">
        <v>1301.8381261551799</v>
      </c>
      <c r="N441" s="2">
        <v>384.19897384481197</v>
      </c>
      <c r="O441" s="3">
        <f t="shared" si="20"/>
        <v>0.227871008203089</v>
      </c>
    </row>
    <row r="442" spans="1:15" x14ac:dyDescent="0.35">
      <c r="A442" t="s">
        <v>469</v>
      </c>
      <c r="B442" t="s">
        <v>22</v>
      </c>
      <c r="C442" t="s">
        <v>23</v>
      </c>
      <c r="D442" t="s">
        <v>15</v>
      </c>
      <c r="E442">
        <v>45</v>
      </c>
      <c r="F442" s="2">
        <v>889.72</v>
      </c>
      <c r="G442" s="3">
        <v>0.24</v>
      </c>
      <c r="H442" s="3" t="str">
        <f t="shared" si="18"/>
        <v>21%-25%</v>
      </c>
      <c r="I442" s="1">
        <v>45241</v>
      </c>
      <c r="J442" s="1" t="str">
        <f t="shared" si="19"/>
        <v>Nov</v>
      </c>
      <c r="K442" t="s">
        <v>24</v>
      </c>
      <c r="L442" s="2">
        <v>30428.423999999999</v>
      </c>
      <c r="M442" s="2">
        <v>25658.650955820802</v>
      </c>
      <c r="N442" s="2">
        <v>4769.7730441792</v>
      </c>
      <c r="O442" s="3">
        <f t="shared" si="20"/>
        <v>0.15675386422179463</v>
      </c>
    </row>
    <row r="443" spans="1:15" x14ac:dyDescent="0.35">
      <c r="A443" t="s">
        <v>470</v>
      </c>
      <c r="B443" t="s">
        <v>18</v>
      </c>
      <c r="C443" t="s">
        <v>45</v>
      </c>
      <c r="D443" t="s">
        <v>20</v>
      </c>
      <c r="E443">
        <v>33</v>
      </c>
      <c r="F443" s="2">
        <v>673.64</v>
      </c>
      <c r="G443" s="3">
        <v>0.03</v>
      </c>
      <c r="H443" s="3" t="str">
        <f t="shared" si="18"/>
        <v>0%-5%</v>
      </c>
      <c r="I443" s="1">
        <v>45254</v>
      </c>
      <c r="J443" s="1" t="str">
        <f t="shared" si="19"/>
        <v>Nov</v>
      </c>
      <c r="K443" t="s">
        <v>24</v>
      </c>
      <c r="L443" s="2">
        <v>21563.216399999899</v>
      </c>
      <c r="M443" s="2">
        <v>14246.5517187932</v>
      </c>
      <c r="N443" s="2">
        <v>7316.6646812067902</v>
      </c>
      <c r="O443" s="3">
        <f t="shared" si="20"/>
        <v>0.33931230598820744</v>
      </c>
    </row>
    <row r="444" spans="1:15" x14ac:dyDescent="0.35">
      <c r="A444" t="s">
        <v>471</v>
      </c>
      <c r="B444" t="s">
        <v>22</v>
      </c>
      <c r="C444" t="s">
        <v>31</v>
      </c>
      <c r="D444" t="s">
        <v>20</v>
      </c>
      <c r="E444">
        <v>17</v>
      </c>
      <c r="F444" s="2">
        <v>1546.07</v>
      </c>
      <c r="G444" s="3">
        <v>0.18</v>
      </c>
      <c r="H444" s="3" t="str">
        <f t="shared" si="18"/>
        <v>16%-20%</v>
      </c>
      <c r="I444" s="1">
        <v>45105</v>
      </c>
      <c r="J444" s="1" t="str">
        <f t="shared" si="19"/>
        <v>Jun</v>
      </c>
      <c r="K444" t="s">
        <v>16</v>
      </c>
      <c r="L444" s="2">
        <v>21552.215800000002</v>
      </c>
      <c r="M444" s="2">
        <v>16844.0307866025</v>
      </c>
      <c r="N444" s="2">
        <v>4708.1850133974804</v>
      </c>
      <c r="O444" s="3">
        <f t="shared" si="20"/>
        <v>0.2184548009860546</v>
      </c>
    </row>
    <row r="445" spans="1:15" x14ac:dyDescent="0.35">
      <c r="A445" t="s">
        <v>472</v>
      </c>
      <c r="B445" t="s">
        <v>18</v>
      </c>
      <c r="C445" t="s">
        <v>41</v>
      </c>
      <c r="D445" t="s">
        <v>20</v>
      </c>
      <c r="E445">
        <v>6</v>
      </c>
      <c r="F445" s="2">
        <v>773.11</v>
      </c>
      <c r="G445" s="3">
        <v>0.16</v>
      </c>
      <c r="H445" s="3" t="str">
        <f t="shared" si="18"/>
        <v>16%-20%</v>
      </c>
      <c r="I445" s="1">
        <v>45202</v>
      </c>
      <c r="J445" s="1" t="str">
        <f t="shared" si="19"/>
        <v>Oct</v>
      </c>
      <c r="K445" t="s">
        <v>24</v>
      </c>
      <c r="L445" s="2">
        <v>3896.4743999999901</v>
      </c>
      <c r="M445" s="2">
        <v>2972.7644113435799</v>
      </c>
      <c r="N445" s="2">
        <v>923.70998865641195</v>
      </c>
      <c r="O445" s="3">
        <f t="shared" si="20"/>
        <v>0.23706302001019497</v>
      </c>
    </row>
    <row r="446" spans="1:15" x14ac:dyDescent="0.35">
      <c r="A446" t="s">
        <v>473</v>
      </c>
      <c r="B446" t="s">
        <v>18</v>
      </c>
      <c r="C446" t="s">
        <v>41</v>
      </c>
      <c r="D446" t="s">
        <v>20</v>
      </c>
      <c r="E446">
        <v>4</v>
      </c>
      <c r="F446" s="2">
        <v>1903.24</v>
      </c>
      <c r="G446" s="3">
        <v>0.15</v>
      </c>
      <c r="H446" s="3" t="str">
        <f t="shared" si="18"/>
        <v>11%-15%</v>
      </c>
      <c r="I446" s="1">
        <v>45038</v>
      </c>
      <c r="J446" s="1" t="str">
        <f t="shared" si="19"/>
        <v>Apr</v>
      </c>
      <c r="K446" t="s">
        <v>24</v>
      </c>
      <c r="L446" s="2">
        <v>6471.0159999999996</v>
      </c>
      <c r="M446" s="2">
        <v>4878.8953173938698</v>
      </c>
      <c r="N446" s="2">
        <v>1592.12068260612</v>
      </c>
      <c r="O446" s="3">
        <f t="shared" si="20"/>
        <v>0.24603874918654658</v>
      </c>
    </row>
    <row r="447" spans="1:15" x14ac:dyDescent="0.35">
      <c r="A447" t="s">
        <v>474</v>
      </c>
      <c r="B447" t="s">
        <v>13</v>
      </c>
      <c r="C447" t="s">
        <v>23</v>
      </c>
      <c r="D447" t="s">
        <v>15</v>
      </c>
      <c r="E447">
        <v>20</v>
      </c>
      <c r="F447" s="2">
        <v>1928.39</v>
      </c>
      <c r="G447" s="3">
        <v>0.1</v>
      </c>
      <c r="H447" s="3" t="str">
        <f t="shared" si="18"/>
        <v>6%-10%</v>
      </c>
      <c r="I447" s="1">
        <v>45150</v>
      </c>
      <c r="J447" s="1" t="str">
        <f t="shared" si="19"/>
        <v>Aug</v>
      </c>
      <c r="K447" t="s">
        <v>24</v>
      </c>
      <c r="L447" s="2">
        <v>34711.019999999997</v>
      </c>
      <c r="M447" s="2">
        <v>24716.832719754599</v>
      </c>
      <c r="N447" s="2">
        <v>9994.1872802453308</v>
      </c>
      <c r="O447" s="3">
        <f t="shared" si="20"/>
        <v>0.28792548534285073</v>
      </c>
    </row>
    <row r="448" spans="1:15" x14ac:dyDescent="0.35">
      <c r="A448" t="s">
        <v>475</v>
      </c>
      <c r="B448" t="s">
        <v>13</v>
      </c>
      <c r="C448" t="s">
        <v>36</v>
      </c>
      <c r="D448" t="s">
        <v>20</v>
      </c>
      <c r="E448">
        <v>48</v>
      </c>
      <c r="F448" s="2">
        <v>1279.73</v>
      </c>
      <c r="G448" s="3">
        <v>0.09</v>
      </c>
      <c r="H448" s="3" t="str">
        <f t="shared" si="18"/>
        <v>6%-10%</v>
      </c>
      <c r="I448" s="1">
        <v>45140</v>
      </c>
      <c r="J448" s="1" t="str">
        <f t="shared" si="19"/>
        <v>Aug</v>
      </c>
      <c r="K448" t="s">
        <v>24</v>
      </c>
      <c r="L448" s="2">
        <v>55898.606399999997</v>
      </c>
      <c r="M448" s="2">
        <v>39366.566725342796</v>
      </c>
      <c r="N448" s="2">
        <v>16532.039674657099</v>
      </c>
      <c r="O448" s="3">
        <f t="shared" si="20"/>
        <v>0.29575048000941223</v>
      </c>
    </row>
    <row r="449" spans="1:15" x14ac:dyDescent="0.35">
      <c r="A449" t="s">
        <v>476</v>
      </c>
      <c r="B449" t="s">
        <v>35</v>
      </c>
      <c r="C449" t="s">
        <v>36</v>
      </c>
      <c r="D449" t="s">
        <v>20</v>
      </c>
      <c r="E449">
        <v>47</v>
      </c>
      <c r="F449" s="2">
        <v>1864.45</v>
      </c>
      <c r="G449" s="3">
        <v>0.01</v>
      </c>
      <c r="H449" s="3" t="str">
        <f t="shared" si="18"/>
        <v>0%-5%</v>
      </c>
      <c r="I449" s="1">
        <v>44985</v>
      </c>
      <c r="J449" s="1" t="str">
        <f t="shared" si="19"/>
        <v>Feb</v>
      </c>
      <c r="K449" t="s">
        <v>24</v>
      </c>
      <c r="L449" s="2">
        <v>86752.858500000002</v>
      </c>
      <c r="M449" s="2">
        <v>56158.6360104618</v>
      </c>
      <c r="N449" s="2">
        <v>30594.2224895381</v>
      </c>
      <c r="O449" s="3">
        <f t="shared" si="20"/>
        <v>0.3526595321298629</v>
      </c>
    </row>
    <row r="450" spans="1:15" x14ac:dyDescent="0.35">
      <c r="A450" t="s">
        <v>477</v>
      </c>
      <c r="B450" t="s">
        <v>13</v>
      </c>
      <c r="C450" t="s">
        <v>14</v>
      </c>
      <c r="D450" t="s">
        <v>15</v>
      </c>
      <c r="E450">
        <v>27</v>
      </c>
      <c r="F450" s="2">
        <v>1545.62</v>
      </c>
      <c r="G450" s="3">
        <v>0.05</v>
      </c>
      <c r="H450" s="3" t="str">
        <f t="shared" si="18"/>
        <v>0%-5%</v>
      </c>
      <c r="I450" s="1">
        <v>45253</v>
      </c>
      <c r="J450" s="1" t="str">
        <f t="shared" si="19"/>
        <v>Nov</v>
      </c>
      <c r="K450" t="s">
        <v>16</v>
      </c>
      <c r="L450" s="2">
        <v>39645.152999999998</v>
      </c>
      <c r="M450" s="2">
        <v>26744.4976556685</v>
      </c>
      <c r="N450" s="2">
        <v>12900.655344331401</v>
      </c>
      <c r="O450" s="3">
        <f t="shared" si="20"/>
        <v>0.32540309137743773</v>
      </c>
    </row>
    <row r="451" spans="1:15" x14ac:dyDescent="0.35">
      <c r="A451" t="s">
        <v>478</v>
      </c>
      <c r="B451" t="s">
        <v>35</v>
      </c>
      <c r="C451" t="s">
        <v>31</v>
      </c>
      <c r="D451" t="s">
        <v>27</v>
      </c>
      <c r="E451">
        <v>15</v>
      </c>
      <c r="F451" s="2">
        <v>1139.03</v>
      </c>
      <c r="G451" s="3">
        <v>0</v>
      </c>
      <c r="H451" s="3" t="str">
        <f t="shared" ref="H451:H514" si="21">_xlfn.IFS(G451&gt;=21%,"21%-25%",G451&gt;=16%,"16%-20%",G451&gt;11%,"11%-15%",G451&gt;=6%,"6%-10%",G451&gt;=0%,"0%-5%")</f>
        <v>0%-5%</v>
      </c>
      <c r="I451" s="1">
        <v>45035</v>
      </c>
      <c r="J451" s="1" t="str">
        <f t="shared" ref="J451:J514" si="22">TEXT(I451,"mmm")</f>
        <v>Apr</v>
      </c>
      <c r="K451" t="s">
        <v>16</v>
      </c>
      <c r="L451" s="2">
        <v>17085.45</v>
      </c>
      <c r="M451" s="2">
        <v>10949.5021648041</v>
      </c>
      <c r="N451" s="2">
        <v>6135.9478351958796</v>
      </c>
      <c r="O451" s="3">
        <f t="shared" ref="O451:O514" si="23">(L451-M451)/L451*100%</f>
        <v>0.35913293680856517</v>
      </c>
    </row>
    <row r="452" spans="1:15" x14ac:dyDescent="0.35">
      <c r="A452" t="s">
        <v>479</v>
      </c>
      <c r="B452" t="s">
        <v>35</v>
      </c>
      <c r="C452" t="s">
        <v>36</v>
      </c>
      <c r="D452" t="s">
        <v>15</v>
      </c>
      <c r="E452">
        <v>6</v>
      </c>
      <c r="F452" s="2">
        <v>442.59</v>
      </c>
      <c r="G452" s="3">
        <v>0.15</v>
      </c>
      <c r="H452" s="3" t="str">
        <f t="shared" si="21"/>
        <v>11%-15%</v>
      </c>
      <c r="I452" s="1">
        <v>45083</v>
      </c>
      <c r="J452" s="1" t="str">
        <f t="shared" si="22"/>
        <v>Jun</v>
      </c>
      <c r="K452" t="s">
        <v>24</v>
      </c>
      <c r="L452" s="2">
        <v>2257.2089999999998</v>
      </c>
      <c r="M452" s="2">
        <v>1701.8481209873801</v>
      </c>
      <c r="N452" s="2">
        <v>555.36087901261305</v>
      </c>
      <c r="O452" s="3">
        <f t="shared" si="23"/>
        <v>0.24603874918654844</v>
      </c>
    </row>
    <row r="453" spans="1:15" x14ac:dyDescent="0.35">
      <c r="A453" t="s">
        <v>480</v>
      </c>
      <c r="B453" t="s">
        <v>35</v>
      </c>
      <c r="C453" t="s">
        <v>29</v>
      </c>
      <c r="D453" t="s">
        <v>27</v>
      </c>
      <c r="E453">
        <v>47</v>
      </c>
      <c r="F453" s="2">
        <v>971.34</v>
      </c>
      <c r="G453" s="3">
        <v>0.03</v>
      </c>
      <c r="H453" s="3" t="str">
        <f t="shared" si="21"/>
        <v>0%-5%</v>
      </c>
      <c r="I453" s="1">
        <v>45117</v>
      </c>
      <c r="J453" s="1" t="str">
        <f t="shared" si="22"/>
        <v>Jul</v>
      </c>
      <c r="K453" t="s">
        <v>24</v>
      </c>
      <c r="L453" s="2">
        <v>44283.390599999999</v>
      </c>
      <c r="M453" s="2">
        <v>29257.4912185373</v>
      </c>
      <c r="N453" s="2">
        <v>15025.899381462599</v>
      </c>
      <c r="O453" s="3">
        <f t="shared" si="23"/>
        <v>0.33931230598821177</v>
      </c>
    </row>
    <row r="454" spans="1:15" x14ac:dyDescent="0.35">
      <c r="A454" t="s">
        <v>481</v>
      </c>
      <c r="B454" t="s">
        <v>35</v>
      </c>
      <c r="C454" t="s">
        <v>36</v>
      </c>
      <c r="D454" t="s">
        <v>15</v>
      </c>
      <c r="E454">
        <v>14</v>
      </c>
      <c r="F454" s="2">
        <v>1165.6600000000001</v>
      </c>
      <c r="G454" s="3">
        <v>0.22</v>
      </c>
      <c r="H454" s="3" t="str">
        <f t="shared" si="21"/>
        <v>21%-25%</v>
      </c>
      <c r="I454" s="1">
        <v>45126</v>
      </c>
      <c r="J454" s="1" t="str">
        <f t="shared" si="22"/>
        <v>Jul</v>
      </c>
      <c r="K454" t="s">
        <v>24</v>
      </c>
      <c r="L454" s="2">
        <v>12729.0072</v>
      </c>
      <c r="M454" s="2">
        <v>10458.4634123162</v>
      </c>
      <c r="N454" s="2">
        <v>2270.54378768378</v>
      </c>
      <c r="O454" s="3">
        <f t="shared" si="23"/>
        <v>0.17837556001098032</v>
      </c>
    </row>
    <row r="455" spans="1:15" x14ac:dyDescent="0.35">
      <c r="A455" t="s">
        <v>482</v>
      </c>
      <c r="B455" t="s">
        <v>35</v>
      </c>
      <c r="C455" t="s">
        <v>41</v>
      </c>
      <c r="D455" t="s">
        <v>15</v>
      </c>
      <c r="E455">
        <v>11</v>
      </c>
      <c r="F455" s="2">
        <v>1741.53</v>
      </c>
      <c r="G455" s="3">
        <v>0.13</v>
      </c>
      <c r="H455" s="3" t="str">
        <f t="shared" si="21"/>
        <v>11%-15%</v>
      </c>
      <c r="I455" s="1">
        <v>45238</v>
      </c>
      <c r="J455" s="1" t="str">
        <f t="shared" si="22"/>
        <v>Nov</v>
      </c>
      <c r="K455" t="s">
        <v>24</v>
      </c>
      <c r="L455" s="2">
        <v>16666.442099999898</v>
      </c>
      <c r="M455" s="2">
        <v>12276.981382157501</v>
      </c>
      <c r="N455" s="2">
        <v>4389.4607178423903</v>
      </c>
      <c r="O455" s="3">
        <f t="shared" si="23"/>
        <v>0.26337119173398288</v>
      </c>
    </row>
    <row r="456" spans="1:15" x14ac:dyDescent="0.35">
      <c r="A456" t="s">
        <v>483</v>
      </c>
      <c r="B456" t="s">
        <v>22</v>
      </c>
      <c r="C456" t="s">
        <v>23</v>
      </c>
      <c r="D456" t="s">
        <v>20</v>
      </c>
      <c r="E456">
        <v>39</v>
      </c>
      <c r="F456" s="2">
        <v>1014.53</v>
      </c>
      <c r="G456" s="3">
        <v>0.17</v>
      </c>
      <c r="H456" s="3" t="str">
        <f t="shared" si="21"/>
        <v>16%-20%</v>
      </c>
      <c r="I456" s="1">
        <v>45122</v>
      </c>
      <c r="J456" s="1" t="str">
        <f t="shared" si="22"/>
        <v>Jul</v>
      </c>
      <c r="K456" t="s">
        <v>24</v>
      </c>
      <c r="L456" s="2">
        <v>32840.3361</v>
      </c>
      <c r="M456" s="2">
        <v>25356.975603164599</v>
      </c>
      <c r="N456" s="2">
        <v>7483.3604968353002</v>
      </c>
      <c r="O456" s="3">
        <f t="shared" si="23"/>
        <v>0.22787100820309208</v>
      </c>
    </row>
    <row r="457" spans="1:15" x14ac:dyDescent="0.35">
      <c r="A457" t="s">
        <v>484</v>
      </c>
      <c r="B457" t="s">
        <v>13</v>
      </c>
      <c r="C457" t="s">
        <v>29</v>
      </c>
      <c r="D457" t="s">
        <v>27</v>
      </c>
      <c r="E457">
        <v>9</v>
      </c>
      <c r="F457" s="2">
        <v>1805.58</v>
      </c>
      <c r="G457" s="3">
        <v>0.1</v>
      </c>
      <c r="H457" s="3" t="str">
        <f t="shared" si="21"/>
        <v>6%-10%</v>
      </c>
      <c r="I457" s="1">
        <v>44961</v>
      </c>
      <c r="J457" s="1" t="str">
        <f t="shared" si="22"/>
        <v>Feb</v>
      </c>
      <c r="K457" t="s">
        <v>24</v>
      </c>
      <c r="L457" s="2">
        <v>14625.198</v>
      </c>
      <c r="M457" s="2">
        <v>10414.230767614699</v>
      </c>
      <c r="N457" s="2">
        <v>4210.9672323852601</v>
      </c>
      <c r="O457" s="3">
        <f t="shared" si="23"/>
        <v>0.28792548534285151</v>
      </c>
    </row>
    <row r="458" spans="1:15" x14ac:dyDescent="0.35">
      <c r="A458" t="s">
        <v>485</v>
      </c>
      <c r="B458" t="s">
        <v>35</v>
      </c>
      <c r="C458" t="s">
        <v>14</v>
      </c>
      <c r="D458" t="s">
        <v>20</v>
      </c>
      <c r="E458">
        <v>26</v>
      </c>
      <c r="F458" s="2">
        <v>1381.26</v>
      </c>
      <c r="G458" s="3">
        <v>0.14000000000000001</v>
      </c>
      <c r="H458" s="3" t="str">
        <f t="shared" si="21"/>
        <v>11%-15%</v>
      </c>
      <c r="I458" s="1">
        <v>45172</v>
      </c>
      <c r="J458" s="1" t="str">
        <f t="shared" si="22"/>
        <v>Sep</v>
      </c>
      <c r="K458" t="s">
        <v>16</v>
      </c>
      <c r="L458" s="2">
        <v>30884.973600000001</v>
      </c>
      <c r="M458" s="2">
        <v>23015.305032298798</v>
      </c>
      <c r="N458" s="2">
        <v>7869.6685677011201</v>
      </c>
      <c r="O458" s="3">
        <f t="shared" si="23"/>
        <v>0.25480574047507693</v>
      </c>
    </row>
    <row r="459" spans="1:15" x14ac:dyDescent="0.35">
      <c r="A459" t="s">
        <v>486</v>
      </c>
      <c r="B459" t="s">
        <v>18</v>
      </c>
      <c r="C459" t="s">
        <v>31</v>
      </c>
      <c r="D459" t="s">
        <v>27</v>
      </c>
      <c r="E459">
        <v>16</v>
      </c>
      <c r="F459" s="2">
        <v>360.3</v>
      </c>
      <c r="G459" s="3">
        <v>0.24</v>
      </c>
      <c r="H459" s="3" t="str">
        <f t="shared" si="21"/>
        <v>21%-25%</v>
      </c>
      <c r="I459" s="1">
        <v>45163</v>
      </c>
      <c r="J459" s="1" t="str">
        <f t="shared" si="22"/>
        <v>Aug</v>
      </c>
      <c r="K459" t="s">
        <v>16</v>
      </c>
      <c r="L459" s="2">
        <v>4381.2479999999996</v>
      </c>
      <c r="M459" s="2">
        <v>3694.4704458859901</v>
      </c>
      <c r="N459" s="2">
        <v>686.77755411400994</v>
      </c>
      <c r="O459" s="3">
        <f t="shared" si="23"/>
        <v>0.15675386422179469</v>
      </c>
    </row>
    <row r="460" spans="1:15" x14ac:dyDescent="0.35">
      <c r="A460" t="s">
        <v>487</v>
      </c>
      <c r="B460" t="s">
        <v>13</v>
      </c>
      <c r="C460" t="s">
        <v>14</v>
      </c>
      <c r="D460" t="s">
        <v>15</v>
      </c>
      <c r="E460">
        <v>5</v>
      </c>
      <c r="F460" s="2">
        <v>1990.46</v>
      </c>
      <c r="G460" s="3">
        <v>0.02</v>
      </c>
      <c r="H460" s="3" t="str">
        <f t="shared" si="21"/>
        <v>0%-5%</v>
      </c>
      <c r="I460" s="1">
        <v>45030</v>
      </c>
      <c r="J460" s="1" t="str">
        <f t="shared" si="22"/>
        <v>Apr</v>
      </c>
      <c r="K460" t="s">
        <v>16</v>
      </c>
      <c r="L460" s="2">
        <v>9753.2539999999899</v>
      </c>
      <c r="M460" s="2">
        <v>6378.1012730001203</v>
      </c>
      <c r="N460" s="2">
        <v>3375.1527269998601</v>
      </c>
      <c r="O460" s="3">
        <f t="shared" si="23"/>
        <v>0.34605401715159606</v>
      </c>
    </row>
    <row r="461" spans="1:15" x14ac:dyDescent="0.35">
      <c r="A461" t="s">
        <v>488</v>
      </c>
      <c r="B461" t="s">
        <v>13</v>
      </c>
      <c r="C461" t="s">
        <v>41</v>
      </c>
      <c r="D461" t="s">
        <v>15</v>
      </c>
      <c r="E461">
        <v>10</v>
      </c>
      <c r="F461" s="2">
        <v>1101.74</v>
      </c>
      <c r="G461" s="3">
        <v>0.06</v>
      </c>
      <c r="H461" s="3" t="str">
        <f t="shared" si="21"/>
        <v>6%-10%</v>
      </c>
      <c r="I461" s="1">
        <v>44933</v>
      </c>
      <c r="J461" s="1" t="str">
        <f t="shared" si="22"/>
        <v>Jan</v>
      </c>
      <c r="K461" t="s">
        <v>24</v>
      </c>
      <c r="L461" s="2">
        <v>10356.356</v>
      </c>
      <c r="M461" s="2">
        <v>7060.6887820053198</v>
      </c>
      <c r="N461" s="2">
        <v>3295.66721799467</v>
      </c>
      <c r="O461" s="3">
        <f t="shared" si="23"/>
        <v>0.31822652851974964</v>
      </c>
    </row>
    <row r="462" spans="1:15" x14ac:dyDescent="0.35">
      <c r="A462" t="s">
        <v>489</v>
      </c>
      <c r="B462" t="s">
        <v>35</v>
      </c>
      <c r="C462" t="s">
        <v>29</v>
      </c>
      <c r="D462" t="s">
        <v>27</v>
      </c>
      <c r="E462">
        <v>3</v>
      </c>
      <c r="F462" s="2">
        <v>844.53</v>
      </c>
      <c r="G462" s="3">
        <v>0.19</v>
      </c>
      <c r="H462" s="3" t="str">
        <f t="shared" si="21"/>
        <v>16%-20%</v>
      </c>
      <c r="I462" s="1">
        <v>45209</v>
      </c>
      <c r="J462" s="1" t="str">
        <f t="shared" si="22"/>
        <v>Oct</v>
      </c>
      <c r="K462" t="s">
        <v>24</v>
      </c>
      <c r="L462" s="2">
        <v>2052.2078999999999</v>
      </c>
      <c r="M462" s="2">
        <v>1623.6943826311899</v>
      </c>
      <c r="N462" s="2">
        <v>428.513517368809</v>
      </c>
      <c r="O462" s="3">
        <f t="shared" si="23"/>
        <v>0.20880609482538781</v>
      </c>
    </row>
    <row r="463" spans="1:15" x14ac:dyDescent="0.35">
      <c r="A463" t="s">
        <v>490</v>
      </c>
      <c r="B463" t="s">
        <v>22</v>
      </c>
      <c r="C463" t="s">
        <v>29</v>
      </c>
      <c r="D463" t="s">
        <v>20</v>
      </c>
      <c r="E463">
        <v>13</v>
      </c>
      <c r="F463" s="2">
        <v>1352.32</v>
      </c>
      <c r="G463" s="3">
        <v>0.02</v>
      </c>
      <c r="H463" s="3" t="str">
        <f t="shared" si="21"/>
        <v>0%-5%</v>
      </c>
      <c r="I463" s="1">
        <v>44927</v>
      </c>
      <c r="J463" s="1" t="str">
        <f t="shared" si="22"/>
        <v>Jan</v>
      </c>
      <c r="K463" t="s">
        <v>24</v>
      </c>
      <c r="L463" s="2">
        <v>17228.556799999998</v>
      </c>
      <c r="M463" s="2">
        <v>11266.5455096355</v>
      </c>
      <c r="N463" s="2">
        <v>5962.0112903644404</v>
      </c>
      <c r="O463" s="3">
        <f t="shared" si="23"/>
        <v>0.34605401715159911</v>
      </c>
    </row>
    <row r="464" spans="1:15" x14ac:dyDescent="0.35">
      <c r="A464" t="s">
        <v>491</v>
      </c>
      <c r="B464" t="s">
        <v>35</v>
      </c>
      <c r="C464" t="s">
        <v>29</v>
      </c>
      <c r="D464" t="s">
        <v>20</v>
      </c>
      <c r="E464">
        <v>43</v>
      </c>
      <c r="F464" s="2">
        <v>306.89999999999998</v>
      </c>
      <c r="G464" s="3">
        <v>0.02</v>
      </c>
      <c r="H464" s="3" t="str">
        <f t="shared" si="21"/>
        <v>0%-5%</v>
      </c>
      <c r="I464" s="1">
        <v>45145</v>
      </c>
      <c r="J464" s="1" t="str">
        <f t="shared" si="22"/>
        <v>Aug</v>
      </c>
      <c r="K464" t="s">
        <v>24</v>
      </c>
      <c r="L464" s="2">
        <v>12932.7659999999</v>
      </c>
      <c r="M464" s="2">
        <v>8457.3303728184201</v>
      </c>
      <c r="N464" s="2">
        <v>4475.4356271815705</v>
      </c>
      <c r="O464" s="3">
        <f t="shared" si="23"/>
        <v>0.34605401715159112</v>
      </c>
    </row>
    <row r="465" spans="1:15" x14ac:dyDescent="0.35">
      <c r="A465" t="s">
        <v>492</v>
      </c>
      <c r="B465" t="s">
        <v>22</v>
      </c>
      <c r="C465" t="s">
        <v>41</v>
      </c>
      <c r="D465" t="s">
        <v>20</v>
      </c>
      <c r="E465">
        <v>49</v>
      </c>
      <c r="F465" s="2">
        <v>1309.42</v>
      </c>
      <c r="G465" s="3">
        <v>0.09</v>
      </c>
      <c r="H465" s="3" t="str">
        <f t="shared" si="21"/>
        <v>6%-10%</v>
      </c>
      <c r="I465" s="1">
        <v>45156</v>
      </c>
      <c r="J465" s="1" t="str">
        <f t="shared" si="22"/>
        <v>Aug</v>
      </c>
      <c r="K465" t="s">
        <v>24</v>
      </c>
      <c r="L465" s="2">
        <v>58387.037799999998</v>
      </c>
      <c r="M465" s="2">
        <v>41119.043344322301</v>
      </c>
      <c r="N465" s="2">
        <v>17267.994455677599</v>
      </c>
      <c r="O465" s="3">
        <f t="shared" si="23"/>
        <v>0.29575048000941223</v>
      </c>
    </row>
    <row r="466" spans="1:15" x14ac:dyDescent="0.35">
      <c r="A466" t="s">
        <v>493</v>
      </c>
      <c r="B466" t="s">
        <v>18</v>
      </c>
      <c r="C466" t="s">
        <v>41</v>
      </c>
      <c r="D466" t="s">
        <v>20</v>
      </c>
      <c r="E466">
        <v>30</v>
      </c>
      <c r="F466" s="2">
        <v>1046.6500000000001</v>
      </c>
      <c r="G466" s="3">
        <v>0.02</v>
      </c>
      <c r="H466" s="3" t="str">
        <f t="shared" si="21"/>
        <v>0%-5%</v>
      </c>
      <c r="I466" s="1">
        <v>45098</v>
      </c>
      <c r="J466" s="1" t="str">
        <f t="shared" si="22"/>
        <v>Jun</v>
      </c>
      <c r="K466" t="s">
        <v>24</v>
      </c>
      <c r="L466" s="2">
        <v>30771.51</v>
      </c>
      <c r="M466" s="2">
        <v>20122.905350679499</v>
      </c>
      <c r="N466" s="2">
        <v>10648.604649320499</v>
      </c>
      <c r="O466" s="3">
        <f t="shared" si="23"/>
        <v>0.34605401715159573</v>
      </c>
    </row>
    <row r="467" spans="1:15" x14ac:dyDescent="0.35">
      <c r="A467" t="s">
        <v>494</v>
      </c>
      <c r="B467" t="s">
        <v>13</v>
      </c>
      <c r="C467" t="s">
        <v>14</v>
      </c>
      <c r="D467" t="s">
        <v>15</v>
      </c>
      <c r="E467">
        <v>45</v>
      </c>
      <c r="F467" s="2">
        <v>872.68</v>
      </c>
      <c r="G467" s="3">
        <v>0.15</v>
      </c>
      <c r="H467" s="3" t="str">
        <f t="shared" si="21"/>
        <v>11%-15%</v>
      </c>
      <c r="I467" s="1">
        <v>45013</v>
      </c>
      <c r="J467" s="1" t="str">
        <f t="shared" si="22"/>
        <v>Mar</v>
      </c>
      <c r="K467" t="s">
        <v>16</v>
      </c>
      <c r="L467" s="2">
        <v>33380.0099999999</v>
      </c>
      <c r="M467" s="2">
        <v>25167.2340917656</v>
      </c>
      <c r="N467" s="2">
        <v>8212.77590823438</v>
      </c>
      <c r="O467" s="3">
        <f t="shared" si="23"/>
        <v>0.24603874918654381</v>
      </c>
    </row>
    <row r="468" spans="1:15" x14ac:dyDescent="0.35">
      <c r="A468" t="s">
        <v>495</v>
      </c>
      <c r="B468" t="s">
        <v>18</v>
      </c>
      <c r="C468" t="s">
        <v>45</v>
      </c>
      <c r="D468" t="s">
        <v>15</v>
      </c>
      <c r="E468">
        <v>6</v>
      </c>
      <c r="F468" s="2">
        <v>1910.74</v>
      </c>
      <c r="G468" s="3">
        <v>0.06</v>
      </c>
      <c r="H468" s="3" t="str">
        <f t="shared" si="21"/>
        <v>6%-10%</v>
      </c>
      <c r="I468" s="1">
        <v>44967</v>
      </c>
      <c r="J468" s="1" t="str">
        <f t="shared" si="22"/>
        <v>Feb</v>
      </c>
      <c r="K468" t="s">
        <v>24</v>
      </c>
      <c r="L468" s="2">
        <v>10776.5736</v>
      </c>
      <c r="M468" s="2">
        <v>7347.1819939344196</v>
      </c>
      <c r="N468" s="2">
        <v>3429.3916060655702</v>
      </c>
      <c r="O468" s="3">
        <f t="shared" si="23"/>
        <v>0.31822652851974959</v>
      </c>
    </row>
    <row r="469" spans="1:15" x14ac:dyDescent="0.35">
      <c r="A469" t="s">
        <v>496</v>
      </c>
      <c r="B469" t="s">
        <v>22</v>
      </c>
      <c r="C469" t="s">
        <v>14</v>
      </c>
      <c r="D469" t="s">
        <v>15</v>
      </c>
      <c r="E469">
        <v>17</v>
      </c>
      <c r="F469" s="2">
        <v>1092.83</v>
      </c>
      <c r="G469" s="3">
        <v>0.22</v>
      </c>
      <c r="H469" s="3" t="str">
        <f t="shared" si="21"/>
        <v>21%-25%</v>
      </c>
      <c r="I469" s="1">
        <v>45049</v>
      </c>
      <c r="J469" s="1" t="str">
        <f t="shared" si="22"/>
        <v>May</v>
      </c>
      <c r="K469" t="s">
        <v>16</v>
      </c>
      <c r="L469" s="2">
        <v>14490.925800000001</v>
      </c>
      <c r="M469" s="2">
        <v>11906.0987953474</v>
      </c>
      <c r="N469" s="2">
        <v>2584.8270046525499</v>
      </c>
      <c r="O469" s="3">
        <f t="shared" si="23"/>
        <v>0.17837556001098295</v>
      </c>
    </row>
    <row r="470" spans="1:15" x14ac:dyDescent="0.35">
      <c r="A470" t="s">
        <v>497</v>
      </c>
      <c r="B470" t="s">
        <v>22</v>
      </c>
      <c r="C470" t="s">
        <v>31</v>
      </c>
      <c r="D470" t="s">
        <v>15</v>
      </c>
      <c r="E470">
        <v>45</v>
      </c>
      <c r="F470" s="2">
        <v>516.32000000000005</v>
      </c>
      <c r="G470" s="3">
        <v>0.2</v>
      </c>
      <c r="H470" s="3" t="str">
        <f t="shared" si="21"/>
        <v>16%-20%</v>
      </c>
      <c r="I470" s="1">
        <v>45257</v>
      </c>
      <c r="J470" s="1" t="str">
        <f t="shared" si="22"/>
        <v>Nov</v>
      </c>
      <c r="K470" t="s">
        <v>16</v>
      </c>
      <c r="L470" s="2">
        <v>18587.52</v>
      </c>
      <c r="M470" s="2">
        <v>14890.161693015099</v>
      </c>
      <c r="N470" s="2">
        <v>3697.3583069848901</v>
      </c>
      <c r="O470" s="3">
        <f t="shared" si="23"/>
        <v>0.19891617101070508</v>
      </c>
    </row>
    <row r="471" spans="1:15" x14ac:dyDescent="0.35">
      <c r="A471" t="s">
        <v>498</v>
      </c>
      <c r="B471" t="s">
        <v>18</v>
      </c>
      <c r="C471" t="s">
        <v>23</v>
      </c>
      <c r="D471" t="s">
        <v>15</v>
      </c>
      <c r="E471">
        <v>19</v>
      </c>
      <c r="F471" s="2">
        <v>972.03</v>
      </c>
      <c r="G471" s="3">
        <v>0.17</v>
      </c>
      <c r="H471" s="3" t="str">
        <f t="shared" si="21"/>
        <v>16%-20%</v>
      </c>
      <c r="I471" s="1">
        <v>45224</v>
      </c>
      <c r="J471" s="1" t="str">
        <f t="shared" si="22"/>
        <v>Oct</v>
      </c>
      <c r="K471" t="s">
        <v>24</v>
      </c>
      <c r="L471" s="2">
        <v>15328.9131</v>
      </c>
      <c r="M471" s="2">
        <v>11835.8982172454</v>
      </c>
      <c r="N471" s="2">
        <v>3493.0148827545399</v>
      </c>
      <c r="O471" s="3">
        <f t="shared" si="23"/>
        <v>0.22787100820309303</v>
      </c>
    </row>
    <row r="472" spans="1:15" x14ac:dyDescent="0.35">
      <c r="A472" t="s">
        <v>499</v>
      </c>
      <c r="B472" t="s">
        <v>22</v>
      </c>
      <c r="C472" t="s">
        <v>29</v>
      </c>
      <c r="D472" t="s">
        <v>20</v>
      </c>
      <c r="E472">
        <v>42</v>
      </c>
      <c r="F472" s="2">
        <v>1846.84</v>
      </c>
      <c r="G472" s="3">
        <v>0.15</v>
      </c>
      <c r="H472" s="3" t="str">
        <f t="shared" si="21"/>
        <v>11%-15%</v>
      </c>
      <c r="I472" s="1">
        <v>45104</v>
      </c>
      <c r="J472" s="1" t="str">
        <f t="shared" si="22"/>
        <v>Jun</v>
      </c>
      <c r="K472" t="s">
        <v>24</v>
      </c>
      <c r="L472" s="2">
        <v>65932.187999999995</v>
      </c>
      <c r="M472" s="2">
        <v>49710.3149333478</v>
      </c>
      <c r="N472" s="2">
        <v>16221.873066652101</v>
      </c>
      <c r="O472" s="3">
        <f t="shared" si="23"/>
        <v>0.24603874918654597</v>
      </c>
    </row>
    <row r="473" spans="1:15" x14ac:dyDescent="0.35">
      <c r="A473" t="s">
        <v>500</v>
      </c>
      <c r="B473" t="s">
        <v>18</v>
      </c>
      <c r="C473" t="s">
        <v>45</v>
      </c>
      <c r="D473" t="s">
        <v>20</v>
      </c>
      <c r="E473">
        <v>35</v>
      </c>
      <c r="F473" s="2">
        <v>434.58</v>
      </c>
      <c r="G473" s="3">
        <v>0.22</v>
      </c>
      <c r="H473" s="3" t="str">
        <f t="shared" si="21"/>
        <v>21%-25%</v>
      </c>
      <c r="I473" s="1">
        <v>44989</v>
      </c>
      <c r="J473" s="1" t="str">
        <f t="shared" si="22"/>
        <v>Mar</v>
      </c>
      <c r="K473" t="s">
        <v>24</v>
      </c>
      <c r="L473" s="2">
        <v>11864.034</v>
      </c>
      <c r="M473" s="2">
        <v>9747.7802912607003</v>
      </c>
      <c r="N473" s="2">
        <v>2116.2537087392898</v>
      </c>
      <c r="O473" s="3">
        <f t="shared" si="23"/>
        <v>0.17837556001097934</v>
      </c>
    </row>
    <row r="474" spans="1:15" x14ac:dyDescent="0.35">
      <c r="A474" t="s">
        <v>501</v>
      </c>
      <c r="B474" t="s">
        <v>13</v>
      </c>
      <c r="C474" t="s">
        <v>23</v>
      </c>
      <c r="D474" t="s">
        <v>20</v>
      </c>
      <c r="E474">
        <v>46</v>
      </c>
      <c r="F474" s="2">
        <v>506.52</v>
      </c>
      <c r="G474" s="3">
        <v>0.06</v>
      </c>
      <c r="H474" s="3" t="str">
        <f t="shared" si="21"/>
        <v>6%-10%</v>
      </c>
      <c r="I474" s="1">
        <v>45091</v>
      </c>
      <c r="J474" s="1" t="str">
        <f t="shared" si="22"/>
        <v>Jun</v>
      </c>
      <c r="K474" t="s">
        <v>24</v>
      </c>
      <c r="L474" s="2">
        <v>21901.924799999899</v>
      </c>
      <c r="M474" s="2">
        <v>14932.1513029954</v>
      </c>
      <c r="N474" s="2">
        <v>6969.7734970045904</v>
      </c>
      <c r="O474" s="3">
        <f t="shared" si="23"/>
        <v>0.31822652851974592</v>
      </c>
    </row>
    <row r="475" spans="1:15" x14ac:dyDescent="0.35">
      <c r="A475" t="s">
        <v>502</v>
      </c>
      <c r="B475" t="s">
        <v>18</v>
      </c>
      <c r="C475" t="s">
        <v>45</v>
      </c>
      <c r="D475" t="s">
        <v>20</v>
      </c>
      <c r="E475">
        <v>26</v>
      </c>
      <c r="F475" s="2">
        <v>124.76</v>
      </c>
      <c r="G475" s="3">
        <v>0.22</v>
      </c>
      <c r="H475" s="3" t="str">
        <f t="shared" si="21"/>
        <v>21%-25%</v>
      </c>
      <c r="I475" s="1">
        <v>45113</v>
      </c>
      <c r="J475" s="1" t="str">
        <f t="shared" si="22"/>
        <v>Jul</v>
      </c>
      <c r="K475" t="s">
        <v>24</v>
      </c>
      <c r="L475" s="2">
        <v>2530.1327999999999</v>
      </c>
      <c r="M475" s="2">
        <v>2078.8189448978501</v>
      </c>
      <c r="N475" s="2">
        <v>451.31385510214699</v>
      </c>
      <c r="O475" s="3">
        <f t="shared" si="23"/>
        <v>0.17837556001098037</v>
      </c>
    </row>
    <row r="476" spans="1:15" x14ac:dyDescent="0.35">
      <c r="A476" t="s">
        <v>503</v>
      </c>
      <c r="B476" t="s">
        <v>13</v>
      </c>
      <c r="C476" t="s">
        <v>36</v>
      </c>
      <c r="D476" t="s">
        <v>15</v>
      </c>
      <c r="E476">
        <v>5</v>
      </c>
      <c r="F476" s="2">
        <v>126.96</v>
      </c>
      <c r="G476" s="3">
        <v>0.2</v>
      </c>
      <c r="H476" s="3" t="str">
        <f t="shared" si="21"/>
        <v>16%-20%</v>
      </c>
      <c r="I476" s="1">
        <v>45135</v>
      </c>
      <c r="J476" s="1" t="str">
        <f t="shared" si="22"/>
        <v>Jul</v>
      </c>
      <c r="K476" t="s">
        <v>24</v>
      </c>
      <c r="L476" s="2">
        <v>507.84</v>
      </c>
      <c r="M476" s="2">
        <v>406.82241171392297</v>
      </c>
      <c r="N476" s="2">
        <v>101.01758828607601</v>
      </c>
      <c r="O476" s="3">
        <f t="shared" si="23"/>
        <v>0.19891617101070613</v>
      </c>
    </row>
    <row r="477" spans="1:15" x14ac:dyDescent="0.35">
      <c r="A477" t="s">
        <v>504</v>
      </c>
      <c r="B477" t="s">
        <v>18</v>
      </c>
      <c r="C477" t="s">
        <v>36</v>
      </c>
      <c r="D477" t="s">
        <v>15</v>
      </c>
      <c r="E477">
        <v>29</v>
      </c>
      <c r="F477" s="2">
        <v>1675.84</v>
      </c>
      <c r="G477" s="3">
        <v>0.19</v>
      </c>
      <c r="H477" s="3" t="str">
        <f t="shared" si="21"/>
        <v>16%-20%</v>
      </c>
      <c r="I477" s="1">
        <v>45153</v>
      </c>
      <c r="J477" s="1" t="str">
        <f t="shared" si="22"/>
        <v>Aug</v>
      </c>
      <c r="K477" t="s">
        <v>24</v>
      </c>
      <c r="L477" s="2">
        <v>39365.481599999999</v>
      </c>
      <c r="M477" s="2">
        <v>31145.729116183302</v>
      </c>
      <c r="N477" s="2">
        <v>8219.7524838166501</v>
      </c>
      <c r="O477" s="3">
        <f t="shared" si="23"/>
        <v>0.20880609482538878</v>
      </c>
    </row>
    <row r="478" spans="1:15" x14ac:dyDescent="0.35">
      <c r="A478" t="s">
        <v>505</v>
      </c>
      <c r="B478" t="s">
        <v>22</v>
      </c>
      <c r="C478" t="s">
        <v>19</v>
      </c>
      <c r="D478" t="s">
        <v>15</v>
      </c>
      <c r="E478">
        <v>37</v>
      </c>
      <c r="F478" s="2">
        <v>1491.03</v>
      </c>
      <c r="G478" s="3">
        <v>0.14000000000000001</v>
      </c>
      <c r="H478" s="3" t="str">
        <f t="shared" si="21"/>
        <v>11%-15%</v>
      </c>
      <c r="I478" s="1">
        <v>44974</v>
      </c>
      <c r="J478" s="1" t="str">
        <f t="shared" si="22"/>
        <v>Feb</v>
      </c>
      <c r="K478" t="s">
        <v>16</v>
      </c>
      <c r="L478" s="2">
        <v>47444.5746</v>
      </c>
      <c r="M478" s="2">
        <v>35355.424637522097</v>
      </c>
      <c r="N478" s="2">
        <v>12089.149962477901</v>
      </c>
      <c r="O478" s="3">
        <f t="shared" si="23"/>
        <v>0.25480574047507432</v>
      </c>
    </row>
    <row r="479" spans="1:15" x14ac:dyDescent="0.35">
      <c r="A479" t="s">
        <v>506</v>
      </c>
      <c r="B479" t="s">
        <v>18</v>
      </c>
      <c r="C479" t="s">
        <v>36</v>
      </c>
      <c r="D479" t="s">
        <v>27</v>
      </c>
      <c r="E479">
        <v>20</v>
      </c>
      <c r="F479" s="2">
        <v>774.58</v>
      </c>
      <c r="G479" s="3">
        <v>0.06</v>
      </c>
      <c r="H479" s="3" t="str">
        <f t="shared" si="21"/>
        <v>6%-10%</v>
      </c>
      <c r="I479" s="1">
        <v>45150</v>
      </c>
      <c r="J479" s="1" t="str">
        <f t="shared" si="22"/>
        <v>Aug</v>
      </c>
      <c r="K479" t="s">
        <v>24</v>
      </c>
      <c r="L479" s="2">
        <v>14562.103999999999</v>
      </c>
      <c r="M479" s="2">
        <v>9928.0561961364492</v>
      </c>
      <c r="N479" s="2">
        <v>4634.0478038635401</v>
      </c>
      <c r="O479" s="3">
        <f t="shared" si="23"/>
        <v>0.31822652851974897</v>
      </c>
    </row>
    <row r="480" spans="1:15" x14ac:dyDescent="0.35">
      <c r="A480" t="s">
        <v>507</v>
      </c>
      <c r="B480" t="s">
        <v>22</v>
      </c>
      <c r="C480" t="s">
        <v>14</v>
      </c>
      <c r="D480" t="s">
        <v>20</v>
      </c>
      <c r="E480">
        <v>49</v>
      </c>
      <c r="F480" s="2">
        <v>1426.79</v>
      </c>
      <c r="G480" s="3">
        <v>0.11</v>
      </c>
      <c r="H480" s="3" t="str">
        <f t="shared" si="21"/>
        <v>6%-10%</v>
      </c>
      <c r="I480" s="1">
        <v>44929</v>
      </c>
      <c r="J480" s="1" t="str">
        <f t="shared" si="22"/>
        <v>Jan</v>
      </c>
      <c r="K480" t="s">
        <v>16</v>
      </c>
      <c r="L480" s="2">
        <v>62222.311899999899</v>
      </c>
      <c r="M480" s="2">
        <v>44804.7531374545</v>
      </c>
      <c r="N480" s="2">
        <v>17417.558762545399</v>
      </c>
      <c r="O480" s="3">
        <f t="shared" si="23"/>
        <v>0.27992464809950957</v>
      </c>
    </row>
    <row r="481" spans="1:15" x14ac:dyDescent="0.35">
      <c r="A481" t="s">
        <v>508</v>
      </c>
      <c r="B481" t="s">
        <v>18</v>
      </c>
      <c r="C481" t="s">
        <v>36</v>
      </c>
      <c r="D481" t="s">
        <v>20</v>
      </c>
      <c r="E481">
        <v>21</v>
      </c>
      <c r="F481" s="2">
        <v>850.89</v>
      </c>
      <c r="G481" s="3">
        <v>0.2</v>
      </c>
      <c r="H481" s="3" t="str">
        <f t="shared" si="21"/>
        <v>16%-20%</v>
      </c>
      <c r="I481" s="1">
        <v>45101</v>
      </c>
      <c r="J481" s="1" t="str">
        <f t="shared" si="22"/>
        <v>Jun</v>
      </c>
      <c r="K481" t="s">
        <v>24</v>
      </c>
      <c r="L481" s="2">
        <v>14294.951999999999</v>
      </c>
      <c r="M481" s="2">
        <v>11451.454883378099</v>
      </c>
      <c r="N481" s="2">
        <v>2843.4971166218102</v>
      </c>
      <c r="O481" s="3">
        <f t="shared" si="23"/>
        <v>0.19891617101071066</v>
      </c>
    </row>
    <row r="482" spans="1:15" x14ac:dyDescent="0.35">
      <c r="A482" t="s">
        <v>509</v>
      </c>
      <c r="B482" t="s">
        <v>18</v>
      </c>
      <c r="C482" t="s">
        <v>41</v>
      </c>
      <c r="D482" t="s">
        <v>15</v>
      </c>
      <c r="E482">
        <v>10</v>
      </c>
      <c r="F482" s="2">
        <v>1910.5</v>
      </c>
      <c r="G482" s="3">
        <v>0.01</v>
      </c>
      <c r="H482" s="3" t="str">
        <f t="shared" si="21"/>
        <v>0%-5%</v>
      </c>
      <c r="I482" s="1">
        <v>45025</v>
      </c>
      <c r="J482" s="1" t="str">
        <f t="shared" si="22"/>
        <v>Apr</v>
      </c>
      <c r="K482" t="s">
        <v>24</v>
      </c>
      <c r="L482" s="2">
        <v>18913.95</v>
      </c>
      <c r="M482" s="2">
        <v>12243.7652422723</v>
      </c>
      <c r="N482" s="2">
        <v>6670.1847577276103</v>
      </c>
      <c r="O482" s="3">
        <f t="shared" si="23"/>
        <v>0.35265953212986711</v>
      </c>
    </row>
    <row r="483" spans="1:15" x14ac:dyDescent="0.35">
      <c r="A483" t="s">
        <v>510</v>
      </c>
      <c r="B483" t="s">
        <v>35</v>
      </c>
      <c r="C483" t="s">
        <v>29</v>
      </c>
      <c r="D483" t="s">
        <v>20</v>
      </c>
      <c r="E483">
        <v>5</v>
      </c>
      <c r="F483" s="2">
        <v>1937.4</v>
      </c>
      <c r="G483" s="3">
        <v>0.2</v>
      </c>
      <c r="H483" s="3" t="str">
        <f t="shared" si="21"/>
        <v>16%-20%</v>
      </c>
      <c r="I483" s="1">
        <v>45042</v>
      </c>
      <c r="J483" s="1" t="str">
        <f t="shared" si="22"/>
        <v>Apr</v>
      </c>
      <c r="K483" t="s">
        <v>24</v>
      </c>
      <c r="L483" s="2">
        <v>7749.6</v>
      </c>
      <c r="M483" s="2">
        <v>6208.0792411354396</v>
      </c>
      <c r="N483" s="2">
        <v>1541.5207588645501</v>
      </c>
      <c r="O483" s="3">
        <f t="shared" si="23"/>
        <v>0.19891617101070516</v>
      </c>
    </row>
    <row r="484" spans="1:15" x14ac:dyDescent="0.35">
      <c r="A484" t="s">
        <v>511</v>
      </c>
      <c r="B484" t="s">
        <v>22</v>
      </c>
      <c r="C484" t="s">
        <v>14</v>
      </c>
      <c r="D484" t="s">
        <v>20</v>
      </c>
      <c r="E484">
        <v>36</v>
      </c>
      <c r="F484" s="2">
        <v>846.31</v>
      </c>
      <c r="G484" s="3">
        <v>0.06</v>
      </c>
      <c r="H484" s="3" t="str">
        <f t="shared" si="21"/>
        <v>6%-10%</v>
      </c>
      <c r="I484" s="1">
        <v>45196</v>
      </c>
      <c r="J484" s="1" t="str">
        <f t="shared" si="22"/>
        <v>Sep</v>
      </c>
      <c r="K484" t="s">
        <v>16</v>
      </c>
      <c r="L484" s="2">
        <v>28639.1303999999</v>
      </c>
      <c r="M484" s="2">
        <v>19525.399352983499</v>
      </c>
      <c r="N484" s="2">
        <v>9113.7310470163993</v>
      </c>
      <c r="O484" s="3">
        <f t="shared" si="23"/>
        <v>0.31822652851974981</v>
      </c>
    </row>
    <row r="485" spans="1:15" x14ac:dyDescent="0.35">
      <c r="A485" t="s">
        <v>512</v>
      </c>
      <c r="B485" t="s">
        <v>35</v>
      </c>
      <c r="C485" t="s">
        <v>23</v>
      </c>
      <c r="D485" t="s">
        <v>15</v>
      </c>
      <c r="E485">
        <v>6</v>
      </c>
      <c r="F485" s="2">
        <v>1723.02</v>
      </c>
      <c r="G485" s="3">
        <v>0.04</v>
      </c>
      <c r="H485" s="3" t="str">
        <f t="shared" si="21"/>
        <v>0%-5%</v>
      </c>
      <c r="I485" s="1">
        <v>45179</v>
      </c>
      <c r="J485" s="1" t="str">
        <f t="shared" si="22"/>
        <v>Sep</v>
      </c>
      <c r="K485" t="s">
        <v>24</v>
      </c>
      <c r="L485" s="2">
        <v>9924.5951999999907</v>
      </c>
      <c r="M485" s="2">
        <v>6625.3606033206397</v>
      </c>
      <c r="N485" s="2">
        <v>3299.23459667934</v>
      </c>
      <c r="O485" s="3">
        <f t="shared" si="23"/>
        <v>0.33243014250892106</v>
      </c>
    </row>
    <row r="486" spans="1:15" x14ac:dyDescent="0.35">
      <c r="A486" t="s">
        <v>513</v>
      </c>
      <c r="B486" t="s">
        <v>22</v>
      </c>
      <c r="C486" t="s">
        <v>19</v>
      </c>
      <c r="D486" t="s">
        <v>27</v>
      </c>
      <c r="E486">
        <v>26</v>
      </c>
      <c r="F486" s="2">
        <v>1568.87</v>
      </c>
      <c r="G486" s="3">
        <v>0.03</v>
      </c>
      <c r="H486" s="3" t="str">
        <f t="shared" si="21"/>
        <v>0%-5%</v>
      </c>
      <c r="I486" s="1">
        <v>45243</v>
      </c>
      <c r="J486" s="1" t="str">
        <f t="shared" si="22"/>
        <v>Nov</v>
      </c>
      <c r="K486" t="s">
        <v>16</v>
      </c>
      <c r="L486" s="2">
        <v>39566.901399999901</v>
      </c>
      <c r="M486" s="2">
        <v>26141.364845157801</v>
      </c>
      <c r="N486" s="2">
        <v>13425.5365548421</v>
      </c>
      <c r="O486" s="3">
        <f t="shared" si="23"/>
        <v>0.33931230598820994</v>
      </c>
    </row>
    <row r="487" spans="1:15" x14ac:dyDescent="0.35">
      <c r="A487" t="s">
        <v>514</v>
      </c>
      <c r="B487" t="s">
        <v>35</v>
      </c>
      <c r="C487" t="s">
        <v>19</v>
      </c>
      <c r="D487" t="s">
        <v>27</v>
      </c>
      <c r="E487">
        <v>4</v>
      </c>
      <c r="F487" s="2">
        <v>689</v>
      </c>
      <c r="G487" s="3">
        <v>0.01</v>
      </c>
      <c r="H487" s="3" t="str">
        <f t="shared" si="21"/>
        <v>0%-5%</v>
      </c>
      <c r="I487" s="1">
        <v>45021</v>
      </c>
      <c r="J487" s="1" t="str">
        <f t="shared" si="22"/>
        <v>Apr</v>
      </c>
      <c r="K487" t="s">
        <v>16</v>
      </c>
      <c r="L487" s="2">
        <v>2728.44</v>
      </c>
      <c r="M487" s="2">
        <v>1766.22962615559</v>
      </c>
      <c r="N487" s="2">
        <v>962.21037384440206</v>
      </c>
      <c r="O487" s="3">
        <f t="shared" si="23"/>
        <v>0.35265953212986539</v>
      </c>
    </row>
    <row r="488" spans="1:15" x14ac:dyDescent="0.35">
      <c r="A488" t="s">
        <v>515</v>
      </c>
      <c r="B488" t="s">
        <v>13</v>
      </c>
      <c r="C488" t="s">
        <v>19</v>
      </c>
      <c r="D488" t="s">
        <v>27</v>
      </c>
      <c r="E488">
        <v>39</v>
      </c>
      <c r="F488" s="2">
        <v>540.88</v>
      </c>
      <c r="G488" s="3">
        <v>0.13</v>
      </c>
      <c r="H488" s="3" t="str">
        <f t="shared" si="21"/>
        <v>11%-15%</v>
      </c>
      <c r="I488" s="1">
        <v>45199</v>
      </c>
      <c r="J488" s="1" t="str">
        <f t="shared" si="22"/>
        <v>Sep</v>
      </c>
      <c r="K488" t="s">
        <v>16</v>
      </c>
      <c r="L488" s="2">
        <v>18352.0583999999</v>
      </c>
      <c r="M488" s="2">
        <v>13518.6549084203</v>
      </c>
      <c r="N488" s="2">
        <v>4833.4034915796201</v>
      </c>
      <c r="O488" s="3">
        <f t="shared" si="23"/>
        <v>0.26337119173398155</v>
      </c>
    </row>
    <row r="489" spans="1:15" x14ac:dyDescent="0.35">
      <c r="A489" t="s">
        <v>516</v>
      </c>
      <c r="B489" t="s">
        <v>18</v>
      </c>
      <c r="C489" t="s">
        <v>23</v>
      </c>
      <c r="D489" t="s">
        <v>15</v>
      </c>
      <c r="E489">
        <v>39</v>
      </c>
      <c r="F489" s="2">
        <v>970.65</v>
      </c>
      <c r="G489" s="3">
        <v>0.05</v>
      </c>
      <c r="H489" s="3" t="str">
        <f t="shared" si="21"/>
        <v>0%-5%</v>
      </c>
      <c r="I489" s="1">
        <v>44950</v>
      </c>
      <c r="J489" s="1" t="str">
        <f t="shared" si="22"/>
        <v>Jan</v>
      </c>
      <c r="K489" t="s">
        <v>24</v>
      </c>
      <c r="L489" s="2">
        <v>35962.582499999997</v>
      </c>
      <c r="M489" s="2">
        <v>24260.246980583899</v>
      </c>
      <c r="N489" s="2">
        <v>11702.335519415999</v>
      </c>
      <c r="O489" s="3">
        <f t="shared" si="23"/>
        <v>0.3254030913774365</v>
      </c>
    </row>
    <row r="490" spans="1:15" x14ac:dyDescent="0.35">
      <c r="A490" t="s">
        <v>517</v>
      </c>
      <c r="B490" t="s">
        <v>22</v>
      </c>
      <c r="C490" t="s">
        <v>23</v>
      </c>
      <c r="D490" t="s">
        <v>20</v>
      </c>
      <c r="E490">
        <v>35</v>
      </c>
      <c r="F490" s="2">
        <v>1584.56</v>
      </c>
      <c r="G490" s="3">
        <v>0.25</v>
      </c>
      <c r="H490" s="3" t="str">
        <f t="shared" si="21"/>
        <v>21%-25%</v>
      </c>
      <c r="I490" s="1">
        <v>45042</v>
      </c>
      <c r="J490" s="1" t="str">
        <f t="shared" si="22"/>
        <v>Apr</v>
      </c>
      <c r="K490" t="s">
        <v>24</v>
      </c>
      <c r="L490" s="2">
        <v>41594.699999999997</v>
      </c>
      <c r="M490" s="2">
        <v>35542.230977771702</v>
      </c>
      <c r="N490" s="2">
        <v>6052.4690222282297</v>
      </c>
      <c r="O490" s="3">
        <f t="shared" si="23"/>
        <v>0.14551058241142009</v>
      </c>
    </row>
    <row r="491" spans="1:15" x14ac:dyDescent="0.35">
      <c r="A491" t="s">
        <v>518</v>
      </c>
      <c r="B491" t="s">
        <v>22</v>
      </c>
      <c r="C491" t="s">
        <v>23</v>
      </c>
      <c r="D491" t="s">
        <v>15</v>
      </c>
      <c r="E491">
        <v>1</v>
      </c>
      <c r="F491" s="2">
        <v>1924.32</v>
      </c>
      <c r="G491" s="3">
        <v>0.14000000000000001</v>
      </c>
      <c r="H491" s="3" t="str">
        <f t="shared" si="21"/>
        <v>11%-15%</v>
      </c>
      <c r="I491" s="1">
        <v>45077</v>
      </c>
      <c r="J491" s="1" t="str">
        <f t="shared" si="22"/>
        <v>May</v>
      </c>
      <c r="K491" t="s">
        <v>24</v>
      </c>
      <c r="L491" s="2">
        <v>1654.9151999999999</v>
      </c>
      <c r="M491" s="2">
        <v>1233.23330704054</v>
      </c>
      <c r="N491" s="2">
        <v>421.68189295945501</v>
      </c>
      <c r="O491" s="3">
        <f t="shared" si="23"/>
        <v>0.25480574047507687</v>
      </c>
    </row>
    <row r="492" spans="1:15" x14ac:dyDescent="0.35">
      <c r="A492" t="s">
        <v>519</v>
      </c>
      <c r="B492" t="s">
        <v>18</v>
      </c>
      <c r="C492" t="s">
        <v>23</v>
      </c>
      <c r="D492" t="s">
        <v>15</v>
      </c>
      <c r="E492">
        <v>24</v>
      </c>
      <c r="F492" s="2">
        <v>1550.8</v>
      </c>
      <c r="G492" s="3">
        <v>0.03</v>
      </c>
      <c r="H492" s="3" t="str">
        <f t="shared" si="21"/>
        <v>0%-5%</v>
      </c>
      <c r="I492" s="1">
        <v>45264</v>
      </c>
      <c r="J492" s="1" t="str">
        <f t="shared" si="22"/>
        <v>Dec</v>
      </c>
      <c r="K492" t="s">
        <v>24</v>
      </c>
      <c r="L492" s="2">
        <v>36102.623999999902</v>
      </c>
      <c r="M492" s="2">
        <v>23852.559398334601</v>
      </c>
      <c r="N492" s="2">
        <v>12250.064601665301</v>
      </c>
      <c r="O492" s="3">
        <f t="shared" si="23"/>
        <v>0.3393123059882111</v>
      </c>
    </row>
    <row r="493" spans="1:15" x14ac:dyDescent="0.35">
      <c r="A493" t="s">
        <v>520</v>
      </c>
      <c r="B493" t="s">
        <v>22</v>
      </c>
      <c r="C493" t="s">
        <v>19</v>
      </c>
      <c r="D493" t="s">
        <v>20</v>
      </c>
      <c r="E493">
        <v>36</v>
      </c>
      <c r="F493" s="2">
        <v>1724.89</v>
      </c>
      <c r="G493" s="3">
        <v>0.17</v>
      </c>
      <c r="H493" s="3" t="str">
        <f t="shared" si="21"/>
        <v>16%-20%</v>
      </c>
      <c r="I493" s="1">
        <v>44976</v>
      </c>
      <c r="J493" s="1" t="str">
        <f t="shared" si="22"/>
        <v>Feb</v>
      </c>
      <c r="K493" t="s">
        <v>16</v>
      </c>
      <c r="L493" s="2">
        <v>51539.713199999998</v>
      </c>
      <c r="M493" s="2">
        <v>39795.306790617899</v>
      </c>
      <c r="N493" s="2">
        <v>11744.406409382</v>
      </c>
      <c r="O493" s="3">
        <f t="shared" si="23"/>
        <v>0.22787100820308989</v>
      </c>
    </row>
    <row r="494" spans="1:15" x14ac:dyDescent="0.35">
      <c r="A494" t="s">
        <v>521</v>
      </c>
      <c r="B494" t="s">
        <v>22</v>
      </c>
      <c r="C494" t="s">
        <v>19</v>
      </c>
      <c r="D494" t="s">
        <v>27</v>
      </c>
      <c r="E494">
        <v>6</v>
      </c>
      <c r="F494" s="2">
        <v>1245.82</v>
      </c>
      <c r="G494" s="3">
        <v>0.22</v>
      </c>
      <c r="H494" s="3" t="str">
        <f t="shared" si="21"/>
        <v>21%-25%</v>
      </c>
      <c r="I494" s="1">
        <v>45132</v>
      </c>
      <c r="J494" s="1" t="str">
        <f t="shared" si="22"/>
        <v>Jul</v>
      </c>
      <c r="K494" t="s">
        <v>16</v>
      </c>
      <c r="L494" s="2">
        <v>5830.4376000000002</v>
      </c>
      <c r="M494" s="2">
        <v>4790.4300279909203</v>
      </c>
      <c r="N494" s="2">
        <v>1040.0075720090699</v>
      </c>
      <c r="O494" s="3">
        <f t="shared" si="23"/>
        <v>0.17837556001098098</v>
      </c>
    </row>
    <row r="495" spans="1:15" x14ac:dyDescent="0.35">
      <c r="A495" t="s">
        <v>522</v>
      </c>
      <c r="B495" t="s">
        <v>35</v>
      </c>
      <c r="C495" t="s">
        <v>45</v>
      </c>
      <c r="D495" t="s">
        <v>27</v>
      </c>
      <c r="E495">
        <v>41</v>
      </c>
      <c r="F495" s="2">
        <v>1687.27</v>
      </c>
      <c r="G495" s="3">
        <v>0.19</v>
      </c>
      <c r="H495" s="3" t="str">
        <f t="shared" si="21"/>
        <v>16%-20%</v>
      </c>
      <c r="I495" s="1">
        <v>45261</v>
      </c>
      <c r="J495" s="1" t="str">
        <f t="shared" si="22"/>
        <v>Dec</v>
      </c>
      <c r="K495" t="s">
        <v>24</v>
      </c>
      <c r="L495" s="2">
        <v>56034.236699999899</v>
      </c>
      <c r="M495" s="2">
        <v>44333.946558151503</v>
      </c>
      <c r="N495" s="2">
        <v>11700.2901418484</v>
      </c>
      <c r="O495" s="3">
        <f t="shared" si="23"/>
        <v>0.20880609482538764</v>
      </c>
    </row>
    <row r="496" spans="1:15" x14ac:dyDescent="0.35">
      <c r="A496" t="s">
        <v>523</v>
      </c>
      <c r="B496" t="s">
        <v>22</v>
      </c>
      <c r="C496" t="s">
        <v>14</v>
      </c>
      <c r="D496" t="s">
        <v>15</v>
      </c>
      <c r="E496">
        <v>46</v>
      </c>
      <c r="F496" s="2">
        <v>1590.4</v>
      </c>
      <c r="G496" s="3">
        <v>0.02</v>
      </c>
      <c r="H496" s="3" t="str">
        <f t="shared" si="21"/>
        <v>0%-5%</v>
      </c>
      <c r="I496" s="1">
        <v>45005</v>
      </c>
      <c r="J496" s="1" t="str">
        <f t="shared" si="22"/>
        <v>Mar</v>
      </c>
      <c r="K496" t="s">
        <v>16</v>
      </c>
      <c r="L496" s="2">
        <v>71695.232000000004</v>
      </c>
      <c r="M496" s="2">
        <v>46884.808955784298</v>
      </c>
      <c r="N496" s="2">
        <v>24810.4230442156</v>
      </c>
      <c r="O496" s="3">
        <f t="shared" si="23"/>
        <v>0.34605401715159673</v>
      </c>
    </row>
    <row r="497" spans="1:15" x14ac:dyDescent="0.35">
      <c r="A497" t="s">
        <v>524</v>
      </c>
      <c r="B497" t="s">
        <v>13</v>
      </c>
      <c r="C497" t="s">
        <v>29</v>
      </c>
      <c r="D497" t="s">
        <v>27</v>
      </c>
      <c r="E497">
        <v>44</v>
      </c>
      <c r="F497" s="2">
        <v>816.27</v>
      </c>
      <c r="G497" s="3">
        <v>0.22</v>
      </c>
      <c r="H497" s="3" t="str">
        <f t="shared" si="21"/>
        <v>21%-25%</v>
      </c>
      <c r="I497" s="1">
        <v>44996</v>
      </c>
      <c r="J497" s="1" t="str">
        <f t="shared" si="22"/>
        <v>Mar</v>
      </c>
      <c r="K497" t="s">
        <v>24</v>
      </c>
      <c r="L497" s="2">
        <v>28014.386399999999</v>
      </c>
      <c r="M497" s="2">
        <v>23017.304537536002</v>
      </c>
      <c r="N497" s="2">
        <v>4997.0818624639596</v>
      </c>
      <c r="O497" s="3">
        <f t="shared" si="23"/>
        <v>0.17837556001098057</v>
      </c>
    </row>
    <row r="498" spans="1:15" x14ac:dyDescent="0.35">
      <c r="A498" t="s">
        <v>525</v>
      </c>
      <c r="B498" t="s">
        <v>13</v>
      </c>
      <c r="C498" t="s">
        <v>36</v>
      </c>
      <c r="D498" t="s">
        <v>15</v>
      </c>
      <c r="E498">
        <v>31</v>
      </c>
      <c r="F498" s="2">
        <v>1148.78</v>
      </c>
      <c r="G498" s="3">
        <v>0.2</v>
      </c>
      <c r="H498" s="3" t="str">
        <f t="shared" si="21"/>
        <v>16%-20%</v>
      </c>
      <c r="I498" s="1">
        <v>44953</v>
      </c>
      <c r="J498" s="1" t="str">
        <f t="shared" si="22"/>
        <v>Jan</v>
      </c>
      <c r="K498" t="s">
        <v>24</v>
      </c>
      <c r="L498" s="2">
        <v>28489.743999999999</v>
      </c>
      <c r="M498" s="2">
        <v>22822.6732104447</v>
      </c>
      <c r="N498" s="2">
        <v>5667.0707895551996</v>
      </c>
      <c r="O498" s="3">
        <f t="shared" si="23"/>
        <v>0.19891617101070824</v>
      </c>
    </row>
    <row r="499" spans="1:15" x14ac:dyDescent="0.35">
      <c r="A499" t="s">
        <v>526</v>
      </c>
      <c r="B499" t="s">
        <v>18</v>
      </c>
      <c r="C499" t="s">
        <v>36</v>
      </c>
      <c r="D499" t="s">
        <v>15</v>
      </c>
      <c r="E499">
        <v>20</v>
      </c>
      <c r="F499" s="2">
        <v>1629.03</v>
      </c>
      <c r="G499" s="3">
        <v>0.04</v>
      </c>
      <c r="H499" s="3" t="str">
        <f t="shared" si="21"/>
        <v>0%-5%</v>
      </c>
      <c r="I499" s="1">
        <v>45197</v>
      </c>
      <c r="J499" s="1" t="str">
        <f t="shared" si="22"/>
        <v>Sep</v>
      </c>
      <c r="K499" t="s">
        <v>24</v>
      </c>
      <c r="L499" s="2">
        <v>31277.375999999898</v>
      </c>
      <c r="M499" s="2">
        <v>20879.833439014899</v>
      </c>
      <c r="N499" s="2">
        <v>10397.542560985001</v>
      </c>
      <c r="O499" s="3">
        <f t="shared" si="23"/>
        <v>0.33243014250891867</v>
      </c>
    </row>
    <row r="500" spans="1:15" x14ac:dyDescent="0.35">
      <c r="A500" t="s">
        <v>527</v>
      </c>
      <c r="B500" t="s">
        <v>22</v>
      </c>
      <c r="C500" t="s">
        <v>41</v>
      </c>
      <c r="D500" t="s">
        <v>20</v>
      </c>
      <c r="E500">
        <v>24</v>
      </c>
      <c r="F500" s="2">
        <v>187.51</v>
      </c>
      <c r="G500" s="3">
        <v>0.01</v>
      </c>
      <c r="H500" s="3" t="str">
        <f t="shared" si="21"/>
        <v>0%-5%</v>
      </c>
      <c r="I500" s="1">
        <v>44976</v>
      </c>
      <c r="J500" s="1" t="str">
        <f t="shared" si="22"/>
        <v>Feb</v>
      </c>
      <c r="K500" t="s">
        <v>24</v>
      </c>
      <c r="L500" s="2">
        <v>4455.2375999999904</v>
      </c>
      <c r="M500" s="2">
        <v>2884.0555924566202</v>
      </c>
      <c r="N500" s="2">
        <v>1571.18200754337</v>
      </c>
      <c r="O500" s="3">
        <f t="shared" si="23"/>
        <v>0.35265953212986295</v>
      </c>
    </row>
    <row r="501" spans="1:15" x14ac:dyDescent="0.35">
      <c r="A501" t="s">
        <v>528</v>
      </c>
      <c r="B501" t="s">
        <v>18</v>
      </c>
      <c r="C501" t="s">
        <v>19</v>
      </c>
      <c r="D501" t="s">
        <v>20</v>
      </c>
      <c r="E501">
        <v>25</v>
      </c>
      <c r="F501" s="2">
        <v>1635.35</v>
      </c>
      <c r="G501" s="3">
        <v>0.14000000000000001</v>
      </c>
      <c r="H501" s="3" t="str">
        <f t="shared" si="21"/>
        <v>11%-15%</v>
      </c>
      <c r="I501" s="1">
        <v>45218</v>
      </c>
      <c r="J501" s="1" t="str">
        <f t="shared" si="22"/>
        <v>Oct</v>
      </c>
      <c r="K501" t="s">
        <v>16</v>
      </c>
      <c r="L501" s="2">
        <v>35160.025000000001</v>
      </c>
      <c r="M501" s="2">
        <v>26201.048794752802</v>
      </c>
      <c r="N501" s="2">
        <v>8958.9762052471306</v>
      </c>
      <c r="O501" s="3">
        <f t="shared" si="23"/>
        <v>0.25480574047507643</v>
      </c>
    </row>
    <row r="502" spans="1:15" x14ac:dyDescent="0.35">
      <c r="A502" t="s">
        <v>529</v>
      </c>
      <c r="B502" t="s">
        <v>13</v>
      </c>
      <c r="C502" t="s">
        <v>41</v>
      </c>
      <c r="D502" t="s">
        <v>20</v>
      </c>
      <c r="E502">
        <v>36</v>
      </c>
      <c r="F502" s="2">
        <v>437.99</v>
      </c>
      <c r="G502" s="3">
        <v>0.04</v>
      </c>
      <c r="H502" s="3" t="str">
        <f t="shared" si="21"/>
        <v>0%-5%</v>
      </c>
      <c r="I502" s="1">
        <v>45173</v>
      </c>
      <c r="J502" s="1" t="str">
        <f t="shared" si="22"/>
        <v>Sep</v>
      </c>
      <c r="K502" t="s">
        <v>24</v>
      </c>
      <c r="L502" s="2">
        <v>15136.9343999999</v>
      </c>
      <c r="M502" s="2">
        <v>10104.9611402598</v>
      </c>
      <c r="N502" s="2">
        <v>5031.9732597401799</v>
      </c>
      <c r="O502" s="3">
        <f t="shared" si="23"/>
        <v>0.33243014250891734</v>
      </c>
    </row>
    <row r="503" spans="1:15" x14ac:dyDescent="0.35">
      <c r="A503" t="s">
        <v>530</v>
      </c>
      <c r="B503" t="s">
        <v>22</v>
      </c>
      <c r="C503" t="s">
        <v>14</v>
      </c>
      <c r="D503" t="s">
        <v>15</v>
      </c>
      <c r="E503">
        <v>21</v>
      </c>
      <c r="F503" s="2">
        <v>1077.9000000000001</v>
      </c>
      <c r="G503" s="3">
        <v>0.21</v>
      </c>
      <c r="H503" s="3" t="str">
        <f t="shared" si="21"/>
        <v>21%-25%</v>
      </c>
      <c r="I503" s="1">
        <v>45190</v>
      </c>
      <c r="J503" s="1" t="str">
        <f t="shared" si="22"/>
        <v>Sep</v>
      </c>
      <c r="K503" t="s">
        <v>16</v>
      </c>
      <c r="L503" s="2">
        <v>17882.361000000001</v>
      </c>
      <c r="M503" s="2">
        <v>14506.602755694999</v>
      </c>
      <c r="N503" s="2">
        <v>3375.75824430497</v>
      </c>
      <c r="O503" s="3">
        <f t="shared" si="23"/>
        <v>0.18877586937793064</v>
      </c>
    </row>
    <row r="504" spans="1:15" x14ac:dyDescent="0.35">
      <c r="A504" t="s">
        <v>531</v>
      </c>
      <c r="B504" t="s">
        <v>22</v>
      </c>
      <c r="C504" t="s">
        <v>14</v>
      </c>
      <c r="D504" t="s">
        <v>20</v>
      </c>
      <c r="E504">
        <v>30</v>
      </c>
      <c r="F504" s="2">
        <v>1635.72</v>
      </c>
      <c r="G504" s="3">
        <v>0.09</v>
      </c>
      <c r="H504" s="3" t="str">
        <f t="shared" si="21"/>
        <v>6%-10%</v>
      </c>
      <c r="I504" s="1">
        <v>45005</v>
      </c>
      <c r="J504" s="1" t="str">
        <f t="shared" si="22"/>
        <v>Mar</v>
      </c>
      <c r="K504" t="s">
        <v>16</v>
      </c>
      <c r="L504" s="2">
        <v>44655.156000000003</v>
      </c>
      <c r="M504" s="2">
        <v>31448.372178104801</v>
      </c>
      <c r="N504" s="2">
        <v>13206.7838218951</v>
      </c>
      <c r="O504" s="3">
        <f t="shared" si="23"/>
        <v>0.29575048000941262</v>
      </c>
    </row>
    <row r="505" spans="1:15" x14ac:dyDescent="0.35">
      <c r="A505" t="s">
        <v>532</v>
      </c>
      <c r="B505" t="s">
        <v>18</v>
      </c>
      <c r="C505" t="s">
        <v>41</v>
      </c>
      <c r="D505" t="s">
        <v>27</v>
      </c>
      <c r="E505">
        <v>24</v>
      </c>
      <c r="F505" s="2">
        <v>582.26</v>
      </c>
      <c r="G505" s="3">
        <v>0.23</v>
      </c>
      <c r="H505" s="3" t="str">
        <f t="shared" si="21"/>
        <v>21%-25%</v>
      </c>
      <c r="I505" s="1">
        <v>45116</v>
      </c>
      <c r="J505" s="1" t="str">
        <f t="shared" si="22"/>
        <v>Jul</v>
      </c>
      <c r="K505" t="s">
        <v>24</v>
      </c>
      <c r="L505" s="2">
        <v>10760.1648</v>
      </c>
      <c r="M505" s="2">
        <v>8955.6301491322902</v>
      </c>
      <c r="N505" s="2">
        <v>1804.5346508677001</v>
      </c>
      <c r="O505" s="3">
        <f t="shared" si="23"/>
        <v>0.16770511273839506</v>
      </c>
    </row>
    <row r="506" spans="1:15" x14ac:dyDescent="0.35">
      <c r="A506" t="s">
        <v>533</v>
      </c>
      <c r="B506" t="s">
        <v>13</v>
      </c>
      <c r="C506" t="s">
        <v>19</v>
      </c>
      <c r="D506" t="s">
        <v>27</v>
      </c>
      <c r="E506">
        <v>44</v>
      </c>
      <c r="F506" s="2">
        <v>567.03</v>
      </c>
      <c r="G506" s="3">
        <v>0.14000000000000001</v>
      </c>
      <c r="H506" s="3" t="str">
        <f t="shared" si="21"/>
        <v>11%-15%</v>
      </c>
      <c r="I506" s="1">
        <v>44973</v>
      </c>
      <c r="J506" s="1" t="str">
        <f t="shared" si="22"/>
        <v>Feb</v>
      </c>
      <c r="K506" t="s">
        <v>16</v>
      </c>
      <c r="L506" s="2">
        <v>21456.415199999999</v>
      </c>
      <c r="M506" s="2">
        <v>15989.1974370233</v>
      </c>
      <c r="N506" s="2">
        <v>5467.2177629766402</v>
      </c>
      <c r="O506" s="3">
        <f t="shared" si="23"/>
        <v>0.25480574047507709</v>
      </c>
    </row>
    <row r="507" spans="1:15" x14ac:dyDescent="0.35">
      <c r="A507" t="s">
        <v>534</v>
      </c>
      <c r="B507" t="s">
        <v>22</v>
      </c>
      <c r="C507" t="s">
        <v>41</v>
      </c>
      <c r="D507" t="s">
        <v>15</v>
      </c>
      <c r="E507">
        <v>42</v>
      </c>
      <c r="F507" s="2">
        <v>865.25</v>
      </c>
      <c r="G507" s="3">
        <v>0.05</v>
      </c>
      <c r="H507" s="3" t="str">
        <f t="shared" si="21"/>
        <v>0%-5%</v>
      </c>
      <c r="I507" s="1">
        <v>45287</v>
      </c>
      <c r="J507" s="1" t="str">
        <f t="shared" si="22"/>
        <v>Dec</v>
      </c>
      <c r="K507" t="s">
        <v>24</v>
      </c>
      <c r="L507" s="2">
        <v>34523.474999999999</v>
      </c>
      <c r="M507" s="2">
        <v>23289.429509908299</v>
      </c>
      <c r="N507" s="2">
        <v>11234.045490091599</v>
      </c>
      <c r="O507" s="3">
        <f t="shared" si="23"/>
        <v>0.32540309137743811</v>
      </c>
    </row>
    <row r="508" spans="1:15" x14ac:dyDescent="0.35">
      <c r="A508" t="s">
        <v>535</v>
      </c>
      <c r="B508" t="s">
        <v>18</v>
      </c>
      <c r="C508" t="s">
        <v>36</v>
      </c>
      <c r="D508" t="s">
        <v>15</v>
      </c>
      <c r="E508">
        <v>30</v>
      </c>
      <c r="F508" s="2">
        <v>1799.82</v>
      </c>
      <c r="G508" s="3">
        <v>0.03</v>
      </c>
      <c r="H508" s="3" t="str">
        <f t="shared" si="21"/>
        <v>0%-5%</v>
      </c>
      <c r="I508" s="1">
        <v>45280</v>
      </c>
      <c r="J508" s="1" t="str">
        <f t="shared" si="22"/>
        <v>Dec</v>
      </c>
      <c r="K508" t="s">
        <v>24</v>
      </c>
      <c r="L508" s="2">
        <v>52374.761999999901</v>
      </c>
      <c r="M508" s="2">
        <v>34603.360730196298</v>
      </c>
      <c r="N508" s="2">
        <v>17771.401269803599</v>
      </c>
      <c r="O508" s="3">
        <f t="shared" si="23"/>
        <v>0.33931230598820927</v>
      </c>
    </row>
    <row r="509" spans="1:15" x14ac:dyDescent="0.35">
      <c r="A509" t="s">
        <v>536</v>
      </c>
      <c r="B509" t="s">
        <v>13</v>
      </c>
      <c r="C509" t="s">
        <v>45</v>
      </c>
      <c r="D509" t="s">
        <v>20</v>
      </c>
      <c r="E509">
        <v>22</v>
      </c>
      <c r="F509" s="2">
        <v>100.84</v>
      </c>
      <c r="G509" s="3">
        <v>0.14000000000000001</v>
      </c>
      <c r="H509" s="3" t="str">
        <f t="shared" si="21"/>
        <v>11%-15%</v>
      </c>
      <c r="I509" s="1">
        <v>45278</v>
      </c>
      <c r="J509" s="1" t="str">
        <f t="shared" si="22"/>
        <v>Dec</v>
      </c>
      <c r="K509" t="s">
        <v>24</v>
      </c>
      <c r="L509" s="2">
        <v>1907.8928000000001</v>
      </c>
      <c r="M509" s="2">
        <v>1421.75076234893</v>
      </c>
      <c r="N509" s="2">
        <v>486.14203765106299</v>
      </c>
      <c r="O509" s="3">
        <f t="shared" si="23"/>
        <v>0.25480574047507809</v>
      </c>
    </row>
    <row r="510" spans="1:15" x14ac:dyDescent="0.35">
      <c r="A510" t="s">
        <v>537</v>
      </c>
      <c r="B510" t="s">
        <v>18</v>
      </c>
      <c r="C510" t="s">
        <v>36</v>
      </c>
      <c r="D510" t="s">
        <v>15</v>
      </c>
      <c r="E510">
        <v>28</v>
      </c>
      <c r="F510" s="2">
        <v>1812.63</v>
      </c>
      <c r="G510" s="3">
        <v>0.19</v>
      </c>
      <c r="H510" s="3" t="str">
        <f t="shared" si="21"/>
        <v>16%-20%</v>
      </c>
      <c r="I510" s="1">
        <v>45115</v>
      </c>
      <c r="J510" s="1" t="str">
        <f t="shared" si="22"/>
        <v>Jul</v>
      </c>
      <c r="K510" t="s">
        <v>24</v>
      </c>
      <c r="L510" s="2">
        <v>41110.448400000001</v>
      </c>
      <c r="M510" s="2">
        <v>32526.336213075399</v>
      </c>
      <c r="N510" s="2">
        <v>8584.1121869245908</v>
      </c>
      <c r="O510" s="3">
        <f t="shared" si="23"/>
        <v>0.20880609482538753</v>
      </c>
    </row>
    <row r="511" spans="1:15" x14ac:dyDescent="0.35">
      <c r="A511" t="s">
        <v>538</v>
      </c>
      <c r="B511" t="s">
        <v>35</v>
      </c>
      <c r="C511" t="s">
        <v>31</v>
      </c>
      <c r="D511" t="s">
        <v>15</v>
      </c>
      <c r="E511">
        <v>7</v>
      </c>
      <c r="F511" s="2">
        <v>392.23</v>
      </c>
      <c r="G511" s="3">
        <v>0.2</v>
      </c>
      <c r="H511" s="3" t="str">
        <f t="shared" si="21"/>
        <v>16%-20%</v>
      </c>
      <c r="I511" s="1">
        <v>45182</v>
      </c>
      <c r="J511" s="1" t="str">
        <f t="shared" si="22"/>
        <v>Sep</v>
      </c>
      <c r="K511" t="s">
        <v>16</v>
      </c>
      <c r="L511" s="2">
        <v>2196.4879999999998</v>
      </c>
      <c r="M511" s="2">
        <v>1759.57101736903</v>
      </c>
      <c r="N511" s="2">
        <v>436.916982630961</v>
      </c>
      <c r="O511" s="3">
        <f t="shared" si="23"/>
        <v>0.19891617101070888</v>
      </c>
    </row>
    <row r="512" spans="1:15" x14ac:dyDescent="0.35">
      <c r="A512" t="s">
        <v>539</v>
      </c>
      <c r="B512" t="s">
        <v>22</v>
      </c>
      <c r="C512" t="s">
        <v>19</v>
      </c>
      <c r="D512" t="s">
        <v>27</v>
      </c>
      <c r="E512">
        <v>35</v>
      </c>
      <c r="F512" s="2">
        <v>1981.16</v>
      </c>
      <c r="G512" s="3">
        <v>7.0000000000000007E-2</v>
      </c>
      <c r="H512" s="3" t="str">
        <f t="shared" si="21"/>
        <v>6%-10%</v>
      </c>
      <c r="I512" s="1">
        <v>45148</v>
      </c>
      <c r="J512" s="1" t="str">
        <f t="shared" si="22"/>
        <v>Aug</v>
      </c>
      <c r="K512" t="s">
        <v>16</v>
      </c>
      <c r="L512" s="2">
        <v>64486.758000000002</v>
      </c>
      <c r="M512" s="2">
        <v>44438.106681932099</v>
      </c>
      <c r="N512" s="2">
        <v>20048.651318067899</v>
      </c>
      <c r="O512" s="3">
        <f t="shared" si="23"/>
        <v>0.31089563097695039</v>
      </c>
    </row>
    <row r="513" spans="1:15" x14ac:dyDescent="0.35">
      <c r="A513" t="s">
        <v>540</v>
      </c>
      <c r="B513" t="s">
        <v>35</v>
      </c>
      <c r="C513" t="s">
        <v>19</v>
      </c>
      <c r="D513" t="s">
        <v>27</v>
      </c>
      <c r="E513">
        <v>28</v>
      </c>
      <c r="F513" s="2">
        <v>1914.21</v>
      </c>
      <c r="G513" s="3">
        <v>0.05</v>
      </c>
      <c r="H513" s="3" t="str">
        <f t="shared" si="21"/>
        <v>0%-5%</v>
      </c>
      <c r="I513" s="1">
        <v>45167</v>
      </c>
      <c r="J513" s="1" t="str">
        <f t="shared" si="22"/>
        <v>Aug</v>
      </c>
      <c r="K513" t="s">
        <v>16</v>
      </c>
      <c r="L513" s="2">
        <v>50917.985999999997</v>
      </c>
      <c r="M513" s="2">
        <v>34349.115948887003</v>
      </c>
      <c r="N513" s="2">
        <v>16568.870051113001</v>
      </c>
      <c r="O513" s="3">
        <f t="shared" si="23"/>
        <v>0.32540309137743578</v>
      </c>
    </row>
    <row r="514" spans="1:15" x14ac:dyDescent="0.35">
      <c r="A514" t="s">
        <v>541</v>
      </c>
      <c r="B514" t="s">
        <v>13</v>
      </c>
      <c r="C514" t="s">
        <v>29</v>
      </c>
      <c r="D514" t="s">
        <v>20</v>
      </c>
      <c r="E514">
        <v>14</v>
      </c>
      <c r="F514" s="2">
        <v>1039.8800000000001</v>
      </c>
      <c r="G514" s="3">
        <v>0</v>
      </c>
      <c r="H514" s="3" t="str">
        <f t="shared" si="21"/>
        <v>0%-5%</v>
      </c>
      <c r="I514" s="1">
        <v>45195</v>
      </c>
      <c r="J514" s="1" t="str">
        <f t="shared" si="22"/>
        <v>Sep</v>
      </c>
      <c r="K514" t="s">
        <v>24</v>
      </c>
      <c r="L514" s="2">
        <v>14558.32</v>
      </c>
      <c r="M514" s="2">
        <v>9329.9477834011395</v>
      </c>
      <c r="N514" s="2">
        <v>5228.3722165988502</v>
      </c>
      <c r="O514" s="3">
        <f t="shared" si="23"/>
        <v>0.35913293680856445</v>
      </c>
    </row>
    <row r="515" spans="1:15" x14ac:dyDescent="0.35">
      <c r="A515" t="s">
        <v>542</v>
      </c>
      <c r="B515" t="s">
        <v>35</v>
      </c>
      <c r="C515" t="s">
        <v>23</v>
      </c>
      <c r="D515" t="s">
        <v>15</v>
      </c>
      <c r="E515">
        <v>10</v>
      </c>
      <c r="F515" s="2">
        <v>1074.17</v>
      </c>
      <c r="G515" s="3">
        <v>0.17</v>
      </c>
      <c r="H515" s="3" t="str">
        <f t="shared" ref="H515:H578" si="24">_xlfn.IFS(G515&gt;=21%,"21%-25%",G515&gt;=16%,"16%-20%",G515&gt;11%,"11%-15%",G515&gt;=6%,"6%-10%",G515&gt;=0%,"0%-5%")</f>
        <v>16%-20%</v>
      </c>
      <c r="I515" s="1">
        <v>44927</v>
      </c>
      <c r="J515" s="1" t="str">
        <f t="shared" ref="J515:J578" si="25">TEXT(I515,"mmm")</f>
        <v>Jan</v>
      </c>
      <c r="K515" t="s">
        <v>24</v>
      </c>
      <c r="L515" s="2">
        <v>8915.6110000000008</v>
      </c>
      <c r="M515" s="2">
        <v>6884.0017326834404</v>
      </c>
      <c r="N515" s="2">
        <v>2031.6092673165499</v>
      </c>
      <c r="O515" s="3">
        <f t="shared" ref="O515:O578" si="26">(L515-M515)/L515*100%</f>
        <v>0.22787100820309009</v>
      </c>
    </row>
    <row r="516" spans="1:15" x14ac:dyDescent="0.35">
      <c r="A516" t="s">
        <v>543</v>
      </c>
      <c r="B516" t="s">
        <v>35</v>
      </c>
      <c r="C516" t="s">
        <v>31</v>
      </c>
      <c r="D516" t="s">
        <v>15</v>
      </c>
      <c r="E516">
        <v>16</v>
      </c>
      <c r="F516" s="2">
        <v>1014.94</v>
      </c>
      <c r="G516" s="3">
        <v>0.02</v>
      </c>
      <c r="H516" s="3" t="str">
        <f t="shared" si="24"/>
        <v>0%-5%</v>
      </c>
      <c r="I516" s="1">
        <v>44960</v>
      </c>
      <c r="J516" s="1" t="str">
        <f t="shared" si="25"/>
        <v>Feb</v>
      </c>
      <c r="K516" t="s">
        <v>16</v>
      </c>
      <c r="L516" s="2">
        <v>15914.2592</v>
      </c>
      <c r="M516" s="2">
        <v>10407.0658738482</v>
      </c>
      <c r="N516" s="2">
        <v>5507.1933261517397</v>
      </c>
      <c r="O516" s="3">
        <f t="shared" si="26"/>
        <v>0.3460540171515995</v>
      </c>
    </row>
    <row r="517" spans="1:15" x14ac:dyDescent="0.35">
      <c r="A517" t="s">
        <v>544</v>
      </c>
      <c r="B517" t="s">
        <v>13</v>
      </c>
      <c r="C517" t="s">
        <v>14</v>
      </c>
      <c r="D517" t="s">
        <v>27</v>
      </c>
      <c r="E517">
        <v>16</v>
      </c>
      <c r="F517" s="2">
        <v>1307.3399999999999</v>
      </c>
      <c r="G517" s="3">
        <v>0.11</v>
      </c>
      <c r="H517" s="3" t="str">
        <f t="shared" si="24"/>
        <v>6%-10%</v>
      </c>
      <c r="I517" s="1">
        <v>45005</v>
      </c>
      <c r="J517" s="1" t="str">
        <f t="shared" si="25"/>
        <v>Mar</v>
      </c>
      <c r="K517" t="s">
        <v>16</v>
      </c>
      <c r="L517" s="2">
        <v>18616.5216</v>
      </c>
      <c r="M517" s="2">
        <v>13405.298342283</v>
      </c>
      <c r="N517" s="2">
        <v>5211.2232577169198</v>
      </c>
      <c r="O517" s="3">
        <f t="shared" si="26"/>
        <v>0.2799246480995139</v>
      </c>
    </row>
    <row r="518" spans="1:15" x14ac:dyDescent="0.35">
      <c r="A518" t="s">
        <v>545</v>
      </c>
      <c r="B518" t="s">
        <v>18</v>
      </c>
      <c r="C518" t="s">
        <v>19</v>
      </c>
      <c r="D518" t="s">
        <v>15</v>
      </c>
      <c r="E518">
        <v>31</v>
      </c>
      <c r="F518" s="2">
        <v>272.37</v>
      </c>
      <c r="G518" s="3">
        <v>0.15</v>
      </c>
      <c r="H518" s="3" t="str">
        <f t="shared" si="24"/>
        <v>11%-15%</v>
      </c>
      <c r="I518" s="1">
        <v>45162</v>
      </c>
      <c r="J518" s="1" t="str">
        <f t="shared" si="25"/>
        <v>Aug</v>
      </c>
      <c r="K518" t="s">
        <v>16</v>
      </c>
      <c r="L518" s="2">
        <v>7176.9494999999897</v>
      </c>
      <c r="M518" s="2">
        <v>5411.1418220449896</v>
      </c>
      <c r="N518" s="2">
        <v>1765.8076779549999</v>
      </c>
      <c r="O518" s="3">
        <f t="shared" si="26"/>
        <v>0.24603874918654545</v>
      </c>
    </row>
    <row r="519" spans="1:15" x14ac:dyDescent="0.35">
      <c r="A519" t="s">
        <v>546</v>
      </c>
      <c r="B519" t="s">
        <v>35</v>
      </c>
      <c r="C519" t="s">
        <v>41</v>
      </c>
      <c r="D519" t="s">
        <v>27</v>
      </c>
      <c r="E519">
        <v>42</v>
      </c>
      <c r="F519" s="2">
        <v>161.97</v>
      </c>
      <c r="G519" s="3">
        <v>0.23</v>
      </c>
      <c r="H519" s="3" t="str">
        <f t="shared" si="24"/>
        <v>21%-25%</v>
      </c>
      <c r="I519" s="1">
        <v>45260</v>
      </c>
      <c r="J519" s="1" t="str">
        <f t="shared" si="25"/>
        <v>Nov</v>
      </c>
      <c r="K519" t="s">
        <v>24</v>
      </c>
      <c r="L519" s="2">
        <v>5238.1098000000002</v>
      </c>
      <c r="M519" s="2">
        <v>4359.6520054549001</v>
      </c>
      <c r="N519" s="2">
        <v>878.45779454509102</v>
      </c>
      <c r="O519" s="3">
        <f t="shared" si="26"/>
        <v>0.16770511273839661</v>
      </c>
    </row>
    <row r="520" spans="1:15" x14ac:dyDescent="0.35">
      <c r="A520" t="s">
        <v>547</v>
      </c>
      <c r="B520" t="s">
        <v>18</v>
      </c>
      <c r="C520" t="s">
        <v>31</v>
      </c>
      <c r="D520" t="s">
        <v>20</v>
      </c>
      <c r="E520">
        <v>25</v>
      </c>
      <c r="F520" s="2">
        <v>209.64</v>
      </c>
      <c r="G520" s="3">
        <v>0.08</v>
      </c>
      <c r="H520" s="3" t="str">
        <f t="shared" si="24"/>
        <v>6%-10%</v>
      </c>
      <c r="I520" s="1">
        <v>45275</v>
      </c>
      <c r="J520" s="1" t="str">
        <f t="shared" si="25"/>
        <v>Dec</v>
      </c>
      <c r="K520" t="s">
        <v>16</v>
      </c>
      <c r="L520" s="2">
        <v>4821.72</v>
      </c>
      <c r="M520" s="2">
        <v>3358.7842781863101</v>
      </c>
      <c r="N520" s="2">
        <v>1462.9357218136799</v>
      </c>
      <c r="O520" s="3">
        <f t="shared" si="26"/>
        <v>0.3034053660962665</v>
      </c>
    </row>
    <row r="521" spans="1:15" x14ac:dyDescent="0.35">
      <c r="A521" t="s">
        <v>548</v>
      </c>
      <c r="B521" t="s">
        <v>35</v>
      </c>
      <c r="C521" t="s">
        <v>29</v>
      </c>
      <c r="D521" t="s">
        <v>27</v>
      </c>
      <c r="E521">
        <v>13</v>
      </c>
      <c r="F521" s="2">
        <v>944.29</v>
      </c>
      <c r="G521" s="3">
        <v>0.06</v>
      </c>
      <c r="H521" s="3" t="str">
        <f t="shared" si="24"/>
        <v>6%-10%</v>
      </c>
      <c r="I521" s="1">
        <v>45024</v>
      </c>
      <c r="J521" s="1" t="str">
        <f t="shared" si="25"/>
        <v>Apr</v>
      </c>
      <c r="K521" t="s">
        <v>24</v>
      </c>
      <c r="L521" s="2">
        <v>11539.2238</v>
      </c>
      <c r="M521" s="2">
        <v>7867.1366683135302</v>
      </c>
      <c r="N521" s="2">
        <v>3672.08713168646</v>
      </c>
      <c r="O521" s="3">
        <f t="shared" si="26"/>
        <v>0.31822652851974925</v>
      </c>
    </row>
    <row r="522" spans="1:15" x14ac:dyDescent="0.35">
      <c r="A522" t="s">
        <v>549</v>
      </c>
      <c r="B522" t="s">
        <v>18</v>
      </c>
      <c r="C522" t="s">
        <v>14</v>
      </c>
      <c r="D522" t="s">
        <v>15</v>
      </c>
      <c r="E522">
        <v>6</v>
      </c>
      <c r="F522" s="2">
        <v>623.54</v>
      </c>
      <c r="G522" s="3">
        <v>0.16</v>
      </c>
      <c r="H522" s="3" t="str">
        <f t="shared" si="24"/>
        <v>16%-20%</v>
      </c>
      <c r="I522" s="1">
        <v>45008</v>
      </c>
      <c r="J522" s="1" t="str">
        <f t="shared" si="25"/>
        <v>Mar</v>
      </c>
      <c r="K522" t="s">
        <v>16</v>
      </c>
      <c r="L522" s="2">
        <v>3142.6415999999999</v>
      </c>
      <c r="M522" s="2">
        <v>2397.6374914943199</v>
      </c>
      <c r="N522" s="2">
        <v>745.00410850567096</v>
      </c>
      <c r="O522" s="3">
        <f t="shared" si="26"/>
        <v>0.2370630200101978</v>
      </c>
    </row>
    <row r="523" spans="1:15" x14ac:dyDescent="0.35">
      <c r="A523" t="s">
        <v>550</v>
      </c>
      <c r="B523" t="s">
        <v>13</v>
      </c>
      <c r="C523" t="s">
        <v>23</v>
      </c>
      <c r="D523" t="s">
        <v>20</v>
      </c>
      <c r="E523">
        <v>44</v>
      </c>
      <c r="F523" s="2">
        <v>1281.8800000000001</v>
      </c>
      <c r="G523" s="3">
        <v>0.15</v>
      </c>
      <c r="H523" s="3" t="str">
        <f t="shared" si="24"/>
        <v>11%-15%</v>
      </c>
      <c r="I523" s="1">
        <v>45118</v>
      </c>
      <c r="J523" s="1" t="str">
        <f t="shared" si="25"/>
        <v>Jul</v>
      </c>
      <c r="K523" t="s">
        <v>24</v>
      </c>
      <c r="L523" s="2">
        <v>47942.311999999998</v>
      </c>
      <c r="M523" s="2">
        <v>36146.645522408799</v>
      </c>
      <c r="N523" s="2">
        <v>11795.666477591099</v>
      </c>
      <c r="O523" s="3">
        <f t="shared" si="26"/>
        <v>0.24603874918654736</v>
      </c>
    </row>
    <row r="524" spans="1:15" x14ac:dyDescent="0.35">
      <c r="A524" t="s">
        <v>551</v>
      </c>
      <c r="B524" t="s">
        <v>35</v>
      </c>
      <c r="C524" t="s">
        <v>23</v>
      </c>
      <c r="D524" t="s">
        <v>27</v>
      </c>
      <c r="E524">
        <v>9</v>
      </c>
      <c r="F524" s="2">
        <v>1985.64</v>
      </c>
      <c r="G524" s="3">
        <v>0.08</v>
      </c>
      <c r="H524" s="3" t="str">
        <f t="shared" si="24"/>
        <v>6%-10%</v>
      </c>
      <c r="I524" s="1">
        <v>45179</v>
      </c>
      <c r="J524" s="1" t="str">
        <f t="shared" si="25"/>
        <v>Sep</v>
      </c>
      <c r="K524" t="s">
        <v>24</v>
      </c>
      <c r="L524" s="2">
        <v>16441.099200000001</v>
      </c>
      <c r="M524" s="2">
        <v>11452.7814781989</v>
      </c>
      <c r="N524" s="2">
        <v>4988.3177218010096</v>
      </c>
      <c r="O524" s="3">
        <f t="shared" si="26"/>
        <v>0.3034053660962705</v>
      </c>
    </row>
    <row r="525" spans="1:15" x14ac:dyDescent="0.35">
      <c r="A525" t="s">
        <v>552</v>
      </c>
      <c r="B525" t="s">
        <v>13</v>
      </c>
      <c r="C525" t="s">
        <v>29</v>
      </c>
      <c r="D525" t="s">
        <v>27</v>
      </c>
      <c r="E525">
        <v>45</v>
      </c>
      <c r="F525" s="2">
        <v>834.01</v>
      </c>
      <c r="G525" s="3">
        <v>0.23</v>
      </c>
      <c r="H525" s="3" t="str">
        <f t="shared" si="24"/>
        <v>21%-25%</v>
      </c>
      <c r="I525" s="1">
        <v>44964</v>
      </c>
      <c r="J525" s="1" t="str">
        <f t="shared" si="25"/>
        <v>Feb</v>
      </c>
      <c r="K525" t="s">
        <v>24</v>
      </c>
      <c r="L525" s="2">
        <v>28898.446499999998</v>
      </c>
      <c r="M525" s="2">
        <v>24052.029271752999</v>
      </c>
      <c r="N525" s="2">
        <v>4846.4172282469699</v>
      </c>
      <c r="O525" s="3">
        <f t="shared" si="26"/>
        <v>0.16770511273839581</v>
      </c>
    </row>
    <row r="526" spans="1:15" x14ac:dyDescent="0.35">
      <c r="A526" t="s">
        <v>553</v>
      </c>
      <c r="B526" t="s">
        <v>35</v>
      </c>
      <c r="C526" t="s">
        <v>29</v>
      </c>
      <c r="D526" t="s">
        <v>20</v>
      </c>
      <c r="E526">
        <v>36</v>
      </c>
      <c r="F526" s="2">
        <v>1190.3</v>
      </c>
      <c r="G526" s="3">
        <v>0.21</v>
      </c>
      <c r="H526" s="3" t="str">
        <f t="shared" si="24"/>
        <v>21%-25%</v>
      </c>
      <c r="I526" s="1">
        <v>44940</v>
      </c>
      <c r="J526" s="1" t="str">
        <f t="shared" si="25"/>
        <v>Jan</v>
      </c>
      <c r="K526" t="s">
        <v>24</v>
      </c>
      <c r="L526" s="2">
        <v>33852.131999999998</v>
      </c>
      <c r="M526" s="2">
        <v>27461.666351403499</v>
      </c>
      <c r="N526" s="2">
        <v>6390.4656485963997</v>
      </c>
      <c r="O526" s="3">
        <f t="shared" si="26"/>
        <v>0.18877586937793162</v>
      </c>
    </row>
    <row r="527" spans="1:15" x14ac:dyDescent="0.35">
      <c r="A527" t="s">
        <v>554</v>
      </c>
      <c r="B527" t="s">
        <v>13</v>
      </c>
      <c r="C527" t="s">
        <v>41</v>
      </c>
      <c r="D527" t="s">
        <v>20</v>
      </c>
      <c r="E527">
        <v>43</v>
      </c>
      <c r="F527" s="2">
        <v>889.65</v>
      </c>
      <c r="G527" s="3">
        <v>0.06</v>
      </c>
      <c r="H527" s="3" t="str">
        <f t="shared" si="24"/>
        <v>6%-10%</v>
      </c>
      <c r="I527" s="1">
        <v>45273</v>
      </c>
      <c r="J527" s="1" t="str">
        <f t="shared" si="25"/>
        <v>Dec</v>
      </c>
      <c r="K527" t="s">
        <v>24</v>
      </c>
      <c r="L527" s="2">
        <v>35959.652999999998</v>
      </c>
      <c r="M527" s="2">
        <v>24516.3374590352</v>
      </c>
      <c r="N527" s="2">
        <v>11443.315540964701</v>
      </c>
      <c r="O527" s="3">
        <f t="shared" si="26"/>
        <v>0.31822652851974959</v>
      </c>
    </row>
    <row r="528" spans="1:15" x14ac:dyDescent="0.35">
      <c r="A528" t="s">
        <v>555</v>
      </c>
      <c r="B528" t="s">
        <v>13</v>
      </c>
      <c r="C528" t="s">
        <v>19</v>
      </c>
      <c r="D528" t="s">
        <v>27</v>
      </c>
      <c r="E528">
        <v>20</v>
      </c>
      <c r="F528" s="2">
        <v>1709.82</v>
      </c>
      <c r="G528" s="3">
        <v>0.06</v>
      </c>
      <c r="H528" s="3" t="str">
        <f t="shared" si="24"/>
        <v>6%-10%</v>
      </c>
      <c r="I528" s="1">
        <v>45236</v>
      </c>
      <c r="J528" s="1" t="str">
        <f t="shared" si="25"/>
        <v>Nov</v>
      </c>
      <c r="K528" t="s">
        <v>16</v>
      </c>
      <c r="L528" s="2">
        <v>32144.6159999999</v>
      </c>
      <c r="M528" s="2">
        <v>21915.3464397196</v>
      </c>
      <c r="N528" s="2">
        <v>10229.2695602803</v>
      </c>
      <c r="O528" s="3">
        <f t="shared" si="26"/>
        <v>0.31822652851974748</v>
      </c>
    </row>
    <row r="529" spans="1:15" x14ac:dyDescent="0.35">
      <c r="A529" t="s">
        <v>556</v>
      </c>
      <c r="B529" t="s">
        <v>35</v>
      </c>
      <c r="C529" t="s">
        <v>23</v>
      </c>
      <c r="D529" t="s">
        <v>15</v>
      </c>
      <c r="E529">
        <v>18</v>
      </c>
      <c r="F529" s="2">
        <v>1814.25</v>
      </c>
      <c r="G529" s="3">
        <v>0.13</v>
      </c>
      <c r="H529" s="3" t="str">
        <f t="shared" si="24"/>
        <v>11%-15%</v>
      </c>
      <c r="I529" s="1">
        <v>45135</v>
      </c>
      <c r="J529" s="1" t="str">
        <f t="shared" si="25"/>
        <v>Jul</v>
      </c>
      <c r="K529" t="s">
        <v>24</v>
      </c>
      <c r="L529" s="2">
        <v>28411.154999999999</v>
      </c>
      <c r="M529" s="2">
        <v>20928.475249111099</v>
      </c>
      <c r="N529" s="2">
        <v>7482.6797508888603</v>
      </c>
      <c r="O529" s="3">
        <f t="shared" si="26"/>
        <v>0.26337119173398266</v>
      </c>
    </row>
    <row r="530" spans="1:15" x14ac:dyDescent="0.35">
      <c r="A530" t="s">
        <v>557</v>
      </c>
      <c r="B530" t="s">
        <v>35</v>
      </c>
      <c r="C530" t="s">
        <v>14</v>
      </c>
      <c r="D530" t="s">
        <v>27</v>
      </c>
      <c r="E530">
        <v>43</v>
      </c>
      <c r="F530" s="2">
        <v>1766.98</v>
      </c>
      <c r="G530" s="3">
        <v>0.19</v>
      </c>
      <c r="H530" s="3" t="str">
        <f t="shared" si="24"/>
        <v>16%-20%</v>
      </c>
      <c r="I530" s="1">
        <v>45283</v>
      </c>
      <c r="J530" s="1" t="str">
        <f t="shared" si="25"/>
        <v>Dec</v>
      </c>
      <c r="K530" t="s">
        <v>16</v>
      </c>
      <c r="L530" s="2">
        <v>61543.913399999998</v>
      </c>
      <c r="M530" s="2">
        <v>48693.169182674101</v>
      </c>
      <c r="N530" s="2">
        <v>12850.7442173258</v>
      </c>
      <c r="O530" s="3">
        <f t="shared" si="26"/>
        <v>0.20880609482538848</v>
      </c>
    </row>
    <row r="531" spans="1:15" x14ac:dyDescent="0.35">
      <c r="A531" t="s">
        <v>558</v>
      </c>
      <c r="B531" t="s">
        <v>35</v>
      </c>
      <c r="C531" t="s">
        <v>31</v>
      </c>
      <c r="D531" t="s">
        <v>20</v>
      </c>
      <c r="E531">
        <v>21</v>
      </c>
      <c r="F531" s="2">
        <v>1951.31</v>
      </c>
      <c r="G531" s="3">
        <v>0.01</v>
      </c>
      <c r="H531" s="3" t="str">
        <f t="shared" si="24"/>
        <v>0%-5%</v>
      </c>
      <c r="I531" s="1">
        <v>45015</v>
      </c>
      <c r="J531" s="1" t="str">
        <f t="shared" si="25"/>
        <v>Mar</v>
      </c>
      <c r="K531" t="s">
        <v>16</v>
      </c>
      <c r="L531" s="2">
        <v>40567.734900000003</v>
      </c>
      <c r="M531" s="2">
        <v>26261.136490597699</v>
      </c>
      <c r="N531" s="2">
        <v>14306.598409402301</v>
      </c>
      <c r="O531" s="3">
        <f t="shared" si="26"/>
        <v>0.35265953212986273</v>
      </c>
    </row>
    <row r="532" spans="1:15" x14ac:dyDescent="0.35">
      <c r="A532" t="s">
        <v>559</v>
      </c>
      <c r="B532" t="s">
        <v>22</v>
      </c>
      <c r="C532" t="s">
        <v>14</v>
      </c>
      <c r="D532" t="s">
        <v>27</v>
      </c>
      <c r="E532">
        <v>4</v>
      </c>
      <c r="F532" s="2">
        <v>152.29</v>
      </c>
      <c r="G532" s="3">
        <v>0.17</v>
      </c>
      <c r="H532" s="3" t="str">
        <f t="shared" si="24"/>
        <v>16%-20%</v>
      </c>
      <c r="I532" s="1">
        <v>44982</v>
      </c>
      <c r="J532" s="1" t="str">
        <f t="shared" si="25"/>
        <v>Feb</v>
      </c>
      <c r="K532" t="s">
        <v>16</v>
      </c>
      <c r="L532" s="2">
        <v>505.60279999999898</v>
      </c>
      <c r="M532" s="2">
        <v>390.39058021369499</v>
      </c>
      <c r="N532" s="2">
        <v>115.212219786304</v>
      </c>
      <c r="O532" s="3">
        <f t="shared" si="26"/>
        <v>0.22787100820308792</v>
      </c>
    </row>
    <row r="533" spans="1:15" x14ac:dyDescent="0.35">
      <c r="A533" t="s">
        <v>560</v>
      </c>
      <c r="B533" t="s">
        <v>18</v>
      </c>
      <c r="C533" t="s">
        <v>45</v>
      </c>
      <c r="D533" t="s">
        <v>20</v>
      </c>
      <c r="E533">
        <v>33</v>
      </c>
      <c r="F533" s="2">
        <v>1695.65</v>
      </c>
      <c r="G533" s="3">
        <v>0.16</v>
      </c>
      <c r="H533" s="3" t="str">
        <f t="shared" si="24"/>
        <v>16%-20%</v>
      </c>
      <c r="I533" s="1">
        <v>45020</v>
      </c>
      <c r="J533" s="1" t="str">
        <f t="shared" si="25"/>
        <v>Apr</v>
      </c>
      <c r="K533" t="s">
        <v>24</v>
      </c>
      <c r="L533" s="2">
        <v>47003.417999999998</v>
      </c>
      <c r="M533" s="2">
        <v>35860.6457781184</v>
      </c>
      <c r="N533" s="2">
        <v>11142.7722218815</v>
      </c>
      <c r="O533" s="3">
        <f t="shared" si="26"/>
        <v>0.23706302001019583</v>
      </c>
    </row>
    <row r="534" spans="1:15" x14ac:dyDescent="0.35">
      <c r="A534" t="s">
        <v>561</v>
      </c>
      <c r="B534" t="s">
        <v>22</v>
      </c>
      <c r="C534" t="s">
        <v>45</v>
      </c>
      <c r="D534" t="s">
        <v>20</v>
      </c>
      <c r="E534">
        <v>27</v>
      </c>
      <c r="F534" s="2">
        <v>1528.37</v>
      </c>
      <c r="G534" s="3">
        <v>0.06</v>
      </c>
      <c r="H534" s="3" t="str">
        <f t="shared" si="24"/>
        <v>6%-10%</v>
      </c>
      <c r="I534" s="1">
        <v>45019</v>
      </c>
      <c r="J534" s="1" t="str">
        <f t="shared" si="25"/>
        <v>Apr</v>
      </c>
      <c r="K534" t="s">
        <v>24</v>
      </c>
      <c r="L534" s="2">
        <v>38790.030599999998</v>
      </c>
      <c r="M534" s="2">
        <v>26446.0138209871</v>
      </c>
      <c r="N534" s="2">
        <v>12344.0167790128</v>
      </c>
      <c r="O534" s="3">
        <f t="shared" si="26"/>
        <v>0.31822652851975058</v>
      </c>
    </row>
    <row r="535" spans="1:15" x14ac:dyDescent="0.35">
      <c r="A535" t="s">
        <v>562</v>
      </c>
      <c r="B535" t="s">
        <v>22</v>
      </c>
      <c r="C535" t="s">
        <v>29</v>
      </c>
      <c r="D535" t="s">
        <v>15</v>
      </c>
      <c r="E535">
        <v>7</v>
      </c>
      <c r="F535" s="2">
        <v>534.52</v>
      </c>
      <c r="G535" s="3">
        <v>0.17</v>
      </c>
      <c r="H535" s="3" t="str">
        <f t="shared" si="24"/>
        <v>16%-20%</v>
      </c>
      <c r="I535" s="1">
        <v>45266</v>
      </c>
      <c r="J535" s="1" t="str">
        <f t="shared" si="25"/>
        <v>Dec</v>
      </c>
      <c r="K535" t="s">
        <v>24</v>
      </c>
      <c r="L535" s="2">
        <v>3105.5611999999901</v>
      </c>
      <c r="M535" s="2">
        <v>2397.8938383196</v>
      </c>
      <c r="N535" s="2">
        <v>707.66736168039495</v>
      </c>
      <c r="O535" s="3">
        <f t="shared" si="26"/>
        <v>0.22787100820308817</v>
      </c>
    </row>
    <row r="536" spans="1:15" x14ac:dyDescent="0.35">
      <c r="A536" t="s">
        <v>563</v>
      </c>
      <c r="B536" t="s">
        <v>13</v>
      </c>
      <c r="C536" t="s">
        <v>41</v>
      </c>
      <c r="D536" t="s">
        <v>20</v>
      </c>
      <c r="E536">
        <v>6</v>
      </c>
      <c r="F536" s="2">
        <v>1917.01</v>
      </c>
      <c r="G536" s="3">
        <v>0.24</v>
      </c>
      <c r="H536" s="3" t="str">
        <f t="shared" si="24"/>
        <v>21%-25%</v>
      </c>
      <c r="I536" s="1">
        <v>45011</v>
      </c>
      <c r="J536" s="1" t="str">
        <f t="shared" si="25"/>
        <v>Mar</v>
      </c>
      <c r="K536" t="s">
        <v>24</v>
      </c>
      <c r="L536" s="2">
        <v>8741.5655999999999</v>
      </c>
      <c r="M536" s="2">
        <v>7371.2914128516804</v>
      </c>
      <c r="N536" s="2">
        <v>1370.2741871483099</v>
      </c>
      <c r="O536" s="3">
        <f t="shared" si="26"/>
        <v>0.15675386422179563</v>
      </c>
    </row>
    <row r="537" spans="1:15" x14ac:dyDescent="0.35">
      <c r="A537" t="s">
        <v>564</v>
      </c>
      <c r="B537" t="s">
        <v>35</v>
      </c>
      <c r="C537" t="s">
        <v>45</v>
      </c>
      <c r="D537" t="s">
        <v>20</v>
      </c>
      <c r="E537">
        <v>15</v>
      </c>
      <c r="F537" s="2">
        <v>381.54</v>
      </c>
      <c r="G537" s="3">
        <v>0.01</v>
      </c>
      <c r="H537" s="3" t="str">
        <f t="shared" si="24"/>
        <v>0%-5%</v>
      </c>
      <c r="I537" s="1">
        <v>45171</v>
      </c>
      <c r="J537" s="1" t="str">
        <f t="shared" si="25"/>
        <v>Sep</v>
      </c>
      <c r="K537" t="s">
        <v>24</v>
      </c>
      <c r="L537" s="2">
        <v>5665.8689999999997</v>
      </c>
      <c r="M537" s="2">
        <v>3667.7462893509</v>
      </c>
      <c r="N537" s="2">
        <v>1998.1227106490901</v>
      </c>
      <c r="O537" s="3">
        <f t="shared" si="26"/>
        <v>0.3526595321298639</v>
      </c>
    </row>
    <row r="538" spans="1:15" x14ac:dyDescent="0.35">
      <c r="A538" t="s">
        <v>565</v>
      </c>
      <c r="B538" t="s">
        <v>18</v>
      </c>
      <c r="C538" t="s">
        <v>23</v>
      </c>
      <c r="D538" t="s">
        <v>15</v>
      </c>
      <c r="E538">
        <v>18</v>
      </c>
      <c r="F538" s="2">
        <v>1391.14</v>
      </c>
      <c r="G538" s="3">
        <v>0.08</v>
      </c>
      <c r="H538" s="3" t="str">
        <f t="shared" si="24"/>
        <v>6%-10%</v>
      </c>
      <c r="I538" s="1">
        <v>44948</v>
      </c>
      <c r="J538" s="1" t="str">
        <f t="shared" si="25"/>
        <v>Jan</v>
      </c>
      <c r="K538" t="s">
        <v>24</v>
      </c>
      <c r="L538" s="2">
        <v>23037.278399999999</v>
      </c>
      <c r="M538" s="2">
        <v>16047.6445131864</v>
      </c>
      <c r="N538" s="2">
        <v>6989.6338868135799</v>
      </c>
      <c r="O538" s="3">
        <f t="shared" si="26"/>
        <v>0.30340536609626595</v>
      </c>
    </row>
    <row r="539" spans="1:15" x14ac:dyDescent="0.35">
      <c r="A539" t="s">
        <v>566</v>
      </c>
      <c r="B539" t="s">
        <v>13</v>
      </c>
      <c r="C539" t="s">
        <v>14</v>
      </c>
      <c r="D539" t="s">
        <v>20</v>
      </c>
      <c r="E539">
        <v>32</v>
      </c>
      <c r="F539" s="2">
        <v>527.29</v>
      </c>
      <c r="G539" s="3">
        <v>0.11</v>
      </c>
      <c r="H539" s="3" t="str">
        <f t="shared" si="24"/>
        <v>6%-10%</v>
      </c>
      <c r="I539" s="1">
        <v>45217</v>
      </c>
      <c r="J539" s="1" t="str">
        <f t="shared" si="25"/>
        <v>Oct</v>
      </c>
      <c r="K539" t="s">
        <v>16</v>
      </c>
      <c r="L539" s="2">
        <v>15017.2192</v>
      </c>
      <c r="M539" s="2">
        <v>10813.529400006701</v>
      </c>
      <c r="N539" s="2">
        <v>4203.6897999931998</v>
      </c>
      <c r="O539" s="3">
        <f t="shared" si="26"/>
        <v>0.27992464809951628</v>
      </c>
    </row>
    <row r="540" spans="1:15" x14ac:dyDescent="0.35">
      <c r="A540" t="s">
        <v>567</v>
      </c>
      <c r="B540" t="s">
        <v>22</v>
      </c>
      <c r="C540" t="s">
        <v>14</v>
      </c>
      <c r="D540" t="s">
        <v>15</v>
      </c>
      <c r="E540">
        <v>11</v>
      </c>
      <c r="F540" s="2">
        <v>919.62</v>
      </c>
      <c r="G540" s="3">
        <v>0.22</v>
      </c>
      <c r="H540" s="3" t="str">
        <f t="shared" si="24"/>
        <v>21%-25%</v>
      </c>
      <c r="I540" s="1">
        <v>45198</v>
      </c>
      <c r="J540" s="1" t="str">
        <f t="shared" si="25"/>
        <v>Sep</v>
      </c>
      <c r="K540" t="s">
        <v>16</v>
      </c>
      <c r="L540" s="2">
        <v>7890.3396000000002</v>
      </c>
      <c r="M540" s="2">
        <v>6482.8958551731903</v>
      </c>
      <c r="N540" s="2">
        <v>1407.4437448268</v>
      </c>
      <c r="O540" s="3">
        <f t="shared" si="26"/>
        <v>0.17837556001097973</v>
      </c>
    </row>
    <row r="541" spans="1:15" x14ac:dyDescent="0.35">
      <c r="A541" t="s">
        <v>568</v>
      </c>
      <c r="B541" t="s">
        <v>35</v>
      </c>
      <c r="C541" t="s">
        <v>29</v>
      </c>
      <c r="D541" t="s">
        <v>15</v>
      </c>
      <c r="E541">
        <v>20</v>
      </c>
      <c r="F541" s="2">
        <v>1466.4</v>
      </c>
      <c r="G541" s="3">
        <v>0.24</v>
      </c>
      <c r="H541" s="3" t="str">
        <f t="shared" si="24"/>
        <v>21%-25%</v>
      </c>
      <c r="I541" s="1">
        <v>45232</v>
      </c>
      <c r="J541" s="1" t="str">
        <f t="shared" si="25"/>
        <v>Nov</v>
      </c>
      <c r="K541" t="s">
        <v>24</v>
      </c>
      <c r="L541" s="2">
        <v>22289.279999999999</v>
      </c>
      <c r="M541" s="2">
        <v>18795.349229278399</v>
      </c>
      <c r="N541" s="2">
        <v>3493.9307707215498</v>
      </c>
      <c r="O541" s="3">
        <f t="shared" si="26"/>
        <v>0.1567538642217963</v>
      </c>
    </row>
    <row r="542" spans="1:15" x14ac:dyDescent="0.35">
      <c r="A542" t="s">
        <v>569</v>
      </c>
      <c r="B542" t="s">
        <v>13</v>
      </c>
      <c r="C542" t="s">
        <v>19</v>
      </c>
      <c r="D542" t="s">
        <v>20</v>
      </c>
      <c r="E542">
        <v>24</v>
      </c>
      <c r="F542" s="2">
        <v>1170.32</v>
      </c>
      <c r="G542" s="3">
        <v>0.11</v>
      </c>
      <c r="H542" s="3" t="str">
        <f t="shared" si="24"/>
        <v>6%-10%</v>
      </c>
      <c r="I542" s="1">
        <v>45048</v>
      </c>
      <c r="J542" s="1" t="str">
        <f t="shared" si="25"/>
        <v>May</v>
      </c>
      <c r="K542" t="s">
        <v>16</v>
      </c>
      <c r="L542" s="2">
        <v>24998.035199999998</v>
      </c>
      <c r="M542" s="2">
        <v>18000.4689934608</v>
      </c>
      <c r="N542" s="2">
        <v>6997.5662065391698</v>
      </c>
      <c r="O542" s="3">
        <f t="shared" si="26"/>
        <v>0.2799246480995114</v>
      </c>
    </row>
    <row r="543" spans="1:15" x14ac:dyDescent="0.35">
      <c r="A543" t="s">
        <v>570</v>
      </c>
      <c r="B543" t="s">
        <v>35</v>
      </c>
      <c r="C543" t="s">
        <v>19</v>
      </c>
      <c r="D543" t="s">
        <v>20</v>
      </c>
      <c r="E543">
        <v>15</v>
      </c>
      <c r="F543" s="2">
        <v>912.25</v>
      </c>
      <c r="G543" s="3">
        <v>0.19</v>
      </c>
      <c r="H543" s="3" t="str">
        <f t="shared" si="24"/>
        <v>16%-20%</v>
      </c>
      <c r="I543" s="1">
        <v>45054</v>
      </c>
      <c r="J543" s="1" t="str">
        <f t="shared" si="25"/>
        <v>May</v>
      </c>
      <c r="K543" t="s">
        <v>16</v>
      </c>
      <c r="L543" s="2">
        <v>11083.8375</v>
      </c>
      <c r="M543" s="2">
        <v>8769.4646759458101</v>
      </c>
      <c r="N543" s="2">
        <v>2314.37282405418</v>
      </c>
      <c r="O543" s="3">
        <f t="shared" si="26"/>
        <v>0.20880609482538784</v>
      </c>
    </row>
    <row r="544" spans="1:15" x14ac:dyDescent="0.35">
      <c r="A544" t="s">
        <v>571</v>
      </c>
      <c r="B544" t="s">
        <v>13</v>
      </c>
      <c r="C544" t="s">
        <v>31</v>
      </c>
      <c r="D544" t="s">
        <v>27</v>
      </c>
      <c r="E544">
        <v>48</v>
      </c>
      <c r="F544" s="2">
        <v>720.04</v>
      </c>
      <c r="G544" s="3">
        <v>0.13</v>
      </c>
      <c r="H544" s="3" t="str">
        <f t="shared" si="24"/>
        <v>11%-15%</v>
      </c>
      <c r="I544" s="1">
        <v>45039</v>
      </c>
      <c r="J544" s="1" t="str">
        <f t="shared" si="25"/>
        <v>Apr</v>
      </c>
      <c r="K544" t="s">
        <v>16</v>
      </c>
      <c r="L544" s="2">
        <v>30068.8704</v>
      </c>
      <c r="M544" s="2">
        <v>22149.596168657299</v>
      </c>
      <c r="N544" s="2">
        <v>7919.2742313426397</v>
      </c>
      <c r="O544" s="3">
        <f t="shared" si="26"/>
        <v>0.26337119173398349</v>
      </c>
    </row>
    <row r="545" spans="1:15" x14ac:dyDescent="0.35">
      <c r="A545" t="s">
        <v>572</v>
      </c>
      <c r="B545" t="s">
        <v>35</v>
      </c>
      <c r="C545" t="s">
        <v>29</v>
      </c>
      <c r="D545" t="s">
        <v>15</v>
      </c>
      <c r="E545">
        <v>7</v>
      </c>
      <c r="F545" s="2">
        <v>1695.35</v>
      </c>
      <c r="G545" s="3">
        <v>0.13</v>
      </c>
      <c r="H545" s="3" t="str">
        <f t="shared" si="24"/>
        <v>11%-15%</v>
      </c>
      <c r="I545" s="1">
        <v>45199</v>
      </c>
      <c r="J545" s="1" t="str">
        <f t="shared" si="25"/>
        <v>Sep</v>
      </c>
      <c r="K545" t="s">
        <v>24</v>
      </c>
      <c r="L545" s="2">
        <v>10324.681499999901</v>
      </c>
      <c r="M545" s="2">
        <v>7605.4578290711997</v>
      </c>
      <c r="N545" s="2">
        <v>2719.2236709287899</v>
      </c>
      <c r="O545" s="3">
        <f t="shared" si="26"/>
        <v>0.26337119173397522</v>
      </c>
    </row>
    <row r="546" spans="1:15" x14ac:dyDescent="0.35">
      <c r="A546" t="s">
        <v>573</v>
      </c>
      <c r="B546" t="s">
        <v>22</v>
      </c>
      <c r="C546" t="s">
        <v>36</v>
      </c>
      <c r="D546" t="s">
        <v>27</v>
      </c>
      <c r="E546">
        <v>21</v>
      </c>
      <c r="F546" s="2">
        <v>373.25</v>
      </c>
      <c r="G546" s="3">
        <v>7.0000000000000007E-2</v>
      </c>
      <c r="H546" s="3" t="str">
        <f t="shared" si="24"/>
        <v>6%-10%</v>
      </c>
      <c r="I546" s="1">
        <v>45262</v>
      </c>
      <c r="J546" s="1" t="str">
        <f t="shared" si="25"/>
        <v>Dec</v>
      </c>
      <c r="K546" t="s">
        <v>24</v>
      </c>
      <c r="L546" s="2">
        <v>7289.5724999999902</v>
      </c>
      <c r="M546" s="2">
        <v>5023.2762580602703</v>
      </c>
      <c r="N546" s="2">
        <v>2266.2962419397199</v>
      </c>
      <c r="O546" s="3">
        <f t="shared" si="26"/>
        <v>0.31089563097695</v>
      </c>
    </row>
    <row r="547" spans="1:15" x14ac:dyDescent="0.35">
      <c r="A547" t="s">
        <v>574</v>
      </c>
      <c r="B547" t="s">
        <v>18</v>
      </c>
      <c r="C547" t="s">
        <v>31</v>
      </c>
      <c r="D547" t="s">
        <v>20</v>
      </c>
      <c r="E547">
        <v>42</v>
      </c>
      <c r="F547" s="2">
        <v>917.2</v>
      </c>
      <c r="G547" s="3">
        <v>0.05</v>
      </c>
      <c r="H547" s="3" t="str">
        <f t="shared" si="24"/>
        <v>0%-5%</v>
      </c>
      <c r="I547" s="1">
        <v>45056</v>
      </c>
      <c r="J547" s="1" t="str">
        <f t="shared" si="25"/>
        <v>May</v>
      </c>
      <c r="K547" t="s">
        <v>16</v>
      </c>
      <c r="L547" s="2">
        <v>36596.28</v>
      </c>
      <c r="M547" s="2">
        <v>24687.737355085701</v>
      </c>
      <c r="N547" s="2">
        <v>11908.5426449142</v>
      </c>
      <c r="O547" s="3">
        <f t="shared" si="26"/>
        <v>0.32540309137743778</v>
      </c>
    </row>
    <row r="548" spans="1:15" x14ac:dyDescent="0.35">
      <c r="A548" t="s">
        <v>575</v>
      </c>
      <c r="B548" t="s">
        <v>22</v>
      </c>
      <c r="C548" t="s">
        <v>36</v>
      </c>
      <c r="D548" t="s">
        <v>27</v>
      </c>
      <c r="E548">
        <v>26</v>
      </c>
      <c r="F548" s="2">
        <v>1817.14</v>
      </c>
      <c r="G548" s="3">
        <v>7.0000000000000007E-2</v>
      </c>
      <c r="H548" s="3" t="str">
        <f t="shared" si="24"/>
        <v>6%-10%</v>
      </c>
      <c r="I548" s="1">
        <v>45058</v>
      </c>
      <c r="J548" s="1" t="str">
        <f t="shared" si="25"/>
        <v>May</v>
      </c>
      <c r="K548" t="s">
        <v>24</v>
      </c>
      <c r="L548" s="2">
        <v>43938.4451999999</v>
      </c>
      <c r="M548" s="2">
        <v>30278.174555399801</v>
      </c>
      <c r="N548" s="2">
        <v>13660.270644600099</v>
      </c>
      <c r="O548" s="3">
        <f t="shared" si="26"/>
        <v>0.31089563097694978</v>
      </c>
    </row>
    <row r="549" spans="1:15" x14ac:dyDescent="0.35">
      <c r="A549" t="s">
        <v>576</v>
      </c>
      <c r="B549" t="s">
        <v>18</v>
      </c>
      <c r="C549" t="s">
        <v>19</v>
      </c>
      <c r="D549" t="s">
        <v>15</v>
      </c>
      <c r="E549">
        <v>44</v>
      </c>
      <c r="F549" s="2">
        <v>1707.11</v>
      </c>
      <c r="G549" s="3">
        <v>0.14000000000000001</v>
      </c>
      <c r="H549" s="3" t="str">
        <f t="shared" si="24"/>
        <v>11%-15%</v>
      </c>
      <c r="I549" s="1">
        <v>45011</v>
      </c>
      <c r="J549" s="1" t="str">
        <f t="shared" si="25"/>
        <v>Mar</v>
      </c>
      <c r="K549" t="s">
        <v>16</v>
      </c>
      <c r="L549" s="2">
        <v>64597.042399999998</v>
      </c>
      <c r="M549" s="2">
        <v>48137.345178768199</v>
      </c>
      <c r="N549" s="2">
        <v>16459.697221231701</v>
      </c>
      <c r="O549" s="3">
        <f t="shared" si="26"/>
        <v>0.25480574047507476</v>
      </c>
    </row>
    <row r="550" spans="1:15" x14ac:dyDescent="0.35">
      <c r="A550" t="s">
        <v>577</v>
      </c>
      <c r="B550" t="s">
        <v>35</v>
      </c>
      <c r="C550" t="s">
        <v>29</v>
      </c>
      <c r="D550" t="s">
        <v>27</v>
      </c>
      <c r="E550">
        <v>14</v>
      </c>
      <c r="F550" s="2">
        <v>861.79</v>
      </c>
      <c r="G550" s="3">
        <v>0.01</v>
      </c>
      <c r="H550" s="3" t="str">
        <f t="shared" si="24"/>
        <v>0%-5%</v>
      </c>
      <c r="I550" s="1">
        <v>45276</v>
      </c>
      <c r="J550" s="1" t="str">
        <f t="shared" si="25"/>
        <v>Dec</v>
      </c>
      <c r="K550" t="s">
        <v>24</v>
      </c>
      <c r="L550" s="2">
        <v>11944.4093999999</v>
      </c>
      <c r="M550" s="2">
        <v>7732.0995694284602</v>
      </c>
      <c r="N550" s="2">
        <v>4212.3098305715303</v>
      </c>
      <c r="O550" s="3">
        <f t="shared" si="26"/>
        <v>0.35265953212985779</v>
      </c>
    </row>
    <row r="551" spans="1:15" x14ac:dyDescent="0.35">
      <c r="A551" t="s">
        <v>578</v>
      </c>
      <c r="B551" t="s">
        <v>13</v>
      </c>
      <c r="C551" t="s">
        <v>36</v>
      </c>
      <c r="D551" t="s">
        <v>15</v>
      </c>
      <c r="E551">
        <v>37</v>
      </c>
      <c r="F551" s="2">
        <v>1549.91</v>
      </c>
      <c r="G551" s="3">
        <v>0.23</v>
      </c>
      <c r="H551" s="3" t="str">
        <f t="shared" si="24"/>
        <v>21%-25%</v>
      </c>
      <c r="I551" s="1">
        <v>45007</v>
      </c>
      <c r="J551" s="1" t="str">
        <f t="shared" si="25"/>
        <v>Mar</v>
      </c>
      <c r="K551" t="s">
        <v>24</v>
      </c>
      <c r="L551" s="2">
        <v>44156.935899999997</v>
      </c>
      <c r="M551" s="2">
        <v>36751.591986708401</v>
      </c>
      <c r="N551" s="2">
        <v>7405.3439132915701</v>
      </c>
      <c r="O551" s="3">
        <f t="shared" si="26"/>
        <v>0.16770511273839533</v>
      </c>
    </row>
    <row r="552" spans="1:15" x14ac:dyDescent="0.35">
      <c r="A552" t="s">
        <v>579</v>
      </c>
      <c r="B552" t="s">
        <v>22</v>
      </c>
      <c r="C552" t="s">
        <v>29</v>
      </c>
      <c r="D552" t="s">
        <v>20</v>
      </c>
      <c r="E552">
        <v>21</v>
      </c>
      <c r="F552" s="2">
        <v>1664.01</v>
      </c>
      <c r="G552" s="3">
        <v>0.04</v>
      </c>
      <c r="H552" s="3" t="str">
        <f t="shared" si="24"/>
        <v>0%-5%</v>
      </c>
      <c r="I552" s="1">
        <v>45251</v>
      </c>
      <c r="J552" s="1" t="str">
        <f t="shared" si="25"/>
        <v>Nov</v>
      </c>
      <c r="K552" t="s">
        <v>24</v>
      </c>
      <c r="L552" s="2">
        <v>33546.441599999998</v>
      </c>
      <c r="M552" s="2">
        <v>22394.593238244801</v>
      </c>
      <c r="N552" s="2">
        <v>11151.848361755099</v>
      </c>
      <c r="O552" s="3">
        <f t="shared" si="26"/>
        <v>0.33243014250892106</v>
      </c>
    </row>
    <row r="553" spans="1:15" x14ac:dyDescent="0.35">
      <c r="A553" t="s">
        <v>580</v>
      </c>
      <c r="B553" t="s">
        <v>18</v>
      </c>
      <c r="C553" t="s">
        <v>29</v>
      </c>
      <c r="D553" t="s">
        <v>20</v>
      </c>
      <c r="E553">
        <v>18</v>
      </c>
      <c r="F553" s="2">
        <v>1788.89</v>
      </c>
      <c r="G553" s="3">
        <v>0.06</v>
      </c>
      <c r="H553" s="3" t="str">
        <f t="shared" si="24"/>
        <v>6%-10%</v>
      </c>
      <c r="I553" s="1">
        <v>44995</v>
      </c>
      <c r="J553" s="1" t="str">
        <f t="shared" si="25"/>
        <v>Mar</v>
      </c>
      <c r="K553" t="s">
        <v>24</v>
      </c>
      <c r="L553" s="2">
        <v>30268.0187999999</v>
      </c>
      <c r="M553" s="2">
        <v>20635.9322521055</v>
      </c>
      <c r="N553" s="2">
        <v>9632.0865478944906</v>
      </c>
      <c r="O553" s="3">
        <f t="shared" si="26"/>
        <v>0.31822652851974675</v>
      </c>
    </row>
    <row r="554" spans="1:15" x14ac:dyDescent="0.35">
      <c r="A554" t="s">
        <v>581</v>
      </c>
      <c r="B554" t="s">
        <v>22</v>
      </c>
      <c r="C554" t="s">
        <v>19</v>
      </c>
      <c r="D554" t="s">
        <v>15</v>
      </c>
      <c r="E554">
        <v>5</v>
      </c>
      <c r="F554" s="2">
        <v>1134.56</v>
      </c>
      <c r="G554" s="3">
        <v>0.13</v>
      </c>
      <c r="H554" s="3" t="str">
        <f t="shared" si="24"/>
        <v>11%-15%</v>
      </c>
      <c r="I554" s="1">
        <v>45074</v>
      </c>
      <c r="J554" s="1" t="str">
        <f t="shared" si="25"/>
        <v>May</v>
      </c>
      <c r="K554" t="s">
        <v>16</v>
      </c>
      <c r="L554" s="2">
        <v>4935.3359999999902</v>
      </c>
      <c r="M554" s="2">
        <v>3635.5106760723702</v>
      </c>
      <c r="N554" s="2">
        <v>1299.82532392762</v>
      </c>
      <c r="O554" s="3">
        <f t="shared" si="26"/>
        <v>0.26337119173398177</v>
      </c>
    </row>
    <row r="555" spans="1:15" x14ac:dyDescent="0.35">
      <c r="A555" t="s">
        <v>582</v>
      </c>
      <c r="B555" t="s">
        <v>18</v>
      </c>
      <c r="C555" t="s">
        <v>31</v>
      </c>
      <c r="D555" t="s">
        <v>20</v>
      </c>
      <c r="E555">
        <v>3</v>
      </c>
      <c r="F555" s="2">
        <v>488.48</v>
      </c>
      <c r="G555" s="3">
        <v>0.18</v>
      </c>
      <c r="H555" s="3" t="str">
        <f t="shared" si="24"/>
        <v>16%-20%</v>
      </c>
      <c r="I555" s="1">
        <v>44942</v>
      </c>
      <c r="J555" s="1" t="str">
        <f t="shared" si="25"/>
        <v>Jan</v>
      </c>
      <c r="K555" t="s">
        <v>16</v>
      </c>
      <c r="L555" s="2">
        <v>1201.6608000000001</v>
      </c>
      <c r="M555" s="2">
        <v>939.15222908325802</v>
      </c>
      <c r="N555" s="2">
        <v>262.50857091674197</v>
      </c>
      <c r="O555" s="3">
        <f t="shared" si="26"/>
        <v>0.21845480098605369</v>
      </c>
    </row>
    <row r="556" spans="1:15" x14ac:dyDescent="0.35">
      <c r="A556" t="s">
        <v>583</v>
      </c>
      <c r="B556" t="s">
        <v>22</v>
      </c>
      <c r="C556" t="s">
        <v>31</v>
      </c>
      <c r="D556" t="s">
        <v>20</v>
      </c>
      <c r="E556">
        <v>23</v>
      </c>
      <c r="F556" s="2">
        <v>585.09</v>
      </c>
      <c r="G556" s="3">
        <v>0.02</v>
      </c>
      <c r="H556" s="3" t="str">
        <f t="shared" si="24"/>
        <v>0%-5%</v>
      </c>
      <c r="I556" s="1">
        <v>45233</v>
      </c>
      <c r="J556" s="1" t="str">
        <f t="shared" si="25"/>
        <v>Nov</v>
      </c>
      <c r="K556" t="s">
        <v>16</v>
      </c>
      <c r="L556" s="2">
        <v>13187.928599999999</v>
      </c>
      <c r="M556" s="2">
        <v>8624.1929300615793</v>
      </c>
      <c r="N556" s="2">
        <v>4563.73566993842</v>
      </c>
      <c r="O556" s="3">
        <f t="shared" si="26"/>
        <v>0.34605401715159578</v>
      </c>
    </row>
    <row r="557" spans="1:15" x14ac:dyDescent="0.35">
      <c r="A557" t="s">
        <v>584</v>
      </c>
      <c r="B557" t="s">
        <v>18</v>
      </c>
      <c r="C557" t="s">
        <v>29</v>
      </c>
      <c r="D557" t="s">
        <v>20</v>
      </c>
      <c r="E557">
        <v>26</v>
      </c>
      <c r="F557" s="2">
        <v>661.82</v>
      </c>
      <c r="G557" s="3">
        <v>0.08</v>
      </c>
      <c r="H557" s="3" t="str">
        <f t="shared" si="24"/>
        <v>6%-10%</v>
      </c>
      <c r="I557" s="1">
        <v>45031</v>
      </c>
      <c r="J557" s="1" t="str">
        <f t="shared" si="25"/>
        <v>Apr</v>
      </c>
      <c r="K557" t="s">
        <v>24</v>
      </c>
      <c r="L557" s="2">
        <v>15830.734399999999</v>
      </c>
      <c r="M557" s="2">
        <v>11027.604633795199</v>
      </c>
      <c r="N557" s="2">
        <v>4803.12976620474</v>
      </c>
      <c r="O557" s="3">
        <f t="shared" si="26"/>
        <v>0.30340536609626906</v>
      </c>
    </row>
    <row r="558" spans="1:15" x14ac:dyDescent="0.35">
      <c r="A558" t="s">
        <v>585</v>
      </c>
      <c r="B558" t="s">
        <v>18</v>
      </c>
      <c r="C558" t="s">
        <v>45</v>
      </c>
      <c r="D558" t="s">
        <v>20</v>
      </c>
      <c r="E558">
        <v>37</v>
      </c>
      <c r="F558" s="2">
        <v>1228.22</v>
      </c>
      <c r="G558" s="3">
        <v>0.24</v>
      </c>
      <c r="H558" s="3" t="str">
        <f t="shared" si="24"/>
        <v>21%-25%</v>
      </c>
      <c r="I558" s="1">
        <v>45091</v>
      </c>
      <c r="J558" s="1" t="str">
        <f t="shared" si="25"/>
        <v>Jun</v>
      </c>
      <c r="K558" t="s">
        <v>24</v>
      </c>
      <c r="L558" s="2">
        <v>34537.546399999999</v>
      </c>
      <c r="M558" s="2">
        <v>29123.652541060401</v>
      </c>
      <c r="N558" s="2">
        <v>5413.8938589395202</v>
      </c>
      <c r="O558" s="3">
        <f t="shared" si="26"/>
        <v>0.15675386422179655</v>
      </c>
    </row>
    <row r="559" spans="1:15" x14ac:dyDescent="0.35">
      <c r="A559" t="s">
        <v>586</v>
      </c>
      <c r="B559" t="s">
        <v>35</v>
      </c>
      <c r="C559" t="s">
        <v>41</v>
      </c>
      <c r="D559" t="s">
        <v>15</v>
      </c>
      <c r="E559">
        <v>24</v>
      </c>
      <c r="F559" s="2">
        <v>162.34</v>
      </c>
      <c r="G559" s="3">
        <v>7.0000000000000007E-2</v>
      </c>
      <c r="H559" s="3" t="str">
        <f t="shared" si="24"/>
        <v>6%-10%</v>
      </c>
      <c r="I559" s="1">
        <v>45127</v>
      </c>
      <c r="J559" s="1" t="str">
        <f t="shared" si="25"/>
        <v>Jul</v>
      </c>
      <c r="K559" t="s">
        <v>24</v>
      </c>
      <c r="L559" s="2">
        <v>3623.4287999999901</v>
      </c>
      <c r="M559" s="2">
        <v>2496.9206169239401</v>
      </c>
      <c r="N559" s="2">
        <v>1126.50818307605</v>
      </c>
      <c r="O559" s="3">
        <f t="shared" si="26"/>
        <v>0.31089563097695011</v>
      </c>
    </row>
    <row r="560" spans="1:15" x14ac:dyDescent="0.35">
      <c r="A560" t="s">
        <v>587</v>
      </c>
      <c r="B560" t="s">
        <v>18</v>
      </c>
      <c r="C560" t="s">
        <v>19</v>
      </c>
      <c r="D560" t="s">
        <v>27</v>
      </c>
      <c r="E560">
        <v>49</v>
      </c>
      <c r="F560" s="2">
        <v>1308.48</v>
      </c>
      <c r="G560" s="3">
        <v>0.08</v>
      </c>
      <c r="H560" s="3" t="str">
        <f t="shared" si="24"/>
        <v>6%-10%</v>
      </c>
      <c r="I560" s="1">
        <v>45123</v>
      </c>
      <c r="J560" s="1" t="str">
        <f t="shared" si="25"/>
        <v>Jul</v>
      </c>
      <c r="K560" t="s">
        <v>16</v>
      </c>
      <c r="L560" s="2">
        <v>58986.278400000003</v>
      </c>
      <c r="M560" s="2">
        <v>41089.525007391698</v>
      </c>
      <c r="N560" s="2">
        <v>17896.7533926082</v>
      </c>
      <c r="O560" s="3">
        <f t="shared" si="26"/>
        <v>0.30340536609626662</v>
      </c>
    </row>
    <row r="561" spans="1:15" x14ac:dyDescent="0.35">
      <c r="A561" t="s">
        <v>588</v>
      </c>
      <c r="B561" t="s">
        <v>35</v>
      </c>
      <c r="C561" t="s">
        <v>41</v>
      </c>
      <c r="D561" t="s">
        <v>27</v>
      </c>
      <c r="E561">
        <v>19</v>
      </c>
      <c r="F561" s="2">
        <v>792.27</v>
      </c>
      <c r="G561" s="3">
        <v>0.21</v>
      </c>
      <c r="H561" s="3" t="str">
        <f t="shared" si="24"/>
        <v>21%-25%</v>
      </c>
      <c r="I561" s="1">
        <v>45111</v>
      </c>
      <c r="J561" s="1" t="str">
        <f t="shared" si="25"/>
        <v>Jul</v>
      </c>
      <c r="K561" t="s">
        <v>24</v>
      </c>
      <c r="L561" s="2">
        <v>11891.9727</v>
      </c>
      <c r="M561" s="2">
        <v>9647.0552149389005</v>
      </c>
      <c r="N561" s="2">
        <v>2244.9174850610898</v>
      </c>
      <c r="O561" s="3">
        <f t="shared" si="26"/>
        <v>0.18877586937792917</v>
      </c>
    </row>
    <row r="562" spans="1:15" x14ac:dyDescent="0.35">
      <c r="A562" t="s">
        <v>589</v>
      </c>
      <c r="B562" t="s">
        <v>18</v>
      </c>
      <c r="C562" t="s">
        <v>41</v>
      </c>
      <c r="D562" t="s">
        <v>20</v>
      </c>
      <c r="E562">
        <v>25</v>
      </c>
      <c r="F562" s="2">
        <v>660.96</v>
      </c>
      <c r="G562" s="3">
        <v>0.01</v>
      </c>
      <c r="H562" s="3" t="str">
        <f t="shared" si="24"/>
        <v>0%-5%</v>
      </c>
      <c r="I562" s="1">
        <v>45248</v>
      </c>
      <c r="J562" s="1" t="str">
        <f t="shared" si="25"/>
        <v>Nov</v>
      </c>
      <c r="K562" t="s">
        <v>24</v>
      </c>
      <c r="L562" s="2">
        <v>16358.76</v>
      </c>
      <c r="M562" s="2">
        <v>10589.6873521752</v>
      </c>
      <c r="N562" s="2">
        <v>5769.0726478247097</v>
      </c>
      <c r="O562" s="3">
        <f t="shared" si="26"/>
        <v>0.352659532129868</v>
      </c>
    </row>
    <row r="563" spans="1:15" x14ac:dyDescent="0.35">
      <c r="A563" t="s">
        <v>590</v>
      </c>
      <c r="B563" t="s">
        <v>13</v>
      </c>
      <c r="C563" t="s">
        <v>31</v>
      </c>
      <c r="D563" t="s">
        <v>27</v>
      </c>
      <c r="E563">
        <v>21</v>
      </c>
      <c r="F563" s="2">
        <v>1771.04</v>
      </c>
      <c r="G563" s="3">
        <v>0.12</v>
      </c>
      <c r="H563" s="3" t="str">
        <f t="shared" si="24"/>
        <v>11%-15%</v>
      </c>
      <c r="I563" s="1">
        <v>45191</v>
      </c>
      <c r="J563" s="1" t="str">
        <f t="shared" si="25"/>
        <v>Sep</v>
      </c>
      <c r="K563" t="s">
        <v>16</v>
      </c>
      <c r="L563" s="2">
        <v>32728.8191999999</v>
      </c>
      <c r="M563" s="2">
        <v>23835.025275485699</v>
      </c>
      <c r="N563" s="2">
        <v>8893.7939245142206</v>
      </c>
      <c r="O563" s="3">
        <f t="shared" si="26"/>
        <v>0.27174197364609559</v>
      </c>
    </row>
    <row r="564" spans="1:15" x14ac:dyDescent="0.35">
      <c r="A564" t="s">
        <v>591</v>
      </c>
      <c r="B564" t="s">
        <v>13</v>
      </c>
      <c r="C564" t="s">
        <v>31</v>
      </c>
      <c r="D564" t="s">
        <v>27</v>
      </c>
      <c r="E564">
        <v>12</v>
      </c>
      <c r="F564" s="2">
        <v>974</v>
      </c>
      <c r="G564" s="3">
        <v>0.09</v>
      </c>
      <c r="H564" s="3" t="str">
        <f t="shared" si="24"/>
        <v>6%-10%</v>
      </c>
      <c r="I564" s="1">
        <v>45289</v>
      </c>
      <c r="J564" s="1" t="str">
        <f t="shared" si="25"/>
        <v>Dec</v>
      </c>
      <c r="K564" t="s">
        <v>16</v>
      </c>
      <c r="L564" s="2">
        <v>10636.08</v>
      </c>
      <c r="M564" s="2">
        <v>7490.4542345814998</v>
      </c>
      <c r="N564" s="2">
        <v>3145.6257654184901</v>
      </c>
      <c r="O564" s="3">
        <f t="shared" si="26"/>
        <v>0.2957504800094114</v>
      </c>
    </row>
    <row r="565" spans="1:15" x14ac:dyDescent="0.35">
      <c r="A565" t="s">
        <v>592</v>
      </c>
      <c r="B565" t="s">
        <v>13</v>
      </c>
      <c r="C565" t="s">
        <v>45</v>
      </c>
      <c r="D565" t="s">
        <v>20</v>
      </c>
      <c r="E565">
        <v>41</v>
      </c>
      <c r="F565" s="2">
        <v>280.60000000000002</v>
      </c>
      <c r="G565" s="3">
        <v>0.08</v>
      </c>
      <c r="H565" s="3" t="str">
        <f t="shared" si="24"/>
        <v>6%-10%</v>
      </c>
      <c r="I565" s="1">
        <v>45026</v>
      </c>
      <c r="J565" s="1" t="str">
        <f t="shared" si="25"/>
        <v>Apr</v>
      </c>
      <c r="K565" t="s">
        <v>24</v>
      </c>
      <c r="L565" s="2">
        <v>10584.232</v>
      </c>
      <c r="M565" s="2">
        <v>7372.9192151921898</v>
      </c>
      <c r="N565" s="2">
        <v>3211.3127848078002</v>
      </c>
      <c r="O565" s="3">
        <f t="shared" si="26"/>
        <v>0.30340536609626567</v>
      </c>
    </row>
    <row r="566" spans="1:15" x14ac:dyDescent="0.35">
      <c r="A566" t="s">
        <v>593</v>
      </c>
      <c r="B566" t="s">
        <v>18</v>
      </c>
      <c r="C566" t="s">
        <v>41</v>
      </c>
      <c r="D566" t="s">
        <v>20</v>
      </c>
      <c r="E566">
        <v>33</v>
      </c>
      <c r="F566" s="2">
        <v>1670.82</v>
      </c>
      <c r="G566" s="3">
        <v>7.0000000000000007E-2</v>
      </c>
      <c r="H566" s="3" t="str">
        <f t="shared" si="24"/>
        <v>6%-10%</v>
      </c>
      <c r="I566" s="1">
        <v>45268</v>
      </c>
      <c r="J566" s="1" t="str">
        <f t="shared" si="25"/>
        <v>Dec</v>
      </c>
      <c r="K566" t="s">
        <v>24</v>
      </c>
      <c r="L566" s="2">
        <v>51277.465799999904</v>
      </c>
      <c r="M566" s="2">
        <v>35335.525715210002</v>
      </c>
      <c r="N566" s="2">
        <v>15941.9400847899</v>
      </c>
      <c r="O566" s="3">
        <f t="shared" si="26"/>
        <v>0.31089563097694917</v>
      </c>
    </row>
    <row r="567" spans="1:15" x14ac:dyDescent="0.35">
      <c r="A567" t="s">
        <v>594</v>
      </c>
      <c r="B567" t="s">
        <v>35</v>
      </c>
      <c r="C567" t="s">
        <v>41</v>
      </c>
      <c r="D567" t="s">
        <v>27</v>
      </c>
      <c r="E567">
        <v>4</v>
      </c>
      <c r="F567" s="2">
        <v>190.52</v>
      </c>
      <c r="G567" s="3">
        <v>0.02</v>
      </c>
      <c r="H567" s="3" t="str">
        <f t="shared" si="24"/>
        <v>0%-5%</v>
      </c>
      <c r="I567" s="1">
        <v>45246</v>
      </c>
      <c r="J567" s="1" t="str">
        <f t="shared" si="25"/>
        <v>Nov</v>
      </c>
      <c r="K567" t="s">
        <v>24</v>
      </c>
      <c r="L567" s="2">
        <v>746.83839999999998</v>
      </c>
      <c r="M567" s="2">
        <v>488.391971516929</v>
      </c>
      <c r="N567" s="2">
        <v>258.44642848307001</v>
      </c>
      <c r="O567" s="3">
        <f t="shared" si="26"/>
        <v>0.34605401715159662</v>
      </c>
    </row>
    <row r="568" spans="1:15" x14ac:dyDescent="0.35">
      <c r="A568" t="s">
        <v>595</v>
      </c>
      <c r="B568" t="s">
        <v>35</v>
      </c>
      <c r="C568" t="s">
        <v>29</v>
      </c>
      <c r="D568" t="s">
        <v>15</v>
      </c>
      <c r="E568">
        <v>42</v>
      </c>
      <c r="F568" s="2">
        <v>1480.82</v>
      </c>
      <c r="G568" s="3">
        <v>0.08</v>
      </c>
      <c r="H568" s="3" t="str">
        <f t="shared" si="24"/>
        <v>6%-10%</v>
      </c>
      <c r="I568" s="1">
        <v>45140</v>
      </c>
      <c r="J568" s="1" t="str">
        <f t="shared" si="25"/>
        <v>Aug</v>
      </c>
      <c r="K568" t="s">
        <v>24</v>
      </c>
      <c r="L568" s="2">
        <v>57218.8848</v>
      </c>
      <c r="M568" s="2">
        <v>39858.3681096359</v>
      </c>
      <c r="N568" s="2">
        <v>17360.516690363998</v>
      </c>
      <c r="O568" s="3">
        <f t="shared" si="26"/>
        <v>0.3034053660962665</v>
      </c>
    </row>
    <row r="569" spans="1:15" x14ac:dyDescent="0.35">
      <c r="A569" t="s">
        <v>596</v>
      </c>
      <c r="B569" t="s">
        <v>18</v>
      </c>
      <c r="C569" t="s">
        <v>31</v>
      </c>
      <c r="D569" t="s">
        <v>20</v>
      </c>
      <c r="E569">
        <v>7</v>
      </c>
      <c r="F569" s="2">
        <v>1570.42</v>
      </c>
      <c r="G569" s="3">
        <v>0.01</v>
      </c>
      <c r="H569" s="3" t="str">
        <f t="shared" si="24"/>
        <v>0%-5%</v>
      </c>
      <c r="I569" s="1">
        <v>45204</v>
      </c>
      <c r="J569" s="1" t="str">
        <f t="shared" si="25"/>
        <v>Oct</v>
      </c>
      <c r="K569" t="s">
        <v>16</v>
      </c>
      <c r="L569" s="2">
        <v>10883.0106</v>
      </c>
      <c r="M569" s="2">
        <v>7045.0131736396597</v>
      </c>
      <c r="N569" s="2">
        <v>3837.9974263603299</v>
      </c>
      <c r="O569" s="3">
        <f t="shared" si="26"/>
        <v>0.35265953212986306</v>
      </c>
    </row>
    <row r="570" spans="1:15" x14ac:dyDescent="0.35">
      <c r="A570" t="s">
        <v>597</v>
      </c>
      <c r="B570" t="s">
        <v>13</v>
      </c>
      <c r="C570" t="s">
        <v>41</v>
      </c>
      <c r="D570" t="s">
        <v>15</v>
      </c>
      <c r="E570">
        <v>22</v>
      </c>
      <c r="F570" s="2">
        <v>769.94</v>
      </c>
      <c r="G570" s="3">
        <v>0.2</v>
      </c>
      <c r="H570" s="3" t="str">
        <f t="shared" si="24"/>
        <v>16%-20%</v>
      </c>
      <c r="I570" s="1">
        <v>45088</v>
      </c>
      <c r="J570" s="1" t="str">
        <f t="shared" si="25"/>
        <v>Jun</v>
      </c>
      <c r="K570" t="s">
        <v>24</v>
      </c>
      <c r="L570" s="2">
        <v>13550.944</v>
      </c>
      <c r="M570" s="2">
        <v>10855.442105939501</v>
      </c>
      <c r="N570" s="2">
        <v>2695.50189406048</v>
      </c>
      <c r="O570" s="3">
        <f t="shared" si="26"/>
        <v>0.19891617101070588</v>
      </c>
    </row>
    <row r="571" spans="1:15" x14ac:dyDescent="0.35">
      <c r="A571" t="s">
        <v>598</v>
      </c>
      <c r="B571" t="s">
        <v>13</v>
      </c>
      <c r="C571" t="s">
        <v>14</v>
      </c>
      <c r="D571" t="s">
        <v>27</v>
      </c>
      <c r="E571">
        <v>33</v>
      </c>
      <c r="F571" s="2">
        <v>1667.1</v>
      </c>
      <c r="G571" s="3">
        <v>0.1</v>
      </c>
      <c r="H571" s="3" t="str">
        <f t="shared" si="24"/>
        <v>6%-10%</v>
      </c>
      <c r="I571" s="1">
        <v>45083</v>
      </c>
      <c r="J571" s="1" t="str">
        <f t="shared" si="25"/>
        <v>Jun</v>
      </c>
      <c r="K571" t="s">
        <v>16</v>
      </c>
      <c r="L571" s="2">
        <v>49512.869999999901</v>
      </c>
      <c r="M571" s="2">
        <v>35256.852874532597</v>
      </c>
      <c r="N571" s="2">
        <v>14256.017125467301</v>
      </c>
      <c r="O571" s="3">
        <f t="shared" si="26"/>
        <v>0.2879254853428479</v>
      </c>
    </row>
    <row r="572" spans="1:15" x14ac:dyDescent="0.35">
      <c r="A572" t="s">
        <v>599</v>
      </c>
      <c r="B572" t="s">
        <v>35</v>
      </c>
      <c r="C572" t="s">
        <v>45</v>
      </c>
      <c r="D572" t="s">
        <v>20</v>
      </c>
      <c r="E572">
        <v>17</v>
      </c>
      <c r="F572" s="2">
        <v>1079.75</v>
      </c>
      <c r="G572" s="3">
        <v>0.11</v>
      </c>
      <c r="H572" s="3" t="str">
        <f t="shared" si="24"/>
        <v>6%-10%</v>
      </c>
      <c r="I572" s="1">
        <v>45177</v>
      </c>
      <c r="J572" s="1" t="str">
        <f t="shared" si="25"/>
        <v>Sep</v>
      </c>
      <c r="K572" t="s">
        <v>24</v>
      </c>
      <c r="L572" s="2">
        <v>16336.6175</v>
      </c>
      <c r="M572" s="2">
        <v>11763.595595176201</v>
      </c>
      <c r="N572" s="2">
        <v>4573.0219048237896</v>
      </c>
      <c r="O572" s="3">
        <f t="shared" si="26"/>
        <v>0.27992464809951018</v>
      </c>
    </row>
    <row r="573" spans="1:15" x14ac:dyDescent="0.35">
      <c r="A573" t="s">
        <v>600</v>
      </c>
      <c r="B573" t="s">
        <v>13</v>
      </c>
      <c r="C573" t="s">
        <v>36</v>
      </c>
      <c r="D573" t="s">
        <v>15</v>
      </c>
      <c r="E573">
        <v>24</v>
      </c>
      <c r="F573" s="2">
        <v>980.26</v>
      </c>
      <c r="G573" s="3">
        <v>0.22</v>
      </c>
      <c r="H573" s="3" t="str">
        <f t="shared" si="24"/>
        <v>21%-25%</v>
      </c>
      <c r="I573" s="1">
        <v>45023</v>
      </c>
      <c r="J573" s="1" t="str">
        <f t="shared" si="25"/>
        <v>Apr</v>
      </c>
      <c r="K573" t="s">
        <v>24</v>
      </c>
      <c r="L573" s="2">
        <v>18350.467199999999</v>
      </c>
      <c r="M573" s="2">
        <v>15077.1923367368</v>
      </c>
      <c r="N573" s="2">
        <v>3273.2748632631001</v>
      </c>
      <c r="O573" s="3">
        <f t="shared" si="26"/>
        <v>0.17837556001098431</v>
      </c>
    </row>
    <row r="574" spans="1:15" x14ac:dyDescent="0.35">
      <c r="A574" t="s">
        <v>601</v>
      </c>
      <c r="B574" t="s">
        <v>22</v>
      </c>
      <c r="C574" t="s">
        <v>14</v>
      </c>
      <c r="D574" t="s">
        <v>20</v>
      </c>
      <c r="E574">
        <v>34</v>
      </c>
      <c r="F574" s="2">
        <v>186.27</v>
      </c>
      <c r="G574" s="3">
        <v>0.16</v>
      </c>
      <c r="H574" s="3" t="str">
        <f t="shared" si="24"/>
        <v>16%-20%</v>
      </c>
      <c r="I574" s="1">
        <v>44944</v>
      </c>
      <c r="J574" s="1" t="str">
        <f t="shared" si="25"/>
        <v>Jan</v>
      </c>
      <c r="K574" t="s">
        <v>16</v>
      </c>
      <c r="L574" s="2">
        <v>5319.8711999999996</v>
      </c>
      <c r="M574" s="2">
        <v>4058.7264672627298</v>
      </c>
      <c r="N574" s="2">
        <v>1261.14473273726</v>
      </c>
      <c r="O574" s="3">
        <f t="shared" si="26"/>
        <v>0.23706302001019686</v>
      </c>
    </row>
    <row r="575" spans="1:15" x14ac:dyDescent="0.35">
      <c r="A575" t="s">
        <v>602</v>
      </c>
      <c r="B575" t="s">
        <v>35</v>
      </c>
      <c r="C575" t="s">
        <v>14</v>
      </c>
      <c r="D575" t="s">
        <v>27</v>
      </c>
      <c r="E575">
        <v>28</v>
      </c>
      <c r="F575" s="2">
        <v>651.05999999999995</v>
      </c>
      <c r="G575" s="3">
        <v>0</v>
      </c>
      <c r="H575" s="3" t="str">
        <f t="shared" si="24"/>
        <v>0%-5%</v>
      </c>
      <c r="I575" s="1">
        <v>45253</v>
      </c>
      <c r="J575" s="1" t="str">
        <f t="shared" si="25"/>
        <v>Nov</v>
      </c>
      <c r="K575" t="s">
        <v>16</v>
      </c>
      <c r="L575" s="2">
        <v>18229.68</v>
      </c>
      <c r="M575" s="2">
        <v>11682.801484519599</v>
      </c>
      <c r="N575" s="2">
        <v>6546.87851548034</v>
      </c>
      <c r="O575" s="3">
        <f t="shared" si="26"/>
        <v>0.35913293680856717</v>
      </c>
    </row>
    <row r="576" spans="1:15" x14ac:dyDescent="0.35">
      <c r="A576" t="s">
        <v>603</v>
      </c>
      <c r="B576" t="s">
        <v>13</v>
      </c>
      <c r="C576" t="s">
        <v>36</v>
      </c>
      <c r="D576" t="s">
        <v>15</v>
      </c>
      <c r="E576">
        <v>43</v>
      </c>
      <c r="F576" s="2">
        <v>1868.92</v>
      </c>
      <c r="G576" s="3">
        <v>0.24</v>
      </c>
      <c r="H576" s="3" t="str">
        <f t="shared" si="24"/>
        <v>21%-25%</v>
      </c>
      <c r="I576" s="1">
        <v>45023</v>
      </c>
      <c r="J576" s="1" t="str">
        <f t="shared" si="25"/>
        <v>Apr</v>
      </c>
      <c r="K576" t="s">
        <v>24</v>
      </c>
      <c r="L576" s="2">
        <v>61076.3056</v>
      </c>
      <c r="M576" s="2">
        <v>51502.3586848087</v>
      </c>
      <c r="N576" s="2">
        <v>9573.9469151912308</v>
      </c>
      <c r="O576" s="3">
        <f t="shared" si="26"/>
        <v>0.15675386422179569</v>
      </c>
    </row>
    <row r="577" spans="1:15" x14ac:dyDescent="0.35">
      <c r="A577" t="s">
        <v>604</v>
      </c>
      <c r="B577" t="s">
        <v>35</v>
      </c>
      <c r="C577" t="s">
        <v>19</v>
      </c>
      <c r="D577" t="s">
        <v>27</v>
      </c>
      <c r="E577">
        <v>41</v>
      </c>
      <c r="F577" s="2">
        <v>844.47</v>
      </c>
      <c r="G577" s="3">
        <v>0.06</v>
      </c>
      <c r="H577" s="3" t="str">
        <f t="shared" si="24"/>
        <v>6%-10%</v>
      </c>
      <c r="I577" s="1">
        <v>44927</v>
      </c>
      <c r="J577" s="1" t="str">
        <f t="shared" si="25"/>
        <v>Jan</v>
      </c>
      <c r="K577" t="s">
        <v>16</v>
      </c>
      <c r="L577" s="2">
        <v>32545.873800000001</v>
      </c>
      <c r="M577" s="2">
        <v>22188.913362984102</v>
      </c>
      <c r="N577" s="2">
        <v>10356.960437015799</v>
      </c>
      <c r="O577" s="3">
        <f t="shared" si="26"/>
        <v>0.31822652851975047</v>
      </c>
    </row>
    <row r="578" spans="1:15" x14ac:dyDescent="0.35">
      <c r="A578" t="s">
        <v>605</v>
      </c>
      <c r="B578" t="s">
        <v>22</v>
      </c>
      <c r="C578" t="s">
        <v>19</v>
      </c>
      <c r="D578" t="s">
        <v>27</v>
      </c>
      <c r="E578">
        <v>39</v>
      </c>
      <c r="F578" s="2">
        <v>1138.73</v>
      </c>
      <c r="G578" s="3">
        <v>0.03</v>
      </c>
      <c r="H578" s="3" t="str">
        <f t="shared" si="24"/>
        <v>0%-5%</v>
      </c>
      <c r="I578" s="1">
        <v>45142</v>
      </c>
      <c r="J578" s="1" t="str">
        <f t="shared" si="25"/>
        <v>Aug</v>
      </c>
      <c r="K578" t="s">
        <v>16</v>
      </c>
      <c r="L578" s="2">
        <v>43078.155899999998</v>
      </c>
      <c r="M578" s="2">
        <v>28461.2074838513</v>
      </c>
      <c r="N578" s="2">
        <v>14616.9484161486</v>
      </c>
      <c r="O578" s="3">
        <f t="shared" si="26"/>
        <v>0.33931230598821199</v>
      </c>
    </row>
    <row r="579" spans="1:15" x14ac:dyDescent="0.35">
      <c r="A579" t="s">
        <v>606</v>
      </c>
      <c r="B579" t="s">
        <v>35</v>
      </c>
      <c r="C579" t="s">
        <v>45</v>
      </c>
      <c r="D579" t="s">
        <v>20</v>
      </c>
      <c r="E579">
        <v>22</v>
      </c>
      <c r="F579" s="2">
        <v>1110.8399999999999</v>
      </c>
      <c r="G579" s="3">
        <v>0.19</v>
      </c>
      <c r="H579" s="3" t="str">
        <f t="shared" ref="H579:H642" si="27">_xlfn.IFS(G579&gt;=21%,"21%-25%",G579&gt;=16%,"16%-20%",G579&gt;11%,"11%-15%",G579&gt;=6%,"6%-10%",G579&gt;=0%,"0%-5%")</f>
        <v>16%-20%</v>
      </c>
      <c r="I579" s="1">
        <v>45058</v>
      </c>
      <c r="J579" s="1" t="str">
        <f t="shared" ref="J579:J642" si="28">TEXT(I579,"mmm")</f>
        <v>May</v>
      </c>
      <c r="K579" t="s">
        <v>24</v>
      </c>
      <c r="L579" s="2">
        <v>19795.168799999999</v>
      </c>
      <c r="M579" s="2">
        <v>15661.8169064626</v>
      </c>
      <c r="N579" s="2">
        <v>4133.3518935373504</v>
      </c>
      <c r="O579" s="3">
        <f t="shared" ref="O579:O642" si="29">(L579-M579)/L579*100%</f>
        <v>0.20880609482538989</v>
      </c>
    </row>
    <row r="580" spans="1:15" x14ac:dyDescent="0.35">
      <c r="A580" t="s">
        <v>607</v>
      </c>
      <c r="B580" t="s">
        <v>35</v>
      </c>
      <c r="C580" t="s">
        <v>14</v>
      </c>
      <c r="D580" t="s">
        <v>15</v>
      </c>
      <c r="E580">
        <v>49</v>
      </c>
      <c r="F580" s="2">
        <v>1221.82</v>
      </c>
      <c r="G580" s="3">
        <v>0.13</v>
      </c>
      <c r="H580" s="3" t="str">
        <f t="shared" si="27"/>
        <v>11%-15%</v>
      </c>
      <c r="I580" s="1">
        <v>45186</v>
      </c>
      <c r="J580" s="1" t="str">
        <f t="shared" si="28"/>
        <v>Sep</v>
      </c>
      <c r="K580" t="s">
        <v>16</v>
      </c>
      <c r="L580" s="2">
        <v>52086.186600000001</v>
      </c>
      <c r="M580" s="2">
        <v>38368.185562279403</v>
      </c>
      <c r="N580" s="2">
        <v>13718.0010377205</v>
      </c>
      <c r="O580" s="3">
        <f t="shared" si="29"/>
        <v>0.26337119173398266</v>
      </c>
    </row>
    <row r="581" spans="1:15" x14ac:dyDescent="0.35">
      <c r="A581" t="s">
        <v>608</v>
      </c>
      <c r="B581" t="s">
        <v>35</v>
      </c>
      <c r="C581" t="s">
        <v>41</v>
      </c>
      <c r="D581" t="s">
        <v>27</v>
      </c>
      <c r="E581">
        <v>17</v>
      </c>
      <c r="F581" s="2">
        <v>216.53</v>
      </c>
      <c r="G581" s="3">
        <v>0.11</v>
      </c>
      <c r="H581" s="3" t="str">
        <f t="shared" si="27"/>
        <v>6%-10%</v>
      </c>
      <c r="I581" s="1">
        <v>45051</v>
      </c>
      <c r="J581" s="1" t="str">
        <f t="shared" si="28"/>
        <v>May</v>
      </c>
      <c r="K581" t="s">
        <v>24</v>
      </c>
      <c r="L581" s="2">
        <v>3276.0989</v>
      </c>
      <c r="M581" s="2">
        <v>2359.0380682783002</v>
      </c>
      <c r="N581" s="2">
        <v>917.06083172169201</v>
      </c>
      <c r="O581" s="3">
        <f t="shared" si="29"/>
        <v>0.27992464809951245</v>
      </c>
    </row>
    <row r="582" spans="1:15" x14ac:dyDescent="0.35">
      <c r="A582" t="s">
        <v>609</v>
      </c>
      <c r="B582" t="s">
        <v>35</v>
      </c>
      <c r="C582" t="s">
        <v>31</v>
      </c>
      <c r="D582" t="s">
        <v>27</v>
      </c>
      <c r="E582">
        <v>34</v>
      </c>
      <c r="F582" s="2">
        <v>788.13</v>
      </c>
      <c r="G582" s="3">
        <v>0.06</v>
      </c>
      <c r="H582" s="3" t="str">
        <f t="shared" si="27"/>
        <v>6%-10%</v>
      </c>
      <c r="I582" s="1">
        <v>45008</v>
      </c>
      <c r="J582" s="1" t="str">
        <f t="shared" si="28"/>
        <v>Mar</v>
      </c>
      <c r="K582" t="s">
        <v>16</v>
      </c>
      <c r="L582" s="2">
        <v>25188.634799999902</v>
      </c>
      <c r="M582" s="2">
        <v>17172.9429894442</v>
      </c>
      <c r="N582" s="2">
        <v>8015.6918105557297</v>
      </c>
      <c r="O582" s="3">
        <f t="shared" si="29"/>
        <v>0.31822652851974864</v>
      </c>
    </row>
    <row r="583" spans="1:15" x14ac:dyDescent="0.35">
      <c r="A583" t="s">
        <v>610</v>
      </c>
      <c r="B583" t="s">
        <v>22</v>
      </c>
      <c r="C583" t="s">
        <v>45</v>
      </c>
      <c r="D583" t="s">
        <v>15</v>
      </c>
      <c r="E583">
        <v>6</v>
      </c>
      <c r="F583" s="2">
        <v>1473.94</v>
      </c>
      <c r="G583" s="3">
        <v>0.14000000000000001</v>
      </c>
      <c r="H583" s="3" t="str">
        <f t="shared" si="27"/>
        <v>11%-15%</v>
      </c>
      <c r="I583" s="1">
        <v>45209</v>
      </c>
      <c r="J583" s="1" t="str">
        <f t="shared" si="28"/>
        <v>Oct</v>
      </c>
      <c r="K583" t="s">
        <v>24</v>
      </c>
      <c r="L583" s="2">
        <v>7605.5303999999996</v>
      </c>
      <c r="M583" s="2">
        <v>5667.5975947223096</v>
      </c>
      <c r="N583" s="2">
        <v>1937.93280527768</v>
      </c>
      <c r="O583" s="3">
        <f t="shared" si="29"/>
        <v>0.25480574047507459</v>
      </c>
    </row>
    <row r="584" spans="1:15" x14ac:dyDescent="0.35">
      <c r="A584" t="s">
        <v>611</v>
      </c>
      <c r="B584" t="s">
        <v>18</v>
      </c>
      <c r="C584" t="s">
        <v>29</v>
      </c>
      <c r="D584" t="s">
        <v>27</v>
      </c>
      <c r="E584">
        <v>46</v>
      </c>
      <c r="F584" s="2">
        <v>481.06</v>
      </c>
      <c r="G584" s="3">
        <v>7.0000000000000007E-2</v>
      </c>
      <c r="H584" s="3" t="str">
        <f t="shared" si="27"/>
        <v>6%-10%</v>
      </c>
      <c r="I584" s="1">
        <v>45097</v>
      </c>
      <c r="J584" s="1" t="str">
        <f t="shared" si="28"/>
        <v>Jun</v>
      </c>
      <c r="K584" t="s">
        <v>24</v>
      </c>
      <c r="L584" s="2">
        <v>20579.746799999899</v>
      </c>
      <c r="M584" s="2">
        <v>14181.593433268101</v>
      </c>
      <c r="N584" s="2">
        <v>6398.1533667318699</v>
      </c>
      <c r="O584" s="3">
        <f t="shared" si="29"/>
        <v>0.31089563097694817</v>
      </c>
    </row>
    <row r="585" spans="1:15" x14ac:dyDescent="0.35">
      <c r="A585" t="s">
        <v>612</v>
      </c>
      <c r="B585" t="s">
        <v>35</v>
      </c>
      <c r="C585" t="s">
        <v>36</v>
      </c>
      <c r="D585" t="s">
        <v>27</v>
      </c>
      <c r="E585">
        <v>6</v>
      </c>
      <c r="F585" s="2">
        <v>486.8</v>
      </c>
      <c r="G585" s="3">
        <v>0.23</v>
      </c>
      <c r="H585" s="3" t="str">
        <f t="shared" si="27"/>
        <v>21%-25%</v>
      </c>
      <c r="I585" s="1">
        <v>44985</v>
      </c>
      <c r="J585" s="1" t="str">
        <f t="shared" si="28"/>
        <v>Feb</v>
      </c>
      <c r="K585" t="s">
        <v>24</v>
      </c>
      <c r="L585" s="2">
        <v>2249.0160000000001</v>
      </c>
      <c r="M585" s="2">
        <v>1871.8445181695399</v>
      </c>
      <c r="N585" s="2">
        <v>377.17148183045299</v>
      </c>
      <c r="O585" s="3">
        <f t="shared" si="29"/>
        <v>0.16770511273839767</v>
      </c>
    </row>
    <row r="586" spans="1:15" x14ac:dyDescent="0.35">
      <c r="A586" t="s">
        <v>613</v>
      </c>
      <c r="B586" t="s">
        <v>35</v>
      </c>
      <c r="C586" t="s">
        <v>14</v>
      </c>
      <c r="D586" t="s">
        <v>15</v>
      </c>
      <c r="E586">
        <v>34</v>
      </c>
      <c r="F586" s="2">
        <v>119.17</v>
      </c>
      <c r="G586" s="3">
        <v>0.05</v>
      </c>
      <c r="H586" s="3" t="str">
        <f t="shared" si="27"/>
        <v>0%-5%</v>
      </c>
      <c r="I586" s="1">
        <v>44958</v>
      </c>
      <c r="J586" s="1" t="str">
        <f t="shared" si="28"/>
        <v>Feb</v>
      </c>
      <c r="K586" t="s">
        <v>16</v>
      </c>
      <c r="L586" s="2">
        <v>3849.1909999999998</v>
      </c>
      <c r="M586" s="2">
        <v>2596.6523492977899</v>
      </c>
      <c r="N586" s="2">
        <v>1252.5386507021999</v>
      </c>
      <c r="O586" s="3">
        <f t="shared" si="29"/>
        <v>0.3254030913774375</v>
      </c>
    </row>
    <row r="587" spans="1:15" x14ac:dyDescent="0.35">
      <c r="A587" t="s">
        <v>614</v>
      </c>
      <c r="B587" t="s">
        <v>13</v>
      </c>
      <c r="C587" t="s">
        <v>45</v>
      </c>
      <c r="D587" t="s">
        <v>15</v>
      </c>
      <c r="E587">
        <v>1</v>
      </c>
      <c r="F587" s="2">
        <v>931.22</v>
      </c>
      <c r="G587" s="3">
        <v>0.22</v>
      </c>
      <c r="H587" s="3" t="str">
        <f t="shared" si="27"/>
        <v>21%-25%</v>
      </c>
      <c r="I587" s="1">
        <v>45087</v>
      </c>
      <c r="J587" s="1" t="str">
        <f t="shared" si="28"/>
        <v>Jun</v>
      </c>
      <c r="K587" t="s">
        <v>24</v>
      </c>
      <c r="L587" s="2">
        <v>726.35159999999996</v>
      </c>
      <c r="M587" s="2">
        <v>596.788226585129</v>
      </c>
      <c r="N587" s="2">
        <v>129.56337341487</v>
      </c>
      <c r="O587" s="3">
        <f t="shared" si="29"/>
        <v>0.17837556001097948</v>
      </c>
    </row>
    <row r="588" spans="1:15" x14ac:dyDescent="0.35">
      <c r="A588" t="s">
        <v>615</v>
      </c>
      <c r="B588" t="s">
        <v>35</v>
      </c>
      <c r="C588" t="s">
        <v>23</v>
      </c>
      <c r="D588" t="s">
        <v>15</v>
      </c>
      <c r="E588">
        <v>10</v>
      </c>
      <c r="F588" s="2">
        <v>1777.2</v>
      </c>
      <c r="G588" s="3">
        <v>0.14000000000000001</v>
      </c>
      <c r="H588" s="3" t="str">
        <f t="shared" si="27"/>
        <v>11%-15%</v>
      </c>
      <c r="I588" s="1">
        <v>45210</v>
      </c>
      <c r="J588" s="1" t="str">
        <f t="shared" si="28"/>
        <v>Oct</v>
      </c>
      <c r="K588" t="s">
        <v>24</v>
      </c>
      <c r="L588" s="2">
        <v>15283.92</v>
      </c>
      <c r="M588" s="2">
        <v>11389.489447038201</v>
      </c>
      <c r="N588" s="2">
        <v>3894.43055296179</v>
      </c>
      <c r="O588" s="3">
        <f t="shared" si="29"/>
        <v>0.25480574047507443</v>
      </c>
    </row>
    <row r="589" spans="1:15" x14ac:dyDescent="0.35">
      <c r="A589" t="s">
        <v>616</v>
      </c>
      <c r="B589" t="s">
        <v>13</v>
      </c>
      <c r="C589" t="s">
        <v>23</v>
      </c>
      <c r="D589" t="s">
        <v>15</v>
      </c>
      <c r="E589">
        <v>21</v>
      </c>
      <c r="F589" s="2">
        <v>198.61</v>
      </c>
      <c r="G589" s="3">
        <v>0.21</v>
      </c>
      <c r="H589" s="3" t="str">
        <f t="shared" si="27"/>
        <v>21%-25%</v>
      </c>
      <c r="I589" s="1">
        <v>45032</v>
      </c>
      <c r="J589" s="1" t="str">
        <f t="shared" si="28"/>
        <v>Apr</v>
      </c>
      <c r="K589" t="s">
        <v>24</v>
      </c>
      <c r="L589" s="2">
        <v>3294.9398999999999</v>
      </c>
      <c r="M589" s="2">
        <v>2672.9347558294699</v>
      </c>
      <c r="N589" s="2">
        <v>622.00514417052602</v>
      </c>
      <c r="O589" s="3">
        <f t="shared" si="29"/>
        <v>0.18877586937793009</v>
      </c>
    </row>
    <row r="590" spans="1:15" x14ac:dyDescent="0.35">
      <c r="A590" t="s">
        <v>617</v>
      </c>
      <c r="B590" t="s">
        <v>18</v>
      </c>
      <c r="C590" t="s">
        <v>19</v>
      </c>
      <c r="D590" t="s">
        <v>20</v>
      </c>
      <c r="E590">
        <v>5</v>
      </c>
      <c r="F590" s="2">
        <v>463.13</v>
      </c>
      <c r="G590" s="3">
        <v>0.18</v>
      </c>
      <c r="H590" s="3" t="str">
        <f t="shared" si="27"/>
        <v>16%-20%</v>
      </c>
      <c r="I590" s="1">
        <v>45031</v>
      </c>
      <c r="J590" s="1" t="str">
        <f t="shared" si="28"/>
        <v>Apr</v>
      </c>
      <c r="K590" t="s">
        <v>16</v>
      </c>
      <c r="L590" s="2">
        <v>1898.8330000000001</v>
      </c>
      <c r="M590" s="2">
        <v>1484.02381487924</v>
      </c>
      <c r="N590" s="2">
        <v>414.80918512075101</v>
      </c>
      <c r="O590" s="3">
        <f t="shared" si="29"/>
        <v>0.2184548009860583</v>
      </c>
    </row>
    <row r="591" spans="1:15" x14ac:dyDescent="0.35">
      <c r="A591" t="s">
        <v>618</v>
      </c>
      <c r="B591" t="s">
        <v>22</v>
      </c>
      <c r="C591" t="s">
        <v>36</v>
      </c>
      <c r="D591" t="s">
        <v>15</v>
      </c>
      <c r="E591">
        <v>2</v>
      </c>
      <c r="F591" s="2">
        <v>689.16</v>
      </c>
      <c r="G591" s="3">
        <v>0.17</v>
      </c>
      <c r="H591" s="3" t="str">
        <f t="shared" si="27"/>
        <v>16%-20%</v>
      </c>
      <c r="I591" s="1">
        <v>45154</v>
      </c>
      <c r="J591" s="1" t="str">
        <f t="shared" si="28"/>
        <v>Aug</v>
      </c>
      <c r="K591" t="s">
        <v>24</v>
      </c>
      <c r="L591" s="2">
        <v>1144.0056</v>
      </c>
      <c r="M591" s="2">
        <v>883.31989053801999</v>
      </c>
      <c r="N591" s="2">
        <v>260.685709461979</v>
      </c>
      <c r="O591" s="3">
        <f t="shared" si="29"/>
        <v>0.2278710082030892</v>
      </c>
    </row>
    <row r="592" spans="1:15" x14ac:dyDescent="0.35">
      <c r="A592" t="s">
        <v>619</v>
      </c>
      <c r="B592" t="s">
        <v>22</v>
      </c>
      <c r="C592" t="s">
        <v>31</v>
      </c>
      <c r="D592" t="s">
        <v>20</v>
      </c>
      <c r="E592">
        <v>22</v>
      </c>
      <c r="F592" s="2">
        <v>1490.28</v>
      </c>
      <c r="G592" s="3">
        <v>0.08</v>
      </c>
      <c r="H592" s="3" t="str">
        <f t="shared" si="27"/>
        <v>6%-10%</v>
      </c>
      <c r="I592" s="1">
        <v>45114</v>
      </c>
      <c r="J592" s="1" t="str">
        <f t="shared" si="28"/>
        <v>Jul</v>
      </c>
      <c r="K592" t="s">
        <v>16</v>
      </c>
      <c r="L592" s="2">
        <v>30163.267199999998</v>
      </c>
      <c r="M592" s="2">
        <v>21011.570072524501</v>
      </c>
      <c r="N592" s="2">
        <v>9151.6971274754596</v>
      </c>
      <c r="O592" s="3">
        <f t="shared" si="29"/>
        <v>0.30340536609626623</v>
      </c>
    </row>
    <row r="593" spans="1:15" x14ac:dyDescent="0.35">
      <c r="A593" t="s">
        <v>620</v>
      </c>
      <c r="B593" t="s">
        <v>18</v>
      </c>
      <c r="C593" t="s">
        <v>41</v>
      </c>
      <c r="D593" t="s">
        <v>20</v>
      </c>
      <c r="E593">
        <v>48</v>
      </c>
      <c r="F593" s="2">
        <v>1317.21</v>
      </c>
      <c r="G593" s="3">
        <v>0.06</v>
      </c>
      <c r="H593" s="3" t="str">
        <f t="shared" si="27"/>
        <v>6%-10%</v>
      </c>
      <c r="I593" s="1">
        <v>44996</v>
      </c>
      <c r="J593" s="1" t="str">
        <f t="shared" si="28"/>
        <v>Mar</v>
      </c>
      <c r="K593" t="s">
        <v>24</v>
      </c>
      <c r="L593" s="2">
        <v>59432.515200000002</v>
      </c>
      <c r="M593" s="2">
        <v>40519.512206706699</v>
      </c>
      <c r="N593" s="2">
        <v>18913.002993293201</v>
      </c>
      <c r="O593" s="3">
        <f t="shared" si="29"/>
        <v>0.31822652851975047</v>
      </c>
    </row>
    <row r="594" spans="1:15" x14ac:dyDescent="0.35">
      <c r="A594" t="s">
        <v>621</v>
      </c>
      <c r="B594" t="s">
        <v>22</v>
      </c>
      <c r="C594" t="s">
        <v>31</v>
      </c>
      <c r="D594" t="s">
        <v>20</v>
      </c>
      <c r="E594">
        <v>2</v>
      </c>
      <c r="F594" s="2">
        <v>890.29</v>
      </c>
      <c r="G594" s="3">
        <v>0.05</v>
      </c>
      <c r="H594" s="3" t="str">
        <f t="shared" si="27"/>
        <v>0%-5%</v>
      </c>
      <c r="I594" s="1">
        <v>45244</v>
      </c>
      <c r="J594" s="1" t="str">
        <f t="shared" si="28"/>
        <v>Nov</v>
      </c>
      <c r="K594" t="s">
        <v>16</v>
      </c>
      <c r="L594" s="2">
        <v>1691.5509999999999</v>
      </c>
      <c r="M594" s="2">
        <v>1141.1150753774</v>
      </c>
      <c r="N594" s="2">
        <v>550.43592462259198</v>
      </c>
      <c r="O594" s="3">
        <f t="shared" si="29"/>
        <v>0.32540309137743995</v>
      </c>
    </row>
    <row r="595" spans="1:15" x14ac:dyDescent="0.35">
      <c r="A595" t="s">
        <v>622</v>
      </c>
      <c r="B595" t="s">
        <v>18</v>
      </c>
      <c r="C595" t="s">
        <v>31</v>
      </c>
      <c r="D595" t="s">
        <v>27</v>
      </c>
      <c r="E595">
        <v>10</v>
      </c>
      <c r="F595" s="2">
        <v>1542.23</v>
      </c>
      <c r="G595" s="3">
        <v>0.21</v>
      </c>
      <c r="H595" s="3" t="str">
        <f t="shared" si="27"/>
        <v>21%-25%</v>
      </c>
      <c r="I595" s="1">
        <v>45216</v>
      </c>
      <c r="J595" s="1" t="str">
        <f t="shared" si="28"/>
        <v>Oct</v>
      </c>
      <c r="K595" t="s">
        <v>16</v>
      </c>
      <c r="L595" s="2">
        <v>12183.617</v>
      </c>
      <c r="M595" s="2">
        <v>9883.6441086572795</v>
      </c>
      <c r="N595" s="2">
        <v>2299.9728913427102</v>
      </c>
      <c r="O595" s="3">
        <f t="shared" si="29"/>
        <v>0.18877586937792945</v>
      </c>
    </row>
    <row r="596" spans="1:15" x14ac:dyDescent="0.35">
      <c r="A596" t="s">
        <v>623</v>
      </c>
      <c r="B596" t="s">
        <v>18</v>
      </c>
      <c r="C596" t="s">
        <v>31</v>
      </c>
      <c r="D596" t="s">
        <v>20</v>
      </c>
      <c r="E596">
        <v>34</v>
      </c>
      <c r="F596" s="2">
        <v>1258.3</v>
      </c>
      <c r="G596" s="3">
        <v>0.21</v>
      </c>
      <c r="H596" s="3" t="str">
        <f t="shared" si="27"/>
        <v>21%-25%</v>
      </c>
      <c r="I596" s="1">
        <v>45013</v>
      </c>
      <c r="J596" s="1" t="str">
        <f t="shared" si="28"/>
        <v>Mar</v>
      </c>
      <c r="K596" t="s">
        <v>16</v>
      </c>
      <c r="L596" s="2">
        <v>33797.938000000002</v>
      </c>
      <c r="M596" s="2">
        <v>27417.702870868601</v>
      </c>
      <c r="N596" s="2">
        <v>6380.2351291313398</v>
      </c>
      <c r="O596" s="3">
        <f t="shared" si="29"/>
        <v>0.1887758693779307</v>
      </c>
    </row>
    <row r="597" spans="1:15" x14ac:dyDescent="0.35">
      <c r="A597" t="s">
        <v>624</v>
      </c>
      <c r="B597" t="s">
        <v>18</v>
      </c>
      <c r="C597" t="s">
        <v>36</v>
      </c>
      <c r="D597" t="s">
        <v>20</v>
      </c>
      <c r="E597">
        <v>16</v>
      </c>
      <c r="F597" s="2">
        <v>1802.48</v>
      </c>
      <c r="G597" s="3">
        <v>0.11</v>
      </c>
      <c r="H597" s="3" t="str">
        <f t="shared" si="27"/>
        <v>6%-10%</v>
      </c>
      <c r="I597" s="1">
        <v>45288</v>
      </c>
      <c r="J597" s="1" t="str">
        <f t="shared" si="28"/>
        <v>Dec</v>
      </c>
      <c r="K597" t="s">
        <v>24</v>
      </c>
      <c r="L597" s="2">
        <v>25667.315200000001</v>
      </c>
      <c r="M597" s="2">
        <v>18482.4010249807</v>
      </c>
      <c r="N597" s="2">
        <v>7184.9141750192002</v>
      </c>
      <c r="O597" s="3">
        <f t="shared" si="29"/>
        <v>0.27992464809951378</v>
      </c>
    </row>
    <row r="598" spans="1:15" x14ac:dyDescent="0.35">
      <c r="A598" t="s">
        <v>625</v>
      </c>
      <c r="B598" t="s">
        <v>22</v>
      </c>
      <c r="C598" t="s">
        <v>31</v>
      </c>
      <c r="D598" t="s">
        <v>27</v>
      </c>
      <c r="E598">
        <v>48</v>
      </c>
      <c r="F598" s="2">
        <v>1654.25</v>
      </c>
      <c r="G598" s="3">
        <v>0.03</v>
      </c>
      <c r="H598" s="3" t="str">
        <f t="shared" si="27"/>
        <v>0%-5%</v>
      </c>
      <c r="I598" s="1">
        <v>44982</v>
      </c>
      <c r="J598" s="1" t="str">
        <f t="shared" si="28"/>
        <v>Feb</v>
      </c>
      <c r="K598" t="s">
        <v>16</v>
      </c>
      <c r="L598" s="2">
        <v>77021.88</v>
      </c>
      <c r="M598" s="2">
        <v>50887.408285652702</v>
      </c>
      <c r="N598" s="2">
        <v>26134.471714347201</v>
      </c>
      <c r="O598" s="3">
        <f t="shared" si="29"/>
        <v>0.33931230598821144</v>
      </c>
    </row>
    <row r="599" spans="1:15" x14ac:dyDescent="0.35">
      <c r="A599" t="s">
        <v>626</v>
      </c>
      <c r="B599" t="s">
        <v>13</v>
      </c>
      <c r="C599" t="s">
        <v>29</v>
      </c>
      <c r="D599" t="s">
        <v>27</v>
      </c>
      <c r="E599">
        <v>39</v>
      </c>
      <c r="F599" s="2">
        <v>580.35</v>
      </c>
      <c r="G599" s="3">
        <v>0.1</v>
      </c>
      <c r="H599" s="3" t="str">
        <f t="shared" si="27"/>
        <v>6%-10%</v>
      </c>
      <c r="I599" s="1">
        <v>45039</v>
      </c>
      <c r="J599" s="1" t="str">
        <f t="shared" si="28"/>
        <v>Apr</v>
      </c>
      <c r="K599" t="s">
        <v>24</v>
      </c>
      <c r="L599" s="2">
        <v>20370.285</v>
      </c>
      <c r="M599" s="2">
        <v>14505.160804802799</v>
      </c>
      <c r="N599" s="2">
        <v>5865.1241951971497</v>
      </c>
      <c r="O599" s="3">
        <f t="shared" si="29"/>
        <v>0.28792548534285117</v>
      </c>
    </row>
    <row r="600" spans="1:15" x14ac:dyDescent="0.35">
      <c r="A600" t="s">
        <v>627</v>
      </c>
      <c r="B600" t="s">
        <v>18</v>
      </c>
      <c r="C600" t="s">
        <v>36</v>
      </c>
      <c r="D600" t="s">
        <v>27</v>
      </c>
      <c r="E600">
        <v>22</v>
      </c>
      <c r="F600" s="2">
        <v>615.73</v>
      </c>
      <c r="G600" s="3">
        <v>0.15</v>
      </c>
      <c r="H600" s="3" t="str">
        <f t="shared" si="27"/>
        <v>11%-15%</v>
      </c>
      <c r="I600" s="1">
        <v>44939</v>
      </c>
      <c r="J600" s="1" t="str">
        <f t="shared" si="28"/>
        <v>Jan</v>
      </c>
      <c r="K600" t="s">
        <v>24</v>
      </c>
      <c r="L600" s="2">
        <v>11514.151</v>
      </c>
      <c r="M600" s="2">
        <v>8681.2236900149801</v>
      </c>
      <c r="N600" s="2">
        <v>2832.9273099850102</v>
      </c>
      <c r="O600" s="3">
        <f t="shared" si="29"/>
        <v>0.24603874918654617</v>
      </c>
    </row>
    <row r="601" spans="1:15" x14ac:dyDescent="0.35">
      <c r="A601" t="s">
        <v>628</v>
      </c>
      <c r="B601" t="s">
        <v>35</v>
      </c>
      <c r="C601" t="s">
        <v>29</v>
      </c>
      <c r="D601" t="s">
        <v>15</v>
      </c>
      <c r="E601">
        <v>12</v>
      </c>
      <c r="F601" s="2">
        <v>338.18</v>
      </c>
      <c r="G601" s="3">
        <v>0.11</v>
      </c>
      <c r="H601" s="3" t="str">
        <f t="shared" si="27"/>
        <v>6%-10%</v>
      </c>
      <c r="I601" s="1">
        <v>44944</v>
      </c>
      <c r="J601" s="1" t="str">
        <f t="shared" si="28"/>
        <v>Jan</v>
      </c>
      <c r="K601" t="s">
        <v>24</v>
      </c>
      <c r="L601" s="2">
        <v>3611.7624000000001</v>
      </c>
      <c r="M601" s="2">
        <v>2600.7410811609502</v>
      </c>
      <c r="N601" s="2">
        <v>1011.02131883904</v>
      </c>
      <c r="O601" s="3">
        <f t="shared" si="29"/>
        <v>0.27992464809951229</v>
      </c>
    </row>
    <row r="602" spans="1:15" x14ac:dyDescent="0.35">
      <c r="A602" t="s">
        <v>629</v>
      </c>
      <c r="B602" t="s">
        <v>22</v>
      </c>
      <c r="C602" t="s">
        <v>36</v>
      </c>
      <c r="D602" t="s">
        <v>27</v>
      </c>
      <c r="E602">
        <v>24</v>
      </c>
      <c r="F602" s="2">
        <v>740.23</v>
      </c>
      <c r="G602" s="3">
        <v>0.2</v>
      </c>
      <c r="H602" s="3" t="str">
        <f t="shared" si="27"/>
        <v>16%-20%</v>
      </c>
      <c r="I602" s="1">
        <v>45108</v>
      </c>
      <c r="J602" s="1" t="str">
        <f t="shared" si="28"/>
        <v>Jul</v>
      </c>
      <c r="K602" t="s">
        <v>24</v>
      </c>
      <c r="L602" s="2">
        <v>14212.415999999999</v>
      </c>
      <c r="M602" s="2">
        <v>11385.3366284687</v>
      </c>
      <c r="N602" s="2">
        <v>2827.0793715312702</v>
      </c>
      <c r="O602" s="3">
        <f t="shared" si="29"/>
        <v>0.19891617101070638</v>
      </c>
    </row>
    <row r="603" spans="1:15" x14ac:dyDescent="0.35">
      <c r="A603" t="s">
        <v>630</v>
      </c>
      <c r="B603" t="s">
        <v>18</v>
      </c>
      <c r="C603" t="s">
        <v>19</v>
      </c>
      <c r="D603" t="s">
        <v>27</v>
      </c>
      <c r="E603">
        <v>47</v>
      </c>
      <c r="F603" s="2">
        <v>1999.13</v>
      </c>
      <c r="G603" s="3">
        <v>0.25</v>
      </c>
      <c r="H603" s="3" t="str">
        <f t="shared" si="27"/>
        <v>21%-25%</v>
      </c>
      <c r="I603" s="1">
        <v>45039</v>
      </c>
      <c r="J603" s="1" t="str">
        <f t="shared" si="28"/>
        <v>Apr</v>
      </c>
      <c r="K603" t="s">
        <v>16</v>
      </c>
      <c r="L603" s="2">
        <v>70469.332500000004</v>
      </c>
      <c r="M603" s="2">
        <v>60215.298885780998</v>
      </c>
      <c r="N603" s="2">
        <v>10254.033614218901</v>
      </c>
      <c r="O603" s="3">
        <f t="shared" si="29"/>
        <v>0.14551058241141998</v>
      </c>
    </row>
    <row r="604" spans="1:15" x14ac:dyDescent="0.35">
      <c r="A604" t="s">
        <v>631</v>
      </c>
      <c r="B604" t="s">
        <v>18</v>
      </c>
      <c r="C604" t="s">
        <v>45</v>
      </c>
      <c r="D604" t="s">
        <v>20</v>
      </c>
      <c r="E604">
        <v>40</v>
      </c>
      <c r="F604" s="2">
        <v>870.93</v>
      </c>
      <c r="G604" s="3">
        <v>0.05</v>
      </c>
      <c r="H604" s="3" t="str">
        <f t="shared" si="27"/>
        <v>0%-5%</v>
      </c>
      <c r="I604" s="1">
        <v>45155</v>
      </c>
      <c r="J604" s="1" t="str">
        <f t="shared" si="28"/>
        <v>Aug</v>
      </c>
      <c r="K604" t="s">
        <v>24</v>
      </c>
      <c r="L604" s="2">
        <v>33095.339999999997</v>
      </c>
      <c r="M604" s="2">
        <v>22326.0140538126</v>
      </c>
      <c r="N604" s="2">
        <v>10769.3259461873</v>
      </c>
      <c r="O604" s="3">
        <f t="shared" si="29"/>
        <v>0.32540309137743856</v>
      </c>
    </row>
    <row r="605" spans="1:15" x14ac:dyDescent="0.35">
      <c r="A605" t="s">
        <v>632</v>
      </c>
      <c r="B605" t="s">
        <v>35</v>
      </c>
      <c r="C605" t="s">
        <v>23</v>
      </c>
      <c r="D605" t="s">
        <v>27</v>
      </c>
      <c r="E605">
        <v>38</v>
      </c>
      <c r="F605" s="2">
        <v>518.92999999999995</v>
      </c>
      <c r="G605" s="3">
        <v>0.11</v>
      </c>
      <c r="H605" s="3" t="str">
        <f t="shared" si="27"/>
        <v>6%-10%</v>
      </c>
      <c r="I605" s="1">
        <v>45097</v>
      </c>
      <c r="J605" s="1" t="str">
        <f t="shared" si="28"/>
        <v>Jun</v>
      </c>
      <c r="K605" t="s">
        <v>24</v>
      </c>
      <c r="L605" s="2">
        <v>17550.212599999999</v>
      </c>
      <c r="M605" s="2">
        <v>12637.4755138734</v>
      </c>
      <c r="N605" s="2">
        <v>4912.7370861265799</v>
      </c>
      <c r="O605" s="3">
        <f t="shared" si="29"/>
        <v>0.27992464809951073</v>
      </c>
    </row>
    <row r="606" spans="1:15" x14ac:dyDescent="0.35">
      <c r="A606" t="s">
        <v>633</v>
      </c>
      <c r="B606" t="s">
        <v>13</v>
      </c>
      <c r="C606" t="s">
        <v>31</v>
      </c>
      <c r="D606" t="s">
        <v>15</v>
      </c>
      <c r="E606">
        <v>10</v>
      </c>
      <c r="F606" s="2">
        <v>1548.72</v>
      </c>
      <c r="G606" s="3">
        <v>0.11</v>
      </c>
      <c r="H606" s="3" t="str">
        <f t="shared" si="27"/>
        <v>6%-10%</v>
      </c>
      <c r="I606" s="1">
        <v>45221</v>
      </c>
      <c r="J606" s="1" t="str">
        <f t="shared" si="28"/>
        <v>Oct</v>
      </c>
      <c r="K606" t="s">
        <v>16</v>
      </c>
      <c r="L606" s="2">
        <v>13783.608</v>
      </c>
      <c r="M606" s="2">
        <v>9925.2363810583993</v>
      </c>
      <c r="N606" s="2">
        <v>3858.37161894159</v>
      </c>
      <c r="O606" s="3">
        <f t="shared" si="29"/>
        <v>0.27992464809951073</v>
      </c>
    </row>
    <row r="607" spans="1:15" x14ac:dyDescent="0.35">
      <c r="A607" t="s">
        <v>634</v>
      </c>
      <c r="B607" t="s">
        <v>13</v>
      </c>
      <c r="C607" t="s">
        <v>19</v>
      </c>
      <c r="D607" t="s">
        <v>27</v>
      </c>
      <c r="E607">
        <v>35</v>
      </c>
      <c r="F607" s="2">
        <v>1130.69</v>
      </c>
      <c r="G607" s="3">
        <v>0.08</v>
      </c>
      <c r="H607" s="3" t="str">
        <f t="shared" si="27"/>
        <v>6%-10%</v>
      </c>
      <c r="I607" s="1">
        <v>45115</v>
      </c>
      <c r="J607" s="1" t="str">
        <f t="shared" si="28"/>
        <v>Jul</v>
      </c>
      <c r="K607" t="s">
        <v>16</v>
      </c>
      <c r="L607" s="2">
        <v>36408.218000000001</v>
      </c>
      <c r="M607" s="2">
        <v>25361.769288797299</v>
      </c>
      <c r="N607" s="2">
        <v>11046.4487112026</v>
      </c>
      <c r="O607" s="3">
        <f t="shared" si="29"/>
        <v>0.30340536609626712</v>
      </c>
    </row>
    <row r="608" spans="1:15" x14ac:dyDescent="0.35">
      <c r="A608" t="s">
        <v>635</v>
      </c>
      <c r="B608" t="s">
        <v>13</v>
      </c>
      <c r="C608" t="s">
        <v>45</v>
      </c>
      <c r="D608" t="s">
        <v>15</v>
      </c>
      <c r="E608">
        <v>49</v>
      </c>
      <c r="F608" s="2">
        <v>384.24</v>
      </c>
      <c r="G608" s="3">
        <v>0.05</v>
      </c>
      <c r="H608" s="3" t="str">
        <f t="shared" si="27"/>
        <v>0%-5%</v>
      </c>
      <c r="I608" s="1">
        <v>45005</v>
      </c>
      <c r="J608" s="1" t="str">
        <f t="shared" si="28"/>
        <v>Mar</v>
      </c>
      <c r="K608" t="s">
        <v>24</v>
      </c>
      <c r="L608" s="2">
        <v>17886.371999999999</v>
      </c>
      <c r="M608" s="2">
        <v>12066.091257673101</v>
      </c>
      <c r="N608" s="2">
        <v>5820.2807423267996</v>
      </c>
      <c r="O608" s="3">
        <f t="shared" si="29"/>
        <v>0.32540309137744083</v>
      </c>
    </row>
    <row r="609" spans="1:15" x14ac:dyDescent="0.35">
      <c r="A609" t="s">
        <v>636</v>
      </c>
      <c r="B609" t="s">
        <v>18</v>
      </c>
      <c r="C609" t="s">
        <v>23</v>
      </c>
      <c r="D609" t="s">
        <v>27</v>
      </c>
      <c r="E609">
        <v>32</v>
      </c>
      <c r="F609" s="2">
        <v>823.31</v>
      </c>
      <c r="G609" s="3">
        <v>0.02</v>
      </c>
      <c r="H609" s="3" t="str">
        <f t="shared" si="27"/>
        <v>0%-5%</v>
      </c>
      <c r="I609" s="1">
        <v>45072</v>
      </c>
      <c r="J609" s="1" t="str">
        <f t="shared" si="28"/>
        <v>May</v>
      </c>
      <c r="K609" t="s">
        <v>24</v>
      </c>
      <c r="L609" s="2">
        <v>25819.0016</v>
      </c>
      <c r="M609" s="2">
        <v>16884.232377476499</v>
      </c>
      <c r="N609" s="2">
        <v>8934.7692225234805</v>
      </c>
      <c r="O609" s="3">
        <f t="shared" si="29"/>
        <v>0.34605401715159662</v>
      </c>
    </row>
    <row r="610" spans="1:15" x14ac:dyDescent="0.35">
      <c r="A610" t="s">
        <v>637</v>
      </c>
      <c r="B610" t="s">
        <v>18</v>
      </c>
      <c r="C610" t="s">
        <v>14</v>
      </c>
      <c r="D610" t="s">
        <v>27</v>
      </c>
      <c r="E610">
        <v>7</v>
      </c>
      <c r="F610" s="2">
        <v>887.49</v>
      </c>
      <c r="G610" s="3">
        <v>0.22</v>
      </c>
      <c r="H610" s="3" t="str">
        <f t="shared" si="27"/>
        <v>21%-25%</v>
      </c>
      <c r="I610" s="1">
        <v>45108</v>
      </c>
      <c r="J610" s="1" t="str">
        <f t="shared" si="28"/>
        <v>Jul</v>
      </c>
      <c r="K610" t="s">
        <v>16</v>
      </c>
      <c r="L610" s="2">
        <v>4845.6953999999996</v>
      </c>
      <c r="M610" s="2">
        <v>3981.3417693823699</v>
      </c>
      <c r="N610" s="2">
        <v>864.353630617627</v>
      </c>
      <c r="O610" s="3">
        <f t="shared" si="29"/>
        <v>0.17837556001098001</v>
      </c>
    </row>
    <row r="611" spans="1:15" x14ac:dyDescent="0.35">
      <c r="A611" t="s">
        <v>638</v>
      </c>
      <c r="B611" t="s">
        <v>18</v>
      </c>
      <c r="C611" t="s">
        <v>41</v>
      </c>
      <c r="D611" t="s">
        <v>27</v>
      </c>
      <c r="E611">
        <v>21</v>
      </c>
      <c r="F611" s="2">
        <v>1532.28</v>
      </c>
      <c r="G611" s="3">
        <v>0.1</v>
      </c>
      <c r="H611" s="3" t="str">
        <f t="shared" si="27"/>
        <v>6%-10%</v>
      </c>
      <c r="I611" s="1">
        <v>45212</v>
      </c>
      <c r="J611" s="1" t="str">
        <f t="shared" si="28"/>
        <v>Oct</v>
      </c>
      <c r="K611" t="s">
        <v>24</v>
      </c>
      <c r="L611" s="2">
        <v>28960.092000000001</v>
      </c>
      <c r="M611" s="2">
        <v>20621.743455326399</v>
      </c>
      <c r="N611" s="2">
        <v>8338.3485446735504</v>
      </c>
      <c r="O611" s="3">
        <f t="shared" si="29"/>
        <v>0.28792548534285045</v>
      </c>
    </row>
    <row r="612" spans="1:15" x14ac:dyDescent="0.35">
      <c r="A612" t="s">
        <v>639</v>
      </c>
      <c r="B612" t="s">
        <v>22</v>
      </c>
      <c r="C612" t="s">
        <v>29</v>
      </c>
      <c r="D612" t="s">
        <v>27</v>
      </c>
      <c r="E612">
        <v>20</v>
      </c>
      <c r="F612" s="2">
        <v>139.28</v>
      </c>
      <c r="G612" s="3">
        <v>0.12</v>
      </c>
      <c r="H612" s="3" t="str">
        <f t="shared" si="27"/>
        <v>11%-15%</v>
      </c>
      <c r="I612" s="1">
        <v>45176</v>
      </c>
      <c r="J612" s="1" t="str">
        <f t="shared" si="28"/>
        <v>Sep</v>
      </c>
      <c r="K612" t="s">
        <v>24</v>
      </c>
      <c r="L612" s="2">
        <v>2451.328</v>
      </c>
      <c r="M612" s="2">
        <v>1785.19929122606</v>
      </c>
      <c r="N612" s="2">
        <v>666.12870877393505</v>
      </c>
      <c r="O612" s="3">
        <f t="shared" si="29"/>
        <v>0.27174197364609709</v>
      </c>
    </row>
    <row r="613" spans="1:15" x14ac:dyDescent="0.35">
      <c r="A613" t="s">
        <v>640</v>
      </c>
      <c r="B613" t="s">
        <v>35</v>
      </c>
      <c r="C613" t="s">
        <v>14</v>
      </c>
      <c r="D613" t="s">
        <v>15</v>
      </c>
      <c r="E613">
        <v>26</v>
      </c>
      <c r="F613" s="2">
        <v>611.14</v>
      </c>
      <c r="G613" s="3">
        <v>0.23</v>
      </c>
      <c r="H613" s="3" t="str">
        <f t="shared" si="27"/>
        <v>21%-25%</v>
      </c>
      <c r="I613" s="1">
        <v>45280</v>
      </c>
      <c r="J613" s="1" t="str">
        <f t="shared" si="28"/>
        <v>Dec</v>
      </c>
      <c r="K613" t="s">
        <v>16</v>
      </c>
      <c r="L613" s="2">
        <v>12235.022800000001</v>
      </c>
      <c r="M613" s="2">
        <v>10183.146921969101</v>
      </c>
      <c r="N613" s="2">
        <v>2051.8758780308299</v>
      </c>
      <c r="O613" s="3">
        <f t="shared" si="29"/>
        <v>0.16770511273840044</v>
      </c>
    </row>
    <row r="614" spans="1:15" x14ac:dyDescent="0.35">
      <c r="A614" t="s">
        <v>641</v>
      </c>
      <c r="B614" t="s">
        <v>18</v>
      </c>
      <c r="C614" t="s">
        <v>36</v>
      </c>
      <c r="D614" t="s">
        <v>15</v>
      </c>
      <c r="E614">
        <v>4</v>
      </c>
      <c r="F614" s="2">
        <v>1083.43</v>
      </c>
      <c r="G614" s="3">
        <v>0.19</v>
      </c>
      <c r="H614" s="3" t="str">
        <f t="shared" si="27"/>
        <v>16%-20%</v>
      </c>
      <c r="I614" s="1">
        <v>45240</v>
      </c>
      <c r="J614" s="1" t="str">
        <f t="shared" si="28"/>
        <v>Nov</v>
      </c>
      <c r="K614" t="s">
        <v>24</v>
      </c>
      <c r="L614" s="2">
        <v>3510.3132000000001</v>
      </c>
      <c r="M614" s="2">
        <v>2777.3384090939899</v>
      </c>
      <c r="N614" s="2">
        <v>732.97479090600996</v>
      </c>
      <c r="O614" s="3">
        <f t="shared" si="29"/>
        <v>0.2088060948253877</v>
      </c>
    </row>
    <row r="615" spans="1:15" x14ac:dyDescent="0.35">
      <c r="A615" t="s">
        <v>642</v>
      </c>
      <c r="B615" t="s">
        <v>35</v>
      </c>
      <c r="C615" t="s">
        <v>23</v>
      </c>
      <c r="D615" t="s">
        <v>20</v>
      </c>
      <c r="E615">
        <v>46</v>
      </c>
      <c r="F615" s="2">
        <v>610.80999999999995</v>
      </c>
      <c r="G615" s="3">
        <v>0.03</v>
      </c>
      <c r="H615" s="3" t="str">
        <f t="shared" si="27"/>
        <v>0%-5%</v>
      </c>
      <c r="I615" s="1">
        <v>45122</v>
      </c>
      <c r="J615" s="1" t="str">
        <f t="shared" si="28"/>
        <v>Jul</v>
      </c>
      <c r="K615" t="s">
        <v>24</v>
      </c>
      <c r="L615" s="2">
        <v>27254.342199999999</v>
      </c>
      <c r="M615" s="2">
        <v>18006.608499926198</v>
      </c>
      <c r="N615" s="2">
        <v>9247.7337000737898</v>
      </c>
      <c r="O615" s="3">
        <f t="shared" si="29"/>
        <v>0.33931230598821061</v>
      </c>
    </row>
    <row r="616" spans="1:15" x14ac:dyDescent="0.35">
      <c r="A616" t="s">
        <v>643</v>
      </c>
      <c r="B616" t="s">
        <v>35</v>
      </c>
      <c r="C616" t="s">
        <v>14</v>
      </c>
      <c r="D616" t="s">
        <v>15</v>
      </c>
      <c r="E616">
        <v>22</v>
      </c>
      <c r="F616" s="2">
        <v>1294.02</v>
      </c>
      <c r="G616" s="3">
        <v>0.14000000000000001</v>
      </c>
      <c r="H616" s="3" t="str">
        <f t="shared" si="27"/>
        <v>11%-15%</v>
      </c>
      <c r="I616" s="1">
        <v>45249</v>
      </c>
      <c r="J616" s="1" t="str">
        <f t="shared" si="28"/>
        <v>Nov</v>
      </c>
      <c r="K616" t="s">
        <v>16</v>
      </c>
      <c r="L616" s="2">
        <v>24482.858399999899</v>
      </c>
      <c r="M616" s="2">
        <v>18244.4855364416</v>
      </c>
      <c r="N616" s="2">
        <v>6238.3728635583902</v>
      </c>
      <c r="O616" s="3">
        <f t="shared" si="29"/>
        <v>0.25480574047507154</v>
      </c>
    </row>
    <row r="617" spans="1:15" x14ac:dyDescent="0.35">
      <c r="A617" t="s">
        <v>644</v>
      </c>
      <c r="B617" t="s">
        <v>13</v>
      </c>
      <c r="C617" t="s">
        <v>41</v>
      </c>
      <c r="D617" t="s">
        <v>27</v>
      </c>
      <c r="E617">
        <v>15</v>
      </c>
      <c r="F617" s="2">
        <v>1015.55</v>
      </c>
      <c r="G617" s="3">
        <v>0.11</v>
      </c>
      <c r="H617" s="3" t="str">
        <f t="shared" si="27"/>
        <v>6%-10%</v>
      </c>
      <c r="I617" s="1">
        <v>44997</v>
      </c>
      <c r="J617" s="1" t="str">
        <f t="shared" si="28"/>
        <v>Mar</v>
      </c>
      <c r="K617" t="s">
        <v>24</v>
      </c>
      <c r="L617" s="2">
        <v>13557.592500000001</v>
      </c>
      <c r="M617" s="2">
        <v>9762.4881903609403</v>
      </c>
      <c r="N617" s="2">
        <v>3795.1043096390499</v>
      </c>
      <c r="O617" s="3">
        <f t="shared" si="29"/>
        <v>0.27992464809951029</v>
      </c>
    </row>
    <row r="618" spans="1:15" x14ac:dyDescent="0.35">
      <c r="A618" t="s">
        <v>645</v>
      </c>
      <c r="B618" t="s">
        <v>22</v>
      </c>
      <c r="C618" t="s">
        <v>19</v>
      </c>
      <c r="D618" t="s">
        <v>20</v>
      </c>
      <c r="E618">
        <v>40</v>
      </c>
      <c r="F618" s="2">
        <v>787.25</v>
      </c>
      <c r="G618" s="3">
        <v>0.2</v>
      </c>
      <c r="H618" s="3" t="str">
        <f t="shared" si="27"/>
        <v>16%-20%</v>
      </c>
      <c r="I618" s="1">
        <v>45174</v>
      </c>
      <c r="J618" s="1" t="str">
        <f t="shared" si="28"/>
        <v>Sep</v>
      </c>
      <c r="K618" t="s">
        <v>16</v>
      </c>
      <c r="L618" s="2">
        <v>25192</v>
      </c>
      <c r="M618" s="2">
        <v>20180.9038198983</v>
      </c>
      <c r="N618" s="2">
        <v>5011.0961801016701</v>
      </c>
      <c r="O618" s="3">
        <f t="shared" si="29"/>
        <v>0.19891617101070577</v>
      </c>
    </row>
    <row r="619" spans="1:15" x14ac:dyDescent="0.35">
      <c r="A619" t="s">
        <v>646</v>
      </c>
      <c r="B619" t="s">
        <v>18</v>
      </c>
      <c r="C619" t="s">
        <v>23</v>
      </c>
      <c r="D619" t="s">
        <v>20</v>
      </c>
      <c r="E619">
        <v>21</v>
      </c>
      <c r="F619" s="2">
        <v>1903.5</v>
      </c>
      <c r="G619" s="3">
        <v>0.18</v>
      </c>
      <c r="H619" s="3" t="str">
        <f t="shared" si="27"/>
        <v>16%-20%</v>
      </c>
      <c r="I619" s="1">
        <v>45072</v>
      </c>
      <c r="J619" s="1" t="str">
        <f t="shared" si="28"/>
        <v>May</v>
      </c>
      <c r="K619" t="s">
        <v>24</v>
      </c>
      <c r="L619" s="2">
        <v>32778.269999999997</v>
      </c>
      <c r="M619" s="2">
        <v>25617.699550482801</v>
      </c>
      <c r="N619" s="2">
        <v>7160.5704495171303</v>
      </c>
      <c r="O619" s="3">
        <f t="shared" si="29"/>
        <v>0.2184548009860556</v>
      </c>
    </row>
    <row r="620" spans="1:15" x14ac:dyDescent="0.35">
      <c r="A620" t="s">
        <v>647</v>
      </c>
      <c r="B620" t="s">
        <v>13</v>
      </c>
      <c r="C620" t="s">
        <v>14</v>
      </c>
      <c r="D620" t="s">
        <v>20</v>
      </c>
      <c r="E620">
        <v>15</v>
      </c>
      <c r="F620" s="2">
        <v>1301.0999999999999</v>
      </c>
      <c r="G620" s="3">
        <v>0.17</v>
      </c>
      <c r="H620" s="3" t="str">
        <f t="shared" si="27"/>
        <v>16%-20%</v>
      </c>
      <c r="I620" s="1">
        <v>45032</v>
      </c>
      <c r="J620" s="1" t="str">
        <f t="shared" si="28"/>
        <v>Apr</v>
      </c>
      <c r="K620" t="s">
        <v>16</v>
      </c>
      <c r="L620" s="2">
        <v>16198.695</v>
      </c>
      <c r="M620" s="2">
        <v>12507.482038775601</v>
      </c>
      <c r="N620" s="2">
        <v>3691.2129612243298</v>
      </c>
      <c r="O620" s="3">
        <f t="shared" si="29"/>
        <v>0.22787100820309283</v>
      </c>
    </row>
    <row r="621" spans="1:15" x14ac:dyDescent="0.35">
      <c r="A621" t="s">
        <v>648</v>
      </c>
      <c r="B621" t="s">
        <v>13</v>
      </c>
      <c r="C621" t="s">
        <v>29</v>
      </c>
      <c r="D621" t="s">
        <v>27</v>
      </c>
      <c r="E621">
        <v>22</v>
      </c>
      <c r="F621" s="2">
        <v>346.89</v>
      </c>
      <c r="G621" s="3">
        <v>0.09</v>
      </c>
      <c r="H621" s="3" t="str">
        <f t="shared" si="27"/>
        <v>6%-10%</v>
      </c>
      <c r="I621" s="1">
        <v>45189</v>
      </c>
      <c r="J621" s="1" t="str">
        <f t="shared" si="28"/>
        <v>Sep</v>
      </c>
      <c r="K621" t="s">
        <v>24</v>
      </c>
      <c r="L621" s="2">
        <v>6944.7377999999999</v>
      </c>
      <c r="M621" s="2">
        <v>4890.82826211049</v>
      </c>
      <c r="N621" s="2">
        <v>2053.9095378894999</v>
      </c>
      <c r="O621" s="3">
        <f t="shared" si="29"/>
        <v>0.29575048000941229</v>
      </c>
    </row>
    <row r="622" spans="1:15" x14ac:dyDescent="0.35">
      <c r="A622" t="s">
        <v>649</v>
      </c>
      <c r="B622" t="s">
        <v>18</v>
      </c>
      <c r="C622" t="s">
        <v>29</v>
      </c>
      <c r="D622" t="s">
        <v>15</v>
      </c>
      <c r="E622">
        <v>28</v>
      </c>
      <c r="F622" s="2">
        <v>1164.17</v>
      </c>
      <c r="G622" s="3">
        <v>0.2</v>
      </c>
      <c r="H622" s="3" t="str">
        <f t="shared" si="27"/>
        <v>16%-20%</v>
      </c>
      <c r="I622" s="1">
        <v>45222</v>
      </c>
      <c r="J622" s="1" t="str">
        <f t="shared" si="28"/>
        <v>Oct</v>
      </c>
      <c r="K622" t="s">
        <v>24</v>
      </c>
      <c r="L622" s="2">
        <v>26077.407999999999</v>
      </c>
      <c r="M622" s="2">
        <v>20890.189850756</v>
      </c>
      <c r="N622" s="2">
        <v>5187.2181492439204</v>
      </c>
      <c r="O622" s="3">
        <f t="shared" si="29"/>
        <v>0.1989161710107078</v>
      </c>
    </row>
    <row r="623" spans="1:15" x14ac:dyDescent="0.35">
      <c r="A623" t="s">
        <v>650</v>
      </c>
      <c r="B623" t="s">
        <v>35</v>
      </c>
      <c r="C623" t="s">
        <v>45</v>
      </c>
      <c r="D623" t="s">
        <v>27</v>
      </c>
      <c r="E623">
        <v>14</v>
      </c>
      <c r="F623" s="2">
        <v>1583.39</v>
      </c>
      <c r="G623" s="3">
        <v>0.01</v>
      </c>
      <c r="H623" s="3" t="str">
        <f t="shared" si="27"/>
        <v>0%-5%</v>
      </c>
      <c r="I623" s="1">
        <v>44996</v>
      </c>
      <c r="J623" s="1" t="str">
        <f t="shared" si="28"/>
        <v>Mar</v>
      </c>
      <c r="K623" t="s">
        <v>24</v>
      </c>
      <c r="L623" s="2">
        <v>21945.785400000001</v>
      </c>
      <c r="M623" s="2">
        <v>14206.3949886136</v>
      </c>
      <c r="N623" s="2">
        <v>7739.39041138637</v>
      </c>
      <c r="O623" s="3">
        <f t="shared" si="29"/>
        <v>0.35265953212986401</v>
      </c>
    </row>
    <row r="624" spans="1:15" x14ac:dyDescent="0.35">
      <c r="A624" t="s">
        <v>651</v>
      </c>
      <c r="B624" t="s">
        <v>13</v>
      </c>
      <c r="C624" t="s">
        <v>14</v>
      </c>
      <c r="D624" t="s">
        <v>20</v>
      </c>
      <c r="E624">
        <v>27</v>
      </c>
      <c r="F624" s="2">
        <v>1446.13</v>
      </c>
      <c r="G624" s="3">
        <v>0.04</v>
      </c>
      <c r="H624" s="3" t="str">
        <f t="shared" si="27"/>
        <v>0%-5%</v>
      </c>
      <c r="I624" s="1">
        <v>45119</v>
      </c>
      <c r="J624" s="1" t="str">
        <f t="shared" si="28"/>
        <v>Jul</v>
      </c>
      <c r="K624" t="s">
        <v>16</v>
      </c>
      <c r="L624" s="2">
        <v>37483.689599999998</v>
      </c>
      <c r="M624" s="2">
        <v>25022.981324511798</v>
      </c>
      <c r="N624" s="2">
        <v>12460.708275488099</v>
      </c>
      <c r="O624" s="3">
        <f t="shared" si="29"/>
        <v>0.33243014250892206</v>
      </c>
    </row>
    <row r="625" spans="1:15" x14ac:dyDescent="0.35">
      <c r="A625" t="s">
        <v>652</v>
      </c>
      <c r="B625" t="s">
        <v>35</v>
      </c>
      <c r="C625" t="s">
        <v>31</v>
      </c>
      <c r="D625" t="s">
        <v>27</v>
      </c>
      <c r="E625">
        <v>41</v>
      </c>
      <c r="F625" s="2">
        <v>426.97</v>
      </c>
      <c r="G625" s="3">
        <v>0.08</v>
      </c>
      <c r="H625" s="3" t="str">
        <f t="shared" si="27"/>
        <v>6%-10%</v>
      </c>
      <c r="I625" s="1">
        <v>44994</v>
      </c>
      <c r="J625" s="1" t="str">
        <f t="shared" si="28"/>
        <v>Mar</v>
      </c>
      <c r="K625" t="s">
        <v>16</v>
      </c>
      <c r="L625" s="2">
        <v>16105.3084</v>
      </c>
      <c r="M625" s="2">
        <v>11218.8714088047</v>
      </c>
      <c r="N625" s="2">
        <v>4886.4369911952499</v>
      </c>
      <c r="O625" s="3">
        <f t="shared" si="29"/>
        <v>0.303405366096268</v>
      </c>
    </row>
    <row r="626" spans="1:15" x14ac:dyDescent="0.35">
      <c r="A626" t="s">
        <v>653</v>
      </c>
      <c r="B626" t="s">
        <v>22</v>
      </c>
      <c r="C626" t="s">
        <v>14</v>
      </c>
      <c r="D626" t="s">
        <v>27</v>
      </c>
      <c r="E626">
        <v>40</v>
      </c>
      <c r="F626" s="2">
        <v>1947.6</v>
      </c>
      <c r="G626" s="3">
        <v>0.02</v>
      </c>
      <c r="H626" s="3" t="str">
        <f t="shared" si="27"/>
        <v>0%-5%</v>
      </c>
      <c r="I626" s="1">
        <v>45231</v>
      </c>
      <c r="J626" s="1" t="str">
        <f t="shared" si="28"/>
        <v>Nov</v>
      </c>
      <c r="K626" t="s">
        <v>16</v>
      </c>
      <c r="L626" s="2">
        <v>76345.919999999998</v>
      </c>
      <c r="M626" s="2">
        <v>49926.107690865603</v>
      </c>
      <c r="N626" s="2">
        <v>26419.8123091343</v>
      </c>
      <c r="O626" s="3">
        <f t="shared" si="29"/>
        <v>0.34605401715159628</v>
      </c>
    </row>
    <row r="627" spans="1:15" x14ac:dyDescent="0.35">
      <c r="A627" t="s">
        <v>654</v>
      </c>
      <c r="B627" t="s">
        <v>35</v>
      </c>
      <c r="C627" t="s">
        <v>19</v>
      </c>
      <c r="D627" t="s">
        <v>15</v>
      </c>
      <c r="E627">
        <v>28</v>
      </c>
      <c r="F627" s="2">
        <v>952.75</v>
      </c>
      <c r="G627" s="3">
        <v>0.06</v>
      </c>
      <c r="H627" s="3" t="str">
        <f t="shared" si="27"/>
        <v>6%-10%</v>
      </c>
      <c r="I627" s="1">
        <v>44978</v>
      </c>
      <c r="J627" s="1" t="str">
        <f t="shared" si="28"/>
        <v>Feb</v>
      </c>
      <c r="K627" t="s">
        <v>16</v>
      </c>
      <c r="L627" s="2">
        <v>25076.379999999899</v>
      </c>
      <c r="M627" s="2">
        <v>17096.4106447579</v>
      </c>
      <c r="N627" s="2">
        <v>7979.9693552420504</v>
      </c>
      <c r="O627" s="3">
        <f t="shared" si="29"/>
        <v>0.31822652851974775</v>
      </c>
    </row>
    <row r="628" spans="1:15" x14ac:dyDescent="0.35">
      <c r="A628" t="s">
        <v>655</v>
      </c>
      <c r="B628" t="s">
        <v>22</v>
      </c>
      <c r="C628" t="s">
        <v>23</v>
      </c>
      <c r="D628" t="s">
        <v>15</v>
      </c>
      <c r="E628">
        <v>26</v>
      </c>
      <c r="F628" s="2">
        <v>402.15</v>
      </c>
      <c r="G628" s="3">
        <v>0.21</v>
      </c>
      <c r="H628" s="3" t="str">
        <f t="shared" si="27"/>
        <v>21%-25%</v>
      </c>
      <c r="I628" s="1">
        <v>45289</v>
      </c>
      <c r="J628" s="1" t="str">
        <f t="shared" si="28"/>
        <v>Dec</v>
      </c>
      <c r="K628" t="s">
        <v>24</v>
      </c>
      <c r="L628" s="2">
        <v>8260.1610000000001</v>
      </c>
      <c r="M628" s="2">
        <v>6700.8419260233304</v>
      </c>
      <c r="N628" s="2">
        <v>1559.3190739766601</v>
      </c>
      <c r="O628" s="3">
        <f t="shared" si="29"/>
        <v>0.18877586937792976</v>
      </c>
    </row>
    <row r="629" spans="1:15" x14ac:dyDescent="0.35">
      <c r="A629" t="s">
        <v>656</v>
      </c>
      <c r="B629" t="s">
        <v>35</v>
      </c>
      <c r="C629" t="s">
        <v>23</v>
      </c>
      <c r="D629" t="s">
        <v>20</v>
      </c>
      <c r="E629">
        <v>49</v>
      </c>
      <c r="F629" s="2">
        <v>442.37</v>
      </c>
      <c r="G629" s="3">
        <v>0.24</v>
      </c>
      <c r="H629" s="3" t="str">
        <f t="shared" si="27"/>
        <v>21%-25%</v>
      </c>
      <c r="I629" s="1">
        <v>45211</v>
      </c>
      <c r="J629" s="1" t="str">
        <f t="shared" si="28"/>
        <v>Oct</v>
      </c>
      <c r="K629" t="s">
        <v>24</v>
      </c>
      <c r="L629" s="2">
        <v>16473.858800000002</v>
      </c>
      <c r="M629" s="2">
        <v>13891.5177744557</v>
      </c>
      <c r="N629" s="2">
        <v>2582.34102554421</v>
      </c>
      <c r="O629" s="3">
        <f t="shared" si="29"/>
        <v>0.15675386422179977</v>
      </c>
    </row>
    <row r="630" spans="1:15" x14ac:dyDescent="0.35">
      <c r="A630" t="s">
        <v>657</v>
      </c>
      <c r="B630" t="s">
        <v>13</v>
      </c>
      <c r="C630" t="s">
        <v>19</v>
      </c>
      <c r="D630" t="s">
        <v>27</v>
      </c>
      <c r="E630">
        <v>2</v>
      </c>
      <c r="F630" s="2">
        <v>286.64999999999998</v>
      </c>
      <c r="G630" s="3">
        <v>0.08</v>
      </c>
      <c r="H630" s="3" t="str">
        <f t="shared" si="27"/>
        <v>6%-10%</v>
      </c>
      <c r="I630" s="1">
        <v>45260</v>
      </c>
      <c r="J630" s="1" t="str">
        <f t="shared" si="28"/>
        <v>Nov</v>
      </c>
      <c r="K630" t="s">
        <v>16</v>
      </c>
      <c r="L630" s="2">
        <v>527.43600000000004</v>
      </c>
      <c r="M630" s="2">
        <v>367.40908732765001</v>
      </c>
      <c r="N630" s="2">
        <v>160.026912672349</v>
      </c>
      <c r="O630" s="3">
        <f t="shared" si="29"/>
        <v>0.30340536609626573</v>
      </c>
    </row>
    <row r="631" spans="1:15" x14ac:dyDescent="0.35">
      <c r="A631" t="s">
        <v>658</v>
      </c>
      <c r="B631" t="s">
        <v>13</v>
      </c>
      <c r="C631" t="s">
        <v>14</v>
      </c>
      <c r="D631" t="s">
        <v>27</v>
      </c>
      <c r="E631">
        <v>25</v>
      </c>
      <c r="F631" s="2">
        <v>1626.68</v>
      </c>
      <c r="G631" s="3">
        <v>7.0000000000000007E-2</v>
      </c>
      <c r="H631" s="3" t="str">
        <f t="shared" si="27"/>
        <v>6%-10%</v>
      </c>
      <c r="I631" s="1">
        <v>44935</v>
      </c>
      <c r="J631" s="1" t="str">
        <f t="shared" si="28"/>
        <v>Jan</v>
      </c>
      <c r="K631" t="s">
        <v>16</v>
      </c>
      <c r="L631" s="2">
        <v>37820.31</v>
      </c>
      <c r="M631" s="2">
        <v>26062.140858806099</v>
      </c>
      <c r="N631" s="2">
        <v>11758.169141193801</v>
      </c>
      <c r="O631" s="3">
        <f t="shared" si="29"/>
        <v>0.31089563097695128</v>
      </c>
    </row>
    <row r="632" spans="1:15" x14ac:dyDescent="0.35">
      <c r="A632" t="s">
        <v>659</v>
      </c>
      <c r="B632" t="s">
        <v>22</v>
      </c>
      <c r="C632" t="s">
        <v>19</v>
      </c>
      <c r="D632" t="s">
        <v>15</v>
      </c>
      <c r="E632">
        <v>3</v>
      </c>
      <c r="F632" s="2">
        <v>331.86</v>
      </c>
      <c r="G632" s="3">
        <v>7.0000000000000007E-2</v>
      </c>
      <c r="H632" s="3" t="str">
        <f t="shared" si="27"/>
        <v>6%-10%</v>
      </c>
      <c r="I632" s="1">
        <v>45177</v>
      </c>
      <c r="J632" s="1" t="str">
        <f t="shared" si="28"/>
        <v>Sep</v>
      </c>
      <c r="K632" t="s">
        <v>16</v>
      </c>
      <c r="L632" s="2">
        <v>925.88940000000002</v>
      </c>
      <c r="M632" s="2">
        <v>638.03443077212899</v>
      </c>
      <c r="N632" s="2">
        <v>287.85496922787001</v>
      </c>
      <c r="O632" s="3">
        <f t="shared" si="29"/>
        <v>0.3108956309769515</v>
      </c>
    </row>
    <row r="633" spans="1:15" x14ac:dyDescent="0.35">
      <c r="A633" t="s">
        <v>660</v>
      </c>
      <c r="B633" t="s">
        <v>18</v>
      </c>
      <c r="C633" t="s">
        <v>41</v>
      </c>
      <c r="D633" t="s">
        <v>27</v>
      </c>
      <c r="E633">
        <v>8</v>
      </c>
      <c r="F633" s="2">
        <v>337.74</v>
      </c>
      <c r="G633" s="3">
        <v>7.0000000000000007E-2</v>
      </c>
      <c r="H633" s="3" t="str">
        <f t="shared" si="27"/>
        <v>6%-10%</v>
      </c>
      <c r="I633" s="1">
        <v>45258</v>
      </c>
      <c r="J633" s="1" t="str">
        <f t="shared" si="28"/>
        <v>Nov</v>
      </c>
      <c r="K633" t="s">
        <v>24</v>
      </c>
      <c r="L633" s="2">
        <v>2512.7855999999902</v>
      </c>
      <c r="M633" s="2">
        <v>1731.5715353782</v>
      </c>
      <c r="N633" s="2">
        <v>781.21406462179402</v>
      </c>
      <c r="O633" s="3">
        <f t="shared" si="29"/>
        <v>0.31089563097694972</v>
      </c>
    </row>
    <row r="634" spans="1:15" x14ac:dyDescent="0.35">
      <c r="A634" t="s">
        <v>661</v>
      </c>
      <c r="B634" t="s">
        <v>22</v>
      </c>
      <c r="C634" t="s">
        <v>36</v>
      </c>
      <c r="D634" t="s">
        <v>27</v>
      </c>
      <c r="E634">
        <v>44</v>
      </c>
      <c r="F634" s="2">
        <v>1715.9</v>
      </c>
      <c r="G634" s="3">
        <v>0.01</v>
      </c>
      <c r="H634" s="3" t="str">
        <f t="shared" si="27"/>
        <v>0%-5%</v>
      </c>
      <c r="I634" s="1">
        <v>45224</v>
      </c>
      <c r="J634" s="1" t="str">
        <f t="shared" si="28"/>
        <v>Oct</v>
      </c>
      <c r="K634" t="s">
        <v>24</v>
      </c>
      <c r="L634" s="2">
        <v>74744.604000000007</v>
      </c>
      <c r="M634" s="2">
        <v>48385.206924128099</v>
      </c>
      <c r="N634" s="2">
        <v>26359.397075871799</v>
      </c>
      <c r="O634" s="3">
        <f t="shared" si="29"/>
        <v>0.35265953212986323</v>
      </c>
    </row>
    <row r="635" spans="1:15" x14ac:dyDescent="0.35">
      <c r="A635" t="s">
        <v>662</v>
      </c>
      <c r="B635" t="s">
        <v>22</v>
      </c>
      <c r="C635" t="s">
        <v>19</v>
      </c>
      <c r="D635" t="s">
        <v>27</v>
      </c>
      <c r="E635">
        <v>33</v>
      </c>
      <c r="F635" s="2">
        <v>754.75</v>
      </c>
      <c r="G635" s="3">
        <v>0.23</v>
      </c>
      <c r="H635" s="3" t="str">
        <f t="shared" si="27"/>
        <v>21%-25%</v>
      </c>
      <c r="I635" s="1">
        <v>45110</v>
      </c>
      <c r="J635" s="1" t="str">
        <f t="shared" si="28"/>
        <v>Jul</v>
      </c>
      <c r="K635" t="s">
        <v>16</v>
      </c>
      <c r="L635" s="2">
        <v>19178.197499999998</v>
      </c>
      <c r="M635" s="2">
        <v>15961.915726143299</v>
      </c>
      <c r="N635" s="2">
        <v>3216.2817738567001</v>
      </c>
      <c r="O635" s="3">
        <f t="shared" si="29"/>
        <v>0.1677051127383947</v>
      </c>
    </row>
    <row r="636" spans="1:15" x14ac:dyDescent="0.35">
      <c r="A636" t="s">
        <v>663</v>
      </c>
      <c r="B636" t="s">
        <v>35</v>
      </c>
      <c r="C636" t="s">
        <v>29</v>
      </c>
      <c r="D636" t="s">
        <v>15</v>
      </c>
      <c r="E636">
        <v>42</v>
      </c>
      <c r="F636" s="2">
        <v>158.63</v>
      </c>
      <c r="G636" s="3">
        <v>0.05</v>
      </c>
      <c r="H636" s="3" t="str">
        <f t="shared" si="27"/>
        <v>0%-5%</v>
      </c>
      <c r="I636" s="1">
        <v>45105</v>
      </c>
      <c r="J636" s="1" t="str">
        <f t="shared" si="28"/>
        <v>Jun</v>
      </c>
      <c r="K636" t="s">
        <v>24</v>
      </c>
      <c r="L636" s="2">
        <v>6329.3369999999904</v>
      </c>
      <c r="M636" s="2">
        <v>4269.7511738304102</v>
      </c>
      <c r="N636" s="2">
        <v>2059.5858261695798</v>
      </c>
      <c r="O636" s="3">
        <f t="shared" si="29"/>
        <v>0.3254030913774355</v>
      </c>
    </row>
    <row r="637" spans="1:15" x14ac:dyDescent="0.35">
      <c r="A637" t="s">
        <v>664</v>
      </c>
      <c r="B637" t="s">
        <v>35</v>
      </c>
      <c r="C637" t="s">
        <v>19</v>
      </c>
      <c r="D637" t="s">
        <v>20</v>
      </c>
      <c r="E637">
        <v>35</v>
      </c>
      <c r="F637" s="2">
        <v>198.6</v>
      </c>
      <c r="G637" s="3">
        <v>0.11</v>
      </c>
      <c r="H637" s="3" t="str">
        <f t="shared" si="27"/>
        <v>6%-10%</v>
      </c>
      <c r="I637" s="1">
        <v>45124</v>
      </c>
      <c r="J637" s="1" t="str">
        <f t="shared" si="28"/>
        <v>Jul</v>
      </c>
      <c r="K637" t="s">
        <v>16</v>
      </c>
      <c r="L637" s="2">
        <v>6186.39</v>
      </c>
      <c r="M637" s="2">
        <v>4454.66695624367</v>
      </c>
      <c r="N637" s="2">
        <v>1731.7230437563201</v>
      </c>
      <c r="O637" s="3">
        <f t="shared" si="29"/>
        <v>0.2799246480995104</v>
      </c>
    </row>
    <row r="638" spans="1:15" x14ac:dyDescent="0.35">
      <c r="A638" t="s">
        <v>665</v>
      </c>
      <c r="B638" t="s">
        <v>22</v>
      </c>
      <c r="C638" t="s">
        <v>23</v>
      </c>
      <c r="D638" t="s">
        <v>20</v>
      </c>
      <c r="E638">
        <v>6</v>
      </c>
      <c r="F638" s="2">
        <v>370.12</v>
      </c>
      <c r="G638" s="3">
        <v>0</v>
      </c>
      <c r="H638" s="3" t="str">
        <f t="shared" si="27"/>
        <v>0%-5%</v>
      </c>
      <c r="I638" s="1">
        <v>45054</v>
      </c>
      <c r="J638" s="1" t="str">
        <f t="shared" si="28"/>
        <v>May</v>
      </c>
      <c r="K638" t="s">
        <v>24</v>
      </c>
      <c r="L638" s="2">
        <v>2220.7199999999998</v>
      </c>
      <c r="M638" s="2">
        <v>1423.1863045704799</v>
      </c>
      <c r="N638" s="2">
        <v>797.53369542951395</v>
      </c>
      <c r="O638" s="3">
        <f t="shared" si="29"/>
        <v>0.35913293680856656</v>
      </c>
    </row>
    <row r="639" spans="1:15" x14ac:dyDescent="0.35">
      <c r="A639" t="s">
        <v>666</v>
      </c>
      <c r="B639" t="s">
        <v>13</v>
      </c>
      <c r="C639" t="s">
        <v>29</v>
      </c>
      <c r="D639" t="s">
        <v>27</v>
      </c>
      <c r="E639">
        <v>39</v>
      </c>
      <c r="F639" s="2">
        <v>505.45</v>
      </c>
      <c r="G639" s="3">
        <v>0.21</v>
      </c>
      <c r="H639" s="3" t="str">
        <f t="shared" si="27"/>
        <v>21%-25%</v>
      </c>
      <c r="I639" s="1">
        <v>44946</v>
      </c>
      <c r="J639" s="1" t="str">
        <f t="shared" si="28"/>
        <v>Jan</v>
      </c>
      <c r="K639" t="s">
        <v>24</v>
      </c>
      <c r="L639" s="2">
        <v>15572.914500000001</v>
      </c>
      <c r="M639" s="2">
        <v>12633.124026514301</v>
      </c>
      <c r="N639" s="2">
        <v>2939.7904734856502</v>
      </c>
      <c r="O639" s="3">
        <f t="shared" si="29"/>
        <v>0.18877586937793181</v>
      </c>
    </row>
    <row r="640" spans="1:15" x14ac:dyDescent="0.35">
      <c r="A640" t="s">
        <v>667</v>
      </c>
      <c r="B640" t="s">
        <v>35</v>
      </c>
      <c r="C640" t="s">
        <v>23</v>
      </c>
      <c r="D640" t="s">
        <v>20</v>
      </c>
      <c r="E640">
        <v>23</v>
      </c>
      <c r="F640" s="2">
        <v>1363.78</v>
      </c>
      <c r="G640" s="3">
        <v>0.18</v>
      </c>
      <c r="H640" s="3" t="str">
        <f t="shared" si="27"/>
        <v>16%-20%</v>
      </c>
      <c r="I640" s="1">
        <v>45254</v>
      </c>
      <c r="J640" s="1" t="str">
        <f t="shared" si="28"/>
        <v>Nov</v>
      </c>
      <c r="K640" t="s">
        <v>24</v>
      </c>
      <c r="L640" s="2">
        <v>25720.890800000001</v>
      </c>
      <c r="M640" s="2">
        <v>20102.0387191019</v>
      </c>
      <c r="N640" s="2">
        <v>5618.8520808980102</v>
      </c>
      <c r="O640" s="3">
        <f t="shared" si="29"/>
        <v>0.21845480098605685</v>
      </c>
    </row>
    <row r="641" spans="1:15" x14ac:dyDescent="0.35">
      <c r="A641" t="s">
        <v>668</v>
      </c>
      <c r="B641" t="s">
        <v>18</v>
      </c>
      <c r="C641" t="s">
        <v>45</v>
      </c>
      <c r="D641" t="s">
        <v>15</v>
      </c>
      <c r="E641">
        <v>25</v>
      </c>
      <c r="F641" s="2">
        <v>398.92</v>
      </c>
      <c r="G641" s="3">
        <v>0.24</v>
      </c>
      <c r="H641" s="3" t="str">
        <f t="shared" si="27"/>
        <v>21%-25%</v>
      </c>
      <c r="I641" s="1">
        <v>44991</v>
      </c>
      <c r="J641" s="1" t="str">
        <f t="shared" si="28"/>
        <v>Mar</v>
      </c>
      <c r="K641" t="s">
        <v>24</v>
      </c>
      <c r="L641" s="2">
        <v>7579.48</v>
      </c>
      <c r="M641" s="2">
        <v>6391.3672212081901</v>
      </c>
      <c r="N641" s="2">
        <v>1188.1127787918001</v>
      </c>
      <c r="O641" s="3">
        <f t="shared" si="29"/>
        <v>0.15675386422179483</v>
      </c>
    </row>
    <row r="642" spans="1:15" x14ac:dyDescent="0.35">
      <c r="A642" t="s">
        <v>669</v>
      </c>
      <c r="B642" t="s">
        <v>35</v>
      </c>
      <c r="C642" t="s">
        <v>31</v>
      </c>
      <c r="D642" t="s">
        <v>15</v>
      </c>
      <c r="E642">
        <v>43</v>
      </c>
      <c r="F642" s="2">
        <v>325.86</v>
      </c>
      <c r="G642" s="3">
        <v>0.2</v>
      </c>
      <c r="H642" s="3" t="str">
        <f t="shared" si="27"/>
        <v>16%-20%</v>
      </c>
      <c r="I642" s="1">
        <v>45108</v>
      </c>
      <c r="J642" s="1" t="str">
        <f t="shared" si="28"/>
        <v>Jul</v>
      </c>
      <c r="K642" t="s">
        <v>16</v>
      </c>
      <c r="L642" s="2">
        <v>11209.584000000001</v>
      </c>
      <c r="M642" s="2">
        <v>8979.8164720971308</v>
      </c>
      <c r="N642" s="2">
        <v>2229.7675279028599</v>
      </c>
      <c r="O642" s="3">
        <f t="shared" si="29"/>
        <v>0.19891617101070563</v>
      </c>
    </row>
    <row r="643" spans="1:15" x14ac:dyDescent="0.35">
      <c r="A643" t="s">
        <v>670</v>
      </c>
      <c r="B643" t="s">
        <v>35</v>
      </c>
      <c r="C643" t="s">
        <v>23</v>
      </c>
      <c r="D643" t="s">
        <v>20</v>
      </c>
      <c r="E643">
        <v>19</v>
      </c>
      <c r="F643" s="2">
        <v>1552.97</v>
      </c>
      <c r="G643" s="3">
        <v>0.08</v>
      </c>
      <c r="H643" s="3" t="str">
        <f t="shared" ref="H643:H706" si="30">_xlfn.IFS(G643&gt;=21%,"21%-25%",G643&gt;=16%,"16%-20%",G643&gt;11%,"11%-15%",G643&gt;=6%,"6%-10%",G643&gt;=0%,"0%-5%")</f>
        <v>6%-10%</v>
      </c>
      <c r="I643" s="1">
        <v>45167</v>
      </c>
      <c r="J643" s="1" t="str">
        <f t="shared" ref="J643:J706" si="31">TEXT(I643,"mmm")</f>
        <v>Aug</v>
      </c>
      <c r="K643" t="s">
        <v>24</v>
      </c>
      <c r="L643" s="2">
        <v>27145.9156</v>
      </c>
      <c r="M643" s="2">
        <v>18909.699139363602</v>
      </c>
      <c r="N643" s="2">
        <v>8236.2164606363094</v>
      </c>
      <c r="O643" s="3">
        <f t="shared" ref="O643:O706" si="32">(L643-M643)/L643*100%</f>
        <v>0.30340536609626823</v>
      </c>
    </row>
    <row r="644" spans="1:15" x14ac:dyDescent="0.35">
      <c r="A644" t="s">
        <v>671</v>
      </c>
      <c r="B644" t="s">
        <v>18</v>
      </c>
      <c r="C644" t="s">
        <v>29</v>
      </c>
      <c r="D644" t="s">
        <v>20</v>
      </c>
      <c r="E644">
        <v>5</v>
      </c>
      <c r="F644" s="2">
        <v>1375.01</v>
      </c>
      <c r="G644" s="3">
        <v>0.06</v>
      </c>
      <c r="H644" s="3" t="str">
        <f t="shared" si="30"/>
        <v>6%-10%</v>
      </c>
      <c r="I644" s="1">
        <v>44950</v>
      </c>
      <c r="J644" s="1" t="str">
        <f t="shared" si="31"/>
        <v>Jan</v>
      </c>
      <c r="K644" t="s">
        <v>24</v>
      </c>
      <c r="L644" s="2">
        <v>6462.5469999999996</v>
      </c>
      <c r="M644" s="2">
        <v>4405.9931027942803</v>
      </c>
      <c r="N644" s="2">
        <v>2056.5538972057102</v>
      </c>
      <c r="O644" s="3">
        <f t="shared" si="32"/>
        <v>0.31822652851974914</v>
      </c>
    </row>
    <row r="645" spans="1:15" x14ac:dyDescent="0.35">
      <c r="A645" t="s">
        <v>672</v>
      </c>
      <c r="B645" t="s">
        <v>22</v>
      </c>
      <c r="C645" t="s">
        <v>45</v>
      </c>
      <c r="D645" t="s">
        <v>27</v>
      </c>
      <c r="E645">
        <v>11</v>
      </c>
      <c r="F645" s="2">
        <v>927.12</v>
      </c>
      <c r="G645" s="3">
        <v>0.17</v>
      </c>
      <c r="H645" s="3" t="str">
        <f t="shared" si="30"/>
        <v>16%-20%</v>
      </c>
      <c r="I645" s="1">
        <v>45009</v>
      </c>
      <c r="J645" s="1" t="str">
        <f t="shared" si="31"/>
        <v>Mar</v>
      </c>
      <c r="K645" t="s">
        <v>24</v>
      </c>
      <c r="L645" s="2">
        <v>8464.6055999999899</v>
      </c>
      <c r="M645" s="2">
        <v>6535.7673878864798</v>
      </c>
      <c r="N645" s="2">
        <v>1928.8382121135101</v>
      </c>
      <c r="O645" s="3">
        <f t="shared" si="32"/>
        <v>0.22787100820308892</v>
      </c>
    </row>
    <row r="646" spans="1:15" x14ac:dyDescent="0.35">
      <c r="A646" t="s">
        <v>673</v>
      </c>
      <c r="B646" t="s">
        <v>18</v>
      </c>
      <c r="C646" t="s">
        <v>23</v>
      </c>
      <c r="D646" t="s">
        <v>20</v>
      </c>
      <c r="E646">
        <v>12</v>
      </c>
      <c r="F646" s="2">
        <v>1143.69</v>
      </c>
      <c r="G646" s="3">
        <v>0.09</v>
      </c>
      <c r="H646" s="3" t="str">
        <f t="shared" si="30"/>
        <v>6%-10%</v>
      </c>
      <c r="I646" s="1">
        <v>45245</v>
      </c>
      <c r="J646" s="1" t="str">
        <f t="shared" si="31"/>
        <v>Nov</v>
      </c>
      <c r="K646" t="s">
        <v>24</v>
      </c>
      <c r="L646" s="2">
        <v>12489.094800000001</v>
      </c>
      <c r="M646" s="2">
        <v>8795.4390180169594</v>
      </c>
      <c r="N646" s="2">
        <v>3693.65578198303</v>
      </c>
      <c r="O646" s="3">
        <f t="shared" si="32"/>
        <v>0.29575048000941118</v>
      </c>
    </row>
    <row r="647" spans="1:15" x14ac:dyDescent="0.35">
      <c r="A647" t="s">
        <v>674</v>
      </c>
      <c r="B647" t="s">
        <v>22</v>
      </c>
      <c r="C647" t="s">
        <v>41</v>
      </c>
      <c r="D647" t="s">
        <v>27</v>
      </c>
      <c r="E647">
        <v>10</v>
      </c>
      <c r="F647" s="2">
        <v>692.77</v>
      </c>
      <c r="G647" s="3">
        <v>0.14000000000000001</v>
      </c>
      <c r="H647" s="3" t="str">
        <f t="shared" si="30"/>
        <v>11%-15%</v>
      </c>
      <c r="I647" s="1">
        <v>45111</v>
      </c>
      <c r="J647" s="1" t="str">
        <f t="shared" si="31"/>
        <v>Jul</v>
      </c>
      <c r="K647" t="s">
        <v>24</v>
      </c>
      <c r="L647" s="2">
        <v>5957.8220000000001</v>
      </c>
      <c r="M647" s="2">
        <v>4439.7347536713096</v>
      </c>
      <c r="N647" s="2">
        <v>1518.0872463286801</v>
      </c>
      <c r="O647" s="3">
        <f t="shared" si="32"/>
        <v>0.2548057404750747</v>
      </c>
    </row>
    <row r="648" spans="1:15" x14ac:dyDescent="0.35">
      <c r="A648" t="s">
        <v>675</v>
      </c>
      <c r="B648" t="s">
        <v>22</v>
      </c>
      <c r="C648" t="s">
        <v>19</v>
      </c>
      <c r="D648" t="s">
        <v>27</v>
      </c>
      <c r="E648">
        <v>8</v>
      </c>
      <c r="F648" s="2">
        <v>1016.75</v>
      </c>
      <c r="G648" s="3">
        <v>0</v>
      </c>
      <c r="H648" s="3" t="str">
        <f t="shared" si="30"/>
        <v>0%-5%</v>
      </c>
      <c r="I648" s="1">
        <v>45242</v>
      </c>
      <c r="J648" s="1" t="str">
        <f t="shared" si="31"/>
        <v>Nov</v>
      </c>
      <c r="K648" t="s">
        <v>16</v>
      </c>
      <c r="L648" s="2">
        <v>8134</v>
      </c>
      <c r="M648" s="2">
        <v>5212.81269199914</v>
      </c>
      <c r="N648" s="2">
        <v>2921.18730800085</v>
      </c>
      <c r="O648" s="3">
        <f t="shared" si="32"/>
        <v>0.35913293680856406</v>
      </c>
    </row>
    <row r="649" spans="1:15" x14ac:dyDescent="0.35">
      <c r="A649" t="s">
        <v>676</v>
      </c>
      <c r="B649" t="s">
        <v>22</v>
      </c>
      <c r="C649" t="s">
        <v>31</v>
      </c>
      <c r="D649" t="s">
        <v>15</v>
      </c>
      <c r="E649">
        <v>24</v>
      </c>
      <c r="F649" s="2">
        <v>1062.68</v>
      </c>
      <c r="G649" s="3">
        <v>0.02</v>
      </c>
      <c r="H649" s="3" t="str">
        <f t="shared" si="30"/>
        <v>0%-5%</v>
      </c>
      <c r="I649" s="1">
        <v>45025</v>
      </c>
      <c r="J649" s="1" t="str">
        <f t="shared" si="31"/>
        <v>Apr</v>
      </c>
      <c r="K649" t="s">
        <v>16</v>
      </c>
      <c r="L649" s="2">
        <v>24994.2336</v>
      </c>
      <c r="M649" s="2">
        <v>16344.878657094599</v>
      </c>
      <c r="N649" s="2">
        <v>8649.3549429053892</v>
      </c>
      <c r="O649" s="3">
        <f t="shared" si="32"/>
        <v>0.34605401715159612</v>
      </c>
    </row>
    <row r="650" spans="1:15" x14ac:dyDescent="0.35">
      <c r="A650" t="s">
        <v>677</v>
      </c>
      <c r="B650" t="s">
        <v>18</v>
      </c>
      <c r="C650" t="s">
        <v>23</v>
      </c>
      <c r="D650" t="s">
        <v>15</v>
      </c>
      <c r="E650">
        <v>28</v>
      </c>
      <c r="F650" s="2">
        <v>835.75</v>
      </c>
      <c r="G650" s="3">
        <v>0.13</v>
      </c>
      <c r="H650" s="3" t="str">
        <f t="shared" si="30"/>
        <v>11%-15%</v>
      </c>
      <c r="I650" s="1">
        <v>44988</v>
      </c>
      <c r="J650" s="1" t="str">
        <f t="shared" si="31"/>
        <v>Mar</v>
      </c>
      <c r="K650" t="s">
        <v>24</v>
      </c>
      <c r="L650" s="2">
        <v>20358.87</v>
      </c>
      <c r="M650" s="2">
        <v>14996.930145742699</v>
      </c>
      <c r="N650" s="2">
        <v>5361.9398542571998</v>
      </c>
      <c r="O650" s="3">
        <f t="shared" si="32"/>
        <v>0.26337119173398621</v>
      </c>
    </row>
    <row r="651" spans="1:15" x14ac:dyDescent="0.35">
      <c r="A651" t="s">
        <v>678</v>
      </c>
      <c r="B651" t="s">
        <v>22</v>
      </c>
      <c r="C651" t="s">
        <v>45</v>
      </c>
      <c r="D651" t="s">
        <v>15</v>
      </c>
      <c r="E651">
        <v>41</v>
      </c>
      <c r="F651" s="2">
        <v>1822.49</v>
      </c>
      <c r="G651" s="3">
        <v>0.14000000000000001</v>
      </c>
      <c r="H651" s="3" t="str">
        <f t="shared" si="30"/>
        <v>11%-15%</v>
      </c>
      <c r="I651" s="1">
        <v>45212</v>
      </c>
      <c r="J651" s="1" t="str">
        <f t="shared" si="31"/>
        <v>Oct</v>
      </c>
      <c r="K651" t="s">
        <v>24</v>
      </c>
      <c r="L651" s="2">
        <v>64260.997399999898</v>
      </c>
      <c r="M651" s="2">
        <v>47886.9263738261</v>
      </c>
      <c r="N651" s="2">
        <v>16374.0710261738</v>
      </c>
      <c r="O651" s="3">
        <f t="shared" si="32"/>
        <v>0.25480574047507432</v>
      </c>
    </row>
    <row r="652" spans="1:15" x14ac:dyDescent="0.35">
      <c r="A652" t="s">
        <v>679</v>
      </c>
      <c r="B652" t="s">
        <v>13</v>
      </c>
      <c r="C652" t="s">
        <v>41</v>
      </c>
      <c r="D652" t="s">
        <v>15</v>
      </c>
      <c r="E652">
        <v>36</v>
      </c>
      <c r="F652" s="2">
        <v>130.52000000000001</v>
      </c>
      <c r="G652" s="3">
        <v>0.19</v>
      </c>
      <c r="H652" s="3" t="str">
        <f t="shared" si="30"/>
        <v>16%-20%</v>
      </c>
      <c r="I652" s="1">
        <v>44948</v>
      </c>
      <c r="J652" s="1" t="str">
        <f t="shared" si="31"/>
        <v>Jan</v>
      </c>
      <c r="K652" t="s">
        <v>24</v>
      </c>
      <c r="L652" s="2">
        <v>3805.9632000000001</v>
      </c>
      <c r="M652" s="2">
        <v>3011.2548871588601</v>
      </c>
      <c r="N652" s="2">
        <v>794.70831284113501</v>
      </c>
      <c r="O652" s="3">
        <f t="shared" si="32"/>
        <v>0.20880609482538875</v>
      </c>
    </row>
    <row r="653" spans="1:15" x14ac:dyDescent="0.35">
      <c r="A653" t="s">
        <v>680</v>
      </c>
      <c r="B653" t="s">
        <v>18</v>
      </c>
      <c r="C653" t="s">
        <v>14</v>
      </c>
      <c r="D653" t="s">
        <v>20</v>
      </c>
      <c r="E653">
        <v>37</v>
      </c>
      <c r="F653" s="2">
        <v>1586.13</v>
      </c>
      <c r="G653" s="3">
        <v>0.03</v>
      </c>
      <c r="H653" s="3" t="str">
        <f t="shared" si="30"/>
        <v>0%-5%</v>
      </c>
      <c r="I653" s="1">
        <v>45138</v>
      </c>
      <c r="J653" s="1" t="str">
        <f t="shared" si="31"/>
        <v>Jul</v>
      </c>
      <c r="K653" t="s">
        <v>16</v>
      </c>
      <c r="L653" s="2">
        <v>56926.205699999999</v>
      </c>
      <c r="M653" s="2">
        <v>37610.443572773802</v>
      </c>
      <c r="N653" s="2">
        <v>19315.7621272262</v>
      </c>
      <c r="O653" s="3">
        <f t="shared" si="32"/>
        <v>0.33931230598821022</v>
      </c>
    </row>
    <row r="654" spans="1:15" x14ac:dyDescent="0.35">
      <c r="A654" t="s">
        <v>681</v>
      </c>
      <c r="B654" t="s">
        <v>13</v>
      </c>
      <c r="C654" t="s">
        <v>45</v>
      </c>
      <c r="D654" t="s">
        <v>15</v>
      </c>
      <c r="E654">
        <v>21</v>
      </c>
      <c r="F654" s="2">
        <v>336.33</v>
      </c>
      <c r="G654" s="3">
        <v>0.13</v>
      </c>
      <c r="H654" s="3" t="str">
        <f t="shared" si="30"/>
        <v>11%-15%</v>
      </c>
      <c r="I654" s="1">
        <v>45052</v>
      </c>
      <c r="J654" s="1" t="str">
        <f t="shared" si="31"/>
        <v>May</v>
      </c>
      <c r="K654" t="s">
        <v>24</v>
      </c>
      <c r="L654" s="2">
        <v>6144.74909999999</v>
      </c>
      <c r="M654" s="2">
        <v>4526.3992066266801</v>
      </c>
      <c r="N654" s="2">
        <v>1618.3498933733099</v>
      </c>
      <c r="O654" s="3">
        <f t="shared" si="32"/>
        <v>0.26337119173398188</v>
      </c>
    </row>
    <row r="655" spans="1:15" x14ac:dyDescent="0.35">
      <c r="A655" t="s">
        <v>682</v>
      </c>
      <c r="B655" t="s">
        <v>22</v>
      </c>
      <c r="C655" t="s">
        <v>19</v>
      </c>
      <c r="D655" t="s">
        <v>20</v>
      </c>
      <c r="E655">
        <v>8</v>
      </c>
      <c r="F655" s="2">
        <v>1615.34</v>
      </c>
      <c r="G655" s="3">
        <v>0.05</v>
      </c>
      <c r="H655" s="3" t="str">
        <f t="shared" si="30"/>
        <v>0%-5%</v>
      </c>
      <c r="I655" s="1">
        <v>44968</v>
      </c>
      <c r="J655" s="1" t="str">
        <f t="shared" si="31"/>
        <v>Feb</v>
      </c>
      <c r="K655" t="s">
        <v>16</v>
      </c>
      <c r="L655" s="2">
        <v>12276.583999999901</v>
      </c>
      <c r="M655" s="2">
        <v>8281.7456148452293</v>
      </c>
      <c r="N655" s="2">
        <v>3994.8383851547601</v>
      </c>
      <c r="O655" s="3">
        <f t="shared" si="32"/>
        <v>0.32540309137743068</v>
      </c>
    </row>
    <row r="656" spans="1:15" x14ac:dyDescent="0.35">
      <c r="A656" t="s">
        <v>683</v>
      </c>
      <c r="B656" t="s">
        <v>35</v>
      </c>
      <c r="C656" t="s">
        <v>45</v>
      </c>
      <c r="D656" t="s">
        <v>15</v>
      </c>
      <c r="E656">
        <v>9</v>
      </c>
      <c r="F656" s="2">
        <v>1270.23</v>
      </c>
      <c r="G656" s="3">
        <v>0.02</v>
      </c>
      <c r="H656" s="3" t="str">
        <f t="shared" si="30"/>
        <v>0%-5%</v>
      </c>
      <c r="I656" s="1">
        <v>45024</v>
      </c>
      <c r="J656" s="1" t="str">
        <f t="shared" si="31"/>
        <v>Apr</v>
      </c>
      <c r="K656" t="s">
        <v>24</v>
      </c>
      <c r="L656" s="2">
        <v>11203.428599999999</v>
      </c>
      <c r="M656" s="2">
        <v>7326.4371270989204</v>
      </c>
      <c r="N656" s="2">
        <v>3876.9914729010702</v>
      </c>
      <c r="O656" s="3">
        <f t="shared" si="32"/>
        <v>0.34605401715159584</v>
      </c>
    </row>
    <row r="657" spans="1:15" x14ac:dyDescent="0.35">
      <c r="A657" t="s">
        <v>684</v>
      </c>
      <c r="B657" t="s">
        <v>22</v>
      </c>
      <c r="C657" t="s">
        <v>41</v>
      </c>
      <c r="D657" t="s">
        <v>20</v>
      </c>
      <c r="E657">
        <v>47</v>
      </c>
      <c r="F657" s="2">
        <v>1702.23</v>
      </c>
      <c r="G657" s="3">
        <v>0.1</v>
      </c>
      <c r="H657" s="3" t="str">
        <f t="shared" si="30"/>
        <v>6%-10%</v>
      </c>
      <c r="I657" s="1">
        <v>44957</v>
      </c>
      <c r="J657" s="1" t="str">
        <f t="shared" si="31"/>
        <v>Jan</v>
      </c>
      <c r="K657" t="s">
        <v>24</v>
      </c>
      <c r="L657" s="2">
        <v>72004.328999999998</v>
      </c>
      <c r="M657" s="2">
        <v>51272.447625888803</v>
      </c>
      <c r="N657" s="2">
        <v>20731.881374111101</v>
      </c>
      <c r="O657" s="3">
        <f t="shared" si="32"/>
        <v>0.28792548534284929</v>
      </c>
    </row>
    <row r="658" spans="1:15" x14ac:dyDescent="0.35">
      <c r="A658" t="s">
        <v>685</v>
      </c>
      <c r="B658" t="s">
        <v>13</v>
      </c>
      <c r="C658" t="s">
        <v>45</v>
      </c>
      <c r="D658" t="s">
        <v>27</v>
      </c>
      <c r="E658">
        <v>15</v>
      </c>
      <c r="F658" s="2">
        <v>285.27999999999997</v>
      </c>
      <c r="G658" s="3">
        <v>0.04</v>
      </c>
      <c r="H658" s="3" t="str">
        <f t="shared" si="30"/>
        <v>0%-5%</v>
      </c>
      <c r="I658" s="1">
        <v>45084</v>
      </c>
      <c r="J658" s="1" t="str">
        <f t="shared" si="31"/>
        <v>Jun</v>
      </c>
      <c r="K658" t="s">
        <v>24</v>
      </c>
      <c r="L658" s="2">
        <v>4108.0319999999901</v>
      </c>
      <c r="M658" s="2">
        <v>2742.3983368087902</v>
      </c>
      <c r="N658" s="2">
        <v>1365.6336631912</v>
      </c>
      <c r="O658" s="3">
        <f t="shared" si="32"/>
        <v>0.33243014250891989</v>
      </c>
    </row>
    <row r="659" spans="1:15" x14ac:dyDescent="0.35">
      <c r="A659" t="s">
        <v>686</v>
      </c>
      <c r="B659" t="s">
        <v>13</v>
      </c>
      <c r="C659" t="s">
        <v>41</v>
      </c>
      <c r="D659" t="s">
        <v>20</v>
      </c>
      <c r="E659">
        <v>48</v>
      </c>
      <c r="F659" s="2">
        <v>1162.06</v>
      </c>
      <c r="G659" s="3">
        <v>0.06</v>
      </c>
      <c r="H659" s="3" t="str">
        <f t="shared" si="30"/>
        <v>6%-10%</v>
      </c>
      <c r="I659" s="1">
        <v>45038</v>
      </c>
      <c r="J659" s="1" t="str">
        <f t="shared" si="31"/>
        <v>Apr</v>
      </c>
      <c r="K659" t="s">
        <v>24</v>
      </c>
      <c r="L659" s="2">
        <v>52432.147199999898</v>
      </c>
      <c r="M659" s="2">
        <v>35746.847013707498</v>
      </c>
      <c r="N659" s="2">
        <v>16685.300186292399</v>
      </c>
      <c r="O659" s="3">
        <f t="shared" si="32"/>
        <v>0.31822652851974814</v>
      </c>
    </row>
    <row r="660" spans="1:15" x14ac:dyDescent="0.35">
      <c r="A660" t="s">
        <v>687</v>
      </c>
      <c r="B660" t="s">
        <v>18</v>
      </c>
      <c r="C660" t="s">
        <v>23</v>
      </c>
      <c r="D660" t="s">
        <v>20</v>
      </c>
      <c r="E660">
        <v>46</v>
      </c>
      <c r="F660" s="2">
        <v>1052.07</v>
      </c>
      <c r="G660" s="3">
        <v>0.08</v>
      </c>
      <c r="H660" s="3" t="str">
        <f t="shared" si="30"/>
        <v>6%-10%</v>
      </c>
      <c r="I660" s="1">
        <v>45173</v>
      </c>
      <c r="J660" s="1" t="str">
        <f t="shared" si="31"/>
        <v>Sep</v>
      </c>
      <c r="K660" t="s">
        <v>24</v>
      </c>
      <c r="L660" s="2">
        <v>44523.602399999902</v>
      </c>
      <c r="M660" s="2">
        <v>31014.902513903398</v>
      </c>
      <c r="N660" s="2">
        <v>13508.6998860965</v>
      </c>
      <c r="O660" s="3">
        <f t="shared" si="32"/>
        <v>0.30340536609626478</v>
      </c>
    </row>
    <row r="661" spans="1:15" x14ac:dyDescent="0.35">
      <c r="A661" t="s">
        <v>688</v>
      </c>
      <c r="B661" t="s">
        <v>35</v>
      </c>
      <c r="C661" t="s">
        <v>36</v>
      </c>
      <c r="D661" t="s">
        <v>15</v>
      </c>
      <c r="E661">
        <v>40</v>
      </c>
      <c r="F661" s="2">
        <v>1441.77</v>
      </c>
      <c r="G661" s="3">
        <v>0.06</v>
      </c>
      <c r="H661" s="3" t="str">
        <f t="shared" si="30"/>
        <v>6%-10%</v>
      </c>
      <c r="I661" s="1">
        <v>45048</v>
      </c>
      <c r="J661" s="1" t="str">
        <f t="shared" si="31"/>
        <v>May</v>
      </c>
      <c r="K661" t="s">
        <v>24</v>
      </c>
      <c r="L661" s="2">
        <v>54210.551999999901</v>
      </c>
      <c r="M661" s="2">
        <v>36959.316227900599</v>
      </c>
      <c r="N661" s="2">
        <v>17251.235772099299</v>
      </c>
      <c r="O661" s="3">
        <f t="shared" si="32"/>
        <v>0.31822652851974897</v>
      </c>
    </row>
    <row r="662" spans="1:15" x14ac:dyDescent="0.35">
      <c r="A662" t="s">
        <v>689</v>
      </c>
      <c r="B662" t="s">
        <v>18</v>
      </c>
      <c r="C662" t="s">
        <v>41</v>
      </c>
      <c r="D662" t="s">
        <v>20</v>
      </c>
      <c r="E662">
        <v>18</v>
      </c>
      <c r="F662" s="2">
        <v>1115.1500000000001</v>
      </c>
      <c r="G662" s="3">
        <v>0.02</v>
      </c>
      <c r="H662" s="3" t="str">
        <f t="shared" si="30"/>
        <v>0%-5%</v>
      </c>
      <c r="I662" s="1">
        <v>45199</v>
      </c>
      <c r="J662" s="1" t="str">
        <f t="shared" si="31"/>
        <v>Sep</v>
      </c>
      <c r="K662" t="s">
        <v>24</v>
      </c>
      <c r="L662" s="2">
        <v>19671.245999999999</v>
      </c>
      <c r="M662" s="2">
        <v>12863.9322993227</v>
      </c>
      <c r="N662" s="2">
        <v>6807.3137006772504</v>
      </c>
      <c r="O662" s="3">
        <f t="shared" si="32"/>
        <v>0.34605401715159778</v>
      </c>
    </row>
    <row r="663" spans="1:15" x14ac:dyDescent="0.35">
      <c r="A663" t="s">
        <v>690</v>
      </c>
      <c r="B663" t="s">
        <v>13</v>
      </c>
      <c r="C663" t="s">
        <v>41</v>
      </c>
      <c r="D663" t="s">
        <v>27</v>
      </c>
      <c r="E663">
        <v>42</v>
      </c>
      <c r="F663" s="2">
        <v>1127.4000000000001</v>
      </c>
      <c r="G663" s="3">
        <v>0.02</v>
      </c>
      <c r="H663" s="3" t="str">
        <f t="shared" si="30"/>
        <v>0%-5%</v>
      </c>
      <c r="I663" s="1">
        <v>45220</v>
      </c>
      <c r="J663" s="1" t="str">
        <f t="shared" si="31"/>
        <v>Oct</v>
      </c>
      <c r="K663" t="s">
        <v>24</v>
      </c>
      <c r="L663" s="2">
        <v>46403.784</v>
      </c>
      <c r="M663" s="2">
        <v>30345.568135764999</v>
      </c>
      <c r="N663" s="2">
        <v>16058.2158642349</v>
      </c>
      <c r="O663" s="3">
        <f t="shared" si="32"/>
        <v>0.34605401715159695</v>
      </c>
    </row>
    <row r="664" spans="1:15" x14ac:dyDescent="0.35">
      <c r="A664" t="s">
        <v>691</v>
      </c>
      <c r="B664" t="s">
        <v>22</v>
      </c>
      <c r="C664" t="s">
        <v>31</v>
      </c>
      <c r="D664" t="s">
        <v>27</v>
      </c>
      <c r="E664">
        <v>20</v>
      </c>
      <c r="F664" s="2">
        <v>916.23</v>
      </c>
      <c r="G664" s="3">
        <v>0.05</v>
      </c>
      <c r="H664" s="3" t="str">
        <f t="shared" si="30"/>
        <v>0%-5%</v>
      </c>
      <c r="I664" s="1">
        <v>45133</v>
      </c>
      <c r="J664" s="1" t="str">
        <f t="shared" si="31"/>
        <v>Jul</v>
      </c>
      <c r="K664" t="s">
        <v>16</v>
      </c>
      <c r="L664" s="2">
        <v>17408.37</v>
      </c>
      <c r="M664" s="2">
        <v>11743.632586157701</v>
      </c>
      <c r="N664" s="2">
        <v>5664.7374138422001</v>
      </c>
      <c r="O664" s="3">
        <f t="shared" si="32"/>
        <v>0.32540309137744078</v>
      </c>
    </row>
    <row r="665" spans="1:15" x14ac:dyDescent="0.35">
      <c r="A665" t="s">
        <v>692</v>
      </c>
      <c r="B665" t="s">
        <v>35</v>
      </c>
      <c r="C665" t="s">
        <v>41</v>
      </c>
      <c r="D665" t="s">
        <v>15</v>
      </c>
      <c r="E665">
        <v>6</v>
      </c>
      <c r="F665" s="2">
        <v>686.79</v>
      </c>
      <c r="G665" s="3">
        <v>0.01</v>
      </c>
      <c r="H665" s="3" t="str">
        <f t="shared" si="30"/>
        <v>0%-5%</v>
      </c>
      <c r="I665" s="1">
        <v>45036</v>
      </c>
      <c r="J665" s="1" t="str">
        <f t="shared" si="31"/>
        <v>Apr</v>
      </c>
      <c r="K665" t="s">
        <v>24</v>
      </c>
      <c r="L665" s="2">
        <v>4079.53259999999</v>
      </c>
      <c r="M665" s="2">
        <v>2640.8465419754698</v>
      </c>
      <c r="N665" s="2">
        <v>1438.68605802452</v>
      </c>
      <c r="O665" s="3">
        <f t="shared" si="32"/>
        <v>0.35265953212986306</v>
      </c>
    </row>
    <row r="666" spans="1:15" x14ac:dyDescent="0.35">
      <c r="A666" t="s">
        <v>693</v>
      </c>
      <c r="B666" t="s">
        <v>22</v>
      </c>
      <c r="C666" t="s">
        <v>41</v>
      </c>
      <c r="D666" t="s">
        <v>27</v>
      </c>
      <c r="E666">
        <v>12</v>
      </c>
      <c r="F666" s="2">
        <v>1016.3</v>
      </c>
      <c r="G666" s="3">
        <v>0.16</v>
      </c>
      <c r="H666" s="3" t="str">
        <f t="shared" si="30"/>
        <v>16%-20%</v>
      </c>
      <c r="I666" s="1">
        <v>45204</v>
      </c>
      <c r="J666" s="1" t="str">
        <f t="shared" si="31"/>
        <v>Oct</v>
      </c>
      <c r="K666" t="s">
        <v>24</v>
      </c>
      <c r="L666" s="2">
        <v>10244.3039999999</v>
      </c>
      <c r="M666" s="2">
        <v>7815.7583558574697</v>
      </c>
      <c r="N666" s="2">
        <v>2428.5456441425199</v>
      </c>
      <c r="O666" s="3">
        <f t="shared" si="32"/>
        <v>0.2370630200101885</v>
      </c>
    </row>
    <row r="667" spans="1:15" x14ac:dyDescent="0.35">
      <c r="A667" t="s">
        <v>694</v>
      </c>
      <c r="B667" t="s">
        <v>22</v>
      </c>
      <c r="C667" t="s">
        <v>14</v>
      </c>
      <c r="D667" t="s">
        <v>20</v>
      </c>
      <c r="E667">
        <v>2</v>
      </c>
      <c r="F667" s="2">
        <v>325.14</v>
      </c>
      <c r="G667" s="3">
        <v>7.0000000000000007E-2</v>
      </c>
      <c r="H667" s="3" t="str">
        <f t="shared" si="30"/>
        <v>6%-10%</v>
      </c>
      <c r="I667" s="1">
        <v>44982</v>
      </c>
      <c r="J667" s="1" t="str">
        <f t="shared" si="31"/>
        <v>Feb</v>
      </c>
      <c r="K667" t="s">
        <v>16</v>
      </c>
      <c r="L667" s="2">
        <v>604.76039999999898</v>
      </c>
      <c r="M667" s="2">
        <v>416.74303385212698</v>
      </c>
      <c r="N667" s="2">
        <v>188.017366147872</v>
      </c>
      <c r="O667" s="3">
        <f t="shared" si="32"/>
        <v>0.31089563097694939</v>
      </c>
    </row>
    <row r="668" spans="1:15" x14ac:dyDescent="0.35">
      <c r="A668" t="s">
        <v>695</v>
      </c>
      <c r="B668" t="s">
        <v>35</v>
      </c>
      <c r="C668" t="s">
        <v>36</v>
      </c>
      <c r="D668" t="s">
        <v>27</v>
      </c>
      <c r="E668">
        <v>7</v>
      </c>
      <c r="F668" s="2">
        <v>1926.88</v>
      </c>
      <c r="G668" s="3">
        <v>7.0000000000000007E-2</v>
      </c>
      <c r="H668" s="3" t="str">
        <f t="shared" si="30"/>
        <v>6%-10%</v>
      </c>
      <c r="I668" s="1">
        <v>44983</v>
      </c>
      <c r="J668" s="1" t="str">
        <f t="shared" si="31"/>
        <v>Feb</v>
      </c>
      <c r="K668" t="s">
        <v>24</v>
      </c>
      <c r="L668" s="2">
        <v>12543.988799999999</v>
      </c>
      <c r="M668" s="2">
        <v>8644.1174870562008</v>
      </c>
      <c r="N668" s="2">
        <v>3899.8713129437901</v>
      </c>
      <c r="O668" s="3">
        <f t="shared" si="32"/>
        <v>0.31089563097695039</v>
      </c>
    </row>
    <row r="669" spans="1:15" x14ac:dyDescent="0.35">
      <c r="A669" t="s">
        <v>696</v>
      </c>
      <c r="B669" t="s">
        <v>18</v>
      </c>
      <c r="C669" t="s">
        <v>23</v>
      </c>
      <c r="D669" t="s">
        <v>15</v>
      </c>
      <c r="E669">
        <v>16</v>
      </c>
      <c r="F669" s="2">
        <v>1457.38</v>
      </c>
      <c r="G669" s="3">
        <v>0.08</v>
      </c>
      <c r="H669" s="3" t="str">
        <f t="shared" si="30"/>
        <v>6%-10%</v>
      </c>
      <c r="I669" s="1">
        <v>45217</v>
      </c>
      <c r="J669" s="1" t="str">
        <f t="shared" si="31"/>
        <v>Oct</v>
      </c>
      <c r="K669" t="s">
        <v>24</v>
      </c>
      <c r="L669" s="2">
        <v>21452.633600000001</v>
      </c>
      <c r="M669" s="2">
        <v>14943.789448862901</v>
      </c>
      <c r="N669" s="2">
        <v>6508.8441511370302</v>
      </c>
      <c r="O669" s="3">
        <f t="shared" si="32"/>
        <v>0.303405366096268</v>
      </c>
    </row>
    <row r="670" spans="1:15" x14ac:dyDescent="0.35">
      <c r="A670" t="s">
        <v>697</v>
      </c>
      <c r="B670" t="s">
        <v>22</v>
      </c>
      <c r="C670" t="s">
        <v>19</v>
      </c>
      <c r="D670" t="s">
        <v>20</v>
      </c>
      <c r="E670">
        <v>3</v>
      </c>
      <c r="F670" s="2">
        <v>1909.69</v>
      </c>
      <c r="G670" s="3">
        <v>0.17</v>
      </c>
      <c r="H670" s="3" t="str">
        <f t="shared" si="30"/>
        <v>16%-20%</v>
      </c>
      <c r="I670" s="1">
        <v>45040</v>
      </c>
      <c r="J670" s="1" t="str">
        <f t="shared" si="31"/>
        <v>Apr</v>
      </c>
      <c r="K670" t="s">
        <v>16</v>
      </c>
      <c r="L670" s="2">
        <v>4755.1280999999999</v>
      </c>
      <c r="M670" s="2">
        <v>3671.57226571816</v>
      </c>
      <c r="N670" s="2">
        <v>1083.5558342818299</v>
      </c>
      <c r="O670" s="3">
        <f t="shared" si="32"/>
        <v>0.2278710082030892</v>
      </c>
    </row>
    <row r="671" spans="1:15" x14ac:dyDescent="0.35">
      <c r="A671" t="s">
        <v>698</v>
      </c>
      <c r="B671" t="s">
        <v>13</v>
      </c>
      <c r="C671" t="s">
        <v>31</v>
      </c>
      <c r="D671" t="s">
        <v>15</v>
      </c>
      <c r="E671">
        <v>45</v>
      </c>
      <c r="F671" s="2">
        <v>530.78</v>
      </c>
      <c r="G671" s="3">
        <v>0.22</v>
      </c>
      <c r="H671" s="3" t="str">
        <f t="shared" si="30"/>
        <v>21%-25%</v>
      </c>
      <c r="I671" s="1">
        <v>45234</v>
      </c>
      <c r="J671" s="1" t="str">
        <f t="shared" si="31"/>
        <v>Nov</v>
      </c>
      <c r="K671" t="s">
        <v>16</v>
      </c>
      <c r="L671" s="2">
        <v>18630.378000000001</v>
      </c>
      <c r="M671" s="2">
        <v>15307.173891033701</v>
      </c>
      <c r="N671" s="2">
        <v>3323.2041089662298</v>
      </c>
      <c r="O671" s="3">
        <f t="shared" si="32"/>
        <v>0.17837556001098312</v>
      </c>
    </row>
    <row r="672" spans="1:15" x14ac:dyDescent="0.35">
      <c r="A672" t="s">
        <v>699</v>
      </c>
      <c r="B672" t="s">
        <v>22</v>
      </c>
      <c r="C672" t="s">
        <v>14</v>
      </c>
      <c r="D672" t="s">
        <v>20</v>
      </c>
      <c r="E672">
        <v>3</v>
      </c>
      <c r="F672" s="2">
        <v>1770.75</v>
      </c>
      <c r="G672" s="3">
        <v>0.19</v>
      </c>
      <c r="H672" s="3" t="str">
        <f t="shared" si="30"/>
        <v>16%-20%</v>
      </c>
      <c r="I672" s="1">
        <v>45267</v>
      </c>
      <c r="J672" s="1" t="str">
        <f t="shared" si="31"/>
        <v>Dec</v>
      </c>
      <c r="K672" t="s">
        <v>16</v>
      </c>
      <c r="L672" s="2">
        <v>4302.9224999999997</v>
      </c>
      <c r="M672" s="2">
        <v>3404.4460564387</v>
      </c>
      <c r="N672" s="2">
        <v>898.47644356129399</v>
      </c>
      <c r="O672" s="3">
        <f t="shared" si="32"/>
        <v>0.20880609482538898</v>
      </c>
    </row>
    <row r="673" spans="1:15" x14ac:dyDescent="0.35">
      <c r="A673" t="s">
        <v>700</v>
      </c>
      <c r="B673" t="s">
        <v>35</v>
      </c>
      <c r="C673" t="s">
        <v>29</v>
      </c>
      <c r="D673" t="s">
        <v>27</v>
      </c>
      <c r="E673">
        <v>27</v>
      </c>
      <c r="F673" s="2">
        <v>1636.7</v>
      </c>
      <c r="G673" s="3">
        <v>0.18</v>
      </c>
      <c r="H673" s="3" t="str">
        <f t="shared" si="30"/>
        <v>16%-20%</v>
      </c>
      <c r="I673" s="1">
        <v>45124</v>
      </c>
      <c r="J673" s="1" t="str">
        <f t="shared" si="31"/>
        <v>Jul</v>
      </c>
      <c r="K673" t="s">
        <v>24</v>
      </c>
      <c r="L673" s="2">
        <v>36236.538</v>
      </c>
      <c r="M673" s="2">
        <v>28320.492302786399</v>
      </c>
      <c r="N673" s="2">
        <v>7916.0456972135598</v>
      </c>
      <c r="O673" s="3">
        <f t="shared" si="32"/>
        <v>0.21845480098605449</v>
      </c>
    </row>
    <row r="674" spans="1:15" x14ac:dyDescent="0.35">
      <c r="A674" t="s">
        <v>701</v>
      </c>
      <c r="B674" t="s">
        <v>35</v>
      </c>
      <c r="C674" t="s">
        <v>36</v>
      </c>
      <c r="D674" t="s">
        <v>15</v>
      </c>
      <c r="E674">
        <v>43</v>
      </c>
      <c r="F674" s="2">
        <v>1386.59</v>
      </c>
      <c r="G674" s="3">
        <v>0.12</v>
      </c>
      <c r="H674" s="3" t="str">
        <f t="shared" si="30"/>
        <v>11%-15%</v>
      </c>
      <c r="I674" s="1">
        <v>45247</v>
      </c>
      <c r="J674" s="1" t="str">
        <f t="shared" si="31"/>
        <v>Nov</v>
      </c>
      <c r="K674" t="s">
        <v>24</v>
      </c>
      <c r="L674" s="2">
        <v>52468.5655999999</v>
      </c>
      <c r="M674" s="2">
        <v>38210.654029476304</v>
      </c>
      <c r="N674" s="2">
        <v>14257.9115705236</v>
      </c>
      <c r="O674" s="3">
        <f t="shared" si="32"/>
        <v>0.27174197364609531</v>
      </c>
    </row>
    <row r="675" spans="1:15" x14ac:dyDescent="0.35">
      <c r="A675" t="s">
        <v>702</v>
      </c>
      <c r="B675" t="s">
        <v>35</v>
      </c>
      <c r="C675" t="s">
        <v>23</v>
      </c>
      <c r="D675" t="s">
        <v>15</v>
      </c>
      <c r="E675">
        <v>40</v>
      </c>
      <c r="F675" s="2">
        <v>1287.56</v>
      </c>
      <c r="G675" s="3">
        <v>0.17</v>
      </c>
      <c r="H675" s="3" t="str">
        <f t="shared" si="30"/>
        <v>16%-20%</v>
      </c>
      <c r="I675" s="1">
        <v>45105</v>
      </c>
      <c r="J675" s="1" t="str">
        <f t="shared" si="31"/>
        <v>Jun</v>
      </c>
      <c r="K675" t="s">
        <v>24</v>
      </c>
      <c r="L675" s="2">
        <v>42746.991999999897</v>
      </c>
      <c r="M675" s="2">
        <v>33006.191835310601</v>
      </c>
      <c r="N675" s="2">
        <v>9740.8001646893699</v>
      </c>
      <c r="O675" s="3">
        <f t="shared" si="32"/>
        <v>0.22787100820308759</v>
      </c>
    </row>
    <row r="676" spans="1:15" x14ac:dyDescent="0.35">
      <c r="A676" t="s">
        <v>703</v>
      </c>
      <c r="B676" t="s">
        <v>18</v>
      </c>
      <c r="C676" t="s">
        <v>23</v>
      </c>
      <c r="D676" t="s">
        <v>20</v>
      </c>
      <c r="E676">
        <v>38</v>
      </c>
      <c r="F676" s="2">
        <v>701.44</v>
      </c>
      <c r="G676" s="3">
        <v>0.14000000000000001</v>
      </c>
      <c r="H676" s="3" t="str">
        <f t="shared" si="30"/>
        <v>11%-15%</v>
      </c>
      <c r="I676" s="1">
        <v>45145</v>
      </c>
      <c r="J676" s="1" t="str">
        <f t="shared" si="31"/>
        <v>Aug</v>
      </c>
      <c r="K676" t="s">
        <v>24</v>
      </c>
      <c r="L676" s="2">
        <v>22923.0592</v>
      </c>
      <c r="M676" s="2">
        <v>17082.132126590001</v>
      </c>
      <c r="N676" s="2">
        <v>5840.92707340996</v>
      </c>
      <c r="O676" s="3">
        <f t="shared" si="32"/>
        <v>0.25480574047507581</v>
      </c>
    </row>
    <row r="677" spans="1:15" x14ac:dyDescent="0.35">
      <c r="A677" t="s">
        <v>704</v>
      </c>
      <c r="B677" t="s">
        <v>22</v>
      </c>
      <c r="C677" t="s">
        <v>29</v>
      </c>
      <c r="D677" t="s">
        <v>15</v>
      </c>
      <c r="E677">
        <v>33</v>
      </c>
      <c r="F677" s="2">
        <v>1651.18</v>
      </c>
      <c r="G677" s="3">
        <v>0.05</v>
      </c>
      <c r="H677" s="3" t="str">
        <f t="shared" si="30"/>
        <v>0%-5%</v>
      </c>
      <c r="I677" s="1">
        <v>45203</v>
      </c>
      <c r="J677" s="1" t="str">
        <f t="shared" si="31"/>
        <v>Oct</v>
      </c>
      <c r="K677" t="s">
        <v>24</v>
      </c>
      <c r="L677" s="2">
        <v>51764.493000000002</v>
      </c>
      <c r="M677" s="2">
        <v>34920.166954214299</v>
      </c>
      <c r="N677" s="2">
        <v>16844.326045785601</v>
      </c>
      <c r="O677" s="3">
        <f t="shared" si="32"/>
        <v>0.32540309137743711</v>
      </c>
    </row>
    <row r="678" spans="1:15" x14ac:dyDescent="0.35">
      <c r="A678" t="s">
        <v>705</v>
      </c>
      <c r="B678" t="s">
        <v>18</v>
      </c>
      <c r="C678" t="s">
        <v>19</v>
      </c>
      <c r="D678" t="s">
        <v>20</v>
      </c>
      <c r="E678">
        <v>28</v>
      </c>
      <c r="F678" s="2">
        <v>1052.8800000000001</v>
      </c>
      <c r="G678" s="3">
        <v>0.05</v>
      </c>
      <c r="H678" s="3" t="str">
        <f t="shared" si="30"/>
        <v>0%-5%</v>
      </c>
      <c r="I678" s="1">
        <v>44942</v>
      </c>
      <c r="J678" s="1" t="str">
        <f t="shared" si="31"/>
        <v>Jan</v>
      </c>
      <c r="K678" t="s">
        <v>16</v>
      </c>
      <c r="L678" s="2">
        <v>28006.608</v>
      </c>
      <c r="M678" s="2">
        <v>18893.171177803899</v>
      </c>
      <c r="N678" s="2">
        <v>9113.4368221960194</v>
      </c>
      <c r="O678" s="3">
        <f t="shared" si="32"/>
        <v>0.32540309137743856</v>
      </c>
    </row>
    <row r="679" spans="1:15" x14ac:dyDescent="0.35">
      <c r="A679" t="s">
        <v>706</v>
      </c>
      <c r="B679" t="s">
        <v>18</v>
      </c>
      <c r="C679" t="s">
        <v>41</v>
      </c>
      <c r="D679" t="s">
        <v>20</v>
      </c>
      <c r="E679">
        <v>1</v>
      </c>
      <c r="F679" s="2">
        <v>234.69</v>
      </c>
      <c r="G679" s="3">
        <v>7.0000000000000007E-2</v>
      </c>
      <c r="H679" s="3" t="str">
        <f t="shared" si="30"/>
        <v>6%-10%</v>
      </c>
      <c r="I679" s="1">
        <v>44987</v>
      </c>
      <c r="J679" s="1" t="str">
        <f t="shared" si="31"/>
        <v>Mar</v>
      </c>
      <c r="K679" t="s">
        <v>24</v>
      </c>
      <c r="L679" s="2">
        <v>218.26169999999999</v>
      </c>
      <c r="M679" s="2">
        <v>150.40509106039801</v>
      </c>
      <c r="N679" s="2">
        <v>67.856608939601799</v>
      </c>
      <c r="O679" s="3">
        <f t="shared" si="32"/>
        <v>0.310895630976951</v>
      </c>
    </row>
    <row r="680" spans="1:15" x14ac:dyDescent="0.35">
      <c r="A680" t="s">
        <v>707</v>
      </c>
      <c r="B680" t="s">
        <v>35</v>
      </c>
      <c r="C680" t="s">
        <v>14</v>
      </c>
      <c r="D680" t="s">
        <v>20</v>
      </c>
      <c r="E680">
        <v>8</v>
      </c>
      <c r="F680" s="2">
        <v>694.44</v>
      </c>
      <c r="G680" s="3">
        <v>0.23</v>
      </c>
      <c r="H680" s="3" t="str">
        <f t="shared" si="30"/>
        <v>21%-25%</v>
      </c>
      <c r="I680" s="1">
        <v>44980</v>
      </c>
      <c r="J680" s="1" t="str">
        <f t="shared" si="31"/>
        <v>Feb</v>
      </c>
      <c r="K680" t="s">
        <v>16</v>
      </c>
      <c r="L680" s="2">
        <v>4277.7503999999999</v>
      </c>
      <c r="M680" s="2">
        <v>3560.3497869012799</v>
      </c>
      <c r="N680" s="2">
        <v>717.40061309871305</v>
      </c>
      <c r="O680" s="3">
        <f t="shared" si="32"/>
        <v>0.16770511273839633</v>
      </c>
    </row>
    <row r="681" spans="1:15" x14ac:dyDescent="0.35">
      <c r="A681" t="s">
        <v>708</v>
      </c>
      <c r="B681" t="s">
        <v>35</v>
      </c>
      <c r="C681" t="s">
        <v>45</v>
      </c>
      <c r="D681" t="s">
        <v>20</v>
      </c>
      <c r="E681">
        <v>37</v>
      </c>
      <c r="F681" s="2">
        <v>1877.06</v>
      </c>
      <c r="G681" s="3">
        <v>0.14000000000000001</v>
      </c>
      <c r="H681" s="3" t="str">
        <f t="shared" si="30"/>
        <v>11%-15%</v>
      </c>
      <c r="I681" s="1">
        <v>45094</v>
      </c>
      <c r="J681" s="1" t="str">
        <f t="shared" si="31"/>
        <v>Jun</v>
      </c>
      <c r="K681" t="s">
        <v>24</v>
      </c>
      <c r="L681" s="2">
        <v>59728.049200000001</v>
      </c>
      <c r="M681" s="2">
        <v>44508.999396462299</v>
      </c>
      <c r="N681" s="2">
        <v>15219.0498035376</v>
      </c>
      <c r="O681" s="3">
        <f t="shared" si="32"/>
        <v>0.25480574047507487</v>
      </c>
    </row>
    <row r="682" spans="1:15" x14ac:dyDescent="0.35">
      <c r="A682" t="s">
        <v>709</v>
      </c>
      <c r="B682" t="s">
        <v>18</v>
      </c>
      <c r="C682" t="s">
        <v>31</v>
      </c>
      <c r="D682" t="s">
        <v>27</v>
      </c>
      <c r="E682">
        <v>32</v>
      </c>
      <c r="F682" s="2">
        <v>1716.29</v>
      </c>
      <c r="G682" s="3">
        <v>0.18</v>
      </c>
      <c r="H682" s="3" t="str">
        <f t="shared" si="30"/>
        <v>16%-20%</v>
      </c>
      <c r="I682" s="1">
        <v>44952</v>
      </c>
      <c r="J682" s="1" t="str">
        <f t="shared" si="31"/>
        <v>Jan</v>
      </c>
      <c r="K682" t="s">
        <v>16</v>
      </c>
      <c r="L682" s="2">
        <v>45035.4496</v>
      </c>
      <c r="M682" s="2">
        <v>35197.239420314501</v>
      </c>
      <c r="N682" s="2">
        <v>9838.2101796854404</v>
      </c>
      <c r="O682" s="3">
        <f t="shared" si="32"/>
        <v>0.21845480098605474</v>
      </c>
    </row>
    <row r="683" spans="1:15" x14ac:dyDescent="0.35">
      <c r="A683" t="s">
        <v>710</v>
      </c>
      <c r="B683" t="s">
        <v>22</v>
      </c>
      <c r="C683" t="s">
        <v>45</v>
      </c>
      <c r="D683" t="s">
        <v>20</v>
      </c>
      <c r="E683">
        <v>48</v>
      </c>
      <c r="F683" s="2">
        <v>1965.62</v>
      </c>
      <c r="G683" s="3">
        <v>0.09</v>
      </c>
      <c r="H683" s="3" t="str">
        <f t="shared" si="30"/>
        <v>6%-10%</v>
      </c>
      <c r="I683" s="1">
        <v>45262</v>
      </c>
      <c r="J683" s="1" t="str">
        <f t="shared" si="31"/>
        <v>Dec</v>
      </c>
      <c r="K683" t="s">
        <v>24</v>
      </c>
      <c r="L683" s="2">
        <v>85858.281600000002</v>
      </c>
      <c r="M683" s="2">
        <v>60465.653604016799</v>
      </c>
      <c r="N683" s="2">
        <v>25392.627995983101</v>
      </c>
      <c r="O683" s="3">
        <f t="shared" si="32"/>
        <v>0.29575048000941123</v>
      </c>
    </row>
    <row r="684" spans="1:15" x14ac:dyDescent="0.35">
      <c r="A684" t="s">
        <v>711</v>
      </c>
      <c r="B684" t="s">
        <v>13</v>
      </c>
      <c r="C684" t="s">
        <v>29</v>
      </c>
      <c r="D684" t="s">
        <v>15</v>
      </c>
      <c r="E684">
        <v>43</v>
      </c>
      <c r="F684" s="2">
        <v>1293.19</v>
      </c>
      <c r="G684" s="3">
        <v>0.1</v>
      </c>
      <c r="H684" s="3" t="str">
        <f t="shared" si="30"/>
        <v>6%-10%</v>
      </c>
      <c r="I684" s="1">
        <v>44991</v>
      </c>
      <c r="J684" s="1" t="str">
        <f t="shared" si="31"/>
        <v>Mar</v>
      </c>
      <c r="K684" t="s">
        <v>24</v>
      </c>
      <c r="L684" s="2">
        <v>50046.453000000001</v>
      </c>
      <c r="M684" s="2">
        <v>35636.803730286898</v>
      </c>
      <c r="N684" s="2">
        <v>14409.649269713</v>
      </c>
      <c r="O684" s="3">
        <f t="shared" si="32"/>
        <v>0.28792548534284945</v>
      </c>
    </row>
    <row r="685" spans="1:15" x14ac:dyDescent="0.35">
      <c r="A685" t="s">
        <v>712</v>
      </c>
      <c r="B685" t="s">
        <v>18</v>
      </c>
      <c r="C685" t="s">
        <v>23</v>
      </c>
      <c r="D685" t="s">
        <v>27</v>
      </c>
      <c r="E685">
        <v>37</v>
      </c>
      <c r="F685" s="2">
        <v>570.27</v>
      </c>
      <c r="G685" s="3">
        <v>0.03</v>
      </c>
      <c r="H685" s="3" t="str">
        <f t="shared" si="30"/>
        <v>0%-5%</v>
      </c>
      <c r="I685" s="1">
        <v>45026</v>
      </c>
      <c r="J685" s="1" t="str">
        <f t="shared" si="31"/>
        <v>Apr</v>
      </c>
      <c r="K685" t="s">
        <v>24</v>
      </c>
      <c r="L685" s="2">
        <v>20466.990299999899</v>
      </c>
      <c r="M685" s="2">
        <v>13522.288624668599</v>
      </c>
      <c r="N685" s="2">
        <v>6944.7016753313201</v>
      </c>
      <c r="O685" s="3">
        <f t="shared" si="32"/>
        <v>0.33931230598821038</v>
      </c>
    </row>
    <row r="686" spans="1:15" x14ac:dyDescent="0.35">
      <c r="A686" t="s">
        <v>713</v>
      </c>
      <c r="B686" t="s">
        <v>22</v>
      </c>
      <c r="C686" t="s">
        <v>19</v>
      </c>
      <c r="D686" t="s">
        <v>15</v>
      </c>
      <c r="E686">
        <v>4</v>
      </c>
      <c r="F686" s="2">
        <v>409.35</v>
      </c>
      <c r="G686" s="3">
        <v>0.04</v>
      </c>
      <c r="H686" s="3" t="str">
        <f t="shared" si="30"/>
        <v>0%-5%</v>
      </c>
      <c r="I686" s="1">
        <v>45000</v>
      </c>
      <c r="J686" s="1" t="str">
        <f t="shared" si="31"/>
        <v>Mar</v>
      </c>
      <c r="K686" t="s">
        <v>16</v>
      </c>
      <c r="L686" s="2">
        <v>1571.904</v>
      </c>
      <c r="M686" s="2">
        <v>1049.3557292696501</v>
      </c>
      <c r="N686" s="2">
        <v>522.54827073034198</v>
      </c>
      <c r="O686" s="3">
        <f t="shared" si="32"/>
        <v>0.33243014250892544</v>
      </c>
    </row>
    <row r="687" spans="1:15" x14ac:dyDescent="0.35">
      <c r="A687" t="s">
        <v>714</v>
      </c>
      <c r="B687" t="s">
        <v>35</v>
      </c>
      <c r="C687" t="s">
        <v>23</v>
      </c>
      <c r="D687" t="s">
        <v>27</v>
      </c>
      <c r="E687">
        <v>30</v>
      </c>
      <c r="F687" s="2">
        <v>455.14</v>
      </c>
      <c r="G687" s="3">
        <v>0.21</v>
      </c>
      <c r="H687" s="3" t="str">
        <f t="shared" si="30"/>
        <v>21%-25%</v>
      </c>
      <c r="I687" s="1">
        <v>45118</v>
      </c>
      <c r="J687" s="1" t="str">
        <f t="shared" si="31"/>
        <v>Jul</v>
      </c>
      <c r="K687" t="s">
        <v>24</v>
      </c>
      <c r="L687" s="2">
        <v>10786.817999999999</v>
      </c>
      <c r="M687" s="2">
        <v>8750.5270542284998</v>
      </c>
      <c r="N687" s="2">
        <v>2036.29094577149</v>
      </c>
      <c r="O687" s="3">
        <f t="shared" si="32"/>
        <v>0.18877586937792959</v>
      </c>
    </row>
    <row r="688" spans="1:15" x14ac:dyDescent="0.35">
      <c r="A688" t="s">
        <v>715</v>
      </c>
      <c r="B688" t="s">
        <v>35</v>
      </c>
      <c r="C688" t="s">
        <v>31</v>
      </c>
      <c r="D688" t="s">
        <v>20</v>
      </c>
      <c r="E688">
        <v>6</v>
      </c>
      <c r="F688" s="2">
        <v>137.61000000000001</v>
      </c>
      <c r="G688" s="3">
        <v>0.15</v>
      </c>
      <c r="H688" s="3" t="str">
        <f t="shared" si="30"/>
        <v>11%-15%</v>
      </c>
      <c r="I688" s="1">
        <v>45097</v>
      </c>
      <c r="J688" s="1" t="str">
        <f t="shared" si="31"/>
        <v>Jun</v>
      </c>
      <c r="K688" t="s">
        <v>16</v>
      </c>
      <c r="L688" s="2">
        <v>701.81100000000004</v>
      </c>
      <c r="M688" s="2">
        <v>529.13829939464097</v>
      </c>
      <c r="N688" s="2">
        <v>172.67270060535799</v>
      </c>
      <c r="O688" s="3">
        <f t="shared" si="32"/>
        <v>0.24603874918654603</v>
      </c>
    </row>
    <row r="689" spans="1:15" x14ac:dyDescent="0.35">
      <c r="A689" t="s">
        <v>716</v>
      </c>
      <c r="B689" t="s">
        <v>22</v>
      </c>
      <c r="C689" t="s">
        <v>23</v>
      </c>
      <c r="D689" t="s">
        <v>27</v>
      </c>
      <c r="E689">
        <v>46</v>
      </c>
      <c r="F689" s="2">
        <v>842.3</v>
      </c>
      <c r="G689" s="3">
        <v>0.08</v>
      </c>
      <c r="H689" s="3" t="str">
        <f t="shared" si="30"/>
        <v>6%-10%</v>
      </c>
      <c r="I689" s="1">
        <v>45199</v>
      </c>
      <c r="J689" s="1" t="str">
        <f t="shared" si="31"/>
        <v>Sep</v>
      </c>
      <c r="K689" t="s">
        <v>24</v>
      </c>
      <c r="L689" s="2">
        <v>35646.135999999999</v>
      </c>
      <c r="M689" s="2">
        <v>24830.9070570027</v>
      </c>
      <c r="N689" s="2">
        <v>10815.228942997201</v>
      </c>
      <c r="O689" s="3">
        <f t="shared" si="32"/>
        <v>0.30340536609626634</v>
      </c>
    </row>
    <row r="690" spans="1:15" x14ac:dyDescent="0.35">
      <c r="A690" t="s">
        <v>717</v>
      </c>
      <c r="B690" t="s">
        <v>13</v>
      </c>
      <c r="C690" t="s">
        <v>23</v>
      </c>
      <c r="D690" t="s">
        <v>27</v>
      </c>
      <c r="E690">
        <v>19</v>
      </c>
      <c r="F690" s="2">
        <v>463.71</v>
      </c>
      <c r="G690" s="3">
        <v>0.2</v>
      </c>
      <c r="H690" s="3" t="str">
        <f t="shared" si="30"/>
        <v>16%-20%</v>
      </c>
      <c r="I690" s="1">
        <v>45113</v>
      </c>
      <c r="J690" s="1" t="str">
        <f t="shared" si="31"/>
        <v>Jul</v>
      </c>
      <c r="K690" t="s">
        <v>24</v>
      </c>
      <c r="L690" s="2">
        <v>7048.3919999999998</v>
      </c>
      <c r="M690" s="2">
        <v>5646.3528515775097</v>
      </c>
      <c r="N690" s="2">
        <v>1402.0391484224799</v>
      </c>
      <c r="O690" s="3">
        <f t="shared" si="32"/>
        <v>0.19891617101070572</v>
      </c>
    </row>
    <row r="691" spans="1:15" x14ac:dyDescent="0.35">
      <c r="A691" t="s">
        <v>718</v>
      </c>
      <c r="B691" t="s">
        <v>35</v>
      </c>
      <c r="C691" t="s">
        <v>31</v>
      </c>
      <c r="D691" t="s">
        <v>15</v>
      </c>
      <c r="E691">
        <v>32</v>
      </c>
      <c r="F691" s="2">
        <v>882.15</v>
      </c>
      <c r="G691" s="3">
        <v>0.06</v>
      </c>
      <c r="H691" s="3" t="str">
        <f t="shared" si="30"/>
        <v>6%-10%</v>
      </c>
      <c r="I691" s="1">
        <v>44949</v>
      </c>
      <c r="J691" s="1" t="str">
        <f t="shared" si="31"/>
        <v>Jan</v>
      </c>
      <c r="K691" t="s">
        <v>16</v>
      </c>
      <c r="L691" s="2">
        <v>26535.071999999898</v>
      </c>
      <c r="M691" s="2">
        <v>18090.908153418401</v>
      </c>
      <c r="N691" s="2">
        <v>8444.1638465815795</v>
      </c>
      <c r="O691" s="3">
        <f t="shared" si="32"/>
        <v>0.31822652851974664</v>
      </c>
    </row>
    <row r="692" spans="1:15" x14ac:dyDescent="0.35">
      <c r="A692" t="s">
        <v>719</v>
      </c>
      <c r="B692" t="s">
        <v>35</v>
      </c>
      <c r="C692" t="s">
        <v>14</v>
      </c>
      <c r="D692" t="s">
        <v>15</v>
      </c>
      <c r="E692">
        <v>9</v>
      </c>
      <c r="F692" s="2">
        <v>1876.49</v>
      </c>
      <c r="G692" s="3">
        <v>0.24</v>
      </c>
      <c r="H692" s="3" t="str">
        <f t="shared" si="30"/>
        <v>21%-25%</v>
      </c>
      <c r="I692" s="1">
        <v>45107</v>
      </c>
      <c r="J692" s="1" t="str">
        <f t="shared" si="31"/>
        <v>Jun</v>
      </c>
      <c r="K692" t="s">
        <v>16</v>
      </c>
      <c r="L692" s="2">
        <v>12835.1916</v>
      </c>
      <c r="M692" s="2">
        <v>10823.2257186728</v>
      </c>
      <c r="N692" s="2">
        <v>2011.9658813271101</v>
      </c>
      <c r="O692" s="3">
        <f t="shared" si="32"/>
        <v>0.15675386422180093</v>
      </c>
    </row>
    <row r="693" spans="1:15" x14ac:dyDescent="0.35">
      <c r="A693" t="s">
        <v>720</v>
      </c>
      <c r="B693" t="s">
        <v>35</v>
      </c>
      <c r="C693" t="s">
        <v>14</v>
      </c>
      <c r="D693" t="s">
        <v>20</v>
      </c>
      <c r="E693">
        <v>12</v>
      </c>
      <c r="F693" s="2">
        <v>918.03</v>
      </c>
      <c r="G693" s="3">
        <v>0.09</v>
      </c>
      <c r="H693" s="3" t="str">
        <f t="shared" si="30"/>
        <v>6%-10%</v>
      </c>
      <c r="I693" s="1">
        <v>45253</v>
      </c>
      <c r="J693" s="1" t="str">
        <f t="shared" si="31"/>
        <v>Nov</v>
      </c>
      <c r="K693" t="s">
        <v>16</v>
      </c>
      <c r="L693" s="2">
        <v>10024.8876</v>
      </c>
      <c r="M693" s="2">
        <v>7060.0222802595999</v>
      </c>
      <c r="N693" s="2">
        <v>2964.8653197403901</v>
      </c>
      <c r="O693" s="3">
        <f t="shared" si="32"/>
        <v>0.29575048000941179</v>
      </c>
    </row>
    <row r="694" spans="1:15" x14ac:dyDescent="0.35">
      <c r="A694" t="s">
        <v>721</v>
      </c>
      <c r="B694" t="s">
        <v>22</v>
      </c>
      <c r="C694" t="s">
        <v>31</v>
      </c>
      <c r="D694" t="s">
        <v>27</v>
      </c>
      <c r="E694">
        <v>11</v>
      </c>
      <c r="F694" s="2">
        <v>1768.17</v>
      </c>
      <c r="G694" s="3">
        <v>0.08</v>
      </c>
      <c r="H694" s="3" t="str">
        <f t="shared" si="30"/>
        <v>6%-10%</v>
      </c>
      <c r="I694" s="1">
        <v>45034</v>
      </c>
      <c r="J694" s="1" t="str">
        <f t="shared" si="31"/>
        <v>Apr</v>
      </c>
      <c r="K694" t="s">
        <v>16</v>
      </c>
      <c r="L694" s="2">
        <v>17893.880399999998</v>
      </c>
      <c r="M694" s="2">
        <v>12464.781066355201</v>
      </c>
      <c r="N694" s="2">
        <v>5429.09933364478</v>
      </c>
      <c r="O694" s="3">
        <f t="shared" si="32"/>
        <v>0.30340536609626595</v>
      </c>
    </row>
    <row r="695" spans="1:15" x14ac:dyDescent="0.35">
      <c r="A695" t="s">
        <v>722</v>
      </c>
      <c r="B695" t="s">
        <v>18</v>
      </c>
      <c r="C695" t="s">
        <v>19</v>
      </c>
      <c r="D695" t="s">
        <v>27</v>
      </c>
      <c r="E695">
        <v>46</v>
      </c>
      <c r="F695" s="2">
        <v>1250.46</v>
      </c>
      <c r="G695" s="3">
        <v>0.08</v>
      </c>
      <c r="H695" s="3" t="str">
        <f t="shared" si="30"/>
        <v>6%-10%</v>
      </c>
      <c r="I695" s="1">
        <v>45261</v>
      </c>
      <c r="J695" s="1" t="str">
        <f t="shared" si="31"/>
        <v>Dec</v>
      </c>
      <c r="K695" t="s">
        <v>16</v>
      </c>
      <c r="L695" s="2">
        <v>52919.467199999999</v>
      </c>
      <c r="M695" s="2">
        <v>36863.416880564699</v>
      </c>
      <c r="N695" s="2">
        <v>16056.0503194353</v>
      </c>
      <c r="O695" s="3">
        <f t="shared" si="32"/>
        <v>0.30340536609626523</v>
      </c>
    </row>
    <row r="696" spans="1:15" x14ac:dyDescent="0.35">
      <c r="A696" t="s">
        <v>723</v>
      </c>
      <c r="B696" t="s">
        <v>35</v>
      </c>
      <c r="C696" t="s">
        <v>29</v>
      </c>
      <c r="D696" t="s">
        <v>27</v>
      </c>
      <c r="E696">
        <v>16</v>
      </c>
      <c r="F696" s="2">
        <v>569.54999999999995</v>
      </c>
      <c r="G696" s="3">
        <v>0.03</v>
      </c>
      <c r="H696" s="3" t="str">
        <f t="shared" si="30"/>
        <v>0%-5%</v>
      </c>
      <c r="I696" s="1">
        <v>45088</v>
      </c>
      <c r="J696" s="1" t="str">
        <f t="shared" si="31"/>
        <v>Jun</v>
      </c>
      <c r="K696" t="s">
        <v>24</v>
      </c>
      <c r="L696" s="2">
        <v>8839.4159999999993</v>
      </c>
      <c r="M696" s="2">
        <v>5840.0933734509099</v>
      </c>
      <c r="N696" s="2">
        <v>2999.3226265490798</v>
      </c>
      <c r="O696" s="3">
        <f t="shared" si="32"/>
        <v>0.33931230598821116</v>
      </c>
    </row>
    <row r="697" spans="1:15" x14ac:dyDescent="0.35">
      <c r="A697" t="s">
        <v>724</v>
      </c>
      <c r="B697" t="s">
        <v>18</v>
      </c>
      <c r="C697" t="s">
        <v>36</v>
      </c>
      <c r="D697" t="s">
        <v>20</v>
      </c>
      <c r="E697">
        <v>1</v>
      </c>
      <c r="F697" s="2">
        <v>776.12</v>
      </c>
      <c r="G697" s="3">
        <v>0.03</v>
      </c>
      <c r="H697" s="3" t="str">
        <f t="shared" si="30"/>
        <v>0%-5%</v>
      </c>
      <c r="I697" s="1">
        <v>45228</v>
      </c>
      <c r="J697" s="1" t="str">
        <f t="shared" si="31"/>
        <v>Oct</v>
      </c>
      <c r="K697" t="s">
        <v>24</v>
      </c>
      <c r="L697" s="2">
        <v>752.83640000000003</v>
      </c>
      <c r="M697" s="2">
        <v>497.38974508413702</v>
      </c>
      <c r="N697" s="2">
        <v>255.44665491586201</v>
      </c>
      <c r="O697" s="3">
        <f t="shared" si="32"/>
        <v>0.33931230598821072</v>
      </c>
    </row>
    <row r="698" spans="1:15" x14ac:dyDescent="0.35">
      <c r="A698" t="s">
        <v>725</v>
      </c>
      <c r="B698" t="s">
        <v>13</v>
      </c>
      <c r="C698" t="s">
        <v>23</v>
      </c>
      <c r="D698" t="s">
        <v>20</v>
      </c>
      <c r="E698">
        <v>45</v>
      </c>
      <c r="F698" s="2">
        <v>259.45</v>
      </c>
      <c r="G698" s="3">
        <v>0.16</v>
      </c>
      <c r="H698" s="3" t="str">
        <f t="shared" si="30"/>
        <v>16%-20%</v>
      </c>
      <c r="I698" s="1">
        <v>45132</v>
      </c>
      <c r="J698" s="1" t="str">
        <f t="shared" si="31"/>
        <v>Jul</v>
      </c>
      <c r="K698" t="s">
        <v>24</v>
      </c>
      <c r="L698" s="2">
        <v>9807.2099999999991</v>
      </c>
      <c r="M698" s="2">
        <v>7482.2831795258098</v>
      </c>
      <c r="N698" s="2">
        <v>2324.9268204741802</v>
      </c>
      <c r="O698" s="3">
        <f t="shared" si="32"/>
        <v>0.2370630200101955</v>
      </c>
    </row>
    <row r="699" spans="1:15" x14ac:dyDescent="0.35">
      <c r="A699" t="s">
        <v>726</v>
      </c>
      <c r="B699" t="s">
        <v>35</v>
      </c>
      <c r="C699" t="s">
        <v>19</v>
      </c>
      <c r="D699" t="s">
        <v>20</v>
      </c>
      <c r="E699">
        <v>21</v>
      </c>
      <c r="F699" s="2">
        <v>733.58</v>
      </c>
      <c r="G699" s="3">
        <v>0.22</v>
      </c>
      <c r="H699" s="3" t="str">
        <f t="shared" si="30"/>
        <v>21%-25%</v>
      </c>
      <c r="I699" s="1">
        <v>45004</v>
      </c>
      <c r="J699" s="1" t="str">
        <f t="shared" si="31"/>
        <v>Mar</v>
      </c>
      <c r="K699" t="s">
        <v>16</v>
      </c>
      <c r="L699" s="2">
        <v>12016.0404</v>
      </c>
      <c r="M699" s="2">
        <v>9872.6724645354407</v>
      </c>
      <c r="N699" s="2">
        <v>2143.3679354645501</v>
      </c>
      <c r="O699" s="3">
        <f t="shared" si="32"/>
        <v>0.17837556001097993</v>
      </c>
    </row>
    <row r="700" spans="1:15" x14ac:dyDescent="0.35">
      <c r="A700" t="s">
        <v>727</v>
      </c>
      <c r="B700" t="s">
        <v>35</v>
      </c>
      <c r="C700" t="s">
        <v>23</v>
      </c>
      <c r="D700" t="s">
        <v>20</v>
      </c>
      <c r="E700">
        <v>30</v>
      </c>
      <c r="F700" s="2">
        <v>1387.33</v>
      </c>
      <c r="G700" s="3">
        <v>0.2</v>
      </c>
      <c r="H700" s="3" t="str">
        <f t="shared" si="30"/>
        <v>16%-20%</v>
      </c>
      <c r="I700" s="1">
        <v>44942</v>
      </c>
      <c r="J700" s="1" t="str">
        <f t="shared" si="31"/>
        <v>Jan</v>
      </c>
      <c r="K700" t="s">
        <v>24</v>
      </c>
      <c r="L700" s="2">
        <v>33295.919999999998</v>
      </c>
      <c r="M700" s="2">
        <v>26672.8230833212</v>
      </c>
      <c r="N700" s="2">
        <v>6623.0969166787499</v>
      </c>
      <c r="O700" s="3">
        <f t="shared" si="32"/>
        <v>0.19891617101070638</v>
      </c>
    </row>
    <row r="701" spans="1:15" x14ac:dyDescent="0.35">
      <c r="A701" t="s">
        <v>728</v>
      </c>
      <c r="B701" t="s">
        <v>13</v>
      </c>
      <c r="C701" t="s">
        <v>36</v>
      </c>
      <c r="D701" t="s">
        <v>20</v>
      </c>
      <c r="E701">
        <v>13</v>
      </c>
      <c r="F701" s="2">
        <v>237.01</v>
      </c>
      <c r="G701" s="3">
        <v>0.04</v>
      </c>
      <c r="H701" s="3" t="str">
        <f t="shared" si="30"/>
        <v>0%-5%</v>
      </c>
      <c r="I701" s="1">
        <v>45253</v>
      </c>
      <c r="J701" s="1" t="str">
        <f t="shared" si="31"/>
        <v>Nov</v>
      </c>
      <c r="K701" t="s">
        <v>24</v>
      </c>
      <c r="L701" s="2">
        <v>2957.8847999999998</v>
      </c>
      <c r="M701" s="2">
        <v>1974.59473441102</v>
      </c>
      <c r="N701" s="2">
        <v>983.29006558897004</v>
      </c>
      <c r="O701" s="3">
        <f t="shared" si="32"/>
        <v>0.33243014250892389</v>
      </c>
    </row>
    <row r="702" spans="1:15" x14ac:dyDescent="0.35">
      <c r="A702" t="s">
        <v>729</v>
      </c>
      <c r="B702" t="s">
        <v>35</v>
      </c>
      <c r="C702" t="s">
        <v>29</v>
      </c>
      <c r="D702" t="s">
        <v>15</v>
      </c>
      <c r="E702">
        <v>34</v>
      </c>
      <c r="F702" s="2">
        <v>490.26</v>
      </c>
      <c r="G702" s="3">
        <v>0.14000000000000001</v>
      </c>
      <c r="H702" s="3" t="str">
        <f t="shared" si="30"/>
        <v>11%-15%</v>
      </c>
      <c r="I702" s="1">
        <v>45022</v>
      </c>
      <c r="J702" s="1" t="str">
        <f t="shared" si="31"/>
        <v>Apr</v>
      </c>
      <c r="K702" t="s">
        <v>24</v>
      </c>
      <c r="L702" s="2">
        <v>14335.2024</v>
      </c>
      <c r="M702" s="2">
        <v>10682.510537607899</v>
      </c>
      <c r="N702" s="2">
        <v>3652.6918623920601</v>
      </c>
      <c r="O702" s="3">
        <f t="shared" si="32"/>
        <v>0.25480574047507698</v>
      </c>
    </row>
    <row r="703" spans="1:15" x14ac:dyDescent="0.35">
      <c r="A703" t="s">
        <v>730</v>
      </c>
      <c r="B703" t="s">
        <v>18</v>
      </c>
      <c r="C703" t="s">
        <v>14</v>
      </c>
      <c r="D703" t="s">
        <v>27</v>
      </c>
      <c r="E703">
        <v>4</v>
      </c>
      <c r="F703" s="2">
        <v>824.74</v>
      </c>
      <c r="G703" s="3">
        <v>0.03</v>
      </c>
      <c r="H703" s="3" t="str">
        <f t="shared" si="30"/>
        <v>0%-5%</v>
      </c>
      <c r="I703" s="1">
        <v>45073</v>
      </c>
      <c r="J703" s="1" t="str">
        <f t="shared" si="31"/>
        <v>May</v>
      </c>
      <c r="K703" t="s">
        <v>16</v>
      </c>
      <c r="L703" s="2">
        <v>3199.9911999999999</v>
      </c>
      <c r="M703" s="2">
        <v>2114.1948067860199</v>
      </c>
      <c r="N703" s="2">
        <v>1085.7963932139801</v>
      </c>
      <c r="O703" s="3">
        <f t="shared" si="32"/>
        <v>0.33931230598821027</v>
      </c>
    </row>
    <row r="704" spans="1:15" x14ac:dyDescent="0.35">
      <c r="A704" t="s">
        <v>731</v>
      </c>
      <c r="B704" t="s">
        <v>22</v>
      </c>
      <c r="C704" t="s">
        <v>19</v>
      </c>
      <c r="D704" t="s">
        <v>27</v>
      </c>
      <c r="E704">
        <v>28</v>
      </c>
      <c r="F704" s="2">
        <v>1965.89</v>
      </c>
      <c r="G704" s="3">
        <v>0.01</v>
      </c>
      <c r="H704" s="3" t="str">
        <f t="shared" si="30"/>
        <v>0%-5%</v>
      </c>
      <c r="I704" s="1">
        <v>44928</v>
      </c>
      <c r="J704" s="1" t="str">
        <f t="shared" si="31"/>
        <v>Jan</v>
      </c>
      <c r="K704" t="s">
        <v>16</v>
      </c>
      <c r="L704" s="2">
        <v>54494.470800000003</v>
      </c>
      <c r="M704" s="2">
        <v>35276.4762240075</v>
      </c>
      <c r="N704" s="2">
        <v>19217.994575992401</v>
      </c>
      <c r="O704" s="3">
        <f t="shared" si="32"/>
        <v>0.3526595321298634</v>
      </c>
    </row>
    <row r="705" spans="1:15" x14ac:dyDescent="0.35">
      <c r="A705" t="s">
        <v>732</v>
      </c>
      <c r="B705" t="s">
        <v>18</v>
      </c>
      <c r="C705" t="s">
        <v>41</v>
      </c>
      <c r="D705" t="s">
        <v>27</v>
      </c>
      <c r="E705">
        <v>38</v>
      </c>
      <c r="F705" s="2">
        <v>1591.24</v>
      </c>
      <c r="G705" s="3">
        <v>0.16</v>
      </c>
      <c r="H705" s="3" t="str">
        <f t="shared" si="30"/>
        <v>16%-20%</v>
      </c>
      <c r="I705" s="1">
        <v>44936</v>
      </c>
      <c r="J705" s="1" t="str">
        <f t="shared" si="31"/>
        <v>Jan</v>
      </c>
      <c r="K705" t="s">
        <v>24</v>
      </c>
      <c r="L705" s="2">
        <v>50792.380799999999</v>
      </c>
      <c r="M705" s="2">
        <v>38751.385614044098</v>
      </c>
      <c r="N705" s="2">
        <v>12040.9951859558</v>
      </c>
      <c r="O705" s="3">
        <f t="shared" si="32"/>
        <v>0.23706302001019611</v>
      </c>
    </row>
    <row r="706" spans="1:15" x14ac:dyDescent="0.35">
      <c r="A706" t="s">
        <v>733</v>
      </c>
      <c r="B706" t="s">
        <v>22</v>
      </c>
      <c r="C706" t="s">
        <v>41</v>
      </c>
      <c r="D706" t="s">
        <v>27</v>
      </c>
      <c r="E706">
        <v>31</v>
      </c>
      <c r="F706" s="2">
        <v>1493.62</v>
      </c>
      <c r="G706" s="3">
        <v>0.13</v>
      </c>
      <c r="H706" s="3" t="str">
        <f t="shared" si="30"/>
        <v>11%-15%</v>
      </c>
      <c r="I706" s="1">
        <v>45051</v>
      </c>
      <c r="J706" s="1" t="str">
        <f t="shared" si="31"/>
        <v>May</v>
      </c>
      <c r="K706" t="s">
        <v>24</v>
      </c>
      <c r="L706" s="2">
        <v>40282.931399999899</v>
      </c>
      <c r="M706" s="2">
        <v>29673.567750643699</v>
      </c>
      <c r="N706" s="2">
        <v>10609.363649356201</v>
      </c>
      <c r="O706" s="3">
        <f t="shared" si="32"/>
        <v>0.2633711917339816</v>
      </c>
    </row>
    <row r="707" spans="1:15" x14ac:dyDescent="0.35">
      <c r="A707" t="s">
        <v>734</v>
      </c>
      <c r="B707" t="s">
        <v>22</v>
      </c>
      <c r="C707" t="s">
        <v>36</v>
      </c>
      <c r="D707" t="s">
        <v>27</v>
      </c>
      <c r="E707">
        <v>27</v>
      </c>
      <c r="F707" s="2">
        <v>320.76</v>
      </c>
      <c r="G707" s="3">
        <v>0.02</v>
      </c>
      <c r="H707" s="3" t="str">
        <f t="shared" ref="H707:H770" si="33">_xlfn.IFS(G707&gt;=21%,"21%-25%",G707&gt;=16%,"16%-20%",G707&gt;11%,"11%-15%",G707&gt;=6%,"6%-10%",G707&gt;=0%,"0%-5%")</f>
        <v>0%-5%</v>
      </c>
      <c r="I707" s="1">
        <v>45007</v>
      </c>
      <c r="J707" s="1" t="str">
        <f t="shared" ref="J707:J770" si="34">TEXT(I707,"mmm")</f>
        <v>Mar</v>
      </c>
      <c r="K707" t="s">
        <v>24</v>
      </c>
      <c r="L707" s="2">
        <v>8487.3096000000005</v>
      </c>
      <c r="M707" s="2">
        <v>5550.24201811069</v>
      </c>
      <c r="N707" s="2">
        <v>2937.0675818893001</v>
      </c>
      <c r="O707" s="3">
        <f t="shared" ref="O707:O770" si="35">(L707-M707)/L707*100%</f>
        <v>0.34605401715159656</v>
      </c>
    </row>
    <row r="708" spans="1:15" x14ac:dyDescent="0.35">
      <c r="A708" t="s">
        <v>735</v>
      </c>
      <c r="B708" t="s">
        <v>18</v>
      </c>
      <c r="C708" t="s">
        <v>41</v>
      </c>
      <c r="D708" t="s">
        <v>27</v>
      </c>
      <c r="E708">
        <v>5</v>
      </c>
      <c r="F708" s="2">
        <v>1583.89</v>
      </c>
      <c r="G708" s="3">
        <v>0.01</v>
      </c>
      <c r="H708" s="3" t="str">
        <f t="shared" si="33"/>
        <v>0%-5%</v>
      </c>
      <c r="I708" s="1">
        <v>45066</v>
      </c>
      <c r="J708" s="1" t="str">
        <f t="shared" si="34"/>
        <v>May</v>
      </c>
      <c r="K708" t="s">
        <v>24</v>
      </c>
      <c r="L708" s="2">
        <v>7840.2555000000002</v>
      </c>
      <c r="M708" s="2">
        <v>5075.31466359141</v>
      </c>
      <c r="N708" s="2">
        <v>2764.9408364085798</v>
      </c>
      <c r="O708" s="3">
        <f t="shared" si="35"/>
        <v>0.35265953212986367</v>
      </c>
    </row>
    <row r="709" spans="1:15" x14ac:dyDescent="0.35">
      <c r="A709" t="s">
        <v>736</v>
      </c>
      <c r="B709" t="s">
        <v>18</v>
      </c>
      <c r="C709" t="s">
        <v>14</v>
      </c>
      <c r="D709" t="s">
        <v>27</v>
      </c>
      <c r="E709">
        <v>25</v>
      </c>
      <c r="F709" s="2">
        <v>1592.01</v>
      </c>
      <c r="G709" s="3">
        <v>0.25</v>
      </c>
      <c r="H709" s="3" t="str">
        <f t="shared" si="33"/>
        <v>21%-25%</v>
      </c>
      <c r="I709" s="1">
        <v>45252</v>
      </c>
      <c r="J709" s="1" t="str">
        <f t="shared" si="34"/>
        <v>Nov</v>
      </c>
      <c r="K709" t="s">
        <v>16</v>
      </c>
      <c r="L709" s="2">
        <v>29850.1875</v>
      </c>
      <c r="M709" s="2">
        <v>25506.669331784899</v>
      </c>
      <c r="N709" s="2">
        <v>4343.5181682150496</v>
      </c>
      <c r="O709" s="3">
        <f t="shared" si="35"/>
        <v>0.14551058241142042</v>
      </c>
    </row>
    <row r="710" spans="1:15" x14ac:dyDescent="0.35">
      <c r="A710" t="s">
        <v>737</v>
      </c>
      <c r="B710" t="s">
        <v>18</v>
      </c>
      <c r="C710" t="s">
        <v>36</v>
      </c>
      <c r="D710" t="s">
        <v>27</v>
      </c>
      <c r="E710">
        <v>3</v>
      </c>
      <c r="F710" s="2">
        <v>1242.0999999999999</v>
      </c>
      <c r="G710" s="3">
        <v>0.01</v>
      </c>
      <c r="H710" s="3" t="str">
        <f t="shared" si="33"/>
        <v>0%-5%</v>
      </c>
      <c r="I710" s="1">
        <v>45076</v>
      </c>
      <c r="J710" s="1" t="str">
        <f t="shared" si="34"/>
        <v>May</v>
      </c>
      <c r="K710" t="s">
        <v>24</v>
      </c>
      <c r="L710" s="2">
        <v>3689.0369999999998</v>
      </c>
      <c r="M710" s="2">
        <v>2388.0629375702401</v>
      </c>
      <c r="N710" s="2">
        <v>1300.9740624297499</v>
      </c>
      <c r="O710" s="3">
        <f t="shared" si="35"/>
        <v>0.35265953212986473</v>
      </c>
    </row>
    <row r="711" spans="1:15" x14ac:dyDescent="0.35">
      <c r="A711" t="s">
        <v>738</v>
      </c>
      <c r="B711" t="s">
        <v>18</v>
      </c>
      <c r="C711" t="s">
        <v>14</v>
      </c>
      <c r="D711" t="s">
        <v>15</v>
      </c>
      <c r="E711">
        <v>33</v>
      </c>
      <c r="F711" s="2">
        <v>1981.69</v>
      </c>
      <c r="G711" s="3">
        <v>0.11</v>
      </c>
      <c r="H711" s="3" t="str">
        <f t="shared" si="33"/>
        <v>6%-10%</v>
      </c>
      <c r="I711" s="1">
        <v>45214</v>
      </c>
      <c r="J711" s="1" t="str">
        <f t="shared" si="34"/>
        <v>Oct</v>
      </c>
      <c r="K711" t="s">
        <v>16</v>
      </c>
      <c r="L711" s="2">
        <v>58202.2353</v>
      </c>
      <c r="M711" s="2">
        <v>41909.995065042604</v>
      </c>
      <c r="N711" s="2">
        <v>16292.2402349573</v>
      </c>
      <c r="O711" s="3">
        <f t="shared" si="35"/>
        <v>0.27992464809951029</v>
      </c>
    </row>
    <row r="712" spans="1:15" x14ac:dyDescent="0.35">
      <c r="A712" t="s">
        <v>739</v>
      </c>
      <c r="B712" t="s">
        <v>13</v>
      </c>
      <c r="C712" t="s">
        <v>29</v>
      </c>
      <c r="D712" t="s">
        <v>27</v>
      </c>
      <c r="E712">
        <v>4</v>
      </c>
      <c r="F712" s="2">
        <v>717.98</v>
      </c>
      <c r="G712" s="3">
        <v>0.13</v>
      </c>
      <c r="H712" s="3" t="str">
        <f t="shared" si="33"/>
        <v>11%-15%</v>
      </c>
      <c r="I712" s="1">
        <v>45287</v>
      </c>
      <c r="J712" s="1" t="str">
        <f t="shared" si="34"/>
        <v>Dec</v>
      </c>
      <c r="K712" t="s">
        <v>24</v>
      </c>
      <c r="L712" s="2">
        <v>2498.5704000000001</v>
      </c>
      <c r="M712" s="2">
        <v>1840.5189361207399</v>
      </c>
      <c r="N712" s="2">
        <v>658.05146387925095</v>
      </c>
      <c r="O712" s="3">
        <f t="shared" si="35"/>
        <v>0.26337119173398521</v>
      </c>
    </row>
    <row r="713" spans="1:15" x14ac:dyDescent="0.35">
      <c r="A713" t="s">
        <v>740</v>
      </c>
      <c r="B713" t="s">
        <v>35</v>
      </c>
      <c r="C713" t="s">
        <v>23</v>
      </c>
      <c r="D713" t="s">
        <v>15</v>
      </c>
      <c r="E713">
        <v>25</v>
      </c>
      <c r="F713" s="2">
        <v>1888.42</v>
      </c>
      <c r="G713" s="3">
        <v>0.03</v>
      </c>
      <c r="H713" s="3" t="str">
        <f t="shared" si="33"/>
        <v>0%-5%</v>
      </c>
      <c r="I713" s="1">
        <v>45266</v>
      </c>
      <c r="J713" s="1" t="str">
        <f t="shared" si="34"/>
        <v>Dec</v>
      </c>
      <c r="K713" t="s">
        <v>24</v>
      </c>
      <c r="L713" s="2">
        <v>45794.184999999998</v>
      </c>
      <c r="M713" s="2">
        <v>30255.654486799202</v>
      </c>
      <c r="N713" s="2">
        <v>15538.5305132007</v>
      </c>
      <c r="O713" s="3">
        <f t="shared" si="35"/>
        <v>0.33931230598821222</v>
      </c>
    </row>
    <row r="714" spans="1:15" x14ac:dyDescent="0.35">
      <c r="A714" t="s">
        <v>741</v>
      </c>
      <c r="B714" t="s">
        <v>22</v>
      </c>
      <c r="C714" t="s">
        <v>29</v>
      </c>
      <c r="D714" t="s">
        <v>20</v>
      </c>
      <c r="E714">
        <v>20</v>
      </c>
      <c r="F714" s="2">
        <v>1837.99</v>
      </c>
      <c r="G714" s="3">
        <v>0.04</v>
      </c>
      <c r="H714" s="3" t="str">
        <f t="shared" si="33"/>
        <v>0%-5%</v>
      </c>
      <c r="I714" s="1">
        <v>45055</v>
      </c>
      <c r="J714" s="1" t="str">
        <f t="shared" si="34"/>
        <v>May</v>
      </c>
      <c r="K714" t="s">
        <v>24</v>
      </c>
      <c r="L714" s="2">
        <v>35289.408000000003</v>
      </c>
      <c r="M714" s="2">
        <v>23558.145069504499</v>
      </c>
      <c r="N714" s="2">
        <v>11731.262930495401</v>
      </c>
      <c r="O714" s="3">
        <f t="shared" si="35"/>
        <v>0.33243014250892233</v>
      </c>
    </row>
    <row r="715" spans="1:15" x14ac:dyDescent="0.35">
      <c r="A715" t="s">
        <v>742</v>
      </c>
      <c r="B715" t="s">
        <v>18</v>
      </c>
      <c r="C715" t="s">
        <v>29</v>
      </c>
      <c r="D715" t="s">
        <v>27</v>
      </c>
      <c r="E715">
        <v>34</v>
      </c>
      <c r="F715" s="2">
        <v>121.81</v>
      </c>
      <c r="G715" s="3">
        <v>0.09</v>
      </c>
      <c r="H715" s="3" t="str">
        <f t="shared" si="33"/>
        <v>6%-10%</v>
      </c>
      <c r="I715" s="1">
        <v>45165</v>
      </c>
      <c r="J715" s="1" t="str">
        <f t="shared" si="34"/>
        <v>Aug</v>
      </c>
      <c r="K715" t="s">
        <v>24</v>
      </c>
      <c r="L715" s="2">
        <v>3768.8013999999998</v>
      </c>
      <c r="M715" s="2">
        <v>2654.1765768898599</v>
      </c>
      <c r="N715" s="2">
        <v>1114.6248231101399</v>
      </c>
      <c r="O715" s="3">
        <f t="shared" si="35"/>
        <v>0.29575048000941095</v>
      </c>
    </row>
    <row r="716" spans="1:15" x14ac:dyDescent="0.35">
      <c r="A716" t="s">
        <v>743</v>
      </c>
      <c r="B716" t="s">
        <v>18</v>
      </c>
      <c r="C716" t="s">
        <v>14</v>
      </c>
      <c r="D716" t="s">
        <v>20</v>
      </c>
      <c r="E716">
        <v>26</v>
      </c>
      <c r="F716" s="2">
        <v>955.22</v>
      </c>
      <c r="G716" s="3">
        <v>0.19</v>
      </c>
      <c r="H716" s="3" t="str">
        <f t="shared" si="33"/>
        <v>16%-20%</v>
      </c>
      <c r="I716" s="1">
        <v>44984</v>
      </c>
      <c r="J716" s="1" t="str">
        <f t="shared" si="34"/>
        <v>Feb</v>
      </c>
      <c r="K716" t="s">
        <v>16</v>
      </c>
      <c r="L716" s="2">
        <v>20116.933199999999</v>
      </c>
      <c r="M716" s="2">
        <v>15916.3949386448</v>
      </c>
      <c r="N716" s="2">
        <v>4200.5382613551901</v>
      </c>
      <c r="O716" s="3">
        <f t="shared" si="35"/>
        <v>0.20880609482538817</v>
      </c>
    </row>
    <row r="717" spans="1:15" x14ac:dyDescent="0.35">
      <c r="A717" t="s">
        <v>744</v>
      </c>
      <c r="B717" t="s">
        <v>18</v>
      </c>
      <c r="C717" t="s">
        <v>36</v>
      </c>
      <c r="D717" t="s">
        <v>20</v>
      </c>
      <c r="E717">
        <v>5</v>
      </c>
      <c r="F717" s="2">
        <v>1956.5</v>
      </c>
      <c r="G717" s="3">
        <v>0.13</v>
      </c>
      <c r="H717" s="3" t="str">
        <f t="shared" si="33"/>
        <v>11%-15%</v>
      </c>
      <c r="I717" s="1">
        <v>45124</v>
      </c>
      <c r="J717" s="1" t="str">
        <f t="shared" si="34"/>
        <v>Jul</v>
      </c>
      <c r="K717" t="s">
        <v>24</v>
      </c>
      <c r="L717" s="2">
        <v>8510.7749999999996</v>
      </c>
      <c r="M717" s="2">
        <v>6269.2820456702202</v>
      </c>
      <c r="N717" s="2">
        <v>2241.4929543297699</v>
      </c>
      <c r="O717" s="3">
        <f t="shared" si="35"/>
        <v>0.26337119173398188</v>
      </c>
    </row>
    <row r="718" spans="1:15" x14ac:dyDescent="0.35">
      <c r="A718" t="s">
        <v>745</v>
      </c>
      <c r="B718" t="s">
        <v>13</v>
      </c>
      <c r="C718" t="s">
        <v>36</v>
      </c>
      <c r="D718" t="s">
        <v>20</v>
      </c>
      <c r="E718">
        <v>35</v>
      </c>
      <c r="F718" s="2">
        <v>295.93</v>
      </c>
      <c r="G718" s="3">
        <v>0.16</v>
      </c>
      <c r="H718" s="3" t="str">
        <f t="shared" si="33"/>
        <v>16%-20%</v>
      </c>
      <c r="I718" s="1">
        <v>45137</v>
      </c>
      <c r="J718" s="1" t="str">
        <f t="shared" si="34"/>
        <v>Jul</v>
      </c>
      <c r="K718" t="s">
        <v>24</v>
      </c>
      <c r="L718" s="2">
        <v>8700.3420000000006</v>
      </c>
      <c r="M718" s="2">
        <v>6637.8126503584499</v>
      </c>
      <c r="N718" s="2">
        <v>2062.5293496415402</v>
      </c>
      <c r="O718" s="3">
        <f t="shared" si="35"/>
        <v>0.23706302001019622</v>
      </c>
    </row>
    <row r="719" spans="1:15" x14ac:dyDescent="0.35">
      <c r="A719" t="s">
        <v>746</v>
      </c>
      <c r="B719" t="s">
        <v>18</v>
      </c>
      <c r="C719" t="s">
        <v>41</v>
      </c>
      <c r="D719" t="s">
        <v>15</v>
      </c>
      <c r="E719">
        <v>28</v>
      </c>
      <c r="F719" s="2">
        <v>1140.79</v>
      </c>
      <c r="G719" s="3">
        <v>0.25</v>
      </c>
      <c r="H719" s="3" t="str">
        <f t="shared" si="33"/>
        <v>21%-25%</v>
      </c>
      <c r="I719" s="1">
        <v>44971</v>
      </c>
      <c r="J719" s="1" t="str">
        <f t="shared" si="34"/>
        <v>Feb</v>
      </c>
      <c r="K719" t="s">
        <v>24</v>
      </c>
      <c r="L719" s="2">
        <v>23956.59</v>
      </c>
      <c r="M719" s="2">
        <v>20470.652636508399</v>
      </c>
      <c r="N719" s="2">
        <v>3485.9373634915601</v>
      </c>
      <c r="O719" s="3">
        <f t="shared" si="35"/>
        <v>0.14551058241142004</v>
      </c>
    </row>
    <row r="720" spans="1:15" x14ac:dyDescent="0.35">
      <c r="A720" t="s">
        <v>747</v>
      </c>
      <c r="B720" t="s">
        <v>18</v>
      </c>
      <c r="C720" t="s">
        <v>45</v>
      </c>
      <c r="D720" t="s">
        <v>20</v>
      </c>
      <c r="E720">
        <v>29</v>
      </c>
      <c r="F720" s="2">
        <v>1960.02</v>
      </c>
      <c r="G720" s="3">
        <v>0.19</v>
      </c>
      <c r="H720" s="3" t="str">
        <f t="shared" si="33"/>
        <v>16%-20%</v>
      </c>
      <c r="I720" s="1">
        <v>45023</v>
      </c>
      <c r="J720" s="1" t="str">
        <f t="shared" si="34"/>
        <v>Apr</v>
      </c>
      <c r="K720" t="s">
        <v>24</v>
      </c>
      <c r="L720" s="2">
        <v>46040.8698</v>
      </c>
      <c r="M720" s="2">
        <v>36427.255574697803</v>
      </c>
      <c r="N720" s="2">
        <v>9613.6142253021299</v>
      </c>
      <c r="O720" s="3">
        <f t="shared" si="35"/>
        <v>0.20880609482538917</v>
      </c>
    </row>
    <row r="721" spans="1:15" x14ac:dyDescent="0.35">
      <c r="A721" t="s">
        <v>748</v>
      </c>
      <c r="B721" t="s">
        <v>18</v>
      </c>
      <c r="C721" t="s">
        <v>23</v>
      </c>
      <c r="D721" t="s">
        <v>20</v>
      </c>
      <c r="E721">
        <v>9</v>
      </c>
      <c r="F721" s="2">
        <v>1155.44</v>
      </c>
      <c r="G721" s="3">
        <v>0.11</v>
      </c>
      <c r="H721" s="3" t="str">
        <f t="shared" si="33"/>
        <v>6%-10%</v>
      </c>
      <c r="I721" s="1">
        <v>45205</v>
      </c>
      <c r="J721" s="1" t="str">
        <f t="shared" si="34"/>
        <v>Oct</v>
      </c>
      <c r="K721" t="s">
        <v>24</v>
      </c>
      <c r="L721" s="2">
        <v>9255.0743999999995</v>
      </c>
      <c r="M721" s="2">
        <v>6664.3509554452103</v>
      </c>
      <c r="N721" s="2">
        <v>2590.7234445547801</v>
      </c>
      <c r="O721" s="3">
        <f t="shared" si="35"/>
        <v>0.27992464809951062</v>
      </c>
    </row>
    <row r="722" spans="1:15" x14ac:dyDescent="0.35">
      <c r="A722" t="s">
        <v>749</v>
      </c>
      <c r="B722" t="s">
        <v>35</v>
      </c>
      <c r="C722" t="s">
        <v>14</v>
      </c>
      <c r="D722" t="s">
        <v>20</v>
      </c>
      <c r="E722">
        <v>38</v>
      </c>
      <c r="F722" s="2">
        <v>460.65</v>
      </c>
      <c r="G722" s="3">
        <v>0.11</v>
      </c>
      <c r="H722" s="3" t="str">
        <f t="shared" si="33"/>
        <v>6%-10%</v>
      </c>
      <c r="I722" s="1">
        <v>44949</v>
      </c>
      <c r="J722" s="1" t="str">
        <f t="shared" si="34"/>
        <v>Jan</v>
      </c>
      <c r="K722" t="s">
        <v>16</v>
      </c>
      <c r="L722" s="2">
        <v>15579.183000000001</v>
      </c>
      <c r="M722" s="2">
        <v>11218.1856810471</v>
      </c>
      <c r="N722" s="2">
        <v>4360.99731895287</v>
      </c>
      <c r="O722" s="3">
        <f t="shared" si="35"/>
        <v>0.27992464809951206</v>
      </c>
    </row>
    <row r="723" spans="1:15" x14ac:dyDescent="0.35">
      <c r="A723" t="s">
        <v>750</v>
      </c>
      <c r="B723" t="s">
        <v>13</v>
      </c>
      <c r="C723" t="s">
        <v>41</v>
      </c>
      <c r="D723" t="s">
        <v>27</v>
      </c>
      <c r="E723">
        <v>6</v>
      </c>
      <c r="F723" s="2">
        <v>1206.1500000000001</v>
      </c>
      <c r="G723" s="3">
        <v>0.15</v>
      </c>
      <c r="H723" s="3" t="str">
        <f t="shared" si="33"/>
        <v>11%-15%</v>
      </c>
      <c r="I723" s="1">
        <v>45261</v>
      </c>
      <c r="J723" s="1" t="str">
        <f t="shared" si="34"/>
        <v>Dec</v>
      </c>
      <c r="K723" t="s">
        <v>24</v>
      </c>
      <c r="L723" s="2">
        <v>6151.3649999999998</v>
      </c>
      <c r="M723" s="2">
        <v>4637.8908496101003</v>
      </c>
      <c r="N723" s="2">
        <v>1513.4741503898899</v>
      </c>
      <c r="O723" s="3">
        <f t="shared" si="35"/>
        <v>0.24603874918654633</v>
      </c>
    </row>
    <row r="724" spans="1:15" x14ac:dyDescent="0.35">
      <c r="A724" t="s">
        <v>751</v>
      </c>
      <c r="B724" t="s">
        <v>18</v>
      </c>
      <c r="C724" t="s">
        <v>19</v>
      </c>
      <c r="D724" t="s">
        <v>27</v>
      </c>
      <c r="E724">
        <v>19</v>
      </c>
      <c r="F724" s="2">
        <v>488.44</v>
      </c>
      <c r="G724" s="3">
        <v>0.17</v>
      </c>
      <c r="H724" s="3" t="str">
        <f t="shared" si="33"/>
        <v>16%-20%</v>
      </c>
      <c r="I724" s="1">
        <v>44970</v>
      </c>
      <c r="J724" s="1" t="str">
        <f t="shared" si="34"/>
        <v>Feb</v>
      </c>
      <c r="K724" t="s">
        <v>16</v>
      </c>
      <c r="L724" s="2">
        <v>7702.6988000000001</v>
      </c>
      <c r="M724" s="2">
        <v>5947.4770585592696</v>
      </c>
      <c r="N724" s="2">
        <v>1755.2217414407201</v>
      </c>
      <c r="O724" s="3">
        <f t="shared" si="35"/>
        <v>0.22787100820308986</v>
      </c>
    </row>
    <row r="725" spans="1:15" x14ac:dyDescent="0.35">
      <c r="A725" t="s">
        <v>752</v>
      </c>
      <c r="B725" t="s">
        <v>22</v>
      </c>
      <c r="C725" t="s">
        <v>45</v>
      </c>
      <c r="D725" t="s">
        <v>15</v>
      </c>
      <c r="E725">
        <v>44</v>
      </c>
      <c r="F725" s="2">
        <v>1087.44</v>
      </c>
      <c r="G725" s="3">
        <v>0.13</v>
      </c>
      <c r="H725" s="3" t="str">
        <f t="shared" si="33"/>
        <v>11%-15%</v>
      </c>
      <c r="I725" s="1">
        <v>44953</v>
      </c>
      <c r="J725" s="1" t="str">
        <f t="shared" si="34"/>
        <v>Jan</v>
      </c>
      <c r="K725" t="s">
        <v>24</v>
      </c>
      <c r="L725" s="2">
        <v>41627.203200000004</v>
      </c>
      <c r="M725" s="2">
        <v>30663.7970846633</v>
      </c>
      <c r="N725" s="2">
        <v>10963.4061153366</v>
      </c>
      <c r="O725" s="3">
        <f t="shared" si="35"/>
        <v>0.26337119173398377</v>
      </c>
    </row>
    <row r="726" spans="1:15" x14ac:dyDescent="0.35">
      <c r="A726" t="s">
        <v>753</v>
      </c>
      <c r="B726" t="s">
        <v>22</v>
      </c>
      <c r="C726" t="s">
        <v>45</v>
      </c>
      <c r="D726" t="s">
        <v>15</v>
      </c>
      <c r="E726">
        <v>11</v>
      </c>
      <c r="F726" s="2">
        <v>240.68</v>
      </c>
      <c r="G726" s="3">
        <v>0.16</v>
      </c>
      <c r="H726" s="3" t="str">
        <f t="shared" si="33"/>
        <v>16%-20%</v>
      </c>
      <c r="I726" s="1">
        <v>45208</v>
      </c>
      <c r="J726" s="1" t="str">
        <f t="shared" si="34"/>
        <v>Oct</v>
      </c>
      <c r="K726" t="s">
        <v>24</v>
      </c>
      <c r="L726" s="2">
        <v>2223.8831999999902</v>
      </c>
      <c r="M726" s="2">
        <v>1696.6827324580599</v>
      </c>
      <c r="N726" s="2">
        <v>527.20046754193595</v>
      </c>
      <c r="O726" s="3">
        <f t="shared" si="35"/>
        <v>0.23706302001019325</v>
      </c>
    </row>
    <row r="727" spans="1:15" x14ac:dyDescent="0.35">
      <c r="A727" t="s">
        <v>754</v>
      </c>
      <c r="B727" t="s">
        <v>22</v>
      </c>
      <c r="C727" t="s">
        <v>14</v>
      </c>
      <c r="D727" t="s">
        <v>27</v>
      </c>
      <c r="E727">
        <v>2</v>
      </c>
      <c r="F727" s="2">
        <v>1250.42</v>
      </c>
      <c r="G727" s="3">
        <v>0.01</v>
      </c>
      <c r="H727" s="3" t="str">
        <f t="shared" si="33"/>
        <v>0%-5%</v>
      </c>
      <c r="I727" s="1">
        <v>45023</v>
      </c>
      <c r="J727" s="1" t="str">
        <f t="shared" si="34"/>
        <v>Apr</v>
      </c>
      <c r="K727" t="s">
        <v>16</v>
      </c>
      <c r="L727" s="2">
        <v>2475.8316</v>
      </c>
      <c r="M727" s="2">
        <v>1602.7059863116699</v>
      </c>
      <c r="N727" s="2">
        <v>873.12561368832803</v>
      </c>
      <c r="O727" s="3">
        <f t="shared" si="35"/>
        <v>0.35265953212986301</v>
      </c>
    </row>
    <row r="728" spans="1:15" x14ac:dyDescent="0.35">
      <c r="A728" t="s">
        <v>755</v>
      </c>
      <c r="B728" t="s">
        <v>13</v>
      </c>
      <c r="C728" t="s">
        <v>31</v>
      </c>
      <c r="D728" t="s">
        <v>15</v>
      </c>
      <c r="E728">
        <v>47</v>
      </c>
      <c r="F728" s="2">
        <v>1081.9000000000001</v>
      </c>
      <c r="G728" s="3">
        <v>0.11</v>
      </c>
      <c r="H728" s="3" t="str">
        <f t="shared" si="33"/>
        <v>6%-10%</v>
      </c>
      <c r="I728" s="1">
        <v>44962</v>
      </c>
      <c r="J728" s="1" t="str">
        <f t="shared" si="34"/>
        <v>Feb</v>
      </c>
      <c r="K728" t="s">
        <v>16</v>
      </c>
      <c r="L728" s="2">
        <v>45255.877</v>
      </c>
      <c r="M728" s="2">
        <v>32587.641556340201</v>
      </c>
      <c r="N728" s="2">
        <v>12668.2354436597</v>
      </c>
      <c r="O728" s="3">
        <f t="shared" si="35"/>
        <v>0.27992464809951201</v>
      </c>
    </row>
    <row r="729" spans="1:15" x14ac:dyDescent="0.35">
      <c r="A729" t="s">
        <v>756</v>
      </c>
      <c r="B729" t="s">
        <v>13</v>
      </c>
      <c r="C729" t="s">
        <v>23</v>
      </c>
      <c r="D729" t="s">
        <v>27</v>
      </c>
      <c r="E729">
        <v>44</v>
      </c>
      <c r="F729" s="2">
        <v>1506.31</v>
      </c>
      <c r="G729" s="3">
        <v>7.0000000000000007E-2</v>
      </c>
      <c r="H729" s="3" t="str">
        <f t="shared" si="33"/>
        <v>6%-10%</v>
      </c>
      <c r="I729" s="1">
        <v>45035</v>
      </c>
      <c r="J729" s="1" t="str">
        <f t="shared" si="34"/>
        <v>Apr</v>
      </c>
      <c r="K729" t="s">
        <v>24</v>
      </c>
      <c r="L729" s="2">
        <v>61638.205199999997</v>
      </c>
      <c r="M729" s="2">
        <v>42475.156502059202</v>
      </c>
      <c r="N729" s="2">
        <v>19163.0486979407</v>
      </c>
      <c r="O729" s="3">
        <f t="shared" si="35"/>
        <v>0.31089563097695122</v>
      </c>
    </row>
    <row r="730" spans="1:15" x14ac:dyDescent="0.35">
      <c r="A730" t="s">
        <v>757</v>
      </c>
      <c r="B730" t="s">
        <v>22</v>
      </c>
      <c r="C730" t="s">
        <v>45</v>
      </c>
      <c r="D730" t="s">
        <v>20</v>
      </c>
      <c r="E730">
        <v>44</v>
      </c>
      <c r="F730" s="2">
        <v>1298.33</v>
      </c>
      <c r="G730" s="3">
        <v>0.03</v>
      </c>
      <c r="H730" s="3" t="str">
        <f t="shared" si="33"/>
        <v>0%-5%</v>
      </c>
      <c r="I730" s="1">
        <v>44981</v>
      </c>
      <c r="J730" s="1" t="str">
        <f t="shared" si="34"/>
        <v>Feb</v>
      </c>
      <c r="K730" t="s">
        <v>24</v>
      </c>
      <c r="L730" s="2">
        <v>55412.724399999897</v>
      </c>
      <c r="M730" s="2">
        <v>36610.5051027468</v>
      </c>
      <c r="N730" s="2">
        <v>18802.219297253101</v>
      </c>
      <c r="O730" s="3">
        <f t="shared" si="35"/>
        <v>0.33931230598820966</v>
      </c>
    </row>
    <row r="731" spans="1:15" x14ac:dyDescent="0.35">
      <c r="A731" t="s">
        <v>758</v>
      </c>
      <c r="B731" t="s">
        <v>18</v>
      </c>
      <c r="C731" t="s">
        <v>14</v>
      </c>
      <c r="D731" t="s">
        <v>20</v>
      </c>
      <c r="E731">
        <v>9</v>
      </c>
      <c r="F731" s="2">
        <v>1144.25</v>
      </c>
      <c r="G731" s="3">
        <v>0.02</v>
      </c>
      <c r="H731" s="3" t="str">
        <f t="shared" si="33"/>
        <v>0%-5%</v>
      </c>
      <c r="I731" s="1">
        <v>45118</v>
      </c>
      <c r="J731" s="1" t="str">
        <f t="shared" si="34"/>
        <v>Jul</v>
      </c>
      <c r="K731" t="s">
        <v>16</v>
      </c>
      <c r="L731" s="2">
        <v>10092.285</v>
      </c>
      <c r="M731" s="2">
        <v>6599.8092335111996</v>
      </c>
      <c r="N731" s="2">
        <v>3492.4757664887902</v>
      </c>
      <c r="O731" s="3">
        <f t="shared" si="35"/>
        <v>0.3460540171515965</v>
      </c>
    </row>
    <row r="732" spans="1:15" x14ac:dyDescent="0.35">
      <c r="A732" t="s">
        <v>759</v>
      </c>
      <c r="B732" t="s">
        <v>13</v>
      </c>
      <c r="C732" t="s">
        <v>14</v>
      </c>
      <c r="D732" t="s">
        <v>15</v>
      </c>
      <c r="E732">
        <v>21</v>
      </c>
      <c r="F732" s="2">
        <v>1410.58</v>
      </c>
      <c r="G732" s="3">
        <v>0.15</v>
      </c>
      <c r="H732" s="3" t="str">
        <f t="shared" si="33"/>
        <v>11%-15%</v>
      </c>
      <c r="I732" s="1">
        <v>45145</v>
      </c>
      <c r="J732" s="1" t="str">
        <f t="shared" si="34"/>
        <v>Aug</v>
      </c>
      <c r="K732" t="s">
        <v>16</v>
      </c>
      <c r="L732" s="2">
        <v>25178.852999999999</v>
      </c>
      <c r="M732" s="2">
        <v>18983.879501928001</v>
      </c>
      <c r="N732" s="2">
        <v>6194.9734980719004</v>
      </c>
      <c r="O732" s="3">
        <f t="shared" si="35"/>
        <v>0.24603874918654947</v>
      </c>
    </row>
    <row r="733" spans="1:15" x14ac:dyDescent="0.35">
      <c r="A733" t="s">
        <v>760</v>
      </c>
      <c r="B733" t="s">
        <v>22</v>
      </c>
      <c r="C733" t="s">
        <v>41</v>
      </c>
      <c r="D733" t="s">
        <v>27</v>
      </c>
      <c r="E733">
        <v>24</v>
      </c>
      <c r="F733" s="2">
        <v>373.49</v>
      </c>
      <c r="G733" s="3">
        <v>0.13</v>
      </c>
      <c r="H733" s="3" t="str">
        <f t="shared" si="33"/>
        <v>11%-15%</v>
      </c>
      <c r="I733" s="1">
        <v>45111</v>
      </c>
      <c r="J733" s="1" t="str">
        <f t="shared" si="34"/>
        <v>Jul</v>
      </c>
      <c r="K733" t="s">
        <v>24</v>
      </c>
      <c r="L733" s="2">
        <v>7798.4712</v>
      </c>
      <c r="M733" s="2">
        <v>5744.57854635286</v>
      </c>
      <c r="N733" s="2">
        <v>2053.8926536471299</v>
      </c>
      <c r="O733" s="3">
        <f t="shared" si="35"/>
        <v>0.26337119173398243</v>
      </c>
    </row>
    <row r="734" spans="1:15" x14ac:dyDescent="0.35">
      <c r="A734" t="s">
        <v>761</v>
      </c>
      <c r="B734" t="s">
        <v>22</v>
      </c>
      <c r="C734" t="s">
        <v>19</v>
      </c>
      <c r="D734" t="s">
        <v>27</v>
      </c>
      <c r="E734">
        <v>34</v>
      </c>
      <c r="F734" s="2">
        <v>1231.18</v>
      </c>
      <c r="G734" s="3">
        <v>0.06</v>
      </c>
      <c r="H734" s="3" t="str">
        <f t="shared" si="33"/>
        <v>6%-10%</v>
      </c>
      <c r="I734" s="1">
        <v>44995</v>
      </c>
      <c r="J734" s="1" t="str">
        <f t="shared" si="34"/>
        <v>Mar</v>
      </c>
      <c r="K734" t="s">
        <v>16</v>
      </c>
      <c r="L734" s="2">
        <v>39348.512799999997</v>
      </c>
      <c r="M734" s="2">
        <v>26826.772169241001</v>
      </c>
      <c r="N734" s="2">
        <v>12521.740630758901</v>
      </c>
      <c r="O734" s="3">
        <f t="shared" si="35"/>
        <v>0.31822652851975125</v>
      </c>
    </row>
    <row r="735" spans="1:15" x14ac:dyDescent="0.35">
      <c r="A735" t="s">
        <v>762</v>
      </c>
      <c r="B735" t="s">
        <v>18</v>
      </c>
      <c r="C735" t="s">
        <v>31</v>
      </c>
      <c r="D735" t="s">
        <v>15</v>
      </c>
      <c r="E735">
        <v>22</v>
      </c>
      <c r="F735" s="2">
        <v>427.01</v>
      </c>
      <c r="G735" s="3">
        <v>0.12</v>
      </c>
      <c r="H735" s="3" t="str">
        <f t="shared" si="33"/>
        <v>11%-15%</v>
      </c>
      <c r="I735" s="1">
        <v>45243</v>
      </c>
      <c r="J735" s="1" t="str">
        <f t="shared" si="34"/>
        <v>Nov</v>
      </c>
      <c r="K735" t="s">
        <v>16</v>
      </c>
      <c r="L735" s="2">
        <v>8266.9135999999999</v>
      </c>
      <c r="M735" s="2">
        <v>6020.4461823742504</v>
      </c>
      <c r="N735" s="2">
        <v>2246.4674176257399</v>
      </c>
      <c r="O735" s="3">
        <f t="shared" si="35"/>
        <v>0.27174197364609565</v>
      </c>
    </row>
    <row r="736" spans="1:15" x14ac:dyDescent="0.35">
      <c r="A736" t="s">
        <v>763</v>
      </c>
      <c r="B736" t="s">
        <v>35</v>
      </c>
      <c r="C736" t="s">
        <v>23</v>
      </c>
      <c r="D736" t="s">
        <v>27</v>
      </c>
      <c r="E736">
        <v>3</v>
      </c>
      <c r="F736" s="2">
        <v>1858.49</v>
      </c>
      <c r="G736" s="3">
        <v>0.12</v>
      </c>
      <c r="H736" s="3" t="str">
        <f t="shared" si="33"/>
        <v>11%-15%</v>
      </c>
      <c r="I736" s="1">
        <v>45056</v>
      </c>
      <c r="J736" s="1" t="str">
        <f t="shared" si="34"/>
        <v>May</v>
      </c>
      <c r="K736" t="s">
        <v>24</v>
      </c>
      <c r="L736" s="2">
        <v>4906.4135999999999</v>
      </c>
      <c r="M736" s="2">
        <v>3573.13508481195</v>
      </c>
      <c r="N736" s="2">
        <v>1333.27851518804</v>
      </c>
      <c r="O736" s="3">
        <f t="shared" si="35"/>
        <v>0.27174197364609659</v>
      </c>
    </row>
    <row r="737" spans="1:15" x14ac:dyDescent="0.35">
      <c r="A737" t="s">
        <v>764</v>
      </c>
      <c r="B737" t="s">
        <v>13</v>
      </c>
      <c r="C737" t="s">
        <v>36</v>
      </c>
      <c r="D737" t="s">
        <v>20</v>
      </c>
      <c r="E737">
        <v>12</v>
      </c>
      <c r="F737" s="2">
        <v>229.83</v>
      </c>
      <c r="G737" s="3">
        <v>0.05</v>
      </c>
      <c r="H737" s="3" t="str">
        <f t="shared" si="33"/>
        <v>0%-5%</v>
      </c>
      <c r="I737" s="1">
        <v>44981</v>
      </c>
      <c r="J737" s="1" t="str">
        <f t="shared" si="34"/>
        <v>Feb</v>
      </c>
      <c r="K737" t="s">
        <v>24</v>
      </c>
      <c r="L737" s="2">
        <v>2620.0619999999999</v>
      </c>
      <c r="M737" s="2">
        <v>1767.48572559945</v>
      </c>
      <c r="N737" s="2">
        <v>852.57627440054603</v>
      </c>
      <c r="O737" s="3">
        <f t="shared" si="35"/>
        <v>0.32540309137743684</v>
      </c>
    </row>
    <row r="738" spans="1:15" x14ac:dyDescent="0.35">
      <c r="A738" t="s">
        <v>765</v>
      </c>
      <c r="B738" t="s">
        <v>18</v>
      </c>
      <c r="C738" t="s">
        <v>29</v>
      </c>
      <c r="D738" t="s">
        <v>15</v>
      </c>
      <c r="E738">
        <v>28</v>
      </c>
      <c r="F738" s="2">
        <v>917.71</v>
      </c>
      <c r="G738" s="3">
        <v>0.16</v>
      </c>
      <c r="H738" s="3" t="str">
        <f t="shared" si="33"/>
        <v>16%-20%</v>
      </c>
      <c r="I738" s="1">
        <v>45023</v>
      </c>
      <c r="J738" s="1" t="str">
        <f t="shared" si="34"/>
        <v>Apr</v>
      </c>
      <c r="K738" t="s">
        <v>24</v>
      </c>
      <c r="L738" s="2">
        <v>21584.539199999999</v>
      </c>
      <c r="M738" s="2">
        <v>16467.643151719501</v>
      </c>
      <c r="N738" s="2">
        <v>5116.8960482804396</v>
      </c>
      <c r="O738" s="3">
        <f t="shared" si="35"/>
        <v>0.23706302001019777</v>
      </c>
    </row>
    <row r="739" spans="1:15" x14ac:dyDescent="0.35">
      <c r="A739" t="s">
        <v>766</v>
      </c>
      <c r="B739" t="s">
        <v>22</v>
      </c>
      <c r="C739" t="s">
        <v>19</v>
      </c>
      <c r="D739" t="s">
        <v>15</v>
      </c>
      <c r="E739">
        <v>30</v>
      </c>
      <c r="F739" s="2">
        <v>1422.02</v>
      </c>
      <c r="G739" s="3">
        <v>0.2</v>
      </c>
      <c r="H739" s="3" t="str">
        <f t="shared" si="33"/>
        <v>16%-20%</v>
      </c>
      <c r="I739" s="1">
        <v>45262</v>
      </c>
      <c r="J739" s="1" t="str">
        <f t="shared" si="34"/>
        <v>Dec</v>
      </c>
      <c r="K739" t="s">
        <v>16</v>
      </c>
      <c r="L739" s="2">
        <v>34128.480000000003</v>
      </c>
      <c r="M739" s="2">
        <v>27339.773435984502</v>
      </c>
      <c r="N739" s="2">
        <v>6788.7065640154196</v>
      </c>
      <c r="O739" s="3">
        <f t="shared" si="35"/>
        <v>0.19891617101070722</v>
      </c>
    </row>
    <row r="740" spans="1:15" x14ac:dyDescent="0.35">
      <c r="A740" t="s">
        <v>767</v>
      </c>
      <c r="B740" t="s">
        <v>22</v>
      </c>
      <c r="C740" t="s">
        <v>19</v>
      </c>
      <c r="D740" t="s">
        <v>27</v>
      </c>
      <c r="E740">
        <v>26</v>
      </c>
      <c r="F740" s="2">
        <v>970.24</v>
      </c>
      <c r="G740" s="3">
        <v>0.2</v>
      </c>
      <c r="H740" s="3" t="str">
        <f t="shared" si="33"/>
        <v>16%-20%</v>
      </c>
      <c r="I740" s="1">
        <v>45013</v>
      </c>
      <c r="J740" s="1" t="str">
        <f t="shared" si="34"/>
        <v>Mar</v>
      </c>
      <c r="K740" t="s">
        <v>16</v>
      </c>
      <c r="L740" s="2">
        <v>20180.991999999998</v>
      </c>
      <c r="M740" s="2">
        <v>16166.6663441623</v>
      </c>
      <c r="N740" s="2">
        <v>4014.3256558376602</v>
      </c>
      <c r="O740" s="3">
        <f t="shared" si="35"/>
        <v>0.19891617101070641</v>
      </c>
    </row>
    <row r="741" spans="1:15" x14ac:dyDescent="0.35">
      <c r="A741" t="s">
        <v>768</v>
      </c>
      <c r="B741" t="s">
        <v>18</v>
      </c>
      <c r="C741" t="s">
        <v>41</v>
      </c>
      <c r="D741" t="s">
        <v>15</v>
      </c>
      <c r="E741">
        <v>48</v>
      </c>
      <c r="F741" s="2">
        <v>274.98</v>
      </c>
      <c r="G741" s="3">
        <v>0.15</v>
      </c>
      <c r="H741" s="3" t="str">
        <f t="shared" si="33"/>
        <v>11%-15%</v>
      </c>
      <c r="I741" s="1">
        <v>45220</v>
      </c>
      <c r="J741" s="1" t="str">
        <f t="shared" si="34"/>
        <v>Oct</v>
      </c>
      <c r="K741" t="s">
        <v>24</v>
      </c>
      <c r="L741" s="2">
        <v>11219.183999999999</v>
      </c>
      <c r="M741" s="2">
        <v>8458.8300017462898</v>
      </c>
      <c r="N741" s="2">
        <v>2760.3539982537</v>
      </c>
      <c r="O741" s="3">
        <f t="shared" si="35"/>
        <v>0.24603874918654597</v>
      </c>
    </row>
    <row r="742" spans="1:15" x14ac:dyDescent="0.35">
      <c r="A742" t="s">
        <v>769</v>
      </c>
      <c r="B742" t="s">
        <v>13</v>
      </c>
      <c r="C742" t="s">
        <v>36</v>
      </c>
      <c r="D742" t="s">
        <v>27</v>
      </c>
      <c r="E742">
        <v>21</v>
      </c>
      <c r="F742" s="2">
        <v>1151.42</v>
      </c>
      <c r="G742" s="3">
        <v>0.13</v>
      </c>
      <c r="H742" s="3" t="str">
        <f t="shared" si="33"/>
        <v>11%-15%</v>
      </c>
      <c r="I742" s="1">
        <v>45045</v>
      </c>
      <c r="J742" s="1" t="str">
        <f t="shared" si="34"/>
        <v>Apr</v>
      </c>
      <c r="K742" t="s">
        <v>24</v>
      </c>
      <c r="L742" s="2">
        <v>21036.4434</v>
      </c>
      <c r="M742" s="2">
        <v>15496.0502318975</v>
      </c>
      <c r="N742" s="2">
        <v>5540.3931681024496</v>
      </c>
      <c r="O742" s="3">
        <f t="shared" si="35"/>
        <v>0.26337119173398393</v>
      </c>
    </row>
    <row r="743" spans="1:15" x14ac:dyDescent="0.35">
      <c r="A743" t="s">
        <v>770</v>
      </c>
      <c r="B743" t="s">
        <v>35</v>
      </c>
      <c r="C743" t="s">
        <v>45</v>
      </c>
      <c r="D743" t="s">
        <v>27</v>
      </c>
      <c r="E743">
        <v>28</v>
      </c>
      <c r="F743" s="2">
        <v>1319.1</v>
      </c>
      <c r="G743" s="3">
        <v>0.02</v>
      </c>
      <c r="H743" s="3" t="str">
        <f t="shared" si="33"/>
        <v>0%-5%</v>
      </c>
      <c r="I743" s="1">
        <v>45134</v>
      </c>
      <c r="J743" s="1" t="str">
        <f t="shared" si="34"/>
        <v>Jul</v>
      </c>
      <c r="K743" t="s">
        <v>24</v>
      </c>
      <c r="L743" s="2">
        <v>36196.103999999897</v>
      </c>
      <c r="M743" s="2">
        <v>23670.296805563001</v>
      </c>
      <c r="N743" s="2">
        <v>12525.8071944369</v>
      </c>
      <c r="O743" s="3">
        <f t="shared" si="35"/>
        <v>0.34605401715159545</v>
      </c>
    </row>
    <row r="744" spans="1:15" x14ac:dyDescent="0.35">
      <c r="A744" t="s">
        <v>771</v>
      </c>
      <c r="B744" t="s">
        <v>35</v>
      </c>
      <c r="C744" t="s">
        <v>45</v>
      </c>
      <c r="D744" t="s">
        <v>27</v>
      </c>
      <c r="E744">
        <v>26</v>
      </c>
      <c r="F744" s="2">
        <v>1437.21</v>
      </c>
      <c r="G744" s="3">
        <v>7.0000000000000007E-2</v>
      </c>
      <c r="H744" s="3" t="str">
        <f t="shared" si="33"/>
        <v>6%-10%</v>
      </c>
      <c r="I744" s="1">
        <v>45260</v>
      </c>
      <c r="J744" s="1" t="str">
        <f t="shared" si="34"/>
        <v>Nov</v>
      </c>
      <c r="K744" t="s">
        <v>24</v>
      </c>
      <c r="L744" s="2">
        <v>34751.737799999901</v>
      </c>
      <c r="M744" s="2">
        <v>23947.574349123399</v>
      </c>
      <c r="N744" s="2">
        <v>10804.1634508765</v>
      </c>
      <c r="O744" s="3">
        <f t="shared" si="35"/>
        <v>0.31089563097695022</v>
      </c>
    </row>
    <row r="745" spans="1:15" x14ac:dyDescent="0.35">
      <c r="A745" t="s">
        <v>772</v>
      </c>
      <c r="B745" t="s">
        <v>22</v>
      </c>
      <c r="C745" t="s">
        <v>41</v>
      </c>
      <c r="D745" t="s">
        <v>27</v>
      </c>
      <c r="E745">
        <v>33</v>
      </c>
      <c r="F745" s="2">
        <v>809.19</v>
      </c>
      <c r="G745" s="3">
        <v>0.02</v>
      </c>
      <c r="H745" s="3" t="str">
        <f t="shared" si="33"/>
        <v>0%-5%</v>
      </c>
      <c r="I745" s="1">
        <v>45080</v>
      </c>
      <c r="J745" s="1" t="str">
        <f t="shared" si="34"/>
        <v>Jun</v>
      </c>
      <c r="K745" t="s">
        <v>24</v>
      </c>
      <c r="L745" s="2">
        <v>26169.204600000001</v>
      </c>
      <c r="M745" s="2">
        <v>17113.2462225079</v>
      </c>
      <c r="N745" s="2">
        <v>9055.9583774920193</v>
      </c>
      <c r="O745" s="3">
        <f t="shared" si="35"/>
        <v>0.34605401715159889</v>
      </c>
    </row>
    <row r="746" spans="1:15" x14ac:dyDescent="0.35">
      <c r="A746" t="s">
        <v>773</v>
      </c>
      <c r="B746" t="s">
        <v>13</v>
      </c>
      <c r="C746" t="s">
        <v>14</v>
      </c>
      <c r="D746" t="s">
        <v>27</v>
      </c>
      <c r="E746">
        <v>21</v>
      </c>
      <c r="F746" s="2">
        <v>1170.95</v>
      </c>
      <c r="G746" s="3">
        <v>0.24</v>
      </c>
      <c r="H746" s="3" t="str">
        <f t="shared" si="33"/>
        <v>21%-25%</v>
      </c>
      <c r="I746" s="1">
        <v>44961</v>
      </c>
      <c r="J746" s="1" t="str">
        <f t="shared" si="34"/>
        <v>Feb</v>
      </c>
      <c r="K746" t="s">
        <v>16</v>
      </c>
      <c r="L746" s="2">
        <v>18688.362000000001</v>
      </c>
      <c r="M746" s="2">
        <v>15758.8890405242</v>
      </c>
      <c r="N746" s="2">
        <v>2929.47295947574</v>
      </c>
      <c r="O746" s="3">
        <f t="shared" si="35"/>
        <v>0.15675386422179755</v>
      </c>
    </row>
    <row r="747" spans="1:15" x14ac:dyDescent="0.35">
      <c r="A747" t="s">
        <v>774</v>
      </c>
      <c r="B747" t="s">
        <v>35</v>
      </c>
      <c r="C747" t="s">
        <v>45</v>
      </c>
      <c r="D747" t="s">
        <v>15</v>
      </c>
      <c r="E747">
        <v>35</v>
      </c>
      <c r="F747" s="2">
        <v>956.3</v>
      </c>
      <c r="G747" s="3">
        <v>0.03</v>
      </c>
      <c r="H747" s="3" t="str">
        <f t="shared" si="33"/>
        <v>0%-5%</v>
      </c>
      <c r="I747" s="1">
        <v>45005</v>
      </c>
      <c r="J747" s="1" t="str">
        <f t="shared" si="34"/>
        <v>Mar</v>
      </c>
      <c r="K747" t="s">
        <v>24</v>
      </c>
      <c r="L747" s="2">
        <v>32466.384999999998</v>
      </c>
      <c r="M747" s="2">
        <v>21450.1410385489</v>
      </c>
      <c r="N747" s="2">
        <v>11016.243961451</v>
      </c>
      <c r="O747" s="3">
        <f t="shared" si="35"/>
        <v>0.3393123059882121</v>
      </c>
    </row>
    <row r="748" spans="1:15" x14ac:dyDescent="0.35">
      <c r="A748" t="s">
        <v>775</v>
      </c>
      <c r="B748" t="s">
        <v>13</v>
      </c>
      <c r="C748" t="s">
        <v>31</v>
      </c>
      <c r="D748" t="s">
        <v>20</v>
      </c>
      <c r="E748">
        <v>34</v>
      </c>
      <c r="F748" s="2">
        <v>1376.91</v>
      </c>
      <c r="G748" s="3">
        <v>0.04</v>
      </c>
      <c r="H748" s="3" t="str">
        <f t="shared" si="33"/>
        <v>0%-5%</v>
      </c>
      <c r="I748" s="1">
        <v>44993</v>
      </c>
      <c r="J748" s="1" t="str">
        <f t="shared" si="34"/>
        <v>Mar</v>
      </c>
      <c r="K748" t="s">
        <v>16</v>
      </c>
      <c r="L748" s="2">
        <v>44942.342400000001</v>
      </c>
      <c r="M748" s="2">
        <v>30002.153111283202</v>
      </c>
      <c r="N748" s="2">
        <v>14940.1892887167</v>
      </c>
      <c r="O748" s="3">
        <f t="shared" si="35"/>
        <v>0.33243014250892272</v>
      </c>
    </row>
    <row r="749" spans="1:15" x14ac:dyDescent="0.35">
      <c r="A749" t="s">
        <v>776</v>
      </c>
      <c r="B749" t="s">
        <v>13</v>
      </c>
      <c r="C749" t="s">
        <v>23</v>
      </c>
      <c r="D749" t="s">
        <v>20</v>
      </c>
      <c r="E749">
        <v>41</v>
      </c>
      <c r="F749" s="2">
        <v>1208.76</v>
      </c>
      <c r="G749" s="3">
        <v>0.22</v>
      </c>
      <c r="H749" s="3" t="str">
        <f t="shared" si="33"/>
        <v>21%-25%</v>
      </c>
      <c r="I749" s="1">
        <v>45269</v>
      </c>
      <c r="J749" s="1" t="str">
        <f t="shared" si="34"/>
        <v>Dec</v>
      </c>
      <c r="K749" t="s">
        <v>24</v>
      </c>
      <c r="L749" s="2">
        <v>38656.144800000002</v>
      </c>
      <c r="M749" s="2">
        <v>31760.833323434399</v>
      </c>
      <c r="N749" s="2">
        <v>6895.31147656551</v>
      </c>
      <c r="O749" s="3">
        <f t="shared" si="35"/>
        <v>0.17837556001098182</v>
      </c>
    </row>
    <row r="750" spans="1:15" x14ac:dyDescent="0.35">
      <c r="A750" t="s">
        <v>777</v>
      </c>
      <c r="B750" t="s">
        <v>22</v>
      </c>
      <c r="C750" t="s">
        <v>19</v>
      </c>
      <c r="D750" t="s">
        <v>15</v>
      </c>
      <c r="E750">
        <v>47</v>
      </c>
      <c r="F750" s="2">
        <v>1098.94</v>
      </c>
      <c r="G750" s="3">
        <v>0.24</v>
      </c>
      <c r="H750" s="3" t="str">
        <f t="shared" si="33"/>
        <v>21%-25%</v>
      </c>
      <c r="I750" s="1">
        <v>44960</v>
      </c>
      <c r="J750" s="1" t="str">
        <f t="shared" si="34"/>
        <v>Feb</v>
      </c>
      <c r="K750" t="s">
        <v>16</v>
      </c>
      <c r="L750" s="2">
        <v>39254.1368</v>
      </c>
      <c r="M750" s="2">
        <v>33100.899169908997</v>
      </c>
      <c r="N750" s="2">
        <v>6153.23763009095</v>
      </c>
      <c r="O750" s="3">
        <f t="shared" si="35"/>
        <v>0.15675386422179594</v>
      </c>
    </row>
    <row r="751" spans="1:15" x14ac:dyDescent="0.35">
      <c r="A751" t="s">
        <v>778</v>
      </c>
      <c r="B751" t="s">
        <v>35</v>
      </c>
      <c r="C751" t="s">
        <v>19</v>
      </c>
      <c r="D751" t="s">
        <v>15</v>
      </c>
      <c r="E751">
        <v>18</v>
      </c>
      <c r="F751" s="2">
        <v>574.1</v>
      </c>
      <c r="G751" s="3">
        <v>0.19</v>
      </c>
      <c r="H751" s="3" t="str">
        <f t="shared" si="33"/>
        <v>16%-20%</v>
      </c>
      <c r="I751" s="1">
        <v>45023</v>
      </c>
      <c r="J751" s="1" t="str">
        <f t="shared" si="34"/>
        <v>Apr</v>
      </c>
      <c r="K751" t="s">
        <v>16</v>
      </c>
      <c r="L751" s="2">
        <v>8370.3780000000006</v>
      </c>
      <c r="M751" s="2">
        <v>6622.5920576076596</v>
      </c>
      <c r="N751" s="2">
        <v>1747.7859423923301</v>
      </c>
      <c r="O751" s="3">
        <f t="shared" si="35"/>
        <v>0.20880609482538792</v>
      </c>
    </row>
    <row r="752" spans="1:15" x14ac:dyDescent="0.35">
      <c r="A752" t="s">
        <v>779</v>
      </c>
      <c r="B752" t="s">
        <v>18</v>
      </c>
      <c r="C752" t="s">
        <v>31</v>
      </c>
      <c r="D752" t="s">
        <v>20</v>
      </c>
      <c r="E752">
        <v>11</v>
      </c>
      <c r="F752" s="2">
        <v>103.84</v>
      </c>
      <c r="G752" s="3">
        <v>0</v>
      </c>
      <c r="H752" s="3" t="str">
        <f t="shared" si="33"/>
        <v>0%-5%</v>
      </c>
      <c r="I752" s="1">
        <v>45095</v>
      </c>
      <c r="J752" s="1" t="str">
        <f t="shared" si="34"/>
        <v>Jun</v>
      </c>
      <c r="K752" t="s">
        <v>16</v>
      </c>
      <c r="L752" s="2">
        <v>1142.24</v>
      </c>
      <c r="M752" s="2">
        <v>732.02399425978501</v>
      </c>
      <c r="N752" s="2">
        <v>410.21600574021397</v>
      </c>
      <c r="O752" s="3">
        <f t="shared" si="35"/>
        <v>0.35913293680856473</v>
      </c>
    </row>
    <row r="753" spans="1:15" x14ac:dyDescent="0.35">
      <c r="A753" t="s">
        <v>780</v>
      </c>
      <c r="B753" t="s">
        <v>22</v>
      </c>
      <c r="C753" t="s">
        <v>36</v>
      </c>
      <c r="D753" t="s">
        <v>20</v>
      </c>
      <c r="E753">
        <v>23</v>
      </c>
      <c r="F753" s="2">
        <v>430.76</v>
      </c>
      <c r="G753" s="3">
        <v>0</v>
      </c>
      <c r="H753" s="3" t="str">
        <f t="shared" si="33"/>
        <v>0%-5%</v>
      </c>
      <c r="I753" s="1">
        <v>45095</v>
      </c>
      <c r="J753" s="1" t="str">
        <f t="shared" si="34"/>
        <v>Jun</v>
      </c>
      <c r="K753" t="s">
        <v>24</v>
      </c>
      <c r="L753" s="2">
        <v>9907.48</v>
      </c>
      <c r="M753" s="2">
        <v>6349.3776112278802</v>
      </c>
      <c r="N753" s="2">
        <v>3558.1023887721099</v>
      </c>
      <c r="O753" s="3">
        <f t="shared" si="35"/>
        <v>0.35913293680856478</v>
      </c>
    </row>
    <row r="754" spans="1:15" x14ac:dyDescent="0.35">
      <c r="A754" t="s">
        <v>781</v>
      </c>
      <c r="B754" t="s">
        <v>35</v>
      </c>
      <c r="C754" t="s">
        <v>45</v>
      </c>
      <c r="D754" t="s">
        <v>20</v>
      </c>
      <c r="E754">
        <v>48</v>
      </c>
      <c r="F754" s="2">
        <v>322.43</v>
      </c>
      <c r="G754" s="3">
        <v>0.09</v>
      </c>
      <c r="H754" s="3" t="str">
        <f t="shared" si="33"/>
        <v>6%-10%</v>
      </c>
      <c r="I754" s="1">
        <v>45077</v>
      </c>
      <c r="J754" s="1" t="str">
        <f t="shared" si="34"/>
        <v>May</v>
      </c>
      <c r="K754" t="s">
        <v>24</v>
      </c>
      <c r="L754" s="2">
        <v>14083.742399999999</v>
      </c>
      <c r="M754" s="2">
        <v>9918.4688248711009</v>
      </c>
      <c r="N754" s="2">
        <v>4165.2735751288901</v>
      </c>
      <c r="O754" s="3">
        <f t="shared" si="35"/>
        <v>0.29575048000941134</v>
      </c>
    </row>
    <row r="755" spans="1:15" x14ac:dyDescent="0.35">
      <c r="A755" t="s">
        <v>782</v>
      </c>
      <c r="B755" t="s">
        <v>35</v>
      </c>
      <c r="C755" t="s">
        <v>19</v>
      </c>
      <c r="D755" t="s">
        <v>20</v>
      </c>
      <c r="E755">
        <v>22</v>
      </c>
      <c r="F755" s="2">
        <v>953.26</v>
      </c>
      <c r="G755" s="3">
        <v>0.04</v>
      </c>
      <c r="H755" s="3" t="str">
        <f t="shared" si="33"/>
        <v>0%-5%</v>
      </c>
      <c r="I755" s="1">
        <v>44997</v>
      </c>
      <c r="J755" s="1" t="str">
        <f t="shared" si="34"/>
        <v>Mar</v>
      </c>
      <c r="K755" t="s">
        <v>16</v>
      </c>
      <c r="L755" s="2">
        <v>20132.851200000001</v>
      </c>
      <c r="M755" s="2">
        <v>13440.084606473099</v>
      </c>
      <c r="N755" s="2">
        <v>6692.7665935268997</v>
      </c>
      <c r="O755" s="3">
        <f t="shared" si="35"/>
        <v>0.332430142508921</v>
      </c>
    </row>
    <row r="756" spans="1:15" x14ac:dyDescent="0.35">
      <c r="A756" t="s">
        <v>783</v>
      </c>
      <c r="B756" t="s">
        <v>35</v>
      </c>
      <c r="C756" t="s">
        <v>29</v>
      </c>
      <c r="D756" t="s">
        <v>20</v>
      </c>
      <c r="E756">
        <v>17</v>
      </c>
      <c r="F756" s="2">
        <v>1263.29</v>
      </c>
      <c r="G756" s="3">
        <v>0</v>
      </c>
      <c r="H756" s="3" t="str">
        <f t="shared" si="33"/>
        <v>0%-5%</v>
      </c>
      <c r="I756" s="1">
        <v>44929</v>
      </c>
      <c r="J756" s="1" t="str">
        <f t="shared" si="34"/>
        <v>Jan</v>
      </c>
      <c r="K756" t="s">
        <v>24</v>
      </c>
      <c r="L756" s="2">
        <v>21475.93</v>
      </c>
      <c r="M756" s="2">
        <v>13763.2161884048</v>
      </c>
      <c r="N756" s="2">
        <v>7712.7138115951402</v>
      </c>
      <c r="O756" s="3">
        <f t="shared" si="35"/>
        <v>0.35913293680856662</v>
      </c>
    </row>
    <row r="757" spans="1:15" x14ac:dyDescent="0.35">
      <c r="A757" t="s">
        <v>784</v>
      </c>
      <c r="B757" t="s">
        <v>35</v>
      </c>
      <c r="C757" t="s">
        <v>36</v>
      </c>
      <c r="D757" t="s">
        <v>27</v>
      </c>
      <c r="E757">
        <v>5</v>
      </c>
      <c r="F757" s="2">
        <v>504.86</v>
      </c>
      <c r="G757" s="3">
        <v>0.12</v>
      </c>
      <c r="H757" s="3" t="str">
        <f t="shared" si="33"/>
        <v>11%-15%</v>
      </c>
      <c r="I757" s="1">
        <v>45240</v>
      </c>
      <c r="J757" s="1" t="str">
        <f t="shared" si="34"/>
        <v>Nov</v>
      </c>
      <c r="K757" t="s">
        <v>24</v>
      </c>
      <c r="L757" s="2">
        <v>2221.384</v>
      </c>
      <c r="M757" s="2">
        <v>1617.74072761414</v>
      </c>
      <c r="N757" s="2">
        <v>603.64327238585702</v>
      </c>
      <c r="O757" s="3">
        <f t="shared" si="35"/>
        <v>0.27174197364609631</v>
      </c>
    </row>
    <row r="758" spans="1:15" x14ac:dyDescent="0.35">
      <c r="A758" t="s">
        <v>785</v>
      </c>
      <c r="B758" t="s">
        <v>35</v>
      </c>
      <c r="C758" t="s">
        <v>23</v>
      </c>
      <c r="D758" t="s">
        <v>15</v>
      </c>
      <c r="E758">
        <v>44</v>
      </c>
      <c r="F758" s="2">
        <v>1884.21</v>
      </c>
      <c r="G758" s="3">
        <v>0.24</v>
      </c>
      <c r="H758" s="3" t="str">
        <f t="shared" si="33"/>
        <v>21%-25%</v>
      </c>
      <c r="I758" s="1">
        <v>44958</v>
      </c>
      <c r="J758" s="1" t="str">
        <f t="shared" si="34"/>
        <v>Feb</v>
      </c>
      <c r="K758" t="s">
        <v>24</v>
      </c>
      <c r="L758" s="2">
        <v>63007.982400000001</v>
      </c>
      <c r="M758" s="2">
        <v>53131.237681981103</v>
      </c>
      <c r="N758" s="2">
        <v>9876.7447180188301</v>
      </c>
      <c r="O758" s="3">
        <f t="shared" si="35"/>
        <v>0.15675386422179577</v>
      </c>
    </row>
    <row r="759" spans="1:15" x14ac:dyDescent="0.35">
      <c r="A759" t="s">
        <v>786</v>
      </c>
      <c r="B759" t="s">
        <v>13</v>
      </c>
      <c r="C759" t="s">
        <v>23</v>
      </c>
      <c r="D759" t="s">
        <v>27</v>
      </c>
      <c r="E759">
        <v>11</v>
      </c>
      <c r="F759" s="2">
        <v>112.7</v>
      </c>
      <c r="G759" s="3">
        <v>0.08</v>
      </c>
      <c r="H759" s="3" t="str">
        <f t="shared" si="33"/>
        <v>6%-10%</v>
      </c>
      <c r="I759" s="1">
        <v>45213</v>
      </c>
      <c r="J759" s="1" t="str">
        <f t="shared" si="34"/>
        <v>Oct</v>
      </c>
      <c r="K759" t="s">
        <v>24</v>
      </c>
      <c r="L759" s="2">
        <v>1140.5239999999999</v>
      </c>
      <c r="M759" s="2">
        <v>794.48289823842299</v>
      </c>
      <c r="N759" s="2">
        <v>346.04110176157599</v>
      </c>
      <c r="O759" s="3">
        <f t="shared" si="35"/>
        <v>0.30340536609626534</v>
      </c>
    </row>
    <row r="760" spans="1:15" x14ac:dyDescent="0.35">
      <c r="A760" t="s">
        <v>787</v>
      </c>
      <c r="B760" t="s">
        <v>22</v>
      </c>
      <c r="C760" t="s">
        <v>19</v>
      </c>
      <c r="D760" t="s">
        <v>20</v>
      </c>
      <c r="E760">
        <v>30</v>
      </c>
      <c r="F760" s="2">
        <v>1567.37</v>
      </c>
      <c r="G760" s="3">
        <v>0.17</v>
      </c>
      <c r="H760" s="3" t="str">
        <f t="shared" si="33"/>
        <v>16%-20%</v>
      </c>
      <c r="I760" s="1">
        <v>45008</v>
      </c>
      <c r="J760" s="1" t="str">
        <f t="shared" si="34"/>
        <v>Mar</v>
      </c>
      <c r="K760" t="s">
        <v>16</v>
      </c>
      <c r="L760" s="2">
        <v>39027.512999999999</v>
      </c>
      <c r="M760" s="2">
        <v>30134.274265030799</v>
      </c>
      <c r="N760" s="2">
        <v>8893.2387349691599</v>
      </c>
      <c r="O760" s="3">
        <f t="shared" si="35"/>
        <v>0.22787100820308995</v>
      </c>
    </row>
    <row r="761" spans="1:15" x14ac:dyDescent="0.35">
      <c r="A761" t="s">
        <v>788</v>
      </c>
      <c r="B761" t="s">
        <v>13</v>
      </c>
      <c r="C761" t="s">
        <v>41</v>
      </c>
      <c r="D761" t="s">
        <v>20</v>
      </c>
      <c r="E761">
        <v>15</v>
      </c>
      <c r="F761" s="2">
        <v>1287.8900000000001</v>
      </c>
      <c r="G761" s="3">
        <v>0.16</v>
      </c>
      <c r="H761" s="3" t="str">
        <f t="shared" si="33"/>
        <v>16%-20%</v>
      </c>
      <c r="I761" s="1">
        <v>44969</v>
      </c>
      <c r="J761" s="1" t="str">
        <f t="shared" si="34"/>
        <v>Feb</v>
      </c>
      <c r="K761" t="s">
        <v>24</v>
      </c>
      <c r="L761" s="2">
        <v>16227.414000000001</v>
      </c>
      <c r="M761" s="2">
        <v>12380.4942302042</v>
      </c>
      <c r="N761" s="2">
        <v>3846.9197697957202</v>
      </c>
      <c r="O761" s="3">
        <f t="shared" si="35"/>
        <v>0.23706302001020005</v>
      </c>
    </row>
    <row r="762" spans="1:15" x14ac:dyDescent="0.35">
      <c r="A762" t="s">
        <v>789</v>
      </c>
      <c r="B762" t="s">
        <v>18</v>
      </c>
      <c r="C762" t="s">
        <v>36</v>
      </c>
      <c r="D762" t="s">
        <v>20</v>
      </c>
      <c r="E762">
        <v>27</v>
      </c>
      <c r="F762" s="2">
        <v>809.75</v>
      </c>
      <c r="G762" s="3">
        <v>0.06</v>
      </c>
      <c r="H762" s="3" t="str">
        <f t="shared" si="33"/>
        <v>6%-10%</v>
      </c>
      <c r="I762" s="1">
        <v>45031</v>
      </c>
      <c r="J762" s="1" t="str">
        <f t="shared" si="34"/>
        <v>Apr</v>
      </c>
      <c r="K762" t="s">
        <v>24</v>
      </c>
      <c r="L762" s="2">
        <v>20551.4549999999</v>
      </c>
      <c r="M762" s="2">
        <v>14011.436819320101</v>
      </c>
      <c r="N762" s="2">
        <v>6540.01818067983</v>
      </c>
      <c r="O762" s="3">
        <f t="shared" si="35"/>
        <v>0.31822652851974864</v>
      </c>
    </row>
    <row r="763" spans="1:15" x14ac:dyDescent="0.35">
      <c r="A763" t="s">
        <v>790</v>
      </c>
      <c r="B763" t="s">
        <v>35</v>
      </c>
      <c r="C763" t="s">
        <v>19</v>
      </c>
      <c r="D763" t="s">
        <v>27</v>
      </c>
      <c r="E763">
        <v>35</v>
      </c>
      <c r="F763" s="2">
        <v>195.93</v>
      </c>
      <c r="G763" s="3">
        <v>0.16</v>
      </c>
      <c r="H763" s="3" t="str">
        <f t="shared" si="33"/>
        <v>16%-20%</v>
      </c>
      <c r="I763" s="1">
        <v>44927</v>
      </c>
      <c r="J763" s="1" t="str">
        <f t="shared" si="34"/>
        <v>Jan</v>
      </c>
      <c r="K763" t="s">
        <v>16</v>
      </c>
      <c r="L763" s="2">
        <v>5760.3419999999996</v>
      </c>
      <c r="M763" s="2">
        <v>4394.7779291884299</v>
      </c>
      <c r="N763" s="2">
        <v>1365.56407081156</v>
      </c>
      <c r="O763" s="3">
        <f t="shared" si="35"/>
        <v>0.23706302001019555</v>
      </c>
    </row>
    <row r="764" spans="1:15" x14ac:dyDescent="0.35">
      <c r="A764" t="s">
        <v>791</v>
      </c>
      <c r="B764" t="s">
        <v>22</v>
      </c>
      <c r="C764" t="s">
        <v>41</v>
      </c>
      <c r="D764" t="s">
        <v>27</v>
      </c>
      <c r="E764">
        <v>33</v>
      </c>
      <c r="F764" s="2">
        <v>1292.22</v>
      </c>
      <c r="G764" s="3">
        <v>0.05</v>
      </c>
      <c r="H764" s="3" t="str">
        <f t="shared" si="33"/>
        <v>0%-5%</v>
      </c>
      <c r="I764" s="1">
        <v>44987</v>
      </c>
      <c r="J764" s="1" t="str">
        <f t="shared" si="34"/>
        <v>Mar</v>
      </c>
      <c r="K764" t="s">
        <v>24</v>
      </c>
      <c r="L764" s="2">
        <v>40511.097000000002</v>
      </c>
      <c r="M764" s="2">
        <v>27328.660801108799</v>
      </c>
      <c r="N764" s="2">
        <v>13182.436198891101</v>
      </c>
      <c r="O764" s="3">
        <f t="shared" si="35"/>
        <v>0.32540309137743673</v>
      </c>
    </row>
    <row r="765" spans="1:15" x14ac:dyDescent="0.35">
      <c r="A765" t="s">
        <v>792</v>
      </c>
      <c r="B765" t="s">
        <v>35</v>
      </c>
      <c r="C765" t="s">
        <v>19</v>
      </c>
      <c r="D765" t="s">
        <v>20</v>
      </c>
      <c r="E765">
        <v>20</v>
      </c>
      <c r="F765" s="2">
        <v>832.67</v>
      </c>
      <c r="G765" s="3">
        <v>0.03</v>
      </c>
      <c r="H765" s="3" t="str">
        <f t="shared" si="33"/>
        <v>0%-5%</v>
      </c>
      <c r="I765" s="1">
        <v>45196</v>
      </c>
      <c r="J765" s="1" t="str">
        <f t="shared" si="34"/>
        <v>Sep</v>
      </c>
      <c r="K765" t="s">
        <v>16</v>
      </c>
      <c r="L765" s="2">
        <v>16153.797999999901</v>
      </c>
      <c r="M765" s="2">
        <v>10672.615550152201</v>
      </c>
      <c r="N765" s="2">
        <v>5481.1824498477299</v>
      </c>
      <c r="O765" s="3">
        <f t="shared" si="35"/>
        <v>0.33931230598820994</v>
      </c>
    </row>
    <row r="766" spans="1:15" x14ac:dyDescent="0.35">
      <c r="A766" t="s">
        <v>793</v>
      </c>
      <c r="B766" t="s">
        <v>22</v>
      </c>
      <c r="C766" t="s">
        <v>29</v>
      </c>
      <c r="D766" t="s">
        <v>27</v>
      </c>
      <c r="E766">
        <v>16</v>
      </c>
      <c r="F766" s="2">
        <v>1878.91</v>
      </c>
      <c r="G766" s="3">
        <v>0.18</v>
      </c>
      <c r="H766" s="3" t="str">
        <f t="shared" si="33"/>
        <v>16%-20%</v>
      </c>
      <c r="I766" s="1">
        <v>45106</v>
      </c>
      <c r="J766" s="1" t="str">
        <f t="shared" si="34"/>
        <v>Jun</v>
      </c>
      <c r="K766" t="s">
        <v>24</v>
      </c>
      <c r="L766" s="2">
        <v>24651.299200000001</v>
      </c>
      <c r="M766" s="2">
        <v>19266.1045392163</v>
      </c>
      <c r="N766" s="2">
        <v>5385.1946607836599</v>
      </c>
      <c r="O766" s="3">
        <f t="shared" si="35"/>
        <v>0.21845480098605519</v>
      </c>
    </row>
    <row r="767" spans="1:15" x14ac:dyDescent="0.35">
      <c r="A767" t="s">
        <v>794</v>
      </c>
      <c r="B767" t="s">
        <v>13</v>
      </c>
      <c r="C767" t="s">
        <v>36</v>
      </c>
      <c r="D767" t="s">
        <v>27</v>
      </c>
      <c r="E767">
        <v>34</v>
      </c>
      <c r="F767" s="2">
        <v>1129.78</v>
      </c>
      <c r="G767" s="3">
        <v>0.03</v>
      </c>
      <c r="H767" s="3" t="str">
        <f t="shared" si="33"/>
        <v>0%-5%</v>
      </c>
      <c r="I767" s="1">
        <v>45150</v>
      </c>
      <c r="J767" s="1" t="str">
        <f t="shared" si="34"/>
        <v>Aug</v>
      </c>
      <c r="K767" t="s">
        <v>24</v>
      </c>
      <c r="L767" s="2">
        <v>37260.144399999997</v>
      </c>
      <c r="M767" s="2">
        <v>24617.318882182299</v>
      </c>
      <c r="N767" s="2">
        <v>12642.8255178176</v>
      </c>
      <c r="O767" s="3">
        <f t="shared" si="35"/>
        <v>0.33931230598821027</v>
      </c>
    </row>
    <row r="768" spans="1:15" x14ac:dyDescent="0.35">
      <c r="A768" t="s">
        <v>795</v>
      </c>
      <c r="B768" t="s">
        <v>22</v>
      </c>
      <c r="C768" t="s">
        <v>14</v>
      </c>
      <c r="D768" t="s">
        <v>20</v>
      </c>
      <c r="E768">
        <v>2</v>
      </c>
      <c r="F768" s="2">
        <v>1885.34</v>
      </c>
      <c r="G768" s="3">
        <v>0.25</v>
      </c>
      <c r="H768" s="3" t="str">
        <f t="shared" si="33"/>
        <v>21%-25%</v>
      </c>
      <c r="I768" s="1">
        <v>44932</v>
      </c>
      <c r="J768" s="1" t="str">
        <f t="shared" si="34"/>
        <v>Jan</v>
      </c>
      <c r="K768" t="s">
        <v>16</v>
      </c>
      <c r="L768" s="2">
        <v>2828.0099999999902</v>
      </c>
      <c r="M768" s="2">
        <v>2416.5046178346802</v>
      </c>
      <c r="N768" s="2">
        <v>411.50538216531498</v>
      </c>
      <c r="O768" s="3">
        <f t="shared" si="35"/>
        <v>0.14551058241141704</v>
      </c>
    </row>
    <row r="769" spans="1:15" x14ac:dyDescent="0.35">
      <c r="A769" t="s">
        <v>796</v>
      </c>
      <c r="B769" t="s">
        <v>18</v>
      </c>
      <c r="C769" t="s">
        <v>23</v>
      </c>
      <c r="D769" t="s">
        <v>27</v>
      </c>
      <c r="E769">
        <v>35</v>
      </c>
      <c r="F769" s="2">
        <v>518.91999999999996</v>
      </c>
      <c r="G769" s="3">
        <v>0.05</v>
      </c>
      <c r="H769" s="3" t="str">
        <f t="shared" si="33"/>
        <v>0%-5%</v>
      </c>
      <c r="I769" s="1">
        <v>45029</v>
      </c>
      <c r="J769" s="1" t="str">
        <f t="shared" si="34"/>
        <v>Apr</v>
      </c>
      <c r="K769" t="s">
        <v>24</v>
      </c>
      <c r="L769" s="2">
        <v>17254.089999999898</v>
      </c>
      <c r="M769" s="2">
        <v>11639.555775095499</v>
      </c>
      <c r="N769" s="2">
        <v>5614.5342249044897</v>
      </c>
      <c r="O769" s="3">
        <f t="shared" si="35"/>
        <v>0.32540309137743179</v>
      </c>
    </row>
    <row r="770" spans="1:15" x14ac:dyDescent="0.35">
      <c r="A770" t="s">
        <v>797</v>
      </c>
      <c r="B770" t="s">
        <v>18</v>
      </c>
      <c r="C770" t="s">
        <v>19</v>
      </c>
      <c r="D770" t="s">
        <v>15</v>
      </c>
      <c r="E770">
        <v>40</v>
      </c>
      <c r="F770" s="2">
        <v>1478.88</v>
      </c>
      <c r="G770" s="3">
        <v>0.15</v>
      </c>
      <c r="H770" s="3" t="str">
        <f t="shared" si="33"/>
        <v>11%-15%</v>
      </c>
      <c r="I770" s="1">
        <v>44936</v>
      </c>
      <c r="J770" s="1" t="str">
        <f t="shared" si="34"/>
        <v>Jan</v>
      </c>
      <c r="K770" t="s">
        <v>16</v>
      </c>
      <c r="L770" s="2">
        <v>50281.919999999998</v>
      </c>
      <c r="M770" s="2">
        <v>37910.619296502002</v>
      </c>
      <c r="N770" s="2">
        <v>12371.3007034979</v>
      </c>
      <c r="O770" s="3">
        <f t="shared" si="35"/>
        <v>0.2460387491865465</v>
      </c>
    </row>
    <row r="771" spans="1:15" x14ac:dyDescent="0.35">
      <c r="A771" t="s">
        <v>798</v>
      </c>
      <c r="B771" t="s">
        <v>22</v>
      </c>
      <c r="C771" t="s">
        <v>29</v>
      </c>
      <c r="D771" t="s">
        <v>15</v>
      </c>
      <c r="E771">
        <v>28</v>
      </c>
      <c r="F771" s="2">
        <v>1272.77</v>
      </c>
      <c r="G771" s="3">
        <v>0.1</v>
      </c>
      <c r="H771" s="3" t="str">
        <f t="shared" ref="H771:H834" si="36">_xlfn.IFS(G771&gt;=21%,"21%-25%",G771&gt;=16%,"16%-20%",G771&gt;11%,"11%-15%",G771&gt;=6%,"6%-10%",G771&gt;=0%,"0%-5%")</f>
        <v>6%-10%</v>
      </c>
      <c r="I771" s="1">
        <v>44997</v>
      </c>
      <c r="J771" s="1" t="str">
        <f t="shared" ref="J771:J834" si="37">TEXT(I771,"mmm")</f>
        <v>Mar</v>
      </c>
      <c r="K771" t="s">
        <v>24</v>
      </c>
      <c r="L771" s="2">
        <v>32073.804</v>
      </c>
      <c r="M771" s="2">
        <v>22838.938416508499</v>
      </c>
      <c r="N771" s="2">
        <v>9234.8655834914007</v>
      </c>
      <c r="O771" s="3">
        <f t="shared" ref="O771:O834" si="38">(L771-M771)/L771*100%</f>
        <v>0.28792548534285178</v>
      </c>
    </row>
    <row r="772" spans="1:15" x14ac:dyDescent="0.35">
      <c r="A772" t="s">
        <v>799</v>
      </c>
      <c r="B772" t="s">
        <v>22</v>
      </c>
      <c r="C772" t="s">
        <v>41</v>
      </c>
      <c r="D772" t="s">
        <v>15</v>
      </c>
      <c r="E772">
        <v>47</v>
      </c>
      <c r="F772" s="2">
        <v>1504.88</v>
      </c>
      <c r="G772" s="3">
        <v>0.03</v>
      </c>
      <c r="H772" s="3" t="str">
        <f t="shared" si="36"/>
        <v>0%-5%</v>
      </c>
      <c r="I772" s="1">
        <v>45016</v>
      </c>
      <c r="J772" s="1" t="str">
        <f t="shared" si="37"/>
        <v>Mar</v>
      </c>
      <c r="K772" t="s">
        <v>24</v>
      </c>
      <c r="L772" s="2">
        <v>68607.479200000002</v>
      </c>
      <c r="M772" s="2">
        <v>45328.117224609799</v>
      </c>
      <c r="N772" s="2">
        <v>23279.3619753901</v>
      </c>
      <c r="O772" s="3">
        <f t="shared" si="38"/>
        <v>0.33931230598821072</v>
      </c>
    </row>
    <row r="773" spans="1:15" x14ac:dyDescent="0.35">
      <c r="A773" t="s">
        <v>800</v>
      </c>
      <c r="B773" t="s">
        <v>22</v>
      </c>
      <c r="C773" t="s">
        <v>41</v>
      </c>
      <c r="D773" t="s">
        <v>15</v>
      </c>
      <c r="E773">
        <v>39</v>
      </c>
      <c r="F773" s="2">
        <v>507.87</v>
      </c>
      <c r="G773" s="3">
        <v>0.01</v>
      </c>
      <c r="H773" s="3" t="str">
        <f t="shared" si="36"/>
        <v>0%-5%</v>
      </c>
      <c r="I773" s="1">
        <v>45152</v>
      </c>
      <c r="J773" s="1" t="str">
        <f t="shared" si="37"/>
        <v>Aug</v>
      </c>
      <c r="K773" t="s">
        <v>24</v>
      </c>
      <c r="L773" s="2">
        <v>19608.860700000001</v>
      </c>
      <c r="M773" s="2">
        <v>12693.609059938301</v>
      </c>
      <c r="N773" s="2">
        <v>6915.2516400616496</v>
      </c>
      <c r="O773" s="3">
        <f t="shared" si="38"/>
        <v>0.35265953212986517</v>
      </c>
    </row>
    <row r="774" spans="1:15" x14ac:dyDescent="0.35">
      <c r="A774" t="s">
        <v>801</v>
      </c>
      <c r="B774" t="s">
        <v>22</v>
      </c>
      <c r="C774" t="s">
        <v>23</v>
      </c>
      <c r="D774" t="s">
        <v>20</v>
      </c>
      <c r="E774">
        <v>6</v>
      </c>
      <c r="F774" s="2">
        <v>1363.49</v>
      </c>
      <c r="G774" s="3">
        <v>0.16</v>
      </c>
      <c r="H774" s="3" t="str">
        <f t="shared" si="36"/>
        <v>16%-20%</v>
      </c>
      <c r="I774" s="1">
        <v>45084</v>
      </c>
      <c r="J774" s="1" t="str">
        <f t="shared" si="37"/>
        <v>Jun</v>
      </c>
      <c r="K774" t="s">
        <v>24</v>
      </c>
      <c r="L774" s="2">
        <v>6871.9895999999999</v>
      </c>
      <c r="M774" s="2">
        <v>5242.8949919453398</v>
      </c>
      <c r="N774" s="2">
        <v>1629.0946080546501</v>
      </c>
      <c r="O774" s="3">
        <f t="shared" si="38"/>
        <v>0.23706302001019619</v>
      </c>
    </row>
    <row r="775" spans="1:15" x14ac:dyDescent="0.35">
      <c r="A775" t="s">
        <v>802</v>
      </c>
      <c r="B775" t="s">
        <v>18</v>
      </c>
      <c r="C775" t="s">
        <v>31</v>
      </c>
      <c r="D775" t="s">
        <v>20</v>
      </c>
      <c r="E775">
        <v>9</v>
      </c>
      <c r="F775" s="2">
        <v>1046.28</v>
      </c>
      <c r="G775" s="3">
        <v>0.2</v>
      </c>
      <c r="H775" s="3" t="str">
        <f t="shared" si="36"/>
        <v>16%-20%</v>
      </c>
      <c r="I775" s="1">
        <v>45154</v>
      </c>
      <c r="J775" s="1" t="str">
        <f t="shared" si="37"/>
        <v>Aug</v>
      </c>
      <c r="K775" t="s">
        <v>16</v>
      </c>
      <c r="L775" s="2">
        <v>7533.2160000000003</v>
      </c>
      <c r="M775" s="2">
        <v>6034.73751788342</v>
      </c>
      <c r="N775" s="2">
        <v>1498.4784821165699</v>
      </c>
      <c r="O775" s="3">
        <f t="shared" si="38"/>
        <v>0.19891617101070516</v>
      </c>
    </row>
    <row r="776" spans="1:15" x14ac:dyDescent="0.35">
      <c r="A776" t="s">
        <v>803</v>
      </c>
      <c r="B776" t="s">
        <v>35</v>
      </c>
      <c r="C776" t="s">
        <v>19</v>
      </c>
      <c r="D776" t="s">
        <v>20</v>
      </c>
      <c r="E776">
        <v>20</v>
      </c>
      <c r="F776" s="2">
        <v>1511.37</v>
      </c>
      <c r="G776" s="3">
        <v>0.21</v>
      </c>
      <c r="H776" s="3" t="str">
        <f t="shared" si="36"/>
        <v>21%-25%</v>
      </c>
      <c r="I776" s="1">
        <v>45052</v>
      </c>
      <c r="J776" s="1" t="str">
        <f t="shared" si="37"/>
        <v>May</v>
      </c>
      <c r="K776" t="s">
        <v>16</v>
      </c>
      <c r="L776" s="2">
        <v>23879.646000000001</v>
      </c>
      <c r="M776" s="2">
        <v>19371.745065912801</v>
      </c>
      <c r="N776" s="2">
        <v>4507.9009340871798</v>
      </c>
      <c r="O776" s="3">
        <f t="shared" si="38"/>
        <v>0.18877586937792962</v>
      </c>
    </row>
    <row r="777" spans="1:15" x14ac:dyDescent="0.35">
      <c r="A777" t="s">
        <v>804</v>
      </c>
      <c r="B777" t="s">
        <v>22</v>
      </c>
      <c r="C777" t="s">
        <v>36</v>
      </c>
      <c r="D777" t="s">
        <v>15</v>
      </c>
      <c r="E777">
        <v>1</v>
      </c>
      <c r="F777" s="2">
        <v>721.38</v>
      </c>
      <c r="G777" s="3">
        <v>0.12</v>
      </c>
      <c r="H777" s="3" t="str">
        <f t="shared" si="36"/>
        <v>11%-15%</v>
      </c>
      <c r="I777" s="1">
        <v>45135</v>
      </c>
      <c r="J777" s="1" t="str">
        <f t="shared" si="37"/>
        <v>Jul</v>
      </c>
      <c r="K777" t="s">
        <v>24</v>
      </c>
      <c r="L777" s="2">
        <v>634.81439999999998</v>
      </c>
      <c r="M777" s="2">
        <v>462.30868204503798</v>
      </c>
      <c r="N777" s="2">
        <v>172.505717954961</v>
      </c>
      <c r="O777" s="3">
        <f t="shared" si="38"/>
        <v>0.27174197364609559</v>
      </c>
    </row>
    <row r="778" spans="1:15" x14ac:dyDescent="0.35">
      <c r="A778" t="s">
        <v>805</v>
      </c>
      <c r="B778" t="s">
        <v>22</v>
      </c>
      <c r="C778" t="s">
        <v>45</v>
      </c>
      <c r="D778" t="s">
        <v>15</v>
      </c>
      <c r="E778">
        <v>8</v>
      </c>
      <c r="F778" s="2">
        <v>1791.11</v>
      </c>
      <c r="G778" s="3">
        <v>0.19</v>
      </c>
      <c r="H778" s="3" t="str">
        <f t="shared" si="36"/>
        <v>16%-20%</v>
      </c>
      <c r="I778" s="1">
        <v>45023</v>
      </c>
      <c r="J778" s="1" t="str">
        <f t="shared" si="37"/>
        <v>Apr</v>
      </c>
      <c r="K778" t="s">
        <v>24</v>
      </c>
      <c r="L778" s="2">
        <v>11606.3928</v>
      </c>
      <c r="M778" s="2">
        <v>9182.9072444225003</v>
      </c>
      <c r="N778" s="2">
        <v>2423.4855555774898</v>
      </c>
      <c r="O778" s="3">
        <f t="shared" si="38"/>
        <v>0.20880609482538789</v>
      </c>
    </row>
    <row r="779" spans="1:15" x14ac:dyDescent="0.35">
      <c r="A779" t="s">
        <v>806</v>
      </c>
      <c r="B779" t="s">
        <v>18</v>
      </c>
      <c r="C779" t="s">
        <v>41</v>
      </c>
      <c r="D779" t="s">
        <v>27</v>
      </c>
      <c r="E779">
        <v>23</v>
      </c>
      <c r="F779" s="2">
        <v>260.17</v>
      </c>
      <c r="G779" s="3">
        <v>0.17</v>
      </c>
      <c r="H779" s="3" t="str">
        <f t="shared" si="36"/>
        <v>16%-20%</v>
      </c>
      <c r="I779" s="1">
        <v>45000</v>
      </c>
      <c r="J779" s="1" t="str">
        <f t="shared" si="37"/>
        <v>Mar</v>
      </c>
      <c r="K779" t="s">
        <v>24</v>
      </c>
      <c r="L779" s="2">
        <v>4966.6453000000001</v>
      </c>
      <c r="M779" s="2">
        <v>3834.8908281018598</v>
      </c>
      <c r="N779" s="2">
        <v>1131.7544718981301</v>
      </c>
      <c r="O779" s="3">
        <f t="shared" si="38"/>
        <v>0.22787100820309039</v>
      </c>
    </row>
    <row r="780" spans="1:15" x14ac:dyDescent="0.35">
      <c r="A780" t="s">
        <v>807</v>
      </c>
      <c r="B780" t="s">
        <v>18</v>
      </c>
      <c r="C780" t="s">
        <v>36</v>
      </c>
      <c r="D780" t="s">
        <v>27</v>
      </c>
      <c r="E780">
        <v>3</v>
      </c>
      <c r="F780" s="2">
        <v>1633.66</v>
      </c>
      <c r="G780" s="3">
        <v>0.18</v>
      </c>
      <c r="H780" s="3" t="str">
        <f t="shared" si="36"/>
        <v>16%-20%</v>
      </c>
      <c r="I780" s="1">
        <v>45041</v>
      </c>
      <c r="J780" s="1" t="str">
        <f t="shared" si="37"/>
        <v>Apr</v>
      </c>
      <c r="K780" t="s">
        <v>24</v>
      </c>
      <c r="L780" s="2">
        <v>4018.8036000000002</v>
      </c>
      <c r="M780" s="2">
        <v>3140.8766593599598</v>
      </c>
      <c r="N780" s="2">
        <v>877.92694064003604</v>
      </c>
      <c r="O780" s="3">
        <f t="shared" si="38"/>
        <v>0.21845480098605474</v>
      </c>
    </row>
    <row r="781" spans="1:15" x14ac:dyDescent="0.35">
      <c r="A781" t="s">
        <v>808</v>
      </c>
      <c r="B781" t="s">
        <v>13</v>
      </c>
      <c r="C781" t="s">
        <v>36</v>
      </c>
      <c r="D781" t="s">
        <v>15</v>
      </c>
      <c r="E781">
        <v>4</v>
      </c>
      <c r="F781" s="2">
        <v>1736.51</v>
      </c>
      <c r="G781" s="3">
        <v>0.12</v>
      </c>
      <c r="H781" s="3" t="str">
        <f t="shared" si="36"/>
        <v>11%-15%</v>
      </c>
      <c r="I781" s="1">
        <v>45117</v>
      </c>
      <c r="J781" s="1" t="str">
        <f t="shared" si="37"/>
        <v>Jul</v>
      </c>
      <c r="K781" t="s">
        <v>24</v>
      </c>
      <c r="L781" s="2">
        <v>6112.5151999999998</v>
      </c>
      <c r="M781" s="2">
        <v>4451.4882556102402</v>
      </c>
      <c r="N781" s="2">
        <v>1661.02694438975</v>
      </c>
      <c r="O781" s="3">
        <f t="shared" si="38"/>
        <v>0.27174197364609576</v>
      </c>
    </row>
    <row r="782" spans="1:15" x14ac:dyDescent="0.35">
      <c r="A782" t="s">
        <v>809</v>
      </c>
      <c r="B782" t="s">
        <v>22</v>
      </c>
      <c r="C782" t="s">
        <v>14</v>
      </c>
      <c r="D782" t="s">
        <v>15</v>
      </c>
      <c r="E782">
        <v>25</v>
      </c>
      <c r="F782" s="2">
        <v>1652.78</v>
      </c>
      <c r="G782" s="3">
        <v>0.16</v>
      </c>
      <c r="H782" s="3" t="str">
        <f t="shared" si="36"/>
        <v>16%-20%</v>
      </c>
      <c r="I782" s="1">
        <v>45096</v>
      </c>
      <c r="J782" s="1" t="str">
        <f t="shared" si="37"/>
        <v>Jun</v>
      </c>
      <c r="K782" t="s">
        <v>16</v>
      </c>
      <c r="L782" s="2">
        <v>34708.379999999997</v>
      </c>
      <c r="M782" s="2">
        <v>26480.306617538499</v>
      </c>
      <c r="N782" s="2">
        <v>8228.0733824614508</v>
      </c>
      <c r="O782" s="3">
        <f t="shared" si="38"/>
        <v>0.23706302001019636</v>
      </c>
    </row>
    <row r="783" spans="1:15" x14ac:dyDescent="0.35">
      <c r="A783" t="s">
        <v>810</v>
      </c>
      <c r="B783" t="s">
        <v>13</v>
      </c>
      <c r="C783" t="s">
        <v>36</v>
      </c>
      <c r="D783" t="s">
        <v>15</v>
      </c>
      <c r="E783">
        <v>47</v>
      </c>
      <c r="F783" s="2">
        <v>1074.18</v>
      </c>
      <c r="G783" s="3">
        <v>0.2</v>
      </c>
      <c r="H783" s="3" t="str">
        <f t="shared" si="36"/>
        <v>16%-20%</v>
      </c>
      <c r="I783" s="1">
        <v>45233</v>
      </c>
      <c r="J783" s="1" t="str">
        <f t="shared" si="37"/>
        <v>Nov</v>
      </c>
      <c r="K783" t="s">
        <v>24</v>
      </c>
      <c r="L783" s="2">
        <v>40389.167999999998</v>
      </c>
      <c r="M783" s="2">
        <v>32355.109351131901</v>
      </c>
      <c r="N783" s="2">
        <v>8034.0586488680901</v>
      </c>
      <c r="O783" s="3">
        <f t="shared" si="38"/>
        <v>0.19891617101070508</v>
      </c>
    </row>
    <row r="784" spans="1:15" x14ac:dyDescent="0.35">
      <c r="A784" t="s">
        <v>811</v>
      </c>
      <c r="B784" t="s">
        <v>18</v>
      </c>
      <c r="C784" t="s">
        <v>36</v>
      </c>
      <c r="D784" t="s">
        <v>15</v>
      </c>
      <c r="E784">
        <v>38</v>
      </c>
      <c r="F784" s="2">
        <v>932.93</v>
      </c>
      <c r="G784" s="3">
        <v>0.1</v>
      </c>
      <c r="H784" s="3" t="str">
        <f t="shared" si="36"/>
        <v>6%-10%</v>
      </c>
      <c r="I784" s="1">
        <v>45130</v>
      </c>
      <c r="J784" s="1" t="str">
        <f t="shared" si="37"/>
        <v>Jul</v>
      </c>
      <c r="K784" t="s">
        <v>24</v>
      </c>
      <c r="L784" s="2">
        <v>31906.205999999998</v>
      </c>
      <c r="M784" s="2">
        <v>22719.596152000999</v>
      </c>
      <c r="N784" s="2">
        <v>9186.6098479989105</v>
      </c>
      <c r="O784" s="3">
        <f t="shared" si="38"/>
        <v>0.28792548534285151</v>
      </c>
    </row>
    <row r="785" spans="1:15" x14ac:dyDescent="0.35">
      <c r="A785" t="s">
        <v>812</v>
      </c>
      <c r="B785" t="s">
        <v>18</v>
      </c>
      <c r="C785" t="s">
        <v>14</v>
      </c>
      <c r="D785" t="s">
        <v>27</v>
      </c>
      <c r="E785">
        <v>15</v>
      </c>
      <c r="F785" s="2">
        <v>1992.9</v>
      </c>
      <c r="G785" s="3">
        <v>0.2</v>
      </c>
      <c r="H785" s="3" t="str">
        <f t="shared" si="36"/>
        <v>16%-20%</v>
      </c>
      <c r="I785" s="1">
        <v>44982</v>
      </c>
      <c r="J785" s="1" t="str">
        <f t="shared" si="37"/>
        <v>Feb</v>
      </c>
      <c r="K785" t="s">
        <v>16</v>
      </c>
      <c r="L785" s="2">
        <v>23914.799999999999</v>
      </c>
      <c r="M785" s="2">
        <v>19157.7595535131</v>
      </c>
      <c r="N785" s="2">
        <v>4757.0404464867997</v>
      </c>
      <c r="O785" s="3">
        <f t="shared" si="38"/>
        <v>0.1989161710107088</v>
      </c>
    </row>
    <row r="786" spans="1:15" x14ac:dyDescent="0.35">
      <c r="A786" t="s">
        <v>813</v>
      </c>
      <c r="B786" t="s">
        <v>35</v>
      </c>
      <c r="C786" t="s">
        <v>41</v>
      </c>
      <c r="D786" t="s">
        <v>15</v>
      </c>
      <c r="E786">
        <v>21</v>
      </c>
      <c r="F786" s="2">
        <v>535.42999999999995</v>
      </c>
      <c r="G786" s="3">
        <v>0.15</v>
      </c>
      <c r="H786" s="3" t="str">
        <f t="shared" si="36"/>
        <v>11%-15%</v>
      </c>
      <c r="I786" s="1">
        <v>45134</v>
      </c>
      <c r="J786" s="1" t="str">
        <f t="shared" si="37"/>
        <v>Jul</v>
      </c>
      <c r="K786" t="s">
        <v>24</v>
      </c>
      <c r="L786" s="2">
        <v>9557.4254999999994</v>
      </c>
      <c r="M786" s="2">
        <v>7205.9284845364</v>
      </c>
      <c r="N786" s="2">
        <v>2351.4970154635898</v>
      </c>
      <c r="O786" s="3">
        <f t="shared" si="38"/>
        <v>0.24603874918654606</v>
      </c>
    </row>
    <row r="787" spans="1:15" x14ac:dyDescent="0.35">
      <c r="A787" t="s">
        <v>814</v>
      </c>
      <c r="B787" t="s">
        <v>22</v>
      </c>
      <c r="C787" t="s">
        <v>36</v>
      </c>
      <c r="D787" t="s">
        <v>27</v>
      </c>
      <c r="E787">
        <v>35</v>
      </c>
      <c r="F787" s="2">
        <v>1139.06</v>
      </c>
      <c r="G787" s="3">
        <v>0.04</v>
      </c>
      <c r="H787" s="3" t="str">
        <f t="shared" si="36"/>
        <v>0%-5%</v>
      </c>
      <c r="I787" s="1">
        <v>44967</v>
      </c>
      <c r="J787" s="1" t="str">
        <f t="shared" si="37"/>
        <v>Feb</v>
      </c>
      <c r="K787" t="s">
        <v>24</v>
      </c>
      <c r="L787" s="2">
        <v>38272.415999999997</v>
      </c>
      <c r="M787" s="2">
        <v>25549.511294959299</v>
      </c>
      <c r="N787" s="2">
        <v>12722.904705040601</v>
      </c>
      <c r="O787" s="3">
        <f t="shared" si="38"/>
        <v>0.33243014250892078</v>
      </c>
    </row>
    <row r="788" spans="1:15" x14ac:dyDescent="0.35">
      <c r="A788" t="s">
        <v>815</v>
      </c>
      <c r="B788" t="s">
        <v>13</v>
      </c>
      <c r="C788" t="s">
        <v>31</v>
      </c>
      <c r="D788" t="s">
        <v>15</v>
      </c>
      <c r="E788">
        <v>46</v>
      </c>
      <c r="F788" s="2">
        <v>1374.28</v>
      </c>
      <c r="G788" s="3">
        <v>0.01</v>
      </c>
      <c r="H788" s="3" t="str">
        <f t="shared" si="36"/>
        <v>0%-5%</v>
      </c>
      <c r="I788" s="1">
        <v>44958</v>
      </c>
      <c r="J788" s="1" t="str">
        <f t="shared" si="37"/>
        <v>Feb</v>
      </c>
      <c r="K788" t="s">
        <v>16</v>
      </c>
      <c r="L788" s="2">
        <v>62584.711199999998</v>
      </c>
      <c r="M788" s="2">
        <v>40513.616229725398</v>
      </c>
      <c r="N788" s="2">
        <v>22071.094970274498</v>
      </c>
      <c r="O788" s="3">
        <f t="shared" si="38"/>
        <v>0.35265953212986306</v>
      </c>
    </row>
    <row r="789" spans="1:15" x14ac:dyDescent="0.35">
      <c r="A789" t="s">
        <v>816</v>
      </c>
      <c r="B789" t="s">
        <v>18</v>
      </c>
      <c r="C789" t="s">
        <v>31</v>
      </c>
      <c r="D789" t="s">
        <v>15</v>
      </c>
      <c r="E789">
        <v>14</v>
      </c>
      <c r="F789" s="2">
        <v>1431.65</v>
      </c>
      <c r="G789" s="3">
        <v>0.09</v>
      </c>
      <c r="H789" s="3" t="str">
        <f t="shared" si="36"/>
        <v>6%-10%</v>
      </c>
      <c r="I789" s="1">
        <v>44941</v>
      </c>
      <c r="J789" s="1" t="str">
        <f t="shared" si="37"/>
        <v>Jan</v>
      </c>
      <c r="K789" t="s">
        <v>16</v>
      </c>
      <c r="L789" s="2">
        <v>18239.221000000001</v>
      </c>
      <c r="M789" s="2">
        <v>12844.962634252201</v>
      </c>
      <c r="N789" s="2">
        <v>5394.2583657477198</v>
      </c>
      <c r="O789" s="3">
        <f t="shared" si="38"/>
        <v>0.2957504800094149</v>
      </c>
    </row>
    <row r="790" spans="1:15" x14ac:dyDescent="0.35">
      <c r="A790" t="s">
        <v>817</v>
      </c>
      <c r="B790" t="s">
        <v>18</v>
      </c>
      <c r="C790" t="s">
        <v>29</v>
      </c>
      <c r="D790" t="s">
        <v>15</v>
      </c>
      <c r="E790">
        <v>36</v>
      </c>
      <c r="F790" s="2">
        <v>487.65</v>
      </c>
      <c r="G790" s="3">
        <v>0.14000000000000001</v>
      </c>
      <c r="H790" s="3" t="str">
        <f t="shared" si="36"/>
        <v>11%-15%</v>
      </c>
      <c r="I790" s="1">
        <v>44988</v>
      </c>
      <c r="J790" s="1" t="str">
        <f t="shared" si="37"/>
        <v>Mar</v>
      </c>
      <c r="K790" t="s">
        <v>24</v>
      </c>
      <c r="L790" s="2">
        <v>15097.6439999999</v>
      </c>
      <c r="M790" s="2">
        <v>11250.6776411509</v>
      </c>
      <c r="N790" s="2">
        <v>3846.9663588490598</v>
      </c>
      <c r="O790" s="3">
        <f t="shared" si="38"/>
        <v>0.25480574047507187</v>
      </c>
    </row>
    <row r="791" spans="1:15" x14ac:dyDescent="0.35">
      <c r="A791" t="s">
        <v>818</v>
      </c>
      <c r="B791" t="s">
        <v>13</v>
      </c>
      <c r="C791" t="s">
        <v>14</v>
      </c>
      <c r="D791" t="s">
        <v>27</v>
      </c>
      <c r="E791">
        <v>12</v>
      </c>
      <c r="F791" s="2">
        <v>1342.59</v>
      </c>
      <c r="G791" s="3">
        <v>0.21</v>
      </c>
      <c r="H791" s="3" t="str">
        <f t="shared" si="36"/>
        <v>21%-25%</v>
      </c>
      <c r="I791" s="1">
        <v>45081</v>
      </c>
      <c r="J791" s="1" t="str">
        <f t="shared" si="37"/>
        <v>Jun</v>
      </c>
      <c r="K791" t="s">
        <v>16</v>
      </c>
      <c r="L791" s="2">
        <v>12727.753199999999</v>
      </c>
      <c r="M791" s="2">
        <v>10325.0605244422</v>
      </c>
      <c r="N791" s="2">
        <v>2402.6926755577101</v>
      </c>
      <c r="O791" s="3">
        <f t="shared" si="38"/>
        <v>0.18877586937793536</v>
      </c>
    </row>
    <row r="792" spans="1:15" x14ac:dyDescent="0.35">
      <c r="A792" t="s">
        <v>819</v>
      </c>
      <c r="B792" t="s">
        <v>35</v>
      </c>
      <c r="C792" t="s">
        <v>29</v>
      </c>
      <c r="D792" t="s">
        <v>27</v>
      </c>
      <c r="E792">
        <v>17</v>
      </c>
      <c r="F792" s="2">
        <v>1654.9</v>
      </c>
      <c r="G792" s="3">
        <v>0.03</v>
      </c>
      <c r="H792" s="3" t="str">
        <f t="shared" si="36"/>
        <v>0%-5%</v>
      </c>
      <c r="I792" s="1">
        <v>45210</v>
      </c>
      <c r="J792" s="1" t="str">
        <f t="shared" si="37"/>
        <v>Oct</v>
      </c>
      <c r="K792" t="s">
        <v>24</v>
      </c>
      <c r="L792" s="2">
        <v>27289.300999999999</v>
      </c>
      <c r="M792" s="2">
        <v>18029.705348883599</v>
      </c>
      <c r="N792" s="2">
        <v>9259.5956511163695</v>
      </c>
      <c r="O792" s="3">
        <f t="shared" si="38"/>
        <v>0.33931230598821127</v>
      </c>
    </row>
    <row r="793" spans="1:15" x14ac:dyDescent="0.35">
      <c r="A793" t="s">
        <v>820</v>
      </c>
      <c r="B793" t="s">
        <v>18</v>
      </c>
      <c r="C793" t="s">
        <v>14</v>
      </c>
      <c r="D793" t="s">
        <v>20</v>
      </c>
      <c r="E793">
        <v>39</v>
      </c>
      <c r="F793" s="2">
        <v>195.04</v>
      </c>
      <c r="G793" s="3">
        <v>0.2</v>
      </c>
      <c r="H793" s="3" t="str">
        <f t="shared" si="36"/>
        <v>16%-20%</v>
      </c>
      <c r="I793" s="1">
        <v>45135</v>
      </c>
      <c r="J793" s="1" t="str">
        <f t="shared" si="37"/>
        <v>Jul</v>
      </c>
      <c r="K793" t="s">
        <v>16</v>
      </c>
      <c r="L793" s="2">
        <v>6085.2479999999996</v>
      </c>
      <c r="M793" s="2">
        <v>4874.79376818944</v>
      </c>
      <c r="N793" s="2">
        <v>1210.45423181055</v>
      </c>
      <c r="O793" s="3">
        <f t="shared" si="38"/>
        <v>0.19891617101070649</v>
      </c>
    </row>
    <row r="794" spans="1:15" x14ac:dyDescent="0.35">
      <c r="A794" t="s">
        <v>821</v>
      </c>
      <c r="B794" t="s">
        <v>22</v>
      </c>
      <c r="C794" t="s">
        <v>19</v>
      </c>
      <c r="D794" t="s">
        <v>15</v>
      </c>
      <c r="E794">
        <v>9</v>
      </c>
      <c r="F794" s="2">
        <v>1831.89</v>
      </c>
      <c r="G794" s="3">
        <v>0.22</v>
      </c>
      <c r="H794" s="3" t="str">
        <f t="shared" si="36"/>
        <v>21%-25%</v>
      </c>
      <c r="I794" s="1">
        <v>45246</v>
      </c>
      <c r="J794" s="1" t="str">
        <f t="shared" si="37"/>
        <v>Nov</v>
      </c>
      <c r="K794" t="s">
        <v>16</v>
      </c>
      <c r="L794" s="2">
        <v>12859.8678</v>
      </c>
      <c r="M794" s="2">
        <v>10565.9816795078</v>
      </c>
      <c r="N794" s="2">
        <v>2293.88612049216</v>
      </c>
      <c r="O794" s="3">
        <f t="shared" si="38"/>
        <v>0.17837556001098234</v>
      </c>
    </row>
    <row r="795" spans="1:15" x14ac:dyDescent="0.35">
      <c r="A795" t="s">
        <v>822</v>
      </c>
      <c r="B795" t="s">
        <v>18</v>
      </c>
      <c r="C795" t="s">
        <v>19</v>
      </c>
      <c r="D795" t="s">
        <v>20</v>
      </c>
      <c r="E795">
        <v>35</v>
      </c>
      <c r="F795" s="2">
        <v>156.06</v>
      </c>
      <c r="G795" s="3">
        <v>0.04</v>
      </c>
      <c r="H795" s="3" t="str">
        <f t="shared" si="36"/>
        <v>0%-5%</v>
      </c>
      <c r="I795" s="1">
        <v>45113</v>
      </c>
      <c r="J795" s="1" t="str">
        <f t="shared" si="37"/>
        <v>Jul</v>
      </c>
      <c r="K795" t="s">
        <v>16</v>
      </c>
      <c r="L795" s="2">
        <v>5243.616</v>
      </c>
      <c r="M795" s="2">
        <v>3500.4799858579399</v>
      </c>
      <c r="N795" s="2">
        <v>1743.13601414205</v>
      </c>
      <c r="O795" s="3">
        <f t="shared" si="38"/>
        <v>0.33243014250892133</v>
      </c>
    </row>
    <row r="796" spans="1:15" x14ac:dyDescent="0.35">
      <c r="A796" t="s">
        <v>823</v>
      </c>
      <c r="B796" t="s">
        <v>22</v>
      </c>
      <c r="C796" t="s">
        <v>36</v>
      </c>
      <c r="D796" t="s">
        <v>20</v>
      </c>
      <c r="E796">
        <v>13</v>
      </c>
      <c r="F796" s="2">
        <v>776.34</v>
      </c>
      <c r="G796" s="3">
        <v>0.21</v>
      </c>
      <c r="H796" s="3" t="str">
        <f t="shared" si="36"/>
        <v>21%-25%</v>
      </c>
      <c r="I796" s="1">
        <v>45056</v>
      </c>
      <c r="J796" s="1" t="str">
        <f t="shared" si="37"/>
        <v>May</v>
      </c>
      <c r="K796" t="s">
        <v>24</v>
      </c>
      <c r="L796" s="2">
        <v>7973.0118000000002</v>
      </c>
      <c r="M796" s="2">
        <v>6467.8995658945096</v>
      </c>
      <c r="N796" s="2">
        <v>1505.11223410548</v>
      </c>
      <c r="O796" s="3">
        <f t="shared" si="38"/>
        <v>0.18877586937792951</v>
      </c>
    </row>
    <row r="797" spans="1:15" x14ac:dyDescent="0.35">
      <c r="A797" t="s">
        <v>824</v>
      </c>
      <c r="B797" t="s">
        <v>13</v>
      </c>
      <c r="C797" t="s">
        <v>45</v>
      </c>
      <c r="D797" t="s">
        <v>27</v>
      </c>
      <c r="E797">
        <v>15</v>
      </c>
      <c r="F797" s="2">
        <v>130.05000000000001</v>
      </c>
      <c r="G797" s="3">
        <v>0.25</v>
      </c>
      <c r="H797" s="3" t="str">
        <f t="shared" si="36"/>
        <v>21%-25%</v>
      </c>
      <c r="I797" s="1">
        <v>45053</v>
      </c>
      <c r="J797" s="1" t="str">
        <f t="shared" si="37"/>
        <v>May</v>
      </c>
      <c r="K797" t="s">
        <v>24</v>
      </c>
      <c r="L797" s="2">
        <v>1463.0625</v>
      </c>
      <c r="M797" s="2">
        <v>1250.17142352069</v>
      </c>
      <c r="N797" s="2">
        <v>212.89107647930601</v>
      </c>
      <c r="O797" s="3">
        <f t="shared" si="38"/>
        <v>0.14551058241142123</v>
      </c>
    </row>
    <row r="798" spans="1:15" x14ac:dyDescent="0.35">
      <c r="A798" t="s">
        <v>825</v>
      </c>
      <c r="B798" t="s">
        <v>22</v>
      </c>
      <c r="C798" t="s">
        <v>19</v>
      </c>
      <c r="D798" t="s">
        <v>27</v>
      </c>
      <c r="E798">
        <v>18</v>
      </c>
      <c r="F798" s="2">
        <v>246.58</v>
      </c>
      <c r="G798" s="3">
        <v>0.18</v>
      </c>
      <c r="H798" s="3" t="str">
        <f t="shared" si="36"/>
        <v>16%-20%</v>
      </c>
      <c r="I798" s="1">
        <v>45218</v>
      </c>
      <c r="J798" s="1" t="str">
        <f t="shared" si="37"/>
        <v>Oct</v>
      </c>
      <c r="K798" t="s">
        <v>16</v>
      </c>
      <c r="L798" s="2">
        <v>3639.5207999999998</v>
      </c>
      <c r="M798" s="2">
        <v>2844.45000795139</v>
      </c>
      <c r="N798" s="2">
        <v>795.07079204860202</v>
      </c>
      <c r="O798" s="3">
        <f t="shared" si="38"/>
        <v>0.21845480098605558</v>
      </c>
    </row>
    <row r="799" spans="1:15" x14ac:dyDescent="0.35">
      <c r="A799" t="s">
        <v>826</v>
      </c>
      <c r="B799" t="s">
        <v>13</v>
      </c>
      <c r="C799" t="s">
        <v>45</v>
      </c>
      <c r="D799" t="s">
        <v>20</v>
      </c>
      <c r="E799">
        <v>33</v>
      </c>
      <c r="F799" s="2">
        <v>1831.22</v>
      </c>
      <c r="G799" s="3">
        <v>0.2</v>
      </c>
      <c r="H799" s="3" t="str">
        <f t="shared" si="36"/>
        <v>16%-20%</v>
      </c>
      <c r="I799" s="1">
        <v>45040</v>
      </c>
      <c r="J799" s="1" t="str">
        <f t="shared" si="37"/>
        <v>Apr</v>
      </c>
      <c r="K799" t="s">
        <v>24</v>
      </c>
      <c r="L799" s="2">
        <v>48344.207999999999</v>
      </c>
      <c r="M799" s="2">
        <v>38727.763254094898</v>
      </c>
      <c r="N799" s="2">
        <v>9616.4447459050898</v>
      </c>
      <c r="O799" s="3">
        <f t="shared" si="38"/>
        <v>0.19891617101070516</v>
      </c>
    </row>
    <row r="800" spans="1:15" x14ac:dyDescent="0.35">
      <c r="A800" t="s">
        <v>827</v>
      </c>
      <c r="B800" t="s">
        <v>22</v>
      </c>
      <c r="C800" t="s">
        <v>19</v>
      </c>
      <c r="D800" t="s">
        <v>15</v>
      </c>
      <c r="E800">
        <v>6</v>
      </c>
      <c r="F800" s="2">
        <v>774.24</v>
      </c>
      <c r="G800" s="3">
        <v>0.25</v>
      </c>
      <c r="H800" s="3" t="str">
        <f t="shared" si="36"/>
        <v>21%-25%</v>
      </c>
      <c r="I800" s="1">
        <v>45125</v>
      </c>
      <c r="J800" s="1" t="str">
        <f t="shared" si="37"/>
        <v>Jul</v>
      </c>
      <c r="K800" t="s">
        <v>16</v>
      </c>
      <c r="L800" s="2">
        <v>3484.08</v>
      </c>
      <c r="M800" s="2">
        <v>2977.1094900320199</v>
      </c>
      <c r="N800" s="2">
        <v>506.97050996797498</v>
      </c>
      <c r="O800" s="3">
        <f t="shared" si="38"/>
        <v>0.14551058241141995</v>
      </c>
    </row>
    <row r="801" spans="1:15" x14ac:dyDescent="0.35">
      <c r="A801" t="s">
        <v>828</v>
      </c>
      <c r="B801" t="s">
        <v>13</v>
      </c>
      <c r="C801" t="s">
        <v>23</v>
      </c>
      <c r="D801" t="s">
        <v>27</v>
      </c>
      <c r="E801">
        <v>27</v>
      </c>
      <c r="F801" s="2">
        <v>907.07</v>
      </c>
      <c r="G801" s="3">
        <v>0.15</v>
      </c>
      <c r="H801" s="3" t="str">
        <f t="shared" si="36"/>
        <v>11%-15%</v>
      </c>
      <c r="I801" s="1">
        <v>44939</v>
      </c>
      <c r="J801" s="1" t="str">
        <f t="shared" si="37"/>
        <v>Jan</v>
      </c>
      <c r="K801" t="s">
        <v>24</v>
      </c>
      <c r="L801" s="2">
        <v>20817.2565</v>
      </c>
      <c r="M801" s="2">
        <v>15695.404749244501</v>
      </c>
      <c r="N801" s="2">
        <v>5121.8517507554898</v>
      </c>
      <c r="O801" s="3">
        <f t="shared" si="38"/>
        <v>0.24603874918654622</v>
      </c>
    </row>
    <row r="802" spans="1:15" x14ac:dyDescent="0.35">
      <c r="A802" t="s">
        <v>829</v>
      </c>
      <c r="B802" t="s">
        <v>22</v>
      </c>
      <c r="C802" t="s">
        <v>19</v>
      </c>
      <c r="D802" t="s">
        <v>15</v>
      </c>
      <c r="E802">
        <v>23</v>
      </c>
      <c r="F802" s="2">
        <v>509.15</v>
      </c>
      <c r="G802" s="3">
        <v>0.08</v>
      </c>
      <c r="H802" s="3" t="str">
        <f t="shared" si="36"/>
        <v>6%-10%</v>
      </c>
      <c r="I802" s="1">
        <v>45197</v>
      </c>
      <c r="J802" s="1" t="str">
        <f t="shared" si="37"/>
        <v>Sep</v>
      </c>
      <c r="K802" t="s">
        <v>16</v>
      </c>
      <c r="L802" s="2">
        <v>10773.614</v>
      </c>
      <c r="M802" s="2">
        <v>7504.8417001501502</v>
      </c>
      <c r="N802" s="2">
        <v>3268.7722998498398</v>
      </c>
      <c r="O802" s="3">
        <f t="shared" si="38"/>
        <v>0.30340536609626534</v>
      </c>
    </row>
    <row r="803" spans="1:15" x14ac:dyDescent="0.35">
      <c r="A803" t="s">
        <v>830</v>
      </c>
      <c r="B803" t="s">
        <v>35</v>
      </c>
      <c r="C803" t="s">
        <v>29</v>
      </c>
      <c r="D803" t="s">
        <v>15</v>
      </c>
      <c r="E803">
        <v>27</v>
      </c>
      <c r="F803" s="2">
        <v>1234.48</v>
      </c>
      <c r="G803" s="3">
        <v>0.21</v>
      </c>
      <c r="H803" s="3" t="str">
        <f t="shared" si="36"/>
        <v>21%-25%</v>
      </c>
      <c r="I803" s="1">
        <v>45015</v>
      </c>
      <c r="J803" s="1" t="str">
        <f t="shared" si="37"/>
        <v>Mar</v>
      </c>
      <c r="K803" t="s">
        <v>24</v>
      </c>
      <c r="L803" s="2">
        <v>26331.4584</v>
      </c>
      <c r="M803" s="2">
        <v>21360.7144485512</v>
      </c>
      <c r="N803" s="2">
        <v>4970.7439514487696</v>
      </c>
      <c r="O803" s="3">
        <f t="shared" si="38"/>
        <v>0.18877586937793009</v>
      </c>
    </row>
    <row r="804" spans="1:15" x14ac:dyDescent="0.35">
      <c r="A804" t="s">
        <v>831</v>
      </c>
      <c r="B804" t="s">
        <v>22</v>
      </c>
      <c r="C804" t="s">
        <v>41</v>
      </c>
      <c r="D804" t="s">
        <v>20</v>
      </c>
      <c r="E804">
        <v>34</v>
      </c>
      <c r="F804" s="2">
        <v>1230.1300000000001</v>
      </c>
      <c r="G804" s="3">
        <v>0.15</v>
      </c>
      <c r="H804" s="3" t="str">
        <f t="shared" si="36"/>
        <v>11%-15%</v>
      </c>
      <c r="I804" s="1">
        <v>45141</v>
      </c>
      <c r="J804" s="1" t="str">
        <f t="shared" si="37"/>
        <v>Aug</v>
      </c>
      <c r="K804" t="s">
        <v>24</v>
      </c>
      <c r="L804" s="2">
        <v>35550.756999999998</v>
      </c>
      <c r="M804" s="2">
        <v>26803.8932150851</v>
      </c>
      <c r="N804" s="2">
        <v>8746.8637849148399</v>
      </c>
      <c r="O804" s="3">
        <f t="shared" si="38"/>
        <v>0.24603874918654753</v>
      </c>
    </row>
    <row r="805" spans="1:15" x14ac:dyDescent="0.35">
      <c r="A805" t="s">
        <v>832</v>
      </c>
      <c r="B805" t="s">
        <v>22</v>
      </c>
      <c r="C805" t="s">
        <v>36</v>
      </c>
      <c r="D805" t="s">
        <v>20</v>
      </c>
      <c r="E805">
        <v>46</v>
      </c>
      <c r="F805" s="2">
        <v>807.18</v>
      </c>
      <c r="G805" s="3">
        <v>0.15</v>
      </c>
      <c r="H805" s="3" t="str">
        <f t="shared" si="36"/>
        <v>11%-15%</v>
      </c>
      <c r="I805" s="1">
        <v>45204</v>
      </c>
      <c r="J805" s="1" t="str">
        <f t="shared" si="37"/>
        <v>Oct</v>
      </c>
      <c r="K805" t="s">
        <v>24</v>
      </c>
      <c r="L805" s="2">
        <v>31560.737999999899</v>
      </c>
      <c r="M805" s="2">
        <v>23795.573499075701</v>
      </c>
      <c r="N805" s="2">
        <v>7765.1645009242802</v>
      </c>
      <c r="O805" s="3">
        <f t="shared" si="38"/>
        <v>0.24603874918654384</v>
      </c>
    </row>
    <row r="806" spans="1:15" x14ac:dyDescent="0.35">
      <c r="A806" t="s">
        <v>833</v>
      </c>
      <c r="B806" t="s">
        <v>35</v>
      </c>
      <c r="C806" t="s">
        <v>29</v>
      </c>
      <c r="D806" t="s">
        <v>20</v>
      </c>
      <c r="E806">
        <v>38</v>
      </c>
      <c r="F806" s="2">
        <v>732.77</v>
      </c>
      <c r="G806" s="3">
        <v>0.06</v>
      </c>
      <c r="H806" s="3" t="str">
        <f t="shared" si="36"/>
        <v>6%-10%</v>
      </c>
      <c r="I806" s="1">
        <v>45129</v>
      </c>
      <c r="J806" s="1" t="str">
        <f t="shared" si="37"/>
        <v>Jul</v>
      </c>
      <c r="K806" t="s">
        <v>24</v>
      </c>
      <c r="L806" s="2">
        <v>26174.544399999901</v>
      </c>
      <c r="M806" s="2">
        <v>17845.1100000019</v>
      </c>
      <c r="N806" s="2">
        <v>8329.4343999980301</v>
      </c>
      <c r="O806" s="3">
        <f t="shared" si="38"/>
        <v>0.31822652851974886</v>
      </c>
    </row>
    <row r="807" spans="1:15" x14ac:dyDescent="0.35">
      <c r="A807" t="s">
        <v>834</v>
      </c>
      <c r="B807" t="s">
        <v>18</v>
      </c>
      <c r="C807" t="s">
        <v>41</v>
      </c>
      <c r="D807" t="s">
        <v>20</v>
      </c>
      <c r="E807">
        <v>14</v>
      </c>
      <c r="F807" s="2">
        <v>1781.43</v>
      </c>
      <c r="G807" s="3">
        <v>0.19</v>
      </c>
      <c r="H807" s="3" t="str">
        <f t="shared" si="36"/>
        <v>16%-20%</v>
      </c>
      <c r="I807" s="1">
        <v>45000</v>
      </c>
      <c r="J807" s="1" t="str">
        <f t="shared" si="37"/>
        <v>Mar</v>
      </c>
      <c r="K807" t="s">
        <v>24</v>
      </c>
      <c r="L807" s="2">
        <v>20201.4162</v>
      </c>
      <c r="M807" s="2">
        <v>15983.2373733356</v>
      </c>
      <c r="N807" s="2">
        <v>4218.1788266643198</v>
      </c>
      <c r="O807" s="3">
        <f t="shared" si="38"/>
        <v>0.2088060948253915</v>
      </c>
    </row>
    <row r="808" spans="1:15" x14ac:dyDescent="0.35">
      <c r="A808" t="s">
        <v>835</v>
      </c>
      <c r="B808" t="s">
        <v>18</v>
      </c>
      <c r="C808" t="s">
        <v>31</v>
      </c>
      <c r="D808" t="s">
        <v>27</v>
      </c>
      <c r="E808">
        <v>36</v>
      </c>
      <c r="F808" s="2">
        <v>828.24</v>
      </c>
      <c r="G808" s="3">
        <v>0.02</v>
      </c>
      <c r="H808" s="3" t="str">
        <f t="shared" si="36"/>
        <v>0%-5%</v>
      </c>
      <c r="I808" s="1">
        <v>44951</v>
      </c>
      <c r="J808" s="1" t="str">
        <f t="shared" si="37"/>
        <v>Jan</v>
      </c>
      <c r="K808" t="s">
        <v>16</v>
      </c>
      <c r="L808" s="2">
        <v>29220.307199999999</v>
      </c>
      <c r="M808" s="2">
        <v>19108.502511036299</v>
      </c>
      <c r="N808" s="2">
        <v>10111.804688963701</v>
      </c>
      <c r="O808" s="3">
        <f t="shared" si="38"/>
        <v>0.34605401715159589</v>
      </c>
    </row>
    <row r="809" spans="1:15" x14ac:dyDescent="0.35">
      <c r="A809" t="s">
        <v>836</v>
      </c>
      <c r="B809" t="s">
        <v>22</v>
      </c>
      <c r="C809" t="s">
        <v>29</v>
      </c>
      <c r="D809" t="s">
        <v>27</v>
      </c>
      <c r="E809">
        <v>8</v>
      </c>
      <c r="F809" s="2">
        <v>1037.6500000000001</v>
      </c>
      <c r="G809" s="3">
        <v>0.23</v>
      </c>
      <c r="H809" s="3" t="str">
        <f t="shared" si="36"/>
        <v>21%-25%</v>
      </c>
      <c r="I809" s="1">
        <v>45027</v>
      </c>
      <c r="J809" s="1" t="str">
        <f t="shared" si="37"/>
        <v>Apr</v>
      </c>
      <c r="K809" t="s">
        <v>24</v>
      </c>
      <c r="L809" s="2">
        <v>6391.924</v>
      </c>
      <c r="M809" s="2">
        <v>5319.9656649647404</v>
      </c>
      <c r="N809" s="2">
        <v>1071.95833503525</v>
      </c>
      <c r="O809" s="3">
        <f t="shared" si="38"/>
        <v>0.16770511273839606</v>
      </c>
    </row>
    <row r="810" spans="1:15" x14ac:dyDescent="0.35">
      <c r="A810" t="s">
        <v>837</v>
      </c>
      <c r="B810" t="s">
        <v>35</v>
      </c>
      <c r="C810" t="s">
        <v>31</v>
      </c>
      <c r="D810" t="s">
        <v>20</v>
      </c>
      <c r="E810">
        <v>35</v>
      </c>
      <c r="F810" s="2">
        <v>638.28</v>
      </c>
      <c r="G810" s="3">
        <v>0.08</v>
      </c>
      <c r="H810" s="3" t="str">
        <f t="shared" si="36"/>
        <v>6%-10%</v>
      </c>
      <c r="I810" s="1">
        <v>45102</v>
      </c>
      <c r="J810" s="1" t="str">
        <f t="shared" si="37"/>
        <v>Jun</v>
      </c>
      <c r="K810" t="s">
        <v>16</v>
      </c>
      <c r="L810" s="2">
        <v>20552.616000000002</v>
      </c>
      <c r="M810" s="2">
        <v>14316.842018284</v>
      </c>
      <c r="N810" s="2">
        <v>6235.77398171595</v>
      </c>
      <c r="O810" s="3">
        <f t="shared" si="38"/>
        <v>0.30340536609626734</v>
      </c>
    </row>
    <row r="811" spans="1:15" x14ac:dyDescent="0.35">
      <c r="A811" t="s">
        <v>838</v>
      </c>
      <c r="B811" t="s">
        <v>22</v>
      </c>
      <c r="C811" t="s">
        <v>45</v>
      </c>
      <c r="D811" t="s">
        <v>27</v>
      </c>
      <c r="E811">
        <v>19</v>
      </c>
      <c r="F811" s="2">
        <v>1594.86</v>
      </c>
      <c r="G811" s="3">
        <v>0.03</v>
      </c>
      <c r="H811" s="3" t="str">
        <f t="shared" si="36"/>
        <v>0%-5%</v>
      </c>
      <c r="I811" s="1">
        <v>45043</v>
      </c>
      <c r="J811" s="1" t="str">
        <f t="shared" si="37"/>
        <v>Apr</v>
      </c>
      <c r="K811" t="s">
        <v>24</v>
      </c>
      <c r="L811" s="2">
        <v>29393.2697999999</v>
      </c>
      <c r="M811" s="2">
        <v>19419.771643628301</v>
      </c>
      <c r="N811" s="2">
        <v>9973.4981563716101</v>
      </c>
      <c r="O811" s="3">
        <f t="shared" si="38"/>
        <v>0.33931230598821072</v>
      </c>
    </row>
    <row r="812" spans="1:15" x14ac:dyDescent="0.35">
      <c r="A812" t="s">
        <v>839</v>
      </c>
      <c r="B812" t="s">
        <v>13</v>
      </c>
      <c r="C812" t="s">
        <v>45</v>
      </c>
      <c r="D812" t="s">
        <v>20</v>
      </c>
      <c r="E812">
        <v>30</v>
      </c>
      <c r="F812" s="2">
        <v>855.15</v>
      </c>
      <c r="G812" s="3">
        <v>0.11</v>
      </c>
      <c r="H812" s="3" t="str">
        <f t="shared" si="36"/>
        <v>6%-10%</v>
      </c>
      <c r="I812" s="1">
        <v>45092</v>
      </c>
      <c r="J812" s="1" t="str">
        <f t="shared" si="37"/>
        <v>Jun</v>
      </c>
      <c r="K812" t="s">
        <v>24</v>
      </c>
      <c r="L812" s="2">
        <v>22832.505000000001</v>
      </c>
      <c r="M812" s="2">
        <v>16441.124072644601</v>
      </c>
      <c r="N812" s="2">
        <v>6391.3809273552997</v>
      </c>
      <c r="O812" s="3">
        <f t="shared" si="38"/>
        <v>0.27992464809951423</v>
      </c>
    </row>
    <row r="813" spans="1:15" x14ac:dyDescent="0.35">
      <c r="A813" t="s">
        <v>840</v>
      </c>
      <c r="B813" t="s">
        <v>13</v>
      </c>
      <c r="C813" t="s">
        <v>23</v>
      </c>
      <c r="D813" t="s">
        <v>15</v>
      </c>
      <c r="E813">
        <v>14</v>
      </c>
      <c r="F813" s="2">
        <v>1075.8599999999999</v>
      </c>
      <c r="G813" s="3">
        <v>0.01</v>
      </c>
      <c r="H813" s="3" t="str">
        <f t="shared" si="36"/>
        <v>0%-5%</v>
      </c>
      <c r="I813" s="1">
        <v>44967</v>
      </c>
      <c r="J813" s="1" t="str">
        <f t="shared" si="37"/>
        <v>Feb</v>
      </c>
      <c r="K813" t="s">
        <v>24</v>
      </c>
      <c r="L813" s="2">
        <v>14911.419599999999</v>
      </c>
      <c r="M813" s="2">
        <v>9652.7653404719294</v>
      </c>
      <c r="N813" s="2">
        <v>5258.6542595280598</v>
      </c>
      <c r="O813" s="3">
        <f t="shared" si="38"/>
        <v>0.35265953212986306</v>
      </c>
    </row>
    <row r="814" spans="1:15" x14ac:dyDescent="0.35">
      <c r="A814" t="s">
        <v>841</v>
      </c>
      <c r="B814" t="s">
        <v>22</v>
      </c>
      <c r="C814" t="s">
        <v>19</v>
      </c>
      <c r="D814" t="s">
        <v>15</v>
      </c>
      <c r="E814">
        <v>20</v>
      </c>
      <c r="F814" s="2">
        <v>581.38</v>
      </c>
      <c r="G814" s="3">
        <v>0.17</v>
      </c>
      <c r="H814" s="3" t="str">
        <f t="shared" si="36"/>
        <v>16%-20%</v>
      </c>
      <c r="I814" s="1">
        <v>45270</v>
      </c>
      <c r="J814" s="1" t="str">
        <f t="shared" si="37"/>
        <v>Dec</v>
      </c>
      <c r="K814" t="s">
        <v>16</v>
      </c>
      <c r="L814" s="2">
        <v>9650.9079999999994</v>
      </c>
      <c r="M814" s="2">
        <v>7451.7458639647402</v>
      </c>
      <c r="N814" s="2">
        <v>2199.1621360352501</v>
      </c>
      <c r="O814" s="3">
        <f t="shared" si="38"/>
        <v>0.22787100820308923</v>
      </c>
    </row>
    <row r="815" spans="1:15" x14ac:dyDescent="0.35">
      <c r="A815" t="s">
        <v>842</v>
      </c>
      <c r="B815" t="s">
        <v>18</v>
      </c>
      <c r="C815" t="s">
        <v>29</v>
      </c>
      <c r="D815" t="s">
        <v>15</v>
      </c>
      <c r="E815">
        <v>49</v>
      </c>
      <c r="F815" s="2">
        <v>1976.55</v>
      </c>
      <c r="G815" s="3">
        <v>0.23</v>
      </c>
      <c r="H815" s="3" t="str">
        <f t="shared" si="36"/>
        <v>21%-25%</v>
      </c>
      <c r="I815" s="1">
        <v>45046</v>
      </c>
      <c r="J815" s="1" t="str">
        <f t="shared" si="37"/>
        <v>Apr</v>
      </c>
      <c r="K815" t="s">
        <v>24</v>
      </c>
      <c r="L815" s="2">
        <v>74575.231499999994</v>
      </c>
      <c r="M815" s="2">
        <v>62068.583893800598</v>
      </c>
      <c r="N815" s="2">
        <v>12506.6476061993</v>
      </c>
      <c r="O815" s="3">
        <f t="shared" si="38"/>
        <v>0.16770511273839489</v>
      </c>
    </row>
    <row r="816" spans="1:15" x14ac:dyDescent="0.35">
      <c r="A816" t="s">
        <v>843</v>
      </c>
      <c r="B816" t="s">
        <v>18</v>
      </c>
      <c r="C816" t="s">
        <v>31</v>
      </c>
      <c r="D816" t="s">
        <v>20</v>
      </c>
      <c r="E816">
        <v>25</v>
      </c>
      <c r="F816" s="2">
        <v>653.84</v>
      </c>
      <c r="G816" s="3">
        <v>0.21</v>
      </c>
      <c r="H816" s="3" t="str">
        <f t="shared" si="36"/>
        <v>21%-25%</v>
      </c>
      <c r="I816" s="1">
        <v>45023</v>
      </c>
      <c r="J816" s="1" t="str">
        <f t="shared" si="37"/>
        <v>Apr</v>
      </c>
      <c r="K816" t="s">
        <v>16</v>
      </c>
      <c r="L816" s="2">
        <v>12913.34</v>
      </c>
      <c r="M816" s="2">
        <v>10475.613014927199</v>
      </c>
      <c r="N816" s="2">
        <v>2437.7269850727798</v>
      </c>
      <c r="O816" s="3">
        <f t="shared" si="38"/>
        <v>0.18877586937793017</v>
      </c>
    </row>
    <row r="817" spans="1:15" x14ac:dyDescent="0.35">
      <c r="A817" t="s">
        <v>844</v>
      </c>
      <c r="B817" t="s">
        <v>22</v>
      </c>
      <c r="C817" t="s">
        <v>41</v>
      </c>
      <c r="D817" t="s">
        <v>15</v>
      </c>
      <c r="E817">
        <v>40</v>
      </c>
      <c r="F817" s="2">
        <v>1564.41</v>
      </c>
      <c r="G817" s="3">
        <v>0.03</v>
      </c>
      <c r="H817" s="3" t="str">
        <f t="shared" si="36"/>
        <v>0%-5%</v>
      </c>
      <c r="I817" s="1">
        <v>45071</v>
      </c>
      <c r="J817" s="1" t="str">
        <f t="shared" si="37"/>
        <v>May</v>
      </c>
      <c r="K817" t="s">
        <v>24</v>
      </c>
      <c r="L817" s="2">
        <v>60699.108</v>
      </c>
      <c r="M817" s="2">
        <v>40103.153693092499</v>
      </c>
      <c r="N817" s="2">
        <v>20595.954306907399</v>
      </c>
      <c r="O817" s="3">
        <f t="shared" si="38"/>
        <v>0.33931230598821155</v>
      </c>
    </row>
    <row r="818" spans="1:15" x14ac:dyDescent="0.35">
      <c r="A818" t="s">
        <v>845</v>
      </c>
      <c r="B818" t="s">
        <v>22</v>
      </c>
      <c r="C818" t="s">
        <v>45</v>
      </c>
      <c r="D818" t="s">
        <v>27</v>
      </c>
      <c r="E818">
        <v>24</v>
      </c>
      <c r="F818" s="2">
        <v>912.24</v>
      </c>
      <c r="G818" s="3">
        <v>0.03</v>
      </c>
      <c r="H818" s="3" t="str">
        <f t="shared" si="36"/>
        <v>0%-5%</v>
      </c>
      <c r="I818" s="1">
        <v>45142</v>
      </c>
      <c r="J818" s="1" t="str">
        <f t="shared" si="37"/>
        <v>Aug</v>
      </c>
      <c r="K818" t="s">
        <v>24</v>
      </c>
      <c r="L818" s="2">
        <v>21236.947199999999</v>
      </c>
      <c r="M818" s="2">
        <v>14030.9896734181</v>
      </c>
      <c r="N818" s="2">
        <v>7205.9575265818603</v>
      </c>
      <c r="O818" s="3">
        <f t="shared" si="38"/>
        <v>0.33931230598821183</v>
      </c>
    </row>
    <row r="819" spans="1:15" x14ac:dyDescent="0.35">
      <c r="A819" t="s">
        <v>846</v>
      </c>
      <c r="B819" t="s">
        <v>13</v>
      </c>
      <c r="C819" t="s">
        <v>19</v>
      </c>
      <c r="D819" t="s">
        <v>15</v>
      </c>
      <c r="E819">
        <v>14</v>
      </c>
      <c r="F819" s="2">
        <v>491.81</v>
      </c>
      <c r="G819" s="3">
        <v>0.2</v>
      </c>
      <c r="H819" s="3" t="str">
        <f t="shared" si="36"/>
        <v>16%-20%</v>
      </c>
      <c r="I819" s="1">
        <v>45155</v>
      </c>
      <c r="J819" s="1" t="str">
        <f t="shared" si="37"/>
        <v>Aug</v>
      </c>
      <c r="K819" t="s">
        <v>16</v>
      </c>
      <c r="L819" s="2">
        <v>5508.2719999999999</v>
      </c>
      <c r="M819" s="2">
        <v>4412.5876248745199</v>
      </c>
      <c r="N819" s="2">
        <v>1095.6843751254701</v>
      </c>
      <c r="O819" s="3">
        <f t="shared" si="38"/>
        <v>0.19891617101070536</v>
      </c>
    </row>
    <row r="820" spans="1:15" x14ac:dyDescent="0.35">
      <c r="A820" t="s">
        <v>847</v>
      </c>
      <c r="B820" t="s">
        <v>18</v>
      </c>
      <c r="C820" t="s">
        <v>45</v>
      </c>
      <c r="D820" t="s">
        <v>15</v>
      </c>
      <c r="E820">
        <v>26</v>
      </c>
      <c r="F820" s="2">
        <v>1619.47</v>
      </c>
      <c r="G820" s="3">
        <v>0.23</v>
      </c>
      <c r="H820" s="3" t="str">
        <f t="shared" si="36"/>
        <v>21%-25%</v>
      </c>
      <c r="I820" s="1">
        <v>45239</v>
      </c>
      <c r="J820" s="1" t="str">
        <f t="shared" si="37"/>
        <v>Nov</v>
      </c>
      <c r="K820" t="s">
        <v>24</v>
      </c>
      <c r="L820" s="2">
        <v>32421.789400000001</v>
      </c>
      <c r="M820" s="2">
        <v>26984.489553492502</v>
      </c>
      <c r="N820" s="2">
        <v>5437.2998465074897</v>
      </c>
      <c r="O820" s="3">
        <f t="shared" si="38"/>
        <v>0.16770511273839497</v>
      </c>
    </row>
    <row r="821" spans="1:15" x14ac:dyDescent="0.35">
      <c r="A821" t="s">
        <v>848</v>
      </c>
      <c r="B821" t="s">
        <v>22</v>
      </c>
      <c r="C821" t="s">
        <v>41</v>
      </c>
      <c r="D821" t="s">
        <v>15</v>
      </c>
      <c r="E821">
        <v>38</v>
      </c>
      <c r="F821" s="2">
        <v>733.85</v>
      </c>
      <c r="G821" s="3">
        <v>0.12</v>
      </c>
      <c r="H821" s="3" t="str">
        <f t="shared" si="36"/>
        <v>11%-15%</v>
      </c>
      <c r="I821" s="1">
        <v>45056</v>
      </c>
      <c r="J821" s="1" t="str">
        <f t="shared" si="37"/>
        <v>May</v>
      </c>
      <c r="K821" t="s">
        <v>24</v>
      </c>
      <c r="L821" s="2">
        <v>24539.944</v>
      </c>
      <c r="M821" s="2">
        <v>17871.411184275301</v>
      </c>
      <c r="N821" s="2">
        <v>6668.5328157246504</v>
      </c>
      <c r="O821" s="3">
        <f t="shared" si="38"/>
        <v>0.27174197364609709</v>
      </c>
    </row>
    <row r="822" spans="1:15" x14ac:dyDescent="0.35">
      <c r="A822" t="s">
        <v>849</v>
      </c>
      <c r="B822" t="s">
        <v>13</v>
      </c>
      <c r="C822" t="s">
        <v>19</v>
      </c>
      <c r="D822" t="s">
        <v>27</v>
      </c>
      <c r="E822">
        <v>23</v>
      </c>
      <c r="F822" s="2">
        <v>1743.87</v>
      </c>
      <c r="G822" s="3">
        <v>0.12</v>
      </c>
      <c r="H822" s="3" t="str">
        <f t="shared" si="36"/>
        <v>11%-15%</v>
      </c>
      <c r="I822" s="1">
        <v>45278</v>
      </c>
      <c r="J822" s="1" t="str">
        <f t="shared" si="37"/>
        <v>Dec</v>
      </c>
      <c r="K822" t="s">
        <v>16</v>
      </c>
      <c r="L822" s="2">
        <v>35295.9287999999</v>
      </c>
      <c r="M822" s="2">
        <v>25704.543446215899</v>
      </c>
      <c r="N822" s="2">
        <v>9591.3853537840496</v>
      </c>
      <c r="O822" s="3">
        <f t="shared" si="38"/>
        <v>0.27174197364609448</v>
      </c>
    </row>
    <row r="823" spans="1:15" x14ac:dyDescent="0.35">
      <c r="A823" t="s">
        <v>850</v>
      </c>
      <c r="B823" t="s">
        <v>18</v>
      </c>
      <c r="C823" t="s">
        <v>19</v>
      </c>
      <c r="D823" t="s">
        <v>20</v>
      </c>
      <c r="E823">
        <v>22</v>
      </c>
      <c r="F823" s="2">
        <v>1838.99</v>
      </c>
      <c r="G823" s="3">
        <v>0.08</v>
      </c>
      <c r="H823" s="3" t="str">
        <f t="shared" si="36"/>
        <v>6%-10%</v>
      </c>
      <c r="I823" s="1">
        <v>45244</v>
      </c>
      <c r="J823" s="1" t="str">
        <f t="shared" si="37"/>
        <v>Nov</v>
      </c>
      <c r="K823" t="s">
        <v>16</v>
      </c>
      <c r="L823" s="2">
        <v>37221.157599999999</v>
      </c>
      <c r="M823" s="2">
        <v>25928.0586518452</v>
      </c>
      <c r="N823" s="2">
        <v>11293.0989481547</v>
      </c>
      <c r="O823" s="3">
        <f t="shared" si="38"/>
        <v>0.30340536609626562</v>
      </c>
    </row>
    <row r="824" spans="1:15" x14ac:dyDescent="0.35">
      <c r="A824" t="s">
        <v>851</v>
      </c>
      <c r="B824" t="s">
        <v>35</v>
      </c>
      <c r="C824" t="s">
        <v>31</v>
      </c>
      <c r="D824" t="s">
        <v>27</v>
      </c>
      <c r="E824">
        <v>48</v>
      </c>
      <c r="F824" s="2">
        <v>1733.67</v>
      </c>
      <c r="G824" s="3">
        <v>0.22</v>
      </c>
      <c r="H824" s="3" t="str">
        <f t="shared" si="36"/>
        <v>21%-25%</v>
      </c>
      <c r="I824" s="1">
        <v>45063</v>
      </c>
      <c r="J824" s="1" t="str">
        <f t="shared" si="37"/>
        <v>May</v>
      </c>
      <c r="K824" t="s">
        <v>16</v>
      </c>
      <c r="L824" s="2">
        <v>64908.604800000001</v>
      </c>
      <c r="M824" s="2">
        <v>53330.4960692686</v>
      </c>
      <c r="N824" s="2">
        <v>11578.108730731299</v>
      </c>
      <c r="O824" s="3">
        <f t="shared" si="38"/>
        <v>0.17837556001098026</v>
      </c>
    </row>
    <row r="825" spans="1:15" x14ac:dyDescent="0.35">
      <c r="A825" t="s">
        <v>852</v>
      </c>
      <c r="B825" t="s">
        <v>13</v>
      </c>
      <c r="C825" t="s">
        <v>31</v>
      </c>
      <c r="D825" t="s">
        <v>20</v>
      </c>
      <c r="E825">
        <v>19</v>
      </c>
      <c r="F825" s="2">
        <v>166.52</v>
      </c>
      <c r="G825" s="3">
        <v>0.16</v>
      </c>
      <c r="H825" s="3" t="str">
        <f t="shared" si="36"/>
        <v>16%-20%</v>
      </c>
      <c r="I825" s="1">
        <v>45250</v>
      </c>
      <c r="J825" s="1" t="str">
        <f t="shared" si="37"/>
        <v>Nov</v>
      </c>
      <c r="K825" t="s">
        <v>16</v>
      </c>
      <c r="L825" s="2">
        <v>2657.6592000000001</v>
      </c>
      <c r="M825" s="2">
        <v>2027.62648389012</v>
      </c>
      <c r="N825" s="2">
        <v>630.03271610987895</v>
      </c>
      <c r="O825" s="3">
        <f t="shared" si="38"/>
        <v>0.23706302001019547</v>
      </c>
    </row>
    <row r="826" spans="1:15" x14ac:dyDescent="0.35">
      <c r="A826" t="s">
        <v>853</v>
      </c>
      <c r="B826" t="s">
        <v>18</v>
      </c>
      <c r="C826" t="s">
        <v>29</v>
      </c>
      <c r="D826" t="s">
        <v>20</v>
      </c>
      <c r="E826">
        <v>46</v>
      </c>
      <c r="F826" s="2">
        <v>1596.01</v>
      </c>
      <c r="G826" s="3">
        <v>7.0000000000000007E-2</v>
      </c>
      <c r="H826" s="3" t="str">
        <f t="shared" si="36"/>
        <v>6%-10%</v>
      </c>
      <c r="I826" s="1">
        <v>45263</v>
      </c>
      <c r="J826" s="1" t="str">
        <f t="shared" si="37"/>
        <v>Dec</v>
      </c>
      <c r="K826" t="s">
        <v>24</v>
      </c>
      <c r="L826" s="2">
        <v>68277.307799999995</v>
      </c>
      <c r="M826" s="2">
        <v>47050.191110111497</v>
      </c>
      <c r="N826" s="2">
        <v>21227.1166898884</v>
      </c>
      <c r="O826" s="3">
        <f t="shared" si="38"/>
        <v>0.31089563097695105</v>
      </c>
    </row>
    <row r="827" spans="1:15" x14ac:dyDescent="0.35">
      <c r="A827" t="s">
        <v>854</v>
      </c>
      <c r="B827" t="s">
        <v>18</v>
      </c>
      <c r="C827" t="s">
        <v>29</v>
      </c>
      <c r="D827" t="s">
        <v>15</v>
      </c>
      <c r="E827">
        <v>3</v>
      </c>
      <c r="F827" s="2">
        <v>881.54</v>
      </c>
      <c r="G827" s="3">
        <v>7.0000000000000007E-2</v>
      </c>
      <c r="H827" s="3" t="str">
        <f t="shared" si="36"/>
        <v>6%-10%</v>
      </c>
      <c r="I827" s="1">
        <v>45199</v>
      </c>
      <c r="J827" s="1" t="str">
        <f t="shared" si="37"/>
        <v>Sep</v>
      </c>
      <c r="K827" t="s">
        <v>24</v>
      </c>
      <c r="L827" s="2">
        <v>2459.4965999999999</v>
      </c>
      <c r="M827" s="2">
        <v>1694.8498526573301</v>
      </c>
      <c r="N827" s="2">
        <v>764.64674734266396</v>
      </c>
      <c r="O827" s="3">
        <f t="shared" si="38"/>
        <v>0.31089563097695272</v>
      </c>
    </row>
    <row r="828" spans="1:15" x14ac:dyDescent="0.35">
      <c r="A828" t="s">
        <v>855</v>
      </c>
      <c r="B828" t="s">
        <v>13</v>
      </c>
      <c r="C828" t="s">
        <v>14</v>
      </c>
      <c r="D828" t="s">
        <v>20</v>
      </c>
      <c r="E828">
        <v>42</v>
      </c>
      <c r="F828" s="2">
        <v>1760.07</v>
      </c>
      <c r="G828" s="3">
        <v>0.22</v>
      </c>
      <c r="H828" s="3" t="str">
        <f t="shared" si="36"/>
        <v>21%-25%</v>
      </c>
      <c r="I828" s="1">
        <v>45043</v>
      </c>
      <c r="J828" s="1" t="str">
        <f t="shared" si="37"/>
        <v>Apr</v>
      </c>
      <c r="K828" t="s">
        <v>16</v>
      </c>
      <c r="L828" s="2">
        <v>57659.893199999999</v>
      </c>
      <c r="M828" s="2">
        <v>47374.777460276702</v>
      </c>
      <c r="N828" s="2">
        <v>10285.1157397232</v>
      </c>
      <c r="O828" s="3">
        <f t="shared" si="38"/>
        <v>0.17837556001097998</v>
      </c>
    </row>
    <row r="829" spans="1:15" x14ac:dyDescent="0.35">
      <c r="A829" t="s">
        <v>856</v>
      </c>
      <c r="B829" t="s">
        <v>35</v>
      </c>
      <c r="C829" t="s">
        <v>36</v>
      </c>
      <c r="D829" t="s">
        <v>27</v>
      </c>
      <c r="E829">
        <v>19</v>
      </c>
      <c r="F829" s="2">
        <v>1312.11</v>
      </c>
      <c r="G829" s="3">
        <v>0</v>
      </c>
      <c r="H829" s="3" t="str">
        <f t="shared" si="36"/>
        <v>0%-5%</v>
      </c>
      <c r="I829" s="1">
        <v>45232</v>
      </c>
      <c r="J829" s="1" t="str">
        <f t="shared" si="37"/>
        <v>Nov</v>
      </c>
      <c r="K829" t="s">
        <v>24</v>
      </c>
      <c r="L829" s="2">
        <v>24930.089999999898</v>
      </c>
      <c r="M829" s="2">
        <v>15976.8735633981</v>
      </c>
      <c r="N829" s="2">
        <v>8953.2164366018096</v>
      </c>
      <c r="O829" s="3">
        <f t="shared" si="38"/>
        <v>0.3591329368085649</v>
      </c>
    </row>
    <row r="830" spans="1:15" x14ac:dyDescent="0.35">
      <c r="A830" t="s">
        <v>857</v>
      </c>
      <c r="B830" t="s">
        <v>13</v>
      </c>
      <c r="C830" t="s">
        <v>14</v>
      </c>
      <c r="D830" t="s">
        <v>27</v>
      </c>
      <c r="E830">
        <v>9</v>
      </c>
      <c r="F830" s="2">
        <v>1683.92</v>
      </c>
      <c r="G830" s="3">
        <v>0.08</v>
      </c>
      <c r="H830" s="3" t="str">
        <f t="shared" si="36"/>
        <v>6%-10%</v>
      </c>
      <c r="I830" s="1">
        <v>45020</v>
      </c>
      <c r="J830" s="1" t="str">
        <f t="shared" si="37"/>
        <v>Apr</v>
      </c>
      <c r="K830" t="s">
        <v>16</v>
      </c>
      <c r="L830" s="2">
        <v>13942.857599999999</v>
      </c>
      <c r="M830" s="2">
        <v>9712.5197854438993</v>
      </c>
      <c r="N830" s="2">
        <v>4230.3378145560901</v>
      </c>
      <c r="O830" s="3">
        <f t="shared" si="38"/>
        <v>0.30340536609626567</v>
      </c>
    </row>
    <row r="831" spans="1:15" x14ac:dyDescent="0.35">
      <c r="A831" t="s">
        <v>858</v>
      </c>
      <c r="B831" t="s">
        <v>18</v>
      </c>
      <c r="C831" t="s">
        <v>23</v>
      </c>
      <c r="D831" t="s">
        <v>20</v>
      </c>
      <c r="E831">
        <v>28</v>
      </c>
      <c r="F831" s="2">
        <v>1048.92</v>
      </c>
      <c r="G831" s="3">
        <v>0.14000000000000001</v>
      </c>
      <c r="H831" s="3" t="str">
        <f t="shared" si="36"/>
        <v>11%-15%</v>
      </c>
      <c r="I831" s="1">
        <v>45094</v>
      </c>
      <c r="J831" s="1" t="str">
        <f t="shared" si="37"/>
        <v>Jun</v>
      </c>
      <c r="K831" t="s">
        <v>24</v>
      </c>
      <c r="L831" s="2">
        <v>25257.993600000002</v>
      </c>
      <c r="M831" s="2">
        <v>18822.111837837299</v>
      </c>
      <c r="N831" s="2">
        <v>6435.8817621626904</v>
      </c>
      <c r="O831" s="3">
        <f t="shared" si="38"/>
        <v>0.25480574047507487</v>
      </c>
    </row>
    <row r="832" spans="1:15" x14ac:dyDescent="0.35">
      <c r="A832" t="s">
        <v>859</v>
      </c>
      <c r="B832" t="s">
        <v>22</v>
      </c>
      <c r="C832" t="s">
        <v>45</v>
      </c>
      <c r="D832" t="s">
        <v>15</v>
      </c>
      <c r="E832">
        <v>20</v>
      </c>
      <c r="F832" s="2">
        <v>1116.55</v>
      </c>
      <c r="G832" s="3">
        <v>0.04</v>
      </c>
      <c r="H832" s="3" t="str">
        <f t="shared" si="36"/>
        <v>0%-5%</v>
      </c>
      <c r="I832" s="1">
        <v>45129</v>
      </c>
      <c r="J832" s="1" t="str">
        <f t="shared" si="37"/>
        <v>Jul</v>
      </c>
      <c r="K832" t="s">
        <v>24</v>
      </c>
      <c r="L832" s="2">
        <v>21437.759999999998</v>
      </c>
      <c r="M832" s="2">
        <v>14311.2023881279</v>
      </c>
      <c r="N832" s="2">
        <v>7126.5576118720401</v>
      </c>
      <c r="O832" s="3">
        <f t="shared" si="38"/>
        <v>0.33243014250892344</v>
      </c>
    </row>
    <row r="833" spans="1:15" x14ac:dyDescent="0.35">
      <c r="A833" t="s">
        <v>860</v>
      </c>
      <c r="B833" t="s">
        <v>22</v>
      </c>
      <c r="C833" t="s">
        <v>29</v>
      </c>
      <c r="D833" t="s">
        <v>15</v>
      </c>
      <c r="E833">
        <v>45</v>
      </c>
      <c r="F833" s="2">
        <v>374.34</v>
      </c>
      <c r="G833" s="3">
        <v>0.02</v>
      </c>
      <c r="H833" s="3" t="str">
        <f t="shared" si="36"/>
        <v>0%-5%</v>
      </c>
      <c r="I833" s="1">
        <v>45267</v>
      </c>
      <c r="J833" s="1" t="str">
        <f t="shared" si="37"/>
        <v>Dec</v>
      </c>
      <c r="K833" t="s">
        <v>24</v>
      </c>
      <c r="L833" s="2">
        <v>16508.394</v>
      </c>
      <c r="M833" s="2">
        <v>10795.5979395786</v>
      </c>
      <c r="N833" s="2">
        <v>5712.7960604213004</v>
      </c>
      <c r="O833" s="3">
        <f t="shared" si="38"/>
        <v>0.34605401715160178</v>
      </c>
    </row>
    <row r="834" spans="1:15" x14ac:dyDescent="0.35">
      <c r="A834" t="s">
        <v>861</v>
      </c>
      <c r="B834" t="s">
        <v>13</v>
      </c>
      <c r="C834" t="s">
        <v>31</v>
      </c>
      <c r="D834" t="s">
        <v>27</v>
      </c>
      <c r="E834">
        <v>7</v>
      </c>
      <c r="F834" s="2">
        <v>1589.58</v>
      </c>
      <c r="G834" s="3">
        <v>0.2</v>
      </c>
      <c r="H834" s="3" t="str">
        <f t="shared" si="36"/>
        <v>16%-20%</v>
      </c>
      <c r="I834" s="1">
        <v>45075</v>
      </c>
      <c r="J834" s="1" t="str">
        <f t="shared" si="37"/>
        <v>May</v>
      </c>
      <c r="K834" t="s">
        <v>16</v>
      </c>
      <c r="L834" s="2">
        <v>8901.6479999999992</v>
      </c>
      <c r="M834" s="2">
        <v>7130.9662641549003</v>
      </c>
      <c r="N834" s="2">
        <v>1770.6817358450901</v>
      </c>
      <c r="O834" s="3">
        <f t="shared" si="38"/>
        <v>0.19891617101070488</v>
      </c>
    </row>
    <row r="835" spans="1:15" x14ac:dyDescent="0.35">
      <c r="A835" t="s">
        <v>862</v>
      </c>
      <c r="B835" t="s">
        <v>18</v>
      </c>
      <c r="C835" t="s">
        <v>41</v>
      </c>
      <c r="D835" t="s">
        <v>15</v>
      </c>
      <c r="E835">
        <v>14</v>
      </c>
      <c r="F835" s="2">
        <v>896.84</v>
      </c>
      <c r="G835" s="3">
        <v>0.22</v>
      </c>
      <c r="H835" s="3" t="str">
        <f t="shared" ref="H835:H898" si="39">_xlfn.IFS(G835&gt;=21%,"21%-25%",G835&gt;=16%,"16%-20%",G835&gt;11%,"11%-15%",G835&gt;=6%,"6%-10%",G835&gt;=0%,"0%-5%")</f>
        <v>21%-25%</v>
      </c>
      <c r="I835" s="1">
        <v>45109</v>
      </c>
      <c r="J835" s="1" t="str">
        <f t="shared" ref="J835:J898" si="40">TEXT(I835,"mmm")</f>
        <v>Jul</v>
      </c>
      <c r="K835" t="s">
        <v>24</v>
      </c>
      <c r="L835" s="2">
        <v>9793.4928</v>
      </c>
      <c r="M835" s="2">
        <v>8046.5730373365004</v>
      </c>
      <c r="N835" s="2">
        <v>1746.91976266349</v>
      </c>
      <c r="O835" s="3">
        <f t="shared" ref="O835:O898" si="41">(L835-M835)/L835*100%</f>
        <v>0.1783755600109799</v>
      </c>
    </row>
    <row r="836" spans="1:15" x14ac:dyDescent="0.35">
      <c r="A836" t="s">
        <v>863</v>
      </c>
      <c r="B836" t="s">
        <v>22</v>
      </c>
      <c r="C836" t="s">
        <v>31</v>
      </c>
      <c r="D836" t="s">
        <v>20</v>
      </c>
      <c r="E836">
        <v>9</v>
      </c>
      <c r="F836" s="2">
        <v>1050.1500000000001</v>
      </c>
      <c r="G836" s="3">
        <v>0.21</v>
      </c>
      <c r="H836" s="3" t="str">
        <f t="shared" si="39"/>
        <v>21%-25%</v>
      </c>
      <c r="I836" s="1">
        <v>45078</v>
      </c>
      <c r="J836" s="1" t="str">
        <f t="shared" si="40"/>
        <v>Jun</v>
      </c>
      <c r="K836" t="s">
        <v>16</v>
      </c>
      <c r="L836" s="2">
        <v>7466.5664999999999</v>
      </c>
      <c r="M836" s="2">
        <v>6057.0589176943704</v>
      </c>
      <c r="N836" s="2">
        <v>1409.50758230562</v>
      </c>
      <c r="O836" s="3">
        <f t="shared" si="41"/>
        <v>0.1887758693779302</v>
      </c>
    </row>
    <row r="837" spans="1:15" x14ac:dyDescent="0.35">
      <c r="A837" t="s">
        <v>864</v>
      </c>
      <c r="B837" t="s">
        <v>18</v>
      </c>
      <c r="C837" t="s">
        <v>45</v>
      </c>
      <c r="D837" t="s">
        <v>20</v>
      </c>
      <c r="E837">
        <v>19</v>
      </c>
      <c r="F837" s="2">
        <v>1591.69</v>
      </c>
      <c r="G837" s="3">
        <v>0.22</v>
      </c>
      <c r="H837" s="3" t="str">
        <f t="shared" si="39"/>
        <v>21%-25%</v>
      </c>
      <c r="I837" s="1">
        <v>45000</v>
      </c>
      <c r="J837" s="1" t="str">
        <f t="shared" si="40"/>
        <v>Mar</v>
      </c>
      <c r="K837" t="s">
        <v>24</v>
      </c>
      <c r="L837" s="2">
        <v>23588.845799999999</v>
      </c>
      <c r="M837" s="2">
        <v>19381.1722204123</v>
      </c>
      <c r="N837" s="2">
        <v>4207.6735795876402</v>
      </c>
      <c r="O837" s="3">
        <f t="shared" si="41"/>
        <v>0.17837556001098195</v>
      </c>
    </row>
    <row r="838" spans="1:15" x14ac:dyDescent="0.35">
      <c r="A838" t="s">
        <v>865</v>
      </c>
      <c r="B838" t="s">
        <v>13</v>
      </c>
      <c r="C838" t="s">
        <v>14</v>
      </c>
      <c r="D838" t="s">
        <v>27</v>
      </c>
      <c r="E838">
        <v>47</v>
      </c>
      <c r="F838" s="2">
        <v>1237.81</v>
      </c>
      <c r="G838" s="3">
        <v>0.14000000000000001</v>
      </c>
      <c r="H838" s="3" t="str">
        <f t="shared" si="39"/>
        <v>11%-15%</v>
      </c>
      <c r="I838" s="1">
        <v>45291</v>
      </c>
      <c r="J838" s="1" t="str">
        <f t="shared" si="40"/>
        <v>Dec</v>
      </c>
      <c r="K838" t="s">
        <v>16</v>
      </c>
      <c r="L838" s="2">
        <v>50032.280200000001</v>
      </c>
      <c r="M838" s="2">
        <v>37283.767995982598</v>
      </c>
      <c r="N838" s="2">
        <v>12748.512204017399</v>
      </c>
      <c r="O838" s="3">
        <f t="shared" si="41"/>
        <v>0.25480574047507437</v>
      </c>
    </row>
    <row r="839" spans="1:15" x14ac:dyDescent="0.35">
      <c r="A839" t="s">
        <v>866</v>
      </c>
      <c r="B839" t="s">
        <v>22</v>
      </c>
      <c r="C839" t="s">
        <v>31</v>
      </c>
      <c r="D839" t="s">
        <v>20</v>
      </c>
      <c r="E839">
        <v>14</v>
      </c>
      <c r="F839" s="2">
        <v>482.09</v>
      </c>
      <c r="G839" s="3">
        <v>0.2</v>
      </c>
      <c r="H839" s="3" t="str">
        <f t="shared" si="39"/>
        <v>16%-20%</v>
      </c>
      <c r="I839" s="1">
        <v>45200</v>
      </c>
      <c r="J839" s="1" t="str">
        <f t="shared" si="40"/>
        <v>Oct</v>
      </c>
      <c r="K839" t="s">
        <v>16</v>
      </c>
      <c r="L839" s="2">
        <v>5399.4079999999904</v>
      </c>
      <c r="M839" s="2">
        <v>4325.3784349154303</v>
      </c>
      <c r="N839" s="2">
        <v>1074.0295650845601</v>
      </c>
      <c r="O839" s="3">
        <f t="shared" si="41"/>
        <v>0.19891617101070377</v>
      </c>
    </row>
    <row r="840" spans="1:15" x14ac:dyDescent="0.35">
      <c r="A840" t="s">
        <v>867</v>
      </c>
      <c r="B840" t="s">
        <v>18</v>
      </c>
      <c r="C840" t="s">
        <v>36</v>
      </c>
      <c r="D840" t="s">
        <v>27</v>
      </c>
      <c r="E840">
        <v>38</v>
      </c>
      <c r="F840" s="2">
        <v>1221.44</v>
      </c>
      <c r="G840" s="3">
        <v>0.1</v>
      </c>
      <c r="H840" s="3" t="str">
        <f t="shared" si="39"/>
        <v>6%-10%</v>
      </c>
      <c r="I840" s="1">
        <v>44968</v>
      </c>
      <c r="J840" s="1" t="str">
        <f t="shared" si="40"/>
        <v>Feb</v>
      </c>
      <c r="K840" t="s">
        <v>24</v>
      </c>
      <c r="L840" s="2">
        <v>41773.248</v>
      </c>
      <c r="M840" s="2">
        <v>29745.665295252798</v>
      </c>
      <c r="N840" s="2">
        <v>12027.582704747099</v>
      </c>
      <c r="O840" s="3">
        <f t="shared" si="41"/>
        <v>0.28792548534284912</v>
      </c>
    </row>
    <row r="841" spans="1:15" x14ac:dyDescent="0.35">
      <c r="A841" t="s">
        <v>868</v>
      </c>
      <c r="B841" t="s">
        <v>22</v>
      </c>
      <c r="C841" t="s">
        <v>23</v>
      </c>
      <c r="D841" t="s">
        <v>20</v>
      </c>
      <c r="E841">
        <v>36</v>
      </c>
      <c r="F841" s="2">
        <v>874.5</v>
      </c>
      <c r="G841" s="3">
        <v>0.17</v>
      </c>
      <c r="H841" s="3" t="str">
        <f t="shared" si="39"/>
        <v>16%-20%</v>
      </c>
      <c r="I841" s="1">
        <v>45138</v>
      </c>
      <c r="J841" s="1" t="str">
        <f t="shared" si="40"/>
        <v>Jul</v>
      </c>
      <c r="K841" t="s">
        <v>24</v>
      </c>
      <c r="L841" s="2">
        <v>26130.059999999899</v>
      </c>
      <c r="M841" s="2">
        <v>20175.7768833927</v>
      </c>
      <c r="N841" s="2">
        <v>5954.2831166072001</v>
      </c>
      <c r="O841" s="3">
        <f t="shared" si="41"/>
        <v>0.22787100820308956</v>
      </c>
    </row>
    <row r="842" spans="1:15" x14ac:dyDescent="0.35">
      <c r="A842" t="s">
        <v>869</v>
      </c>
      <c r="B842" t="s">
        <v>13</v>
      </c>
      <c r="C842" t="s">
        <v>45</v>
      </c>
      <c r="D842" t="s">
        <v>27</v>
      </c>
      <c r="E842">
        <v>40</v>
      </c>
      <c r="F842" s="2">
        <v>992.1</v>
      </c>
      <c r="G842" s="3">
        <v>0.25</v>
      </c>
      <c r="H842" s="3" t="str">
        <f t="shared" si="39"/>
        <v>21%-25%</v>
      </c>
      <c r="I842" s="1">
        <v>45027</v>
      </c>
      <c r="J842" s="1" t="str">
        <f t="shared" si="40"/>
        <v>Apr</v>
      </c>
      <c r="K842" t="s">
        <v>24</v>
      </c>
      <c r="L842" s="2">
        <v>29763</v>
      </c>
      <c r="M842" s="2">
        <v>25432.168535688899</v>
      </c>
      <c r="N842" s="2">
        <v>4330.8314643110498</v>
      </c>
      <c r="O842" s="3">
        <f t="shared" si="41"/>
        <v>0.14551058241142023</v>
      </c>
    </row>
    <row r="843" spans="1:15" x14ac:dyDescent="0.35">
      <c r="A843" t="s">
        <v>870</v>
      </c>
      <c r="B843" t="s">
        <v>18</v>
      </c>
      <c r="C843" t="s">
        <v>14</v>
      </c>
      <c r="D843" t="s">
        <v>15</v>
      </c>
      <c r="E843">
        <v>17</v>
      </c>
      <c r="F843" s="2">
        <v>153.79</v>
      </c>
      <c r="G843" s="3">
        <v>0.06</v>
      </c>
      <c r="H843" s="3" t="str">
        <f t="shared" si="39"/>
        <v>6%-10%</v>
      </c>
      <c r="I843" s="1">
        <v>44971</v>
      </c>
      <c r="J843" s="1" t="str">
        <f t="shared" si="40"/>
        <v>Feb</v>
      </c>
      <c r="K843" t="s">
        <v>16</v>
      </c>
      <c r="L843" s="2">
        <v>2457.5641999999998</v>
      </c>
      <c r="M843" s="2">
        <v>1675.50207601958</v>
      </c>
      <c r="N843" s="2">
        <v>782.06212398041305</v>
      </c>
      <c r="O843" s="3">
        <f t="shared" si="41"/>
        <v>0.31822652851975131</v>
      </c>
    </row>
    <row r="844" spans="1:15" x14ac:dyDescent="0.35">
      <c r="A844" t="s">
        <v>871</v>
      </c>
      <c r="B844" t="s">
        <v>22</v>
      </c>
      <c r="C844" t="s">
        <v>36</v>
      </c>
      <c r="D844" t="s">
        <v>20</v>
      </c>
      <c r="E844">
        <v>30</v>
      </c>
      <c r="F844" s="2">
        <v>499.06</v>
      </c>
      <c r="G844" s="3">
        <v>0.1</v>
      </c>
      <c r="H844" s="3" t="str">
        <f t="shared" si="39"/>
        <v>6%-10%</v>
      </c>
      <c r="I844" s="1">
        <v>45008</v>
      </c>
      <c r="J844" s="1" t="str">
        <f t="shared" si="40"/>
        <v>Mar</v>
      </c>
      <c r="K844" t="s">
        <v>24</v>
      </c>
      <c r="L844" s="2">
        <v>13474.619999999901</v>
      </c>
      <c r="M844" s="2">
        <v>9594.9334966895403</v>
      </c>
      <c r="N844" s="2">
        <v>3879.68650331045</v>
      </c>
      <c r="O844" s="3">
        <f t="shared" si="41"/>
        <v>0.28792548534284373</v>
      </c>
    </row>
    <row r="845" spans="1:15" x14ac:dyDescent="0.35">
      <c r="A845" t="s">
        <v>872</v>
      </c>
      <c r="B845" t="s">
        <v>13</v>
      </c>
      <c r="C845" t="s">
        <v>41</v>
      </c>
      <c r="D845" t="s">
        <v>20</v>
      </c>
      <c r="E845">
        <v>9</v>
      </c>
      <c r="F845" s="2">
        <v>633.97</v>
      </c>
      <c r="G845" s="3">
        <v>0.12</v>
      </c>
      <c r="H845" s="3" t="str">
        <f t="shared" si="39"/>
        <v>11%-15%</v>
      </c>
      <c r="I845" s="1">
        <v>44943</v>
      </c>
      <c r="J845" s="1" t="str">
        <f t="shared" si="40"/>
        <v>Jan</v>
      </c>
      <c r="K845" t="s">
        <v>24</v>
      </c>
      <c r="L845" s="2">
        <v>5021.0424000000003</v>
      </c>
      <c r="M845" s="2">
        <v>3656.6144284632701</v>
      </c>
      <c r="N845" s="2">
        <v>1364.42797153672</v>
      </c>
      <c r="O845" s="3">
        <f t="shared" si="41"/>
        <v>0.27174197364609592</v>
      </c>
    </row>
    <row r="846" spans="1:15" x14ac:dyDescent="0.35">
      <c r="A846" t="s">
        <v>873</v>
      </c>
      <c r="B846" t="s">
        <v>22</v>
      </c>
      <c r="C846" t="s">
        <v>14</v>
      </c>
      <c r="D846" t="s">
        <v>27</v>
      </c>
      <c r="E846">
        <v>33</v>
      </c>
      <c r="F846" s="2">
        <v>1454.62</v>
      </c>
      <c r="G846" s="3">
        <v>0.03</v>
      </c>
      <c r="H846" s="3" t="str">
        <f t="shared" si="39"/>
        <v>0%-5%</v>
      </c>
      <c r="I846" s="1">
        <v>44999</v>
      </c>
      <c r="J846" s="1" t="str">
        <f t="shared" si="40"/>
        <v>Mar</v>
      </c>
      <c r="K846" t="s">
        <v>16</v>
      </c>
      <c r="L846" s="2">
        <v>46562.386200000001</v>
      </c>
      <c r="M846" s="2">
        <v>30763.195566164301</v>
      </c>
      <c r="N846" s="2">
        <v>15799.1906338356</v>
      </c>
      <c r="O846" s="3">
        <f t="shared" si="41"/>
        <v>0.33931230598821199</v>
      </c>
    </row>
    <row r="847" spans="1:15" x14ac:dyDescent="0.35">
      <c r="A847" t="s">
        <v>874</v>
      </c>
      <c r="B847" t="s">
        <v>22</v>
      </c>
      <c r="C847" t="s">
        <v>19</v>
      </c>
      <c r="D847" t="s">
        <v>27</v>
      </c>
      <c r="E847">
        <v>25</v>
      </c>
      <c r="F847" s="2">
        <v>121.84</v>
      </c>
      <c r="G847" s="3">
        <v>0.02</v>
      </c>
      <c r="H847" s="3" t="str">
        <f t="shared" si="39"/>
        <v>0%-5%</v>
      </c>
      <c r="I847" s="1">
        <v>44940</v>
      </c>
      <c r="J847" s="1" t="str">
        <f t="shared" si="40"/>
        <v>Jan</v>
      </c>
      <c r="K847" t="s">
        <v>16</v>
      </c>
      <c r="L847" s="2">
        <v>2985.08</v>
      </c>
      <c r="M847" s="2">
        <v>1952.0810744811099</v>
      </c>
      <c r="N847" s="2">
        <v>1032.99892551888</v>
      </c>
      <c r="O847" s="3">
        <f t="shared" si="41"/>
        <v>0.34605401715159728</v>
      </c>
    </row>
    <row r="848" spans="1:15" x14ac:dyDescent="0.35">
      <c r="A848" t="s">
        <v>875</v>
      </c>
      <c r="B848" t="s">
        <v>35</v>
      </c>
      <c r="C848" t="s">
        <v>36</v>
      </c>
      <c r="D848" t="s">
        <v>20</v>
      </c>
      <c r="E848">
        <v>14</v>
      </c>
      <c r="F848" s="2">
        <v>876.68</v>
      </c>
      <c r="G848" s="3">
        <v>0.21</v>
      </c>
      <c r="H848" s="3" t="str">
        <f t="shared" si="39"/>
        <v>21%-25%</v>
      </c>
      <c r="I848" s="1">
        <v>45083</v>
      </c>
      <c r="J848" s="1" t="str">
        <f t="shared" si="40"/>
        <v>Jun</v>
      </c>
      <c r="K848" t="s">
        <v>24</v>
      </c>
      <c r="L848" s="2">
        <v>9696.0807999999997</v>
      </c>
      <c r="M848" s="2">
        <v>7865.6947174213501</v>
      </c>
      <c r="N848" s="2">
        <v>1830.3860825786401</v>
      </c>
      <c r="O848" s="3">
        <f t="shared" si="41"/>
        <v>0.18877586937792945</v>
      </c>
    </row>
    <row r="849" spans="1:15" x14ac:dyDescent="0.35">
      <c r="A849" t="s">
        <v>876</v>
      </c>
      <c r="B849" t="s">
        <v>35</v>
      </c>
      <c r="C849" t="s">
        <v>36</v>
      </c>
      <c r="D849" t="s">
        <v>27</v>
      </c>
      <c r="E849">
        <v>11</v>
      </c>
      <c r="F849" s="2">
        <v>1855.65</v>
      </c>
      <c r="G849" s="3">
        <v>0.24</v>
      </c>
      <c r="H849" s="3" t="str">
        <f t="shared" si="39"/>
        <v>21%-25%</v>
      </c>
      <c r="I849" s="1">
        <v>45149</v>
      </c>
      <c r="J849" s="1" t="str">
        <f t="shared" si="40"/>
        <v>Aug</v>
      </c>
      <c r="K849" t="s">
        <v>24</v>
      </c>
      <c r="L849" s="2">
        <v>15513.234</v>
      </c>
      <c r="M849" s="2">
        <v>13081.474623923001</v>
      </c>
      <c r="N849" s="2">
        <v>2431.75937607692</v>
      </c>
      <c r="O849" s="3">
        <f t="shared" si="41"/>
        <v>0.15675386422179924</v>
      </c>
    </row>
    <row r="850" spans="1:15" x14ac:dyDescent="0.35">
      <c r="A850" t="s">
        <v>877</v>
      </c>
      <c r="B850" t="s">
        <v>13</v>
      </c>
      <c r="C850" t="s">
        <v>23</v>
      </c>
      <c r="D850" t="s">
        <v>20</v>
      </c>
      <c r="E850">
        <v>35</v>
      </c>
      <c r="F850" s="2">
        <v>312.57</v>
      </c>
      <c r="G850" s="3">
        <v>0.1</v>
      </c>
      <c r="H850" s="3" t="str">
        <f t="shared" si="39"/>
        <v>6%-10%</v>
      </c>
      <c r="I850" s="1">
        <v>45058</v>
      </c>
      <c r="J850" s="1" t="str">
        <f t="shared" si="40"/>
        <v>May</v>
      </c>
      <c r="K850" t="s">
        <v>24</v>
      </c>
      <c r="L850" s="2">
        <v>9845.9549999999999</v>
      </c>
      <c r="M850" s="2">
        <v>7011.0536279611497</v>
      </c>
      <c r="N850" s="2">
        <v>2834.9013720388398</v>
      </c>
      <c r="O850" s="3">
        <f t="shared" si="41"/>
        <v>0.28792548534284895</v>
      </c>
    </row>
    <row r="851" spans="1:15" x14ac:dyDescent="0.35">
      <c r="A851" t="s">
        <v>878</v>
      </c>
      <c r="B851" t="s">
        <v>35</v>
      </c>
      <c r="C851" t="s">
        <v>45</v>
      </c>
      <c r="D851" t="s">
        <v>15</v>
      </c>
      <c r="E851">
        <v>41</v>
      </c>
      <c r="F851" s="2">
        <v>1081.21</v>
      </c>
      <c r="G851" s="3">
        <v>0.02</v>
      </c>
      <c r="H851" s="3" t="str">
        <f t="shared" si="39"/>
        <v>0%-5%</v>
      </c>
      <c r="I851" s="1">
        <v>45264</v>
      </c>
      <c r="J851" s="1" t="str">
        <f t="shared" si="40"/>
        <v>Dec</v>
      </c>
      <c r="K851" t="s">
        <v>24</v>
      </c>
      <c r="L851" s="2">
        <v>43443.017800000001</v>
      </c>
      <c r="M851" s="2">
        <v>28409.386973121698</v>
      </c>
      <c r="N851" s="2">
        <v>15033.6308268782</v>
      </c>
      <c r="O851" s="3">
        <f t="shared" si="41"/>
        <v>0.34605401715159628</v>
      </c>
    </row>
    <row r="852" spans="1:15" x14ac:dyDescent="0.35">
      <c r="A852" t="s">
        <v>879</v>
      </c>
      <c r="B852" t="s">
        <v>13</v>
      </c>
      <c r="C852" t="s">
        <v>41</v>
      </c>
      <c r="D852" t="s">
        <v>27</v>
      </c>
      <c r="E852">
        <v>14</v>
      </c>
      <c r="F852" s="2">
        <v>1594.39</v>
      </c>
      <c r="G852" s="3">
        <v>0.02</v>
      </c>
      <c r="H852" s="3" t="str">
        <f t="shared" si="39"/>
        <v>0%-5%</v>
      </c>
      <c r="I852" s="1">
        <v>44973</v>
      </c>
      <c r="J852" s="1" t="str">
        <f t="shared" si="40"/>
        <v>Feb</v>
      </c>
      <c r="K852" t="s">
        <v>24</v>
      </c>
      <c r="L852" s="2">
        <v>21875.0308</v>
      </c>
      <c r="M852" s="2">
        <v>14305.0885163451</v>
      </c>
      <c r="N852" s="2">
        <v>7569.9422836548902</v>
      </c>
      <c r="O852" s="3">
        <f t="shared" si="41"/>
        <v>0.34605401715159645</v>
      </c>
    </row>
    <row r="853" spans="1:15" x14ac:dyDescent="0.35">
      <c r="A853" t="s">
        <v>880</v>
      </c>
      <c r="B853" t="s">
        <v>35</v>
      </c>
      <c r="C853" t="s">
        <v>23</v>
      </c>
      <c r="D853" t="s">
        <v>20</v>
      </c>
      <c r="E853">
        <v>30</v>
      </c>
      <c r="F853" s="2">
        <v>1890.81</v>
      </c>
      <c r="G853" s="3">
        <v>0.22</v>
      </c>
      <c r="H853" s="3" t="str">
        <f t="shared" si="39"/>
        <v>21%-25%</v>
      </c>
      <c r="I853" s="1">
        <v>45033</v>
      </c>
      <c r="J853" s="1" t="str">
        <f t="shared" si="40"/>
        <v>Apr</v>
      </c>
      <c r="K853" t="s">
        <v>24</v>
      </c>
      <c r="L853" s="2">
        <v>44244.953999999998</v>
      </c>
      <c r="M853" s="2">
        <v>36352.735552589897</v>
      </c>
      <c r="N853" s="2">
        <v>7892.2184474100204</v>
      </c>
      <c r="O853" s="3">
        <f t="shared" si="41"/>
        <v>0.17837556001098118</v>
      </c>
    </row>
    <row r="854" spans="1:15" x14ac:dyDescent="0.35">
      <c r="A854" t="s">
        <v>881</v>
      </c>
      <c r="B854" t="s">
        <v>22</v>
      </c>
      <c r="C854" t="s">
        <v>14</v>
      </c>
      <c r="D854" t="s">
        <v>15</v>
      </c>
      <c r="E854">
        <v>41</v>
      </c>
      <c r="F854" s="2">
        <v>1518.88</v>
      </c>
      <c r="G854" s="3">
        <v>0.12</v>
      </c>
      <c r="H854" s="3" t="str">
        <f t="shared" si="39"/>
        <v>11%-15%</v>
      </c>
      <c r="I854" s="1">
        <v>45034</v>
      </c>
      <c r="J854" s="1" t="str">
        <f t="shared" si="40"/>
        <v>Apr</v>
      </c>
      <c r="K854" t="s">
        <v>16</v>
      </c>
      <c r="L854" s="2">
        <v>54801.190399999999</v>
      </c>
      <c r="M854" s="2">
        <v>39909.406762548497</v>
      </c>
      <c r="N854" s="2">
        <v>14891.783637451401</v>
      </c>
      <c r="O854" s="3">
        <f t="shared" si="41"/>
        <v>0.27174197364609626</v>
      </c>
    </row>
    <row r="855" spans="1:15" x14ac:dyDescent="0.35">
      <c r="A855" t="s">
        <v>882</v>
      </c>
      <c r="B855" t="s">
        <v>13</v>
      </c>
      <c r="C855" t="s">
        <v>23</v>
      </c>
      <c r="D855" t="s">
        <v>15</v>
      </c>
      <c r="E855">
        <v>4</v>
      </c>
      <c r="F855" s="2">
        <v>1469.07</v>
      </c>
      <c r="G855" s="3">
        <v>0.08</v>
      </c>
      <c r="H855" s="3" t="str">
        <f t="shared" si="39"/>
        <v>6%-10%</v>
      </c>
      <c r="I855" s="1">
        <v>45191</v>
      </c>
      <c r="J855" s="1" t="str">
        <f t="shared" si="40"/>
        <v>Sep</v>
      </c>
      <c r="K855" t="s">
        <v>24</v>
      </c>
      <c r="L855" s="2">
        <v>5406.1776</v>
      </c>
      <c r="M855" s="2">
        <v>3765.9143060905699</v>
      </c>
      <c r="N855" s="2">
        <v>1640.2632939094201</v>
      </c>
      <c r="O855" s="3">
        <f t="shared" si="41"/>
        <v>0.30340536609626551</v>
      </c>
    </row>
    <row r="856" spans="1:15" x14ac:dyDescent="0.35">
      <c r="A856" t="s">
        <v>883</v>
      </c>
      <c r="B856" t="s">
        <v>13</v>
      </c>
      <c r="C856" t="s">
        <v>36</v>
      </c>
      <c r="D856" t="s">
        <v>20</v>
      </c>
      <c r="E856">
        <v>4</v>
      </c>
      <c r="F856" s="2">
        <v>1670.33</v>
      </c>
      <c r="G856" s="3">
        <v>0.12</v>
      </c>
      <c r="H856" s="3" t="str">
        <f t="shared" si="39"/>
        <v>11%-15%</v>
      </c>
      <c r="I856" s="1">
        <v>45131</v>
      </c>
      <c r="J856" s="1" t="str">
        <f t="shared" si="40"/>
        <v>Jul</v>
      </c>
      <c r="K856" t="s">
        <v>24</v>
      </c>
      <c r="L856" s="2">
        <v>5879.5616</v>
      </c>
      <c r="M856" s="2">
        <v>4281.8379266421998</v>
      </c>
      <c r="N856" s="2">
        <v>1597.7236733577899</v>
      </c>
      <c r="O856" s="3">
        <f t="shared" si="41"/>
        <v>0.27174197364609637</v>
      </c>
    </row>
    <row r="857" spans="1:15" x14ac:dyDescent="0.35">
      <c r="A857" t="s">
        <v>884</v>
      </c>
      <c r="B857" t="s">
        <v>22</v>
      </c>
      <c r="C857" t="s">
        <v>45</v>
      </c>
      <c r="D857" t="s">
        <v>27</v>
      </c>
      <c r="E857">
        <v>28</v>
      </c>
      <c r="F857" s="2">
        <v>947.78</v>
      </c>
      <c r="G857" s="3">
        <v>0.08</v>
      </c>
      <c r="H857" s="3" t="str">
        <f t="shared" si="39"/>
        <v>6%-10%</v>
      </c>
      <c r="I857" s="1">
        <v>45005</v>
      </c>
      <c r="J857" s="1" t="str">
        <f t="shared" si="40"/>
        <v>Mar</v>
      </c>
      <c r="K857" t="s">
        <v>24</v>
      </c>
      <c r="L857" s="2">
        <v>24414.8128</v>
      </c>
      <c r="M857" s="2">
        <v>17007.2275842442</v>
      </c>
      <c r="N857" s="2">
        <v>7407.5852157557802</v>
      </c>
      <c r="O857" s="3">
        <f t="shared" si="41"/>
        <v>0.30340536609626595</v>
      </c>
    </row>
    <row r="858" spans="1:15" x14ac:dyDescent="0.35">
      <c r="A858" t="s">
        <v>885</v>
      </c>
      <c r="B858" t="s">
        <v>13</v>
      </c>
      <c r="C858" t="s">
        <v>29</v>
      </c>
      <c r="D858" t="s">
        <v>20</v>
      </c>
      <c r="E858">
        <v>8</v>
      </c>
      <c r="F858" s="2">
        <v>1631.1</v>
      </c>
      <c r="G858" s="3">
        <v>0.12</v>
      </c>
      <c r="H858" s="3" t="str">
        <f t="shared" si="39"/>
        <v>11%-15%</v>
      </c>
      <c r="I858" s="1">
        <v>45081</v>
      </c>
      <c r="J858" s="1" t="str">
        <f t="shared" si="40"/>
        <v>Jun</v>
      </c>
      <c r="K858" t="s">
        <v>24</v>
      </c>
      <c r="L858" s="2">
        <v>11482.944</v>
      </c>
      <c r="M858" s="2">
        <v>8362.5461341724094</v>
      </c>
      <c r="N858" s="2">
        <v>3120.3978658275901</v>
      </c>
      <c r="O858" s="3">
        <f t="shared" si="41"/>
        <v>0.27174197364609548</v>
      </c>
    </row>
    <row r="859" spans="1:15" x14ac:dyDescent="0.35">
      <c r="A859" t="s">
        <v>886</v>
      </c>
      <c r="B859" t="s">
        <v>13</v>
      </c>
      <c r="C859" t="s">
        <v>23</v>
      </c>
      <c r="D859" t="s">
        <v>15</v>
      </c>
      <c r="E859">
        <v>2</v>
      </c>
      <c r="F859" s="2">
        <v>115.13</v>
      </c>
      <c r="G859" s="3">
        <v>0.21</v>
      </c>
      <c r="H859" s="3" t="str">
        <f t="shared" si="39"/>
        <v>21%-25%</v>
      </c>
      <c r="I859" s="1">
        <v>45197</v>
      </c>
      <c r="J859" s="1" t="str">
        <f t="shared" si="40"/>
        <v>Sep</v>
      </c>
      <c r="K859" t="s">
        <v>24</v>
      </c>
      <c r="L859" s="2">
        <v>181.90539999999999</v>
      </c>
      <c r="M859" s="2">
        <v>147.56604997046</v>
      </c>
      <c r="N859" s="2">
        <v>34.339350029539901</v>
      </c>
      <c r="O859" s="3">
        <f t="shared" si="41"/>
        <v>0.18877586937792934</v>
      </c>
    </row>
    <row r="860" spans="1:15" x14ac:dyDescent="0.35">
      <c r="A860" t="s">
        <v>887</v>
      </c>
      <c r="B860" t="s">
        <v>35</v>
      </c>
      <c r="C860" t="s">
        <v>19</v>
      </c>
      <c r="D860" t="s">
        <v>20</v>
      </c>
      <c r="E860">
        <v>41</v>
      </c>
      <c r="F860" s="2">
        <v>1856.67</v>
      </c>
      <c r="G860" s="3">
        <v>0.15</v>
      </c>
      <c r="H860" s="3" t="str">
        <f t="shared" si="39"/>
        <v>11%-15%</v>
      </c>
      <c r="I860" s="1">
        <v>45173</v>
      </c>
      <c r="J860" s="1" t="str">
        <f t="shared" si="40"/>
        <v>Sep</v>
      </c>
      <c r="K860" t="s">
        <v>16</v>
      </c>
      <c r="L860" s="2">
        <v>64704.949500000002</v>
      </c>
      <c r="M860" s="2">
        <v>48785.024658841299</v>
      </c>
      <c r="N860" s="2">
        <v>15919.9248411586</v>
      </c>
      <c r="O860" s="3">
        <f t="shared" si="41"/>
        <v>0.2460387491865472</v>
      </c>
    </row>
    <row r="861" spans="1:15" x14ac:dyDescent="0.35">
      <c r="A861" t="s">
        <v>888</v>
      </c>
      <c r="B861" t="s">
        <v>13</v>
      </c>
      <c r="C861" t="s">
        <v>23</v>
      </c>
      <c r="D861" t="s">
        <v>27</v>
      </c>
      <c r="E861">
        <v>46</v>
      </c>
      <c r="F861" s="2">
        <v>942.28</v>
      </c>
      <c r="G861" s="3">
        <v>0.17</v>
      </c>
      <c r="H861" s="3" t="str">
        <f t="shared" si="39"/>
        <v>16%-20%</v>
      </c>
      <c r="I861" s="1">
        <v>44945</v>
      </c>
      <c r="J861" s="1" t="str">
        <f t="shared" si="40"/>
        <v>Jan</v>
      </c>
      <c r="K861" t="s">
        <v>24</v>
      </c>
      <c r="L861" s="2">
        <v>35976.250399999997</v>
      </c>
      <c r="M861" s="2">
        <v>27778.305949985199</v>
      </c>
      <c r="N861" s="2">
        <v>8197.9444500147802</v>
      </c>
      <c r="O861" s="3">
        <f t="shared" si="41"/>
        <v>0.22787100820308942</v>
      </c>
    </row>
    <row r="862" spans="1:15" x14ac:dyDescent="0.35">
      <c r="A862" t="s">
        <v>889</v>
      </c>
      <c r="B862" t="s">
        <v>18</v>
      </c>
      <c r="C862" t="s">
        <v>14</v>
      </c>
      <c r="D862" t="s">
        <v>15</v>
      </c>
      <c r="E862">
        <v>22</v>
      </c>
      <c r="F862" s="2">
        <v>1151.42</v>
      </c>
      <c r="G862" s="3">
        <v>0.09</v>
      </c>
      <c r="H862" s="3" t="str">
        <f t="shared" si="39"/>
        <v>6%-10%</v>
      </c>
      <c r="I862" s="1">
        <v>45272</v>
      </c>
      <c r="J862" s="1" t="str">
        <f t="shared" si="40"/>
        <v>Dec</v>
      </c>
      <c r="K862" t="s">
        <v>16</v>
      </c>
      <c r="L862" s="2">
        <v>23051.428400000001</v>
      </c>
      <c r="M862" s="2">
        <v>16233.957385797399</v>
      </c>
      <c r="N862" s="2">
        <v>6817.4710142025597</v>
      </c>
      <c r="O862" s="3">
        <f t="shared" si="41"/>
        <v>0.2957504800094124</v>
      </c>
    </row>
    <row r="863" spans="1:15" x14ac:dyDescent="0.35">
      <c r="A863" t="s">
        <v>890</v>
      </c>
      <c r="B863" t="s">
        <v>22</v>
      </c>
      <c r="C863" t="s">
        <v>14</v>
      </c>
      <c r="D863" t="s">
        <v>20</v>
      </c>
      <c r="E863">
        <v>41</v>
      </c>
      <c r="F863" s="2">
        <v>584.28</v>
      </c>
      <c r="G863" s="3">
        <v>0.18</v>
      </c>
      <c r="H863" s="3" t="str">
        <f t="shared" si="39"/>
        <v>16%-20%</v>
      </c>
      <c r="I863" s="1">
        <v>44952</v>
      </c>
      <c r="J863" s="1" t="str">
        <f t="shared" si="40"/>
        <v>Jan</v>
      </c>
      <c r="K863" t="s">
        <v>16</v>
      </c>
      <c r="L863" s="2">
        <v>19643.493600000002</v>
      </c>
      <c r="M863" s="2">
        <v>15352.2781149411</v>
      </c>
      <c r="N863" s="2">
        <v>4291.2154850588104</v>
      </c>
      <c r="O863" s="3">
        <f t="shared" si="41"/>
        <v>0.21845480098605785</v>
      </c>
    </row>
    <row r="864" spans="1:15" x14ac:dyDescent="0.35">
      <c r="A864" t="s">
        <v>891</v>
      </c>
      <c r="B864" t="s">
        <v>35</v>
      </c>
      <c r="C864" t="s">
        <v>41</v>
      </c>
      <c r="D864" t="s">
        <v>27</v>
      </c>
      <c r="E864">
        <v>16</v>
      </c>
      <c r="F864" s="2">
        <v>1510.81</v>
      </c>
      <c r="G864" s="3">
        <v>0.17</v>
      </c>
      <c r="H864" s="3" t="str">
        <f t="shared" si="39"/>
        <v>16%-20%</v>
      </c>
      <c r="I864" s="1">
        <v>45143</v>
      </c>
      <c r="J864" s="1" t="str">
        <f t="shared" si="40"/>
        <v>Aug</v>
      </c>
      <c r="K864" t="s">
        <v>24</v>
      </c>
      <c r="L864" s="2">
        <v>20063.556799999998</v>
      </c>
      <c r="M864" s="2">
        <v>15491.653883843999</v>
      </c>
      <c r="N864" s="2">
        <v>4571.9029161559401</v>
      </c>
      <c r="O864" s="3">
        <f t="shared" si="41"/>
        <v>0.22787100820309186</v>
      </c>
    </row>
    <row r="865" spans="1:15" x14ac:dyDescent="0.35">
      <c r="A865" t="s">
        <v>892</v>
      </c>
      <c r="B865" t="s">
        <v>35</v>
      </c>
      <c r="C865" t="s">
        <v>14</v>
      </c>
      <c r="D865" t="s">
        <v>15</v>
      </c>
      <c r="E865">
        <v>29</v>
      </c>
      <c r="F865" s="2">
        <v>245.61</v>
      </c>
      <c r="G865" s="3">
        <v>0.03</v>
      </c>
      <c r="H865" s="3" t="str">
        <f t="shared" si="39"/>
        <v>0%-5%</v>
      </c>
      <c r="I865" s="1">
        <v>45080</v>
      </c>
      <c r="J865" s="1" t="str">
        <f t="shared" si="40"/>
        <v>Jun</v>
      </c>
      <c r="K865" t="s">
        <v>16</v>
      </c>
      <c r="L865" s="2">
        <v>6909.0092999999997</v>
      </c>
      <c r="M865" s="2">
        <v>4564.69742232301</v>
      </c>
      <c r="N865" s="2">
        <v>2344.3118776769902</v>
      </c>
      <c r="O865" s="3">
        <f t="shared" si="41"/>
        <v>0.33931230598821016</v>
      </c>
    </row>
    <row r="866" spans="1:15" x14ac:dyDescent="0.35">
      <c r="A866" t="s">
        <v>893</v>
      </c>
      <c r="B866" t="s">
        <v>18</v>
      </c>
      <c r="C866" t="s">
        <v>31</v>
      </c>
      <c r="D866" t="s">
        <v>27</v>
      </c>
      <c r="E866">
        <v>49</v>
      </c>
      <c r="F866" s="2">
        <v>1758.01</v>
      </c>
      <c r="G866" s="3">
        <v>0.14000000000000001</v>
      </c>
      <c r="H866" s="3" t="str">
        <f t="shared" si="39"/>
        <v>11%-15%</v>
      </c>
      <c r="I866" s="1">
        <v>45080</v>
      </c>
      <c r="J866" s="1" t="str">
        <f t="shared" si="40"/>
        <v>Jun</v>
      </c>
      <c r="K866" t="s">
        <v>16</v>
      </c>
      <c r="L866" s="2">
        <v>74082.541400000002</v>
      </c>
      <c r="M866" s="2">
        <v>55205.8845822976</v>
      </c>
      <c r="N866" s="2">
        <v>18876.6568177023</v>
      </c>
      <c r="O866" s="3">
        <f t="shared" si="41"/>
        <v>0.25480574047507504</v>
      </c>
    </row>
    <row r="867" spans="1:15" x14ac:dyDescent="0.35">
      <c r="A867" t="s">
        <v>894</v>
      </c>
      <c r="B867" t="s">
        <v>22</v>
      </c>
      <c r="C867" t="s">
        <v>45</v>
      </c>
      <c r="D867" t="s">
        <v>15</v>
      </c>
      <c r="E867">
        <v>48</v>
      </c>
      <c r="F867" s="2">
        <v>1673.42</v>
      </c>
      <c r="G867" s="3">
        <v>0.06</v>
      </c>
      <c r="H867" s="3" t="str">
        <f t="shared" si="39"/>
        <v>6%-10%</v>
      </c>
      <c r="I867" s="1">
        <v>45100</v>
      </c>
      <c r="J867" s="1" t="str">
        <f t="shared" si="40"/>
        <v>Jun</v>
      </c>
      <c r="K867" t="s">
        <v>24</v>
      </c>
      <c r="L867" s="2">
        <v>75504.710399999996</v>
      </c>
      <c r="M867" s="2">
        <v>51477.108522519004</v>
      </c>
      <c r="N867" s="2">
        <v>24027.601877480902</v>
      </c>
      <c r="O867" s="3">
        <f t="shared" si="41"/>
        <v>0.31822652851974909</v>
      </c>
    </row>
    <row r="868" spans="1:15" x14ac:dyDescent="0.35">
      <c r="A868" t="s">
        <v>895</v>
      </c>
      <c r="B868" t="s">
        <v>22</v>
      </c>
      <c r="C868" t="s">
        <v>45</v>
      </c>
      <c r="D868" t="s">
        <v>20</v>
      </c>
      <c r="E868">
        <v>30</v>
      </c>
      <c r="F868" s="2">
        <v>510.51</v>
      </c>
      <c r="G868" s="3">
        <v>0.2</v>
      </c>
      <c r="H868" s="3" t="str">
        <f t="shared" si="39"/>
        <v>16%-20%</v>
      </c>
      <c r="I868" s="1">
        <v>45018</v>
      </c>
      <c r="J868" s="1" t="str">
        <f t="shared" si="40"/>
        <v>Apr</v>
      </c>
      <c r="K868" t="s">
        <v>24</v>
      </c>
      <c r="L868" s="2">
        <v>12252.24</v>
      </c>
      <c r="M868" s="2">
        <v>9815.0713328958009</v>
      </c>
      <c r="N868" s="2">
        <v>2437.1686671041898</v>
      </c>
      <c r="O868" s="3">
        <f t="shared" si="41"/>
        <v>0.19891617101070488</v>
      </c>
    </row>
    <row r="869" spans="1:15" x14ac:dyDescent="0.35">
      <c r="A869" t="s">
        <v>896</v>
      </c>
      <c r="B869" t="s">
        <v>35</v>
      </c>
      <c r="C869" t="s">
        <v>29</v>
      </c>
      <c r="D869" t="s">
        <v>27</v>
      </c>
      <c r="E869">
        <v>12</v>
      </c>
      <c r="F869" s="2">
        <v>1637.72</v>
      </c>
      <c r="G869" s="3">
        <v>0.11</v>
      </c>
      <c r="H869" s="3" t="str">
        <f t="shared" si="39"/>
        <v>6%-10%</v>
      </c>
      <c r="I869" s="1">
        <v>45264</v>
      </c>
      <c r="J869" s="1" t="str">
        <f t="shared" si="40"/>
        <v>Dec</v>
      </c>
      <c r="K869" t="s">
        <v>24</v>
      </c>
      <c r="L869" s="2">
        <v>17490.849600000001</v>
      </c>
      <c r="M869" s="2">
        <v>12594.729680758501</v>
      </c>
      <c r="N869" s="2">
        <v>4896.1199192414497</v>
      </c>
      <c r="O869" s="3">
        <f t="shared" si="41"/>
        <v>0.27992464809951256</v>
      </c>
    </row>
    <row r="870" spans="1:15" x14ac:dyDescent="0.35">
      <c r="A870" t="s">
        <v>897</v>
      </c>
      <c r="B870" t="s">
        <v>13</v>
      </c>
      <c r="C870" t="s">
        <v>29</v>
      </c>
      <c r="D870" t="s">
        <v>15</v>
      </c>
      <c r="E870">
        <v>35</v>
      </c>
      <c r="F870" s="2">
        <v>1594.08</v>
      </c>
      <c r="G870" s="3">
        <v>0.25</v>
      </c>
      <c r="H870" s="3" t="str">
        <f t="shared" si="39"/>
        <v>21%-25%</v>
      </c>
      <c r="I870" s="1">
        <v>45107</v>
      </c>
      <c r="J870" s="1" t="str">
        <f t="shared" si="40"/>
        <v>Jun</v>
      </c>
      <c r="K870" t="s">
        <v>24</v>
      </c>
      <c r="L870" s="2">
        <v>41844.6</v>
      </c>
      <c r="M870" s="2">
        <v>35755.767883227098</v>
      </c>
      <c r="N870" s="2">
        <v>6088.83211677285</v>
      </c>
      <c r="O870" s="3">
        <f t="shared" si="41"/>
        <v>0.1455105824114199</v>
      </c>
    </row>
    <row r="871" spans="1:15" x14ac:dyDescent="0.35">
      <c r="A871" t="s">
        <v>898</v>
      </c>
      <c r="B871" t="s">
        <v>35</v>
      </c>
      <c r="C871" t="s">
        <v>45</v>
      </c>
      <c r="D871" t="s">
        <v>27</v>
      </c>
      <c r="E871">
        <v>11</v>
      </c>
      <c r="F871" s="2">
        <v>1301.21</v>
      </c>
      <c r="G871" s="3">
        <v>0.02</v>
      </c>
      <c r="H871" s="3" t="str">
        <f t="shared" si="39"/>
        <v>0%-5%</v>
      </c>
      <c r="I871" s="1">
        <v>45057</v>
      </c>
      <c r="J871" s="1" t="str">
        <f t="shared" si="40"/>
        <v>May</v>
      </c>
      <c r="K871" t="s">
        <v>24</v>
      </c>
      <c r="L871" s="2">
        <v>14027.043799999999</v>
      </c>
      <c r="M871" s="2">
        <v>9172.9289442486097</v>
      </c>
      <c r="N871" s="2">
        <v>4854.1148557513798</v>
      </c>
      <c r="O871" s="3">
        <f t="shared" si="41"/>
        <v>0.34605401715159612</v>
      </c>
    </row>
    <row r="872" spans="1:15" x14ac:dyDescent="0.35">
      <c r="A872" t="s">
        <v>899</v>
      </c>
      <c r="B872" t="s">
        <v>22</v>
      </c>
      <c r="C872" t="s">
        <v>19</v>
      </c>
      <c r="D872" t="s">
        <v>27</v>
      </c>
      <c r="E872">
        <v>46</v>
      </c>
      <c r="F872" s="2">
        <v>809.69</v>
      </c>
      <c r="G872" s="3">
        <v>0.2</v>
      </c>
      <c r="H872" s="3" t="str">
        <f t="shared" si="39"/>
        <v>16%-20%</v>
      </c>
      <c r="I872" s="1">
        <v>45224</v>
      </c>
      <c r="J872" s="1" t="str">
        <f t="shared" si="40"/>
        <v>Oct</v>
      </c>
      <c r="K872" t="s">
        <v>16</v>
      </c>
      <c r="L872" s="2">
        <v>29796.592000000001</v>
      </c>
      <c r="M872" s="2">
        <v>23869.568010191699</v>
      </c>
      <c r="N872" s="2">
        <v>5927.0239898082</v>
      </c>
      <c r="O872" s="3">
        <f t="shared" si="41"/>
        <v>0.19891617101070827</v>
      </c>
    </row>
    <row r="873" spans="1:15" x14ac:dyDescent="0.35">
      <c r="A873" t="s">
        <v>900</v>
      </c>
      <c r="B873" t="s">
        <v>18</v>
      </c>
      <c r="C873" t="s">
        <v>29</v>
      </c>
      <c r="D873" t="s">
        <v>20</v>
      </c>
      <c r="E873">
        <v>21</v>
      </c>
      <c r="F873" s="2">
        <v>615.85</v>
      </c>
      <c r="G873" s="3">
        <v>0.17</v>
      </c>
      <c r="H873" s="3" t="str">
        <f t="shared" si="39"/>
        <v>16%-20%</v>
      </c>
      <c r="I873" s="1">
        <v>45201</v>
      </c>
      <c r="J873" s="1" t="str">
        <f t="shared" si="40"/>
        <v>Oct</v>
      </c>
      <c r="K873" t="s">
        <v>24</v>
      </c>
      <c r="L873" s="2">
        <v>10734.2655</v>
      </c>
      <c r="M873" s="2">
        <v>8288.2375981953592</v>
      </c>
      <c r="N873" s="2">
        <v>2446.0279018046299</v>
      </c>
      <c r="O873" s="3">
        <f t="shared" si="41"/>
        <v>0.22787100820308948</v>
      </c>
    </row>
    <row r="874" spans="1:15" x14ac:dyDescent="0.35">
      <c r="A874" t="s">
        <v>901</v>
      </c>
      <c r="B874" t="s">
        <v>35</v>
      </c>
      <c r="C874" t="s">
        <v>41</v>
      </c>
      <c r="D874" t="s">
        <v>27</v>
      </c>
      <c r="E874">
        <v>21</v>
      </c>
      <c r="F874" s="2">
        <v>540.39</v>
      </c>
      <c r="G874" s="3">
        <v>0.19</v>
      </c>
      <c r="H874" s="3" t="str">
        <f t="shared" si="39"/>
        <v>16%-20%</v>
      </c>
      <c r="I874" s="1">
        <v>45199</v>
      </c>
      <c r="J874" s="1" t="str">
        <f t="shared" si="40"/>
        <v>Sep</v>
      </c>
      <c r="K874" t="s">
        <v>24</v>
      </c>
      <c r="L874" s="2">
        <v>9192.0339000000004</v>
      </c>
      <c r="M874" s="2">
        <v>7272.6811978384203</v>
      </c>
      <c r="N874" s="2">
        <v>1919.3527021615701</v>
      </c>
      <c r="O874" s="3">
        <f t="shared" si="41"/>
        <v>0.20880609482538789</v>
      </c>
    </row>
    <row r="875" spans="1:15" x14ac:dyDescent="0.35">
      <c r="A875" t="s">
        <v>902</v>
      </c>
      <c r="B875" t="s">
        <v>22</v>
      </c>
      <c r="C875" t="s">
        <v>14</v>
      </c>
      <c r="D875" t="s">
        <v>15</v>
      </c>
      <c r="E875">
        <v>5</v>
      </c>
      <c r="F875" s="2">
        <v>705.36</v>
      </c>
      <c r="G875" s="3">
        <v>0.08</v>
      </c>
      <c r="H875" s="3" t="str">
        <f t="shared" si="39"/>
        <v>6%-10%</v>
      </c>
      <c r="I875" s="1">
        <v>45002</v>
      </c>
      <c r="J875" s="1" t="str">
        <f t="shared" si="40"/>
        <v>Mar</v>
      </c>
      <c r="K875" t="s">
        <v>16</v>
      </c>
      <c r="L875" s="2">
        <v>3244.6559999999999</v>
      </c>
      <c r="M875" s="2">
        <v>2260.2099584635498</v>
      </c>
      <c r="N875" s="2">
        <v>984.44604153644298</v>
      </c>
      <c r="O875" s="3">
        <f t="shared" si="41"/>
        <v>0.30340536609626728</v>
      </c>
    </row>
    <row r="876" spans="1:15" x14ac:dyDescent="0.35">
      <c r="A876" t="s">
        <v>903</v>
      </c>
      <c r="B876" t="s">
        <v>35</v>
      </c>
      <c r="C876" t="s">
        <v>45</v>
      </c>
      <c r="D876" t="s">
        <v>15</v>
      </c>
      <c r="E876">
        <v>48</v>
      </c>
      <c r="F876" s="2">
        <v>1816.76</v>
      </c>
      <c r="G876" s="3">
        <v>0.12</v>
      </c>
      <c r="H876" s="3" t="str">
        <f t="shared" si="39"/>
        <v>11%-15%</v>
      </c>
      <c r="I876" s="1">
        <v>45103</v>
      </c>
      <c r="J876" s="1" t="str">
        <f t="shared" si="40"/>
        <v>Jun</v>
      </c>
      <c r="K876" t="s">
        <v>24</v>
      </c>
      <c r="L876" s="2">
        <v>76739.9424</v>
      </c>
      <c r="M876" s="2">
        <v>55886.478994736302</v>
      </c>
      <c r="N876" s="2">
        <v>20853.463405263599</v>
      </c>
      <c r="O876" s="3">
        <f t="shared" si="41"/>
        <v>0.27174197364609565</v>
      </c>
    </row>
    <row r="877" spans="1:15" x14ac:dyDescent="0.35">
      <c r="A877" t="s">
        <v>904</v>
      </c>
      <c r="B877" t="s">
        <v>13</v>
      </c>
      <c r="C877" t="s">
        <v>36</v>
      </c>
      <c r="D877" t="s">
        <v>15</v>
      </c>
      <c r="E877">
        <v>20</v>
      </c>
      <c r="F877" s="2">
        <v>247.52</v>
      </c>
      <c r="G877" s="3">
        <v>0.2</v>
      </c>
      <c r="H877" s="3" t="str">
        <f t="shared" si="39"/>
        <v>16%-20%</v>
      </c>
      <c r="I877" s="1">
        <v>45110</v>
      </c>
      <c r="J877" s="1" t="str">
        <f t="shared" si="40"/>
        <v>Jul</v>
      </c>
      <c r="K877" t="s">
        <v>24</v>
      </c>
      <c r="L877" s="2">
        <v>3960.32</v>
      </c>
      <c r="M877" s="2">
        <v>3172.54830962288</v>
      </c>
      <c r="N877" s="2">
        <v>787.77169037711496</v>
      </c>
      <c r="O877" s="3">
        <f t="shared" si="41"/>
        <v>0.19891617101070624</v>
      </c>
    </row>
    <row r="878" spans="1:15" x14ac:dyDescent="0.35">
      <c r="A878" t="s">
        <v>905</v>
      </c>
      <c r="B878" t="s">
        <v>35</v>
      </c>
      <c r="C878" t="s">
        <v>29</v>
      </c>
      <c r="D878" t="s">
        <v>15</v>
      </c>
      <c r="E878">
        <v>37</v>
      </c>
      <c r="F878" s="2">
        <v>1674.86</v>
      </c>
      <c r="G878" s="3">
        <v>0.06</v>
      </c>
      <c r="H878" s="3" t="str">
        <f t="shared" si="39"/>
        <v>6%-10%</v>
      </c>
      <c r="I878" s="1">
        <v>45245</v>
      </c>
      <c r="J878" s="1" t="str">
        <f t="shared" si="40"/>
        <v>Nov</v>
      </c>
      <c r="K878" t="s">
        <v>24</v>
      </c>
      <c r="L878" s="2">
        <v>58251.630799999999</v>
      </c>
      <c r="M878" s="2">
        <v>39714.4165499019</v>
      </c>
      <c r="N878" s="2">
        <v>18537.214250098001</v>
      </c>
      <c r="O878" s="3">
        <f t="shared" si="41"/>
        <v>0.3182265285197492</v>
      </c>
    </row>
    <row r="879" spans="1:15" x14ac:dyDescent="0.35">
      <c r="A879" t="s">
        <v>906</v>
      </c>
      <c r="B879" t="s">
        <v>35</v>
      </c>
      <c r="C879" t="s">
        <v>45</v>
      </c>
      <c r="D879" t="s">
        <v>20</v>
      </c>
      <c r="E879">
        <v>3</v>
      </c>
      <c r="F879" s="2">
        <v>762.89</v>
      </c>
      <c r="G879" s="3">
        <v>0.06</v>
      </c>
      <c r="H879" s="3" t="str">
        <f t="shared" si="39"/>
        <v>6%-10%</v>
      </c>
      <c r="I879" s="1">
        <v>45057</v>
      </c>
      <c r="J879" s="1" t="str">
        <f t="shared" si="40"/>
        <v>May</v>
      </c>
      <c r="K879" t="s">
        <v>24</v>
      </c>
      <c r="L879" s="2">
        <v>2151.3498</v>
      </c>
      <c r="M879" s="2">
        <v>1466.7332215143399</v>
      </c>
      <c r="N879" s="2">
        <v>684.61657848565596</v>
      </c>
      <c r="O879" s="3">
        <f t="shared" si="41"/>
        <v>0.31822652851975075</v>
      </c>
    </row>
    <row r="880" spans="1:15" x14ac:dyDescent="0.35">
      <c r="A880" t="s">
        <v>907</v>
      </c>
      <c r="B880" t="s">
        <v>22</v>
      </c>
      <c r="C880" t="s">
        <v>31</v>
      </c>
      <c r="D880" t="s">
        <v>27</v>
      </c>
      <c r="E880">
        <v>44</v>
      </c>
      <c r="F880" s="2">
        <v>1091.04</v>
      </c>
      <c r="G880" s="3">
        <v>0.14000000000000001</v>
      </c>
      <c r="H880" s="3" t="str">
        <f t="shared" si="39"/>
        <v>11%-15%</v>
      </c>
      <c r="I880" s="1">
        <v>45289</v>
      </c>
      <c r="J880" s="1" t="str">
        <f t="shared" si="40"/>
        <v>Dec</v>
      </c>
      <c r="K880" t="s">
        <v>16</v>
      </c>
      <c r="L880" s="2">
        <v>41284.953599999899</v>
      </c>
      <c r="M880" s="2">
        <v>30765.310427472901</v>
      </c>
      <c r="N880" s="2">
        <v>10519.643172526999</v>
      </c>
      <c r="O880" s="3">
        <f t="shared" si="41"/>
        <v>0.25480574047507282</v>
      </c>
    </row>
    <row r="881" spans="1:15" x14ac:dyDescent="0.35">
      <c r="A881" t="s">
        <v>908</v>
      </c>
      <c r="B881" t="s">
        <v>22</v>
      </c>
      <c r="C881" t="s">
        <v>23</v>
      </c>
      <c r="D881" t="s">
        <v>20</v>
      </c>
      <c r="E881">
        <v>33</v>
      </c>
      <c r="F881" s="2">
        <v>1609.52</v>
      </c>
      <c r="G881" s="3">
        <v>0.13</v>
      </c>
      <c r="H881" s="3" t="str">
        <f t="shared" si="39"/>
        <v>11%-15%</v>
      </c>
      <c r="I881" s="1">
        <v>44975</v>
      </c>
      <c r="J881" s="1" t="str">
        <f t="shared" si="40"/>
        <v>Feb</v>
      </c>
      <c r="K881" t="s">
        <v>24</v>
      </c>
      <c r="L881" s="2">
        <v>46209.319199999998</v>
      </c>
      <c r="M881" s="2">
        <v>34039.115733079998</v>
      </c>
      <c r="N881" s="2">
        <v>12170.2034669199</v>
      </c>
      <c r="O881" s="3">
        <f t="shared" si="41"/>
        <v>0.26337119173398255</v>
      </c>
    </row>
    <row r="882" spans="1:15" x14ac:dyDescent="0.35">
      <c r="A882" t="s">
        <v>909</v>
      </c>
      <c r="B882" t="s">
        <v>22</v>
      </c>
      <c r="C882" t="s">
        <v>14</v>
      </c>
      <c r="D882" t="s">
        <v>27</v>
      </c>
      <c r="E882">
        <v>9</v>
      </c>
      <c r="F882" s="2">
        <v>1780.32</v>
      </c>
      <c r="G882" s="3">
        <v>7.0000000000000007E-2</v>
      </c>
      <c r="H882" s="3" t="str">
        <f t="shared" si="39"/>
        <v>6%-10%</v>
      </c>
      <c r="I882" s="1">
        <v>44981</v>
      </c>
      <c r="J882" s="1" t="str">
        <f t="shared" si="40"/>
        <v>Feb</v>
      </c>
      <c r="K882" t="s">
        <v>16</v>
      </c>
      <c r="L882" s="2">
        <v>14901.278399999899</v>
      </c>
      <c r="M882" s="2">
        <v>10268.536049468699</v>
      </c>
      <c r="N882" s="2">
        <v>4632.7423505311999</v>
      </c>
      <c r="O882" s="3">
        <f t="shared" si="41"/>
        <v>0.31089563097695239</v>
      </c>
    </row>
    <row r="883" spans="1:15" x14ac:dyDescent="0.35">
      <c r="A883" t="s">
        <v>910</v>
      </c>
      <c r="B883" t="s">
        <v>35</v>
      </c>
      <c r="C883" t="s">
        <v>45</v>
      </c>
      <c r="D883" t="s">
        <v>27</v>
      </c>
      <c r="E883">
        <v>9</v>
      </c>
      <c r="F883" s="2">
        <v>755.08</v>
      </c>
      <c r="G883" s="3">
        <v>7.0000000000000007E-2</v>
      </c>
      <c r="H883" s="3" t="str">
        <f t="shared" si="39"/>
        <v>6%-10%</v>
      </c>
      <c r="I883" s="1">
        <v>45080</v>
      </c>
      <c r="J883" s="1" t="str">
        <f t="shared" si="40"/>
        <v>Jun</v>
      </c>
      <c r="K883" t="s">
        <v>24</v>
      </c>
      <c r="L883" s="2">
        <v>6320.0195999999996</v>
      </c>
      <c r="M883" s="2">
        <v>4355.1531186713</v>
      </c>
      <c r="N883" s="2">
        <v>1964.86648132869</v>
      </c>
      <c r="O883" s="3">
        <f t="shared" si="41"/>
        <v>0.31089563097695133</v>
      </c>
    </row>
    <row r="884" spans="1:15" x14ac:dyDescent="0.35">
      <c r="A884" t="s">
        <v>911</v>
      </c>
      <c r="B884" t="s">
        <v>13</v>
      </c>
      <c r="C884" t="s">
        <v>23</v>
      </c>
      <c r="D884" t="s">
        <v>27</v>
      </c>
      <c r="E884">
        <v>4</v>
      </c>
      <c r="F884" s="2">
        <v>977.5</v>
      </c>
      <c r="G884" s="3">
        <v>7.0000000000000007E-2</v>
      </c>
      <c r="H884" s="3" t="str">
        <f t="shared" si="39"/>
        <v>6%-10%</v>
      </c>
      <c r="I884" s="1">
        <v>45281</v>
      </c>
      <c r="J884" s="1" t="str">
        <f t="shared" si="40"/>
        <v>Dec</v>
      </c>
      <c r="K884" t="s">
        <v>24</v>
      </c>
      <c r="L884" s="2">
        <v>3636.2999999999902</v>
      </c>
      <c r="M884" s="2">
        <v>2505.7902170785101</v>
      </c>
      <c r="N884" s="2">
        <v>1130.5097829214801</v>
      </c>
      <c r="O884" s="3">
        <f t="shared" si="41"/>
        <v>0.31089563097694994</v>
      </c>
    </row>
    <row r="885" spans="1:15" x14ac:dyDescent="0.35">
      <c r="A885" t="s">
        <v>912</v>
      </c>
      <c r="B885" t="s">
        <v>18</v>
      </c>
      <c r="C885" t="s">
        <v>29</v>
      </c>
      <c r="D885" t="s">
        <v>20</v>
      </c>
      <c r="E885">
        <v>35</v>
      </c>
      <c r="F885" s="2">
        <v>887.58</v>
      </c>
      <c r="G885" s="3">
        <v>0.19</v>
      </c>
      <c r="H885" s="3" t="str">
        <f t="shared" si="39"/>
        <v>16%-20%</v>
      </c>
      <c r="I885" s="1">
        <v>45126</v>
      </c>
      <c r="J885" s="1" t="str">
        <f t="shared" si="40"/>
        <v>Jul</v>
      </c>
      <c r="K885" t="s">
        <v>24</v>
      </c>
      <c r="L885" s="2">
        <v>25162.893</v>
      </c>
      <c r="M885" s="2">
        <v>19908.727578160899</v>
      </c>
      <c r="N885" s="2">
        <v>5254.1654218390804</v>
      </c>
      <c r="O885" s="3">
        <f t="shared" si="41"/>
        <v>0.20880609482538837</v>
      </c>
    </row>
    <row r="886" spans="1:15" x14ac:dyDescent="0.35">
      <c r="A886" t="s">
        <v>913</v>
      </c>
      <c r="B886" t="s">
        <v>18</v>
      </c>
      <c r="C886" t="s">
        <v>23</v>
      </c>
      <c r="D886" t="s">
        <v>27</v>
      </c>
      <c r="E886">
        <v>17</v>
      </c>
      <c r="F886" s="2">
        <v>125.18</v>
      </c>
      <c r="G886" s="3">
        <v>0.16</v>
      </c>
      <c r="H886" s="3" t="str">
        <f t="shared" si="39"/>
        <v>16%-20%</v>
      </c>
      <c r="I886" s="1">
        <v>45234</v>
      </c>
      <c r="J886" s="1" t="str">
        <f t="shared" si="40"/>
        <v>Nov</v>
      </c>
      <c r="K886" t="s">
        <v>24</v>
      </c>
      <c r="L886" s="2">
        <v>1787.5703999999901</v>
      </c>
      <c r="M886" s="2">
        <v>1363.8035624951599</v>
      </c>
      <c r="N886" s="2">
        <v>423.76683750483198</v>
      </c>
      <c r="O886" s="3">
        <f t="shared" si="41"/>
        <v>0.23706302001019514</v>
      </c>
    </row>
    <row r="887" spans="1:15" x14ac:dyDescent="0.35">
      <c r="A887" t="s">
        <v>914</v>
      </c>
      <c r="B887" t="s">
        <v>22</v>
      </c>
      <c r="C887" t="s">
        <v>14</v>
      </c>
      <c r="D887" t="s">
        <v>20</v>
      </c>
      <c r="E887">
        <v>34</v>
      </c>
      <c r="F887" s="2">
        <v>662.29</v>
      </c>
      <c r="G887" s="3">
        <v>0.21</v>
      </c>
      <c r="H887" s="3" t="str">
        <f t="shared" si="39"/>
        <v>21%-25%</v>
      </c>
      <c r="I887" s="1">
        <v>45282</v>
      </c>
      <c r="J887" s="1" t="str">
        <f t="shared" si="40"/>
        <v>Dec</v>
      </c>
      <c r="K887" t="s">
        <v>16</v>
      </c>
      <c r="L887" s="2">
        <v>17789.109400000001</v>
      </c>
      <c r="M887" s="2">
        <v>14430.9548075559</v>
      </c>
      <c r="N887" s="2">
        <v>3358.1545924440902</v>
      </c>
      <c r="O887" s="3">
        <f t="shared" si="41"/>
        <v>0.1887758693779297</v>
      </c>
    </row>
    <row r="888" spans="1:15" x14ac:dyDescent="0.35">
      <c r="A888" t="s">
        <v>915</v>
      </c>
      <c r="B888" t="s">
        <v>22</v>
      </c>
      <c r="C888" t="s">
        <v>45</v>
      </c>
      <c r="D888" t="s">
        <v>15</v>
      </c>
      <c r="E888">
        <v>24</v>
      </c>
      <c r="F888" s="2">
        <v>972.46</v>
      </c>
      <c r="G888" s="3">
        <v>0.24</v>
      </c>
      <c r="H888" s="3" t="str">
        <f t="shared" si="39"/>
        <v>21%-25%</v>
      </c>
      <c r="I888" s="1">
        <v>45044</v>
      </c>
      <c r="J888" s="1" t="str">
        <f t="shared" si="40"/>
        <v>Apr</v>
      </c>
      <c r="K888" t="s">
        <v>24</v>
      </c>
      <c r="L888" s="2">
        <v>17737.670399999999</v>
      </c>
      <c r="M888" s="2">
        <v>14957.2220225074</v>
      </c>
      <c r="N888" s="2">
        <v>2780.4483774925402</v>
      </c>
      <c r="O888" s="3">
        <f t="shared" si="41"/>
        <v>0.15675386422179766</v>
      </c>
    </row>
    <row r="889" spans="1:15" x14ac:dyDescent="0.35">
      <c r="A889" t="s">
        <v>916</v>
      </c>
      <c r="B889" t="s">
        <v>35</v>
      </c>
      <c r="C889" t="s">
        <v>31</v>
      </c>
      <c r="D889" t="s">
        <v>15</v>
      </c>
      <c r="E889">
        <v>32</v>
      </c>
      <c r="F889" s="2">
        <v>881.08</v>
      </c>
      <c r="G889" s="3">
        <v>0.12</v>
      </c>
      <c r="H889" s="3" t="str">
        <f t="shared" si="39"/>
        <v>11%-15%</v>
      </c>
      <c r="I889" s="1">
        <v>45189</v>
      </c>
      <c r="J889" s="1" t="str">
        <f t="shared" si="40"/>
        <v>Sep</v>
      </c>
      <c r="K889" t="s">
        <v>16</v>
      </c>
      <c r="L889" s="2">
        <v>24811.212800000001</v>
      </c>
      <c r="M889" s="2">
        <v>18068.964865174701</v>
      </c>
      <c r="N889" s="2">
        <v>6742.24793482526</v>
      </c>
      <c r="O889" s="3">
        <f t="shared" si="41"/>
        <v>0.27174197364609681</v>
      </c>
    </row>
    <row r="890" spans="1:15" x14ac:dyDescent="0.35">
      <c r="A890" t="s">
        <v>917</v>
      </c>
      <c r="B890" t="s">
        <v>18</v>
      </c>
      <c r="C890" t="s">
        <v>19</v>
      </c>
      <c r="D890" t="s">
        <v>27</v>
      </c>
      <c r="E890">
        <v>1</v>
      </c>
      <c r="F890" s="2">
        <v>1471.67</v>
      </c>
      <c r="G890" s="3">
        <v>0.02</v>
      </c>
      <c r="H890" s="3" t="str">
        <f t="shared" si="39"/>
        <v>0%-5%</v>
      </c>
      <c r="I890" s="1">
        <v>44972</v>
      </c>
      <c r="J890" s="1" t="str">
        <f t="shared" si="40"/>
        <v>Feb</v>
      </c>
      <c r="K890" t="s">
        <v>16</v>
      </c>
      <c r="L890" s="2">
        <v>1442.2366</v>
      </c>
      <c r="M890" s="2">
        <v>943.14483088693999</v>
      </c>
      <c r="N890" s="2">
        <v>499.091769113059</v>
      </c>
      <c r="O890" s="3">
        <f t="shared" si="41"/>
        <v>0.34605401715159634</v>
      </c>
    </row>
    <row r="891" spans="1:15" x14ac:dyDescent="0.35">
      <c r="A891" t="s">
        <v>918</v>
      </c>
      <c r="B891" t="s">
        <v>22</v>
      </c>
      <c r="C891" t="s">
        <v>29</v>
      </c>
      <c r="D891" t="s">
        <v>20</v>
      </c>
      <c r="E891">
        <v>8</v>
      </c>
      <c r="F891" s="2">
        <v>831.13</v>
      </c>
      <c r="G891" s="3">
        <v>0.01</v>
      </c>
      <c r="H891" s="3" t="str">
        <f t="shared" si="39"/>
        <v>0%-5%</v>
      </c>
      <c r="I891" s="1">
        <v>45228</v>
      </c>
      <c r="J891" s="1" t="str">
        <f t="shared" si="40"/>
        <v>Oct</v>
      </c>
      <c r="K891" t="s">
        <v>24</v>
      </c>
      <c r="L891" s="2">
        <v>6582.5496000000003</v>
      </c>
      <c r="M891" s="2">
        <v>4261.1507378423803</v>
      </c>
      <c r="N891" s="2">
        <v>2321.39886215761</v>
      </c>
      <c r="O891" s="3">
        <f t="shared" si="41"/>
        <v>0.35265953212986345</v>
      </c>
    </row>
    <row r="892" spans="1:15" x14ac:dyDescent="0.35">
      <c r="A892" t="s">
        <v>919</v>
      </c>
      <c r="B892" t="s">
        <v>13</v>
      </c>
      <c r="C892" t="s">
        <v>45</v>
      </c>
      <c r="D892" t="s">
        <v>15</v>
      </c>
      <c r="E892">
        <v>45</v>
      </c>
      <c r="F892" s="2">
        <v>1029.82</v>
      </c>
      <c r="G892" s="3">
        <v>7.0000000000000007E-2</v>
      </c>
      <c r="H892" s="3" t="str">
        <f t="shared" si="39"/>
        <v>6%-10%</v>
      </c>
      <c r="I892" s="1">
        <v>45282</v>
      </c>
      <c r="J892" s="1" t="str">
        <f t="shared" si="40"/>
        <v>Dec</v>
      </c>
      <c r="K892" t="s">
        <v>24</v>
      </c>
      <c r="L892" s="2">
        <v>43097.966999999902</v>
      </c>
      <c r="M892" s="2">
        <v>29698.997355711199</v>
      </c>
      <c r="N892" s="2">
        <v>13398.9696442887</v>
      </c>
      <c r="O892" s="3">
        <f t="shared" si="41"/>
        <v>0.31089563097694917</v>
      </c>
    </row>
    <row r="893" spans="1:15" x14ac:dyDescent="0.35">
      <c r="A893" t="s">
        <v>920</v>
      </c>
      <c r="B893" t="s">
        <v>13</v>
      </c>
      <c r="C893" t="s">
        <v>14</v>
      </c>
      <c r="D893" t="s">
        <v>20</v>
      </c>
      <c r="E893">
        <v>23</v>
      </c>
      <c r="F893" s="2">
        <v>916.26</v>
      </c>
      <c r="G893" s="3">
        <v>0.23</v>
      </c>
      <c r="H893" s="3" t="str">
        <f t="shared" si="39"/>
        <v>21%-25%</v>
      </c>
      <c r="I893" s="1">
        <v>45115</v>
      </c>
      <c r="J893" s="1" t="str">
        <f t="shared" si="40"/>
        <v>Jul</v>
      </c>
      <c r="K893" t="s">
        <v>16</v>
      </c>
      <c r="L893" s="2">
        <v>16226.964599999999</v>
      </c>
      <c r="M893" s="2">
        <v>13505.619672355</v>
      </c>
      <c r="N893" s="2">
        <v>2721.3449276449301</v>
      </c>
      <c r="O893" s="3">
        <f t="shared" si="41"/>
        <v>0.16770511273839836</v>
      </c>
    </row>
    <row r="894" spans="1:15" x14ac:dyDescent="0.35">
      <c r="A894" t="s">
        <v>921</v>
      </c>
      <c r="B894" t="s">
        <v>22</v>
      </c>
      <c r="C894" t="s">
        <v>29</v>
      </c>
      <c r="D894" t="s">
        <v>20</v>
      </c>
      <c r="E894">
        <v>47</v>
      </c>
      <c r="F894" s="2">
        <v>1507.19</v>
      </c>
      <c r="G894" s="3">
        <v>0.13</v>
      </c>
      <c r="H894" s="3" t="str">
        <f t="shared" si="39"/>
        <v>11%-15%</v>
      </c>
      <c r="I894" s="1">
        <v>45236</v>
      </c>
      <c r="J894" s="1" t="str">
        <f t="shared" si="40"/>
        <v>Nov</v>
      </c>
      <c r="K894" t="s">
        <v>24</v>
      </c>
      <c r="L894" s="2">
        <v>61628.999100000001</v>
      </c>
      <c r="M894" s="2">
        <v>45397.696161660497</v>
      </c>
      <c r="N894" s="2">
        <v>16231.3029383394</v>
      </c>
      <c r="O894" s="3">
        <f t="shared" si="41"/>
        <v>0.26337119173398199</v>
      </c>
    </row>
    <row r="895" spans="1:15" x14ac:dyDescent="0.35">
      <c r="A895" t="s">
        <v>922</v>
      </c>
      <c r="B895" t="s">
        <v>22</v>
      </c>
      <c r="C895" t="s">
        <v>41</v>
      </c>
      <c r="D895" t="s">
        <v>27</v>
      </c>
      <c r="E895">
        <v>40</v>
      </c>
      <c r="F895" s="2">
        <v>1739.65</v>
      </c>
      <c r="G895" s="3">
        <v>7.0000000000000007E-2</v>
      </c>
      <c r="H895" s="3" t="str">
        <f t="shared" si="39"/>
        <v>6%-10%</v>
      </c>
      <c r="I895" s="1">
        <v>45244</v>
      </c>
      <c r="J895" s="1" t="str">
        <f t="shared" si="40"/>
        <v>Nov</v>
      </c>
      <c r="K895" t="s">
        <v>24</v>
      </c>
      <c r="L895" s="2">
        <v>64714.979999999901</v>
      </c>
      <c r="M895" s="2">
        <v>44595.3754592392</v>
      </c>
      <c r="N895" s="2">
        <v>20119.604540760702</v>
      </c>
      <c r="O895" s="3">
        <f t="shared" si="41"/>
        <v>0.3108956309769505</v>
      </c>
    </row>
    <row r="896" spans="1:15" x14ac:dyDescent="0.35">
      <c r="A896" t="s">
        <v>923</v>
      </c>
      <c r="B896" t="s">
        <v>18</v>
      </c>
      <c r="C896" t="s">
        <v>23</v>
      </c>
      <c r="D896" t="s">
        <v>15</v>
      </c>
      <c r="E896">
        <v>12</v>
      </c>
      <c r="F896" s="2">
        <v>1110.5899999999999</v>
      </c>
      <c r="G896" s="3">
        <v>0.1</v>
      </c>
      <c r="H896" s="3" t="str">
        <f t="shared" si="39"/>
        <v>6%-10%</v>
      </c>
      <c r="I896" s="1">
        <v>45055</v>
      </c>
      <c r="J896" s="1" t="str">
        <f t="shared" si="40"/>
        <v>May</v>
      </c>
      <c r="K896" t="s">
        <v>24</v>
      </c>
      <c r="L896" s="2">
        <v>11994.371999999999</v>
      </c>
      <c r="M896" s="2">
        <v>8540.8866205173199</v>
      </c>
      <c r="N896" s="2">
        <v>3453.4853794826699</v>
      </c>
      <c r="O896" s="3">
        <f t="shared" si="41"/>
        <v>0.28792548534284912</v>
      </c>
    </row>
    <row r="897" spans="1:15" x14ac:dyDescent="0.35">
      <c r="A897" t="s">
        <v>924</v>
      </c>
      <c r="B897" t="s">
        <v>18</v>
      </c>
      <c r="C897" t="s">
        <v>19</v>
      </c>
      <c r="D897" t="s">
        <v>27</v>
      </c>
      <c r="E897">
        <v>12</v>
      </c>
      <c r="F897" s="2">
        <v>1599.92</v>
      </c>
      <c r="G897" s="3">
        <v>0.15</v>
      </c>
      <c r="H897" s="3" t="str">
        <f t="shared" si="39"/>
        <v>11%-15%</v>
      </c>
      <c r="I897" s="1">
        <v>44975</v>
      </c>
      <c r="J897" s="1" t="str">
        <f t="shared" si="40"/>
        <v>Feb</v>
      </c>
      <c r="K897" t="s">
        <v>16</v>
      </c>
      <c r="L897" s="2">
        <v>16319.183999999999</v>
      </c>
      <c r="M897" s="2">
        <v>12304.0323808949</v>
      </c>
      <c r="N897" s="2">
        <v>4015.15161910509</v>
      </c>
      <c r="O897" s="3">
        <f t="shared" si="41"/>
        <v>0.24603874918654633</v>
      </c>
    </row>
    <row r="898" spans="1:15" x14ac:dyDescent="0.35">
      <c r="A898" t="s">
        <v>925</v>
      </c>
      <c r="B898" t="s">
        <v>35</v>
      </c>
      <c r="C898" t="s">
        <v>14</v>
      </c>
      <c r="D898" t="s">
        <v>27</v>
      </c>
      <c r="E898">
        <v>46</v>
      </c>
      <c r="F898" s="2">
        <v>663.89</v>
      </c>
      <c r="G898" s="3">
        <v>0.16</v>
      </c>
      <c r="H898" s="3" t="str">
        <f t="shared" si="39"/>
        <v>16%-20%</v>
      </c>
      <c r="I898" s="1">
        <v>44951</v>
      </c>
      <c r="J898" s="1" t="str">
        <f t="shared" si="40"/>
        <v>Jan</v>
      </c>
      <c r="K898" t="s">
        <v>16</v>
      </c>
      <c r="L898" s="2">
        <v>25652.709599999998</v>
      </c>
      <c r="M898" s="2">
        <v>19571.4007907794</v>
      </c>
      <c r="N898" s="2">
        <v>6081.3088092205198</v>
      </c>
      <c r="O898" s="3">
        <f t="shared" si="41"/>
        <v>0.23706302001019799</v>
      </c>
    </row>
    <row r="899" spans="1:15" x14ac:dyDescent="0.35">
      <c r="A899" t="s">
        <v>926</v>
      </c>
      <c r="B899" t="s">
        <v>18</v>
      </c>
      <c r="C899" t="s">
        <v>41</v>
      </c>
      <c r="D899" t="s">
        <v>15</v>
      </c>
      <c r="E899">
        <v>47</v>
      </c>
      <c r="F899" s="2">
        <v>1128.5999999999999</v>
      </c>
      <c r="G899" s="3">
        <v>0.04</v>
      </c>
      <c r="H899" s="3" t="str">
        <f t="shared" ref="H899:H962" si="42">_xlfn.IFS(G899&gt;=21%,"21%-25%",G899&gt;=16%,"16%-20%",G899&gt;11%,"11%-15%",G899&gt;=6%,"6%-10%",G899&gt;=0%,"0%-5%")</f>
        <v>0%-5%</v>
      </c>
      <c r="I899" s="1">
        <v>45192</v>
      </c>
      <c r="J899" s="1" t="str">
        <f t="shared" ref="J899:J962" si="43">TEXT(I899,"mmm")</f>
        <v>Sep</v>
      </c>
      <c r="K899" t="s">
        <v>24</v>
      </c>
      <c r="L899" s="2">
        <v>50922.431999999899</v>
      </c>
      <c r="M899" s="2">
        <v>33994.280673339097</v>
      </c>
      <c r="N899" s="2">
        <v>16928.151326660802</v>
      </c>
      <c r="O899" s="3">
        <f t="shared" ref="O899:O962" si="44">(L899-M899)/L899*100%</f>
        <v>0.33243014250892094</v>
      </c>
    </row>
    <row r="900" spans="1:15" x14ac:dyDescent="0.35">
      <c r="A900" t="s">
        <v>927</v>
      </c>
      <c r="B900" t="s">
        <v>13</v>
      </c>
      <c r="C900" t="s">
        <v>36</v>
      </c>
      <c r="D900" t="s">
        <v>15</v>
      </c>
      <c r="E900">
        <v>15</v>
      </c>
      <c r="F900" s="2">
        <v>755.94</v>
      </c>
      <c r="G900" s="3">
        <v>0.24</v>
      </c>
      <c r="H900" s="3" t="str">
        <f t="shared" si="42"/>
        <v>21%-25%</v>
      </c>
      <c r="I900" s="1">
        <v>45044</v>
      </c>
      <c r="J900" s="1" t="str">
        <f t="shared" si="43"/>
        <v>Apr</v>
      </c>
      <c r="K900" t="s">
        <v>24</v>
      </c>
      <c r="L900" s="2">
        <v>8617.7160000000003</v>
      </c>
      <c r="M900" s="2">
        <v>7266.8557162340103</v>
      </c>
      <c r="N900" s="2">
        <v>1350.8602837659801</v>
      </c>
      <c r="O900" s="3">
        <f t="shared" si="44"/>
        <v>0.15675386422179496</v>
      </c>
    </row>
    <row r="901" spans="1:15" x14ac:dyDescent="0.35">
      <c r="A901" t="s">
        <v>928</v>
      </c>
      <c r="B901" t="s">
        <v>13</v>
      </c>
      <c r="C901" t="s">
        <v>45</v>
      </c>
      <c r="D901" t="s">
        <v>20</v>
      </c>
      <c r="E901">
        <v>41</v>
      </c>
      <c r="F901" s="2">
        <v>886.98</v>
      </c>
      <c r="G901" s="3">
        <v>0.14000000000000001</v>
      </c>
      <c r="H901" s="3" t="str">
        <f t="shared" si="42"/>
        <v>11%-15%</v>
      </c>
      <c r="I901" s="1">
        <v>45070</v>
      </c>
      <c r="J901" s="1" t="str">
        <f t="shared" si="43"/>
        <v>May</v>
      </c>
      <c r="K901" t="s">
        <v>24</v>
      </c>
      <c r="L901" s="2">
        <v>31274.914799999999</v>
      </c>
      <c r="M901" s="2">
        <v>23305.8869760911</v>
      </c>
      <c r="N901" s="2">
        <v>7969.0278239088602</v>
      </c>
      <c r="O901" s="3">
        <f t="shared" si="44"/>
        <v>0.25480574047507554</v>
      </c>
    </row>
    <row r="902" spans="1:15" x14ac:dyDescent="0.35">
      <c r="A902" t="s">
        <v>929</v>
      </c>
      <c r="B902" t="s">
        <v>22</v>
      </c>
      <c r="C902" t="s">
        <v>31</v>
      </c>
      <c r="D902" t="s">
        <v>15</v>
      </c>
      <c r="E902">
        <v>19</v>
      </c>
      <c r="F902" s="2">
        <v>1491.59</v>
      </c>
      <c r="G902" s="3">
        <v>0.03</v>
      </c>
      <c r="H902" s="3" t="str">
        <f t="shared" si="42"/>
        <v>0%-5%</v>
      </c>
      <c r="I902" s="1">
        <v>45126</v>
      </c>
      <c r="J902" s="1" t="str">
        <f t="shared" si="43"/>
        <v>Jul</v>
      </c>
      <c r="K902" t="s">
        <v>16</v>
      </c>
      <c r="L902" s="2">
        <v>27490.003699999899</v>
      </c>
      <c r="M902" s="2">
        <v>18162.307152928501</v>
      </c>
      <c r="N902" s="2">
        <v>9327.6965470714294</v>
      </c>
      <c r="O902" s="3">
        <f t="shared" si="44"/>
        <v>0.33931230598821027</v>
      </c>
    </row>
    <row r="903" spans="1:15" x14ac:dyDescent="0.35">
      <c r="A903" t="s">
        <v>930</v>
      </c>
      <c r="B903" t="s">
        <v>18</v>
      </c>
      <c r="C903" t="s">
        <v>29</v>
      </c>
      <c r="D903" t="s">
        <v>20</v>
      </c>
      <c r="E903">
        <v>26</v>
      </c>
      <c r="F903" s="2">
        <v>1775.16</v>
      </c>
      <c r="G903" s="3">
        <v>0.22</v>
      </c>
      <c r="H903" s="3" t="str">
        <f t="shared" si="42"/>
        <v>21%-25%</v>
      </c>
      <c r="I903" s="1">
        <v>45083</v>
      </c>
      <c r="J903" s="1" t="str">
        <f t="shared" si="43"/>
        <v>Jun</v>
      </c>
      <c r="K903" t="s">
        <v>24</v>
      </c>
      <c r="L903" s="2">
        <v>36000.2448</v>
      </c>
      <c r="M903" s="2">
        <v>29578.680973267601</v>
      </c>
      <c r="N903" s="2">
        <v>6421.5638267323402</v>
      </c>
      <c r="O903" s="3">
        <f t="shared" si="44"/>
        <v>0.17837556001098079</v>
      </c>
    </row>
    <row r="904" spans="1:15" x14ac:dyDescent="0.35">
      <c r="A904" t="s">
        <v>931</v>
      </c>
      <c r="B904" t="s">
        <v>35</v>
      </c>
      <c r="C904" t="s">
        <v>23</v>
      </c>
      <c r="D904" t="s">
        <v>20</v>
      </c>
      <c r="E904">
        <v>29</v>
      </c>
      <c r="F904" s="2">
        <v>330.84</v>
      </c>
      <c r="G904" s="3">
        <v>0.02</v>
      </c>
      <c r="H904" s="3" t="str">
        <f t="shared" si="42"/>
        <v>0%-5%</v>
      </c>
      <c r="I904" s="1">
        <v>45274</v>
      </c>
      <c r="J904" s="1" t="str">
        <f t="shared" si="43"/>
        <v>Dec</v>
      </c>
      <c r="K904" t="s">
        <v>24</v>
      </c>
      <c r="L904" s="2">
        <v>9402.4727999999905</v>
      </c>
      <c r="M904" s="2">
        <v>6148.7093164013804</v>
      </c>
      <c r="N904" s="2">
        <v>3253.76348359861</v>
      </c>
      <c r="O904" s="3">
        <f t="shared" si="44"/>
        <v>0.34605401715159584</v>
      </c>
    </row>
    <row r="905" spans="1:15" x14ac:dyDescent="0.35">
      <c r="A905" t="s">
        <v>932</v>
      </c>
      <c r="B905" t="s">
        <v>13</v>
      </c>
      <c r="C905" t="s">
        <v>29</v>
      </c>
      <c r="D905" t="s">
        <v>20</v>
      </c>
      <c r="E905">
        <v>22</v>
      </c>
      <c r="F905" s="2">
        <v>1305.81</v>
      </c>
      <c r="G905" s="3">
        <v>0.23</v>
      </c>
      <c r="H905" s="3" t="str">
        <f t="shared" si="42"/>
        <v>21%-25%</v>
      </c>
      <c r="I905" s="1">
        <v>45060</v>
      </c>
      <c r="J905" s="1" t="str">
        <f t="shared" si="43"/>
        <v>May</v>
      </c>
      <c r="K905" t="s">
        <v>24</v>
      </c>
      <c r="L905" s="2">
        <v>22120.421399999999</v>
      </c>
      <c r="M905" s="2">
        <v>18410.713635292199</v>
      </c>
      <c r="N905" s="2">
        <v>3709.7077647077999</v>
      </c>
      <c r="O905" s="3">
        <f t="shared" si="44"/>
        <v>0.16770511273839478</v>
      </c>
    </row>
    <row r="906" spans="1:15" x14ac:dyDescent="0.35">
      <c r="A906" t="s">
        <v>933</v>
      </c>
      <c r="B906" t="s">
        <v>13</v>
      </c>
      <c r="C906" t="s">
        <v>19</v>
      </c>
      <c r="D906" t="s">
        <v>15</v>
      </c>
      <c r="E906">
        <v>40</v>
      </c>
      <c r="F906" s="2">
        <v>1206.07</v>
      </c>
      <c r="G906" s="3">
        <v>0.25</v>
      </c>
      <c r="H906" s="3" t="str">
        <f t="shared" si="42"/>
        <v>21%-25%</v>
      </c>
      <c r="I906" s="1">
        <v>45074</v>
      </c>
      <c r="J906" s="1" t="str">
        <f t="shared" si="43"/>
        <v>May</v>
      </c>
      <c r="K906" t="s">
        <v>16</v>
      </c>
      <c r="L906" s="2">
        <v>36182.1</v>
      </c>
      <c r="M906" s="2">
        <v>30917.221556131801</v>
      </c>
      <c r="N906" s="2">
        <v>5264.8784438681896</v>
      </c>
      <c r="O906" s="3">
        <f t="shared" si="44"/>
        <v>0.14551058241141884</v>
      </c>
    </row>
    <row r="907" spans="1:15" x14ac:dyDescent="0.35">
      <c r="A907" t="s">
        <v>934</v>
      </c>
      <c r="B907" t="s">
        <v>35</v>
      </c>
      <c r="C907" t="s">
        <v>45</v>
      </c>
      <c r="D907" t="s">
        <v>27</v>
      </c>
      <c r="E907">
        <v>21</v>
      </c>
      <c r="F907" s="2">
        <v>324.99</v>
      </c>
      <c r="G907" s="3">
        <v>0.18</v>
      </c>
      <c r="H907" s="3" t="str">
        <f t="shared" si="42"/>
        <v>16%-20%</v>
      </c>
      <c r="I907" s="1">
        <v>45262</v>
      </c>
      <c r="J907" s="1" t="str">
        <f t="shared" si="43"/>
        <v>Dec</v>
      </c>
      <c r="K907" t="s">
        <v>24</v>
      </c>
      <c r="L907" s="2">
        <v>5596.3278</v>
      </c>
      <c r="M907" s="2">
        <v>4373.7831241982803</v>
      </c>
      <c r="N907" s="2">
        <v>1222.5446758017099</v>
      </c>
      <c r="O907" s="3">
        <f t="shared" si="44"/>
        <v>0.21845480098605369</v>
      </c>
    </row>
    <row r="908" spans="1:15" x14ac:dyDescent="0.35">
      <c r="A908" t="s">
        <v>935</v>
      </c>
      <c r="B908" t="s">
        <v>35</v>
      </c>
      <c r="C908" t="s">
        <v>29</v>
      </c>
      <c r="D908" t="s">
        <v>20</v>
      </c>
      <c r="E908">
        <v>38</v>
      </c>
      <c r="F908" s="2">
        <v>502.6</v>
      </c>
      <c r="G908" s="3">
        <v>0.19</v>
      </c>
      <c r="H908" s="3" t="str">
        <f t="shared" si="42"/>
        <v>16%-20%</v>
      </c>
      <c r="I908" s="1">
        <v>44997</v>
      </c>
      <c r="J908" s="1" t="str">
        <f t="shared" si="43"/>
        <v>Mar</v>
      </c>
      <c r="K908" t="s">
        <v>24</v>
      </c>
      <c r="L908" s="2">
        <v>15470.028</v>
      </c>
      <c r="M908" s="2">
        <v>12239.7918664805</v>
      </c>
      <c r="N908" s="2">
        <v>3230.2361335194</v>
      </c>
      <c r="O908" s="3">
        <f t="shared" si="44"/>
        <v>0.20880609482539397</v>
      </c>
    </row>
    <row r="909" spans="1:15" x14ac:dyDescent="0.35">
      <c r="A909" t="s">
        <v>936</v>
      </c>
      <c r="B909" t="s">
        <v>13</v>
      </c>
      <c r="C909" t="s">
        <v>23</v>
      </c>
      <c r="D909" t="s">
        <v>27</v>
      </c>
      <c r="E909">
        <v>20</v>
      </c>
      <c r="F909" s="2">
        <v>690.9</v>
      </c>
      <c r="G909" s="3">
        <v>0.08</v>
      </c>
      <c r="H909" s="3" t="str">
        <f t="shared" si="42"/>
        <v>6%-10%</v>
      </c>
      <c r="I909" s="1">
        <v>45159</v>
      </c>
      <c r="J909" s="1" t="str">
        <f t="shared" si="43"/>
        <v>Aug</v>
      </c>
      <c r="K909" t="s">
        <v>24</v>
      </c>
      <c r="L909" s="2">
        <v>12712.56</v>
      </c>
      <c r="M909" s="2">
        <v>8855.5010791792592</v>
      </c>
      <c r="N909" s="2">
        <v>3857.0589208207298</v>
      </c>
      <c r="O909" s="3">
        <f t="shared" si="44"/>
        <v>0.30340536609626545</v>
      </c>
    </row>
    <row r="910" spans="1:15" x14ac:dyDescent="0.35">
      <c r="A910" t="s">
        <v>937</v>
      </c>
      <c r="B910" t="s">
        <v>13</v>
      </c>
      <c r="C910" t="s">
        <v>45</v>
      </c>
      <c r="D910" t="s">
        <v>27</v>
      </c>
      <c r="E910">
        <v>29</v>
      </c>
      <c r="F910" s="2">
        <v>417.17</v>
      </c>
      <c r="G910" s="3">
        <v>0.24</v>
      </c>
      <c r="H910" s="3" t="str">
        <f t="shared" si="42"/>
        <v>21%-25%</v>
      </c>
      <c r="I910" s="1">
        <v>45260</v>
      </c>
      <c r="J910" s="1" t="str">
        <f t="shared" si="43"/>
        <v>Nov</v>
      </c>
      <c r="K910" t="s">
        <v>24</v>
      </c>
      <c r="L910" s="2">
        <v>9194.4267999999993</v>
      </c>
      <c r="M910" s="2">
        <v>7753.1648697955698</v>
      </c>
      <c r="N910" s="2">
        <v>1441.26193020443</v>
      </c>
      <c r="O910" s="3">
        <f t="shared" si="44"/>
        <v>0.15675386422179463</v>
      </c>
    </row>
    <row r="911" spans="1:15" x14ac:dyDescent="0.35">
      <c r="A911" t="s">
        <v>938</v>
      </c>
      <c r="B911" t="s">
        <v>35</v>
      </c>
      <c r="C911" t="s">
        <v>29</v>
      </c>
      <c r="D911" t="s">
        <v>15</v>
      </c>
      <c r="E911">
        <v>4</v>
      </c>
      <c r="F911" s="2">
        <v>563.09</v>
      </c>
      <c r="G911" s="3">
        <v>0.13</v>
      </c>
      <c r="H911" s="3" t="str">
        <f t="shared" si="42"/>
        <v>11%-15%</v>
      </c>
      <c r="I911" s="1">
        <v>45225</v>
      </c>
      <c r="J911" s="1" t="str">
        <f t="shared" si="43"/>
        <v>Oct</v>
      </c>
      <c r="K911" t="s">
        <v>24</v>
      </c>
      <c r="L911" s="2">
        <v>1959.5532000000001</v>
      </c>
      <c r="M911" s="2">
        <v>1443.46333844986</v>
      </c>
      <c r="N911" s="2">
        <v>516.08986155013702</v>
      </c>
      <c r="O911" s="3">
        <f t="shared" si="44"/>
        <v>0.26337119173398305</v>
      </c>
    </row>
    <row r="912" spans="1:15" x14ac:dyDescent="0.35">
      <c r="A912" t="s">
        <v>939</v>
      </c>
      <c r="B912" t="s">
        <v>13</v>
      </c>
      <c r="C912" t="s">
        <v>31</v>
      </c>
      <c r="D912" t="s">
        <v>27</v>
      </c>
      <c r="E912">
        <v>7</v>
      </c>
      <c r="F912" s="2">
        <v>608.44000000000005</v>
      </c>
      <c r="G912" s="3">
        <v>0.18</v>
      </c>
      <c r="H912" s="3" t="str">
        <f t="shared" si="42"/>
        <v>16%-20%</v>
      </c>
      <c r="I912" s="1">
        <v>45080</v>
      </c>
      <c r="J912" s="1" t="str">
        <f t="shared" si="43"/>
        <v>Jun</v>
      </c>
      <c r="K912" t="s">
        <v>16</v>
      </c>
      <c r="L912" s="2">
        <v>3492.4456</v>
      </c>
      <c r="M912" s="2">
        <v>2729.5040914973802</v>
      </c>
      <c r="N912" s="2">
        <v>762.94150850261803</v>
      </c>
      <c r="O912" s="3">
        <f t="shared" si="44"/>
        <v>0.21845480098605397</v>
      </c>
    </row>
    <row r="913" spans="1:15" x14ac:dyDescent="0.35">
      <c r="A913" t="s">
        <v>940</v>
      </c>
      <c r="B913" t="s">
        <v>22</v>
      </c>
      <c r="C913" t="s">
        <v>14</v>
      </c>
      <c r="D913" t="s">
        <v>27</v>
      </c>
      <c r="E913">
        <v>28</v>
      </c>
      <c r="F913" s="2">
        <v>737.78</v>
      </c>
      <c r="G913" s="3">
        <v>0.23</v>
      </c>
      <c r="H913" s="3" t="str">
        <f t="shared" si="42"/>
        <v>21%-25%</v>
      </c>
      <c r="I913" s="1">
        <v>45016</v>
      </c>
      <c r="J913" s="1" t="str">
        <f t="shared" si="43"/>
        <v>Mar</v>
      </c>
      <c r="K913" t="s">
        <v>16</v>
      </c>
      <c r="L913" s="2">
        <v>15906.5368</v>
      </c>
      <c r="M913" s="2">
        <v>13238.929252678499</v>
      </c>
      <c r="N913" s="2">
        <v>2667.60754732142</v>
      </c>
      <c r="O913" s="3">
        <f t="shared" si="44"/>
        <v>0.1677051127383995</v>
      </c>
    </row>
    <row r="914" spans="1:15" x14ac:dyDescent="0.35">
      <c r="A914" t="s">
        <v>941</v>
      </c>
      <c r="B914" t="s">
        <v>22</v>
      </c>
      <c r="C914" t="s">
        <v>45</v>
      </c>
      <c r="D914" t="s">
        <v>15</v>
      </c>
      <c r="E914">
        <v>28</v>
      </c>
      <c r="F914" s="2">
        <v>1523.84</v>
      </c>
      <c r="G914" s="3">
        <v>0.24</v>
      </c>
      <c r="H914" s="3" t="str">
        <f t="shared" si="42"/>
        <v>21%-25%</v>
      </c>
      <c r="I914" s="1">
        <v>45260</v>
      </c>
      <c r="J914" s="1" t="str">
        <f t="shared" si="43"/>
        <v>Nov</v>
      </c>
      <c r="K914" t="s">
        <v>24</v>
      </c>
      <c r="L914" s="2">
        <v>32427.315199999899</v>
      </c>
      <c r="M914" s="2">
        <v>27344.208236061801</v>
      </c>
      <c r="N914" s="2">
        <v>5083.1069639381303</v>
      </c>
      <c r="O914" s="3">
        <f t="shared" si="44"/>
        <v>0.15675386422179394</v>
      </c>
    </row>
    <row r="915" spans="1:15" x14ac:dyDescent="0.35">
      <c r="A915" t="s">
        <v>942</v>
      </c>
      <c r="B915" t="s">
        <v>35</v>
      </c>
      <c r="C915" t="s">
        <v>14</v>
      </c>
      <c r="D915" t="s">
        <v>20</v>
      </c>
      <c r="E915">
        <v>4</v>
      </c>
      <c r="F915" s="2">
        <v>1186.6300000000001</v>
      </c>
      <c r="G915" s="3">
        <v>0.21</v>
      </c>
      <c r="H915" s="3" t="str">
        <f t="shared" si="42"/>
        <v>21%-25%</v>
      </c>
      <c r="I915" s="1">
        <v>45125</v>
      </c>
      <c r="J915" s="1" t="str">
        <f t="shared" si="43"/>
        <v>Jul</v>
      </c>
      <c r="K915" t="s">
        <v>16</v>
      </c>
      <c r="L915" s="2">
        <v>3749.7507999999998</v>
      </c>
      <c r="M915" s="2">
        <v>3041.8883327794101</v>
      </c>
      <c r="N915" s="2">
        <v>707.86246722058502</v>
      </c>
      <c r="O915" s="3">
        <f t="shared" si="44"/>
        <v>0.18877586937793031</v>
      </c>
    </row>
    <row r="916" spans="1:15" x14ac:dyDescent="0.35">
      <c r="A916" t="s">
        <v>943</v>
      </c>
      <c r="B916" t="s">
        <v>18</v>
      </c>
      <c r="C916" t="s">
        <v>36</v>
      </c>
      <c r="D916" t="s">
        <v>27</v>
      </c>
      <c r="E916">
        <v>22</v>
      </c>
      <c r="F916" s="2">
        <v>1973.87</v>
      </c>
      <c r="G916" s="3">
        <v>0.08</v>
      </c>
      <c r="H916" s="3" t="str">
        <f t="shared" si="42"/>
        <v>6%-10%</v>
      </c>
      <c r="I916" s="1">
        <v>45087</v>
      </c>
      <c r="J916" s="1" t="str">
        <f t="shared" si="43"/>
        <v>Jun</v>
      </c>
      <c r="K916" t="s">
        <v>24</v>
      </c>
      <c r="L916" s="2">
        <v>39951.128799999999</v>
      </c>
      <c r="M916" s="2">
        <v>27829.741940476899</v>
      </c>
      <c r="N916" s="2">
        <v>12121.386859523</v>
      </c>
      <c r="O916" s="3">
        <f t="shared" si="44"/>
        <v>0.30340536609626662</v>
      </c>
    </row>
    <row r="917" spans="1:15" x14ac:dyDescent="0.35">
      <c r="A917" t="s">
        <v>944</v>
      </c>
      <c r="B917" t="s">
        <v>35</v>
      </c>
      <c r="C917" t="s">
        <v>45</v>
      </c>
      <c r="D917" t="s">
        <v>15</v>
      </c>
      <c r="E917">
        <v>12</v>
      </c>
      <c r="F917" s="2">
        <v>888</v>
      </c>
      <c r="G917" s="3">
        <v>0.24</v>
      </c>
      <c r="H917" s="3" t="str">
        <f t="shared" si="42"/>
        <v>21%-25%</v>
      </c>
      <c r="I917" s="1">
        <v>44952</v>
      </c>
      <c r="J917" s="1" t="str">
        <f t="shared" si="43"/>
        <v>Jan</v>
      </c>
      <c r="K917" t="s">
        <v>24</v>
      </c>
      <c r="L917" s="2">
        <v>8098.56</v>
      </c>
      <c r="M917" s="2">
        <v>6829.0794253679396</v>
      </c>
      <c r="N917" s="2">
        <v>1269.4805746320501</v>
      </c>
      <c r="O917" s="3">
        <f t="shared" si="44"/>
        <v>0.15675386422179508</v>
      </c>
    </row>
    <row r="918" spans="1:15" x14ac:dyDescent="0.35">
      <c r="A918" t="s">
        <v>945</v>
      </c>
      <c r="B918" t="s">
        <v>35</v>
      </c>
      <c r="C918" t="s">
        <v>31</v>
      </c>
      <c r="D918" t="s">
        <v>27</v>
      </c>
      <c r="E918">
        <v>45</v>
      </c>
      <c r="F918" s="2">
        <v>1532.34</v>
      </c>
      <c r="G918" s="3">
        <v>0.16</v>
      </c>
      <c r="H918" s="3" t="str">
        <f t="shared" si="42"/>
        <v>16%-20%</v>
      </c>
      <c r="I918" s="1">
        <v>45047</v>
      </c>
      <c r="J918" s="1" t="str">
        <f t="shared" si="43"/>
        <v>May</v>
      </c>
      <c r="K918" t="s">
        <v>16</v>
      </c>
      <c r="L918" s="2">
        <v>57922.451999999997</v>
      </c>
      <c r="M918" s="2">
        <v>44191.180602484397</v>
      </c>
      <c r="N918" s="2">
        <v>13731.2713975155</v>
      </c>
      <c r="O918" s="3">
        <f t="shared" si="44"/>
        <v>0.23706302001019572</v>
      </c>
    </row>
    <row r="919" spans="1:15" x14ac:dyDescent="0.35">
      <c r="A919" t="s">
        <v>946</v>
      </c>
      <c r="B919" t="s">
        <v>18</v>
      </c>
      <c r="C919" t="s">
        <v>14</v>
      </c>
      <c r="D919" t="s">
        <v>27</v>
      </c>
      <c r="E919">
        <v>3</v>
      </c>
      <c r="F919" s="2">
        <v>1755.79</v>
      </c>
      <c r="G919" s="3">
        <v>0.23</v>
      </c>
      <c r="H919" s="3" t="str">
        <f t="shared" si="42"/>
        <v>21%-25%</v>
      </c>
      <c r="I919" s="1">
        <v>45227</v>
      </c>
      <c r="J919" s="1" t="str">
        <f t="shared" si="43"/>
        <v>Oct</v>
      </c>
      <c r="K919" t="s">
        <v>16</v>
      </c>
      <c r="L919" s="2">
        <v>4055.8748999999998</v>
      </c>
      <c r="M919" s="2">
        <v>3375.68394264267</v>
      </c>
      <c r="N919" s="2">
        <v>680.19095735732503</v>
      </c>
      <c r="O919" s="3">
        <f t="shared" si="44"/>
        <v>0.16770511273839581</v>
      </c>
    </row>
    <row r="920" spans="1:15" x14ac:dyDescent="0.35">
      <c r="A920" t="s">
        <v>947</v>
      </c>
      <c r="B920" t="s">
        <v>18</v>
      </c>
      <c r="C920" t="s">
        <v>41</v>
      </c>
      <c r="D920" t="s">
        <v>20</v>
      </c>
      <c r="E920">
        <v>22</v>
      </c>
      <c r="F920" s="2">
        <v>1390.06</v>
      </c>
      <c r="G920" s="3">
        <v>0.17</v>
      </c>
      <c r="H920" s="3" t="str">
        <f t="shared" si="42"/>
        <v>16%-20%</v>
      </c>
      <c r="I920" s="1">
        <v>45138</v>
      </c>
      <c r="J920" s="1" t="str">
        <f t="shared" si="43"/>
        <v>Jul</v>
      </c>
      <c r="K920" t="s">
        <v>24</v>
      </c>
      <c r="L920" s="2">
        <v>25382.495599999998</v>
      </c>
      <c r="M920" s="2">
        <v>19598.560736917501</v>
      </c>
      <c r="N920" s="2">
        <v>5783.9348630824697</v>
      </c>
      <c r="O920" s="3">
        <f t="shared" si="44"/>
        <v>0.22787100820309006</v>
      </c>
    </row>
    <row r="921" spans="1:15" x14ac:dyDescent="0.35">
      <c r="A921" t="s">
        <v>948</v>
      </c>
      <c r="B921" t="s">
        <v>18</v>
      </c>
      <c r="C921" t="s">
        <v>23</v>
      </c>
      <c r="D921" t="s">
        <v>27</v>
      </c>
      <c r="E921">
        <v>44</v>
      </c>
      <c r="F921" s="2">
        <v>882.54</v>
      </c>
      <c r="G921" s="3">
        <v>0.08</v>
      </c>
      <c r="H921" s="3" t="str">
        <f t="shared" si="42"/>
        <v>6%-10%</v>
      </c>
      <c r="I921" s="1">
        <v>44989</v>
      </c>
      <c r="J921" s="1" t="str">
        <f t="shared" si="43"/>
        <v>Mar</v>
      </c>
      <c r="K921" t="s">
        <v>24</v>
      </c>
      <c r="L921" s="2">
        <v>35725.2192</v>
      </c>
      <c r="M921" s="2">
        <v>24885.9959897546</v>
      </c>
      <c r="N921" s="2">
        <v>10839.2232102453</v>
      </c>
      <c r="O921" s="3">
        <f t="shared" si="44"/>
        <v>0.30340536609626739</v>
      </c>
    </row>
    <row r="922" spans="1:15" x14ac:dyDescent="0.35">
      <c r="A922" t="s">
        <v>949</v>
      </c>
      <c r="B922" t="s">
        <v>22</v>
      </c>
      <c r="C922" t="s">
        <v>41</v>
      </c>
      <c r="D922" t="s">
        <v>15</v>
      </c>
      <c r="E922">
        <v>2</v>
      </c>
      <c r="F922" s="2">
        <v>1531.83</v>
      </c>
      <c r="G922" s="3">
        <v>0.09</v>
      </c>
      <c r="H922" s="3" t="str">
        <f t="shared" si="42"/>
        <v>6%-10%</v>
      </c>
      <c r="I922" s="1">
        <v>44994</v>
      </c>
      <c r="J922" s="1" t="str">
        <f t="shared" si="43"/>
        <v>Mar</v>
      </c>
      <c r="K922" t="s">
        <v>24</v>
      </c>
      <c r="L922" s="2">
        <v>2787.9306000000001</v>
      </c>
      <c r="M922" s="2">
        <v>1963.39878681707</v>
      </c>
      <c r="N922" s="2">
        <v>824.53181318292502</v>
      </c>
      <c r="O922" s="3">
        <f t="shared" si="44"/>
        <v>0.29575048000941273</v>
      </c>
    </row>
    <row r="923" spans="1:15" x14ac:dyDescent="0.35">
      <c r="A923" t="s">
        <v>950</v>
      </c>
      <c r="B923" t="s">
        <v>13</v>
      </c>
      <c r="C923" t="s">
        <v>29</v>
      </c>
      <c r="D923" t="s">
        <v>27</v>
      </c>
      <c r="E923">
        <v>24</v>
      </c>
      <c r="F923" s="2">
        <v>486.97</v>
      </c>
      <c r="G923" s="3">
        <v>0.14000000000000001</v>
      </c>
      <c r="H923" s="3" t="str">
        <f t="shared" si="42"/>
        <v>11%-15%</v>
      </c>
      <c r="I923" s="1">
        <v>45179</v>
      </c>
      <c r="J923" s="1" t="str">
        <f t="shared" si="43"/>
        <v>Sep</v>
      </c>
      <c r="K923" t="s">
        <v>24</v>
      </c>
      <c r="L923" s="2">
        <v>10051.060799999999</v>
      </c>
      <c r="M923" s="2">
        <v>7489.9928102960002</v>
      </c>
      <c r="N923" s="2">
        <v>2561.06798970399</v>
      </c>
      <c r="O923" s="3">
        <f t="shared" si="44"/>
        <v>0.25480574047507493</v>
      </c>
    </row>
    <row r="924" spans="1:15" x14ac:dyDescent="0.35">
      <c r="A924" t="s">
        <v>951</v>
      </c>
      <c r="B924" t="s">
        <v>22</v>
      </c>
      <c r="C924" t="s">
        <v>31</v>
      </c>
      <c r="D924" t="s">
        <v>20</v>
      </c>
      <c r="E924">
        <v>34</v>
      </c>
      <c r="F924" s="2">
        <v>722.35</v>
      </c>
      <c r="G924" s="3">
        <v>0.2</v>
      </c>
      <c r="H924" s="3" t="str">
        <f t="shared" si="42"/>
        <v>16%-20%</v>
      </c>
      <c r="I924" s="1">
        <v>44928</v>
      </c>
      <c r="J924" s="1" t="str">
        <f t="shared" si="43"/>
        <v>Jan</v>
      </c>
      <c r="K924" t="s">
        <v>16</v>
      </c>
      <c r="L924" s="2">
        <v>19647.919999999998</v>
      </c>
      <c r="M924" s="2">
        <v>15739.6309852753</v>
      </c>
      <c r="N924" s="2">
        <v>3908.2890147246499</v>
      </c>
      <c r="O924" s="3">
        <f t="shared" si="44"/>
        <v>0.19891617101070741</v>
      </c>
    </row>
    <row r="925" spans="1:15" x14ac:dyDescent="0.35">
      <c r="A925" t="s">
        <v>952</v>
      </c>
      <c r="B925" t="s">
        <v>13</v>
      </c>
      <c r="C925" t="s">
        <v>41</v>
      </c>
      <c r="D925" t="s">
        <v>20</v>
      </c>
      <c r="E925">
        <v>27</v>
      </c>
      <c r="F925" s="2">
        <v>1138.7</v>
      </c>
      <c r="G925" s="3">
        <v>0.08</v>
      </c>
      <c r="H925" s="3" t="str">
        <f t="shared" si="42"/>
        <v>6%-10%</v>
      </c>
      <c r="I925" s="1">
        <v>45034</v>
      </c>
      <c r="J925" s="1" t="str">
        <f t="shared" si="43"/>
        <v>Apr</v>
      </c>
      <c r="K925" t="s">
        <v>24</v>
      </c>
      <c r="L925" s="2">
        <v>28285.308000000001</v>
      </c>
      <c r="M925" s="2">
        <v>19703.393771114301</v>
      </c>
      <c r="N925" s="2">
        <v>8581.9142288856201</v>
      </c>
      <c r="O925" s="3">
        <f t="shared" si="44"/>
        <v>0.30340536609626806</v>
      </c>
    </row>
    <row r="926" spans="1:15" x14ac:dyDescent="0.35">
      <c r="A926" t="s">
        <v>953</v>
      </c>
      <c r="B926" t="s">
        <v>22</v>
      </c>
      <c r="C926" t="s">
        <v>45</v>
      </c>
      <c r="D926" t="s">
        <v>15</v>
      </c>
      <c r="E926">
        <v>41</v>
      </c>
      <c r="F926" s="2">
        <v>1193.28</v>
      </c>
      <c r="G926" s="3">
        <v>0.14000000000000001</v>
      </c>
      <c r="H926" s="3" t="str">
        <f t="shared" si="42"/>
        <v>11%-15%</v>
      </c>
      <c r="I926" s="1">
        <v>45212</v>
      </c>
      <c r="J926" s="1" t="str">
        <f t="shared" si="43"/>
        <v>Oct</v>
      </c>
      <c r="K926" t="s">
        <v>24</v>
      </c>
      <c r="L926" s="2">
        <v>42075.052799999998</v>
      </c>
      <c r="M926" s="2">
        <v>31354.0878157681</v>
      </c>
      <c r="N926" s="2">
        <v>10720.964984231799</v>
      </c>
      <c r="O926" s="3">
        <f t="shared" si="44"/>
        <v>0.25480574047507548</v>
      </c>
    </row>
    <row r="927" spans="1:15" x14ac:dyDescent="0.35">
      <c r="A927" t="s">
        <v>954</v>
      </c>
      <c r="B927" t="s">
        <v>13</v>
      </c>
      <c r="C927" t="s">
        <v>29</v>
      </c>
      <c r="D927" t="s">
        <v>20</v>
      </c>
      <c r="E927">
        <v>1</v>
      </c>
      <c r="F927" s="2">
        <v>142.07</v>
      </c>
      <c r="G927" s="3">
        <v>0.09</v>
      </c>
      <c r="H927" s="3" t="str">
        <f t="shared" si="42"/>
        <v>6%-10%</v>
      </c>
      <c r="I927" s="1">
        <v>44975</v>
      </c>
      <c r="J927" s="1" t="str">
        <f t="shared" si="43"/>
        <v>Feb</v>
      </c>
      <c r="K927" t="s">
        <v>24</v>
      </c>
      <c r="L927" s="2">
        <v>129.28370000000001</v>
      </c>
      <c r="M927" s="2">
        <v>91.047983667607298</v>
      </c>
      <c r="N927" s="2">
        <v>38.235716332392698</v>
      </c>
      <c r="O927" s="3">
        <f t="shared" si="44"/>
        <v>0.29575048000941118</v>
      </c>
    </row>
    <row r="928" spans="1:15" x14ac:dyDescent="0.35">
      <c r="A928" t="s">
        <v>955</v>
      </c>
      <c r="B928" t="s">
        <v>22</v>
      </c>
      <c r="C928" t="s">
        <v>29</v>
      </c>
      <c r="D928" t="s">
        <v>27</v>
      </c>
      <c r="E928">
        <v>8</v>
      </c>
      <c r="F928" s="2">
        <v>1895.72</v>
      </c>
      <c r="G928" s="3">
        <v>0.2</v>
      </c>
      <c r="H928" s="3" t="str">
        <f t="shared" si="42"/>
        <v>16%-20%</v>
      </c>
      <c r="I928" s="1">
        <v>45066</v>
      </c>
      <c r="J928" s="1" t="str">
        <f t="shared" si="43"/>
        <v>May</v>
      </c>
      <c r="K928" t="s">
        <v>24</v>
      </c>
      <c r="L928" s="2">
        <v>12132.608</v>
      </c>
      <c r="M928" s="2">
        <v>9719.2360722661506</v>
      </c>
      <c r="N928" s="2">
        <v>2413.37192773384</v>
      </c>
      <c r="O928" s="3">
        <f t="shared" si="44"/>
        <v>0.19891617101070516</v>
      </c>
    </row>
    <row r="929" spans="1:15" x14ac:dyDescent="0.35">
      <c r="A929" t="s">
        <v>956</v>
      </c>
      <c r="B929" t="s">
        <v>18</v>
      </c>
      <c r="C929" t="s">
        <v>41</v>
      </c>
      <c r="D929" t="s">
        <v>20</v>
      </c>
      <c r="E929">
        <v>23</v>
      </c>
      <c r="F929" s="2">
        <v>1423.59</v>
      </c>
      <c r="G929" s="3">
        <v>0.12</v>
      </c>
      <c r="H929" s="3" t="str">
        <f t="shared" si="42"/>
        <v>11%-15%</v>
      </c>
      <c r="I929" s="1">
        <v>45144</v>
      </c>
      <c r="J929" s="1" t="str">
        <f t="shared" si="43"/>
        <v>Aug</v>
      </c>
      <c r="K929" t="s">
        <v>24</v>
      </c>
      <c r="L929" s="2">
        <v>28813.461599999999</v>
      </c>
      <c r="M929" s="2">
        <v>20983.634677239999</v>
      </c>
      <c r="N929" s="2">
        <v>7829.8269227599803</v>
      </c>
      <c r="O929" s="3">
        <f t="shared" si="44"/>
        <v>0.27174197364609604</v>
      </c>
    </row>
    <row r="930" spans="1:15" x14ac:dyDescent="0.35">
      <c r="A930" t="s">
        <v>957</v>
      </c>
      <c r="B930" t="s">
        <v>35</v>
      </c>
      <c r="C930" t="s">
        <v>36</v>
      </c>
      <c r="D930" t="s">
        <v>15</v>
      </c>
      <c r="E930">
        <v>38</v>
      </c>
      <c r="F930" s="2">
        <v>1041.8399999999999</v>
      </c>
      <c r="G930" s="3">
        <v>0.02</v>
      </c>
      <c r="H930" s="3" t="str">
        <f t="shared" si="42"/>
        <v>0%-5%</v>
      </c>
      <c r="I930" s="1">
        <v>44970</v>
      </c>
      <c r="J930" s="1" t="str">
        <f t="shared" si="43"/>
        <v>Feb</v>
      </c>
      <c r="K930" t="s">
        <v>24</v>
      </c>
      <c r="L930" s="2">
        <v>38798.121599999999</v>
      </c>
      <c r="M930" s="2">
        <v>25371.875762383799</v>
      </c>
      <c r="N930" s="2">
        <v>13426.245837616099</v>
      </c>
      <c r="O930" s="3">
        <f t="shared" si="44"/>
        <v>0.34605401715159839</v>
      </c>
    </row>
    <row r="931" spans="1:15" x14ac:dyDescent="0.35">
      <c r="A931" t="s">
        <v>958</v>
      </c>
      <c r="B931" t="s">
        <v>22</v>
      </c>
      <c r="C931" t="s">
        <v>41</v>
      </c>
      <c r="D931" t="s">
        <v>20</v>
      </c>
      <c r="E931">
        <v>6</v>
      </c>
      <c r="F931" s="2">
        <v>1872.94</v>
      </c>
      <c r="G931" s="3">
        <v>0.04</v>
      </c>
      <c r="H931" s="3" t="str">
        <f t="shared" si="42"/>
        <v>0%-5%</v>
      </c>
      <c r="I931" s="1">
        <v>45195</v>
      </c>
      <c r="J931" s="1" t="str">
        <f t="shared" si="43"/>
        <v>Sep</v>
      </c>
      <c r="K931" t="s">
        <v>24</v>
      </c>
      <c r="L931" s="2">
        <v>10788.134399999901</v>
      </c>
      <c r="M931" s="2">
        <v>7201.8333440026099</v>
      </c>
      <c r="N931" s="2">
        <v>3586.30105599738</v>
      </c>
      <c r="O931" s="3">
        <f t="shared" si="44"/>
        <v>0.33243014250891462</v>
      </c>
    </row>
    <row r="932" spans="1:15" x14ac:dyDescent="0.35">
      <c r="A932" t="s">
        <v>959</v>
      </c>
      <c r="B932" t="s">
        <v>13</v>
      </c>
      <c r="C932" t="s">
        <v>36</v>
      </c>
      <c r="D932" t="s">
        <v>20</v>
      </c>
      <c r="E932">
        <v>22</v>
      </c>
      <c r="F932" s="2">
        <v>934.28</v>
      </c>
      <c r="G932" s="3">
        <v>0.02</v>
      </c>
      <c r="H932" s="3" t="str">
        <f t="shared" si="42"/>
        <v>0%-5%</v>
      </c>
      <c r="I932" s="1">
        <v>45004</v>
      </c>
      <c r="J932" s="1" t="str">
        <f t="shared" si="43"/>
        <v>Mar</v>
      </c>
      <c r="K932" t="s">
        <v>24</v>
      </c>
      <c r="L932" s="2">
        <v>20143.076799999999</v>
      </c>
      <c r="M932" s="2">
        <v>13172.484155566801</v>
      </c>
      <c r="N932" s="2">
        <v>6970.5926444331099</v>
      </c>
      <c r="O932" s="3">
        <f t="shared" si="44"/>
        <v>0.34605401715160011</v>
      </c>
    </row>
    <row r="933" spans="1:15" x14ac:dyDescent="0.35">
      <c r="A933" t="s">
        <v>960</v>
      </c>
      <c r="B933" t="s">
        <v>18</v>
      </c>
      <c r="C933" t="s">
        <v>31</v>
      </c>
      <c r="D933" t="s">
        <v>20</v>
      </c>
      <c r="E933">
        <v>25</v>
      </c>
      <c r="F933" s="2">
        <v>1962.83</v>
      </c>
      <c r="G933" s="3">
        <v>0.12</v>
      </c>
      <c r="H933" s="3" t="str">
        <f t="shared" si="42"/>
        <v>11%-15%</v>
      </c>
      <c r="I933" s="1">
        <v>45142</v>
      </c>
      <c r="J933" s="1" t="str">
        <f t="shared" si="43"/>
        <v>Aug</v>
      </c>
      <c r="K933" t="s">
        <v>16</v>
      </c>
      <c r="L933" s="2">
        <v>43182.26</v>
      </c>
      <c r="M933" s="2">
        <v>31447.827441101101</v>
      </c>
      <c r="N933" s="2">
        <v>11734.432558898799</v>
      </c>
      <c r="O933" s="3">
        <f t="shared" si="44"/>
        <v>0.27174197364609681</v>
      </c>
    </row>
    <row r="934" spans="1:15" x14ac:dyDescent="0.35">
      <c r="A934" t="s">
        <v>961</v>
      </c>
      <c r="B934" t="s">
        <v>22</v>
      </c>
      <c r="C934" t="s">
        <v>23</v>
      </c>
      <c r="D934" t="s">
        <v>15</v>
      </c>
      <c r="E934">
        <v>18</v>
      </c>
      <c r="F934" s="2">
        <v>1073.3399999999999</v>
      </c>
      <c r="G934" s="3">
        <v>0.03</v>
      </c>
      <c r="H934" s="3" t="str">
        <f t="shared" si="42"/>
        <v>0%-5%</v>
      </c>
      <c r="I934" s="1">
        <v>45024</v>
      </c>
      <c r="J934" s="1" t="str">
        <f t="shared" si="43"/>
        <v>Apr</v>
      </c>
      <c r="K934" t="s">
        <v>24</v>
      </c>
      <c r="L934" s="2">
        <v>18740.516399999899</v>
      </c>
      <c r="M934" s="2">
        <v>12381.628564906099</v>
      </c>
      <c r="N934" s="2">
        <v>6358.8878350938703</v>
      </c>
      <c r="O934" s="3">
        <f t="shared" si="44"/>
        <v>0.33931230598820816</v>
      </c>
    </row>
    <row r="935" spans="1:15" x14ac:dyDescent="0.35">
      <c r="A935" t="s">
        <v>962</v>
      </c>
      <c r="B935" t="s">
        <v>22</v>
      </c>
      <c r="C935" t="s">
        <v>41</v>
      </c>
      <c r="D935" t="s">
        <v>20</v>
      </c>
      <c r="E935">
        <v>17</v>
      </c>
      <c r="F935" s="2">
        <v>317.14</v>
      </c>
      <c r="G935" s="3">
        <v>0.03</v>
      </c>
      <c r="H935" s="3" t="str">
        <f t="shared" si="42"/>
        <v>0%-5%</v>
      </c>
      <c r="I935" s="1">
        <v>45162</v>
      </c>
      <c r="J935" s="1" t="str">
        <f t="shared" si="43"/>
        <v>Aug</v>
      </c>
      <c r="K935" t="s">
        <v>24</v>
      </c>
      <c r="L935" s="2">
        <v>5229.6386000000002</v>
      </c>
      <c r="M935" s="2">
        <v>3455.1578671490402</v>
      </c>
      <c r="N935" s="2">
        <v>1774.4807328509501</v>
      </c>
      <c r="O935" s="3">
        <f t="shared" si="44"/>
        <v>0.3393123059882111</v>
      </c>
    </row>
    <row r="936" spans="1:15" x14ac:dyDescent="0.35">
      <c r="A936" t="s">
        <v>963</v>
      </c>
      <c r="B936" t="s">
        <v>18</v>
      </c>
      <c r="C936" t="s">
        <v>19</v>
      </c>
      <c r="D936" t="s">
        <v>20</v>
      </c>
      <c r="E936">
        <v>12</v>
      </c>
      <c r="F936" s="2">
        <v>1553.12</v>
      </c>
      <c r="G936" s="3">
        <v>0.24</v>
      </c>
      <c r="H936" s="3" t="str">
        <f t="shared" si="42"/>
        <v>21%-25%</v>
      </c>
      <c r="I936" s="1">
        <v>45208</v>
      </c>
      <c r="J936" s="1" t="str">
        <f t="shared" si="43"/>
        <v>Oct</v>
      </c>
      <c r="K936" t="s">
        <v>16</v>
      </c>
      <c r="L936" s="2">
        <v>14164.4543999999</v>
      </c>
      <c r="M936" s="2">
        <v>11944.121438206501</v>
      </c>
      <c r="N936" s="2">
        <v>2220.3329617934</v>
      </c>
      <c r="O936" s="3">
        <f t="shared" si="44"/>
        <v>0.1567538642217956</v>
      </c>
    </row>
    <row r="937" spans="1:15" x14ac:dyDescent="0.35">
      <c r="A937" t="s">
        <v>964</v>
      </c>
      <c r="B937" t="s">
        <v>22</v>
      </c>
      <c r="C937" t="s">
        <v>36</v>
      </c>
      <c r="D937" t="s">
        <v>27</v>
      </c>
      <c r="E937">
        <v>6</v>
      </c>
      <c r="F937" s="2">
        <v>1389.91</v>
      </c>
      <c r="G937" s="3">
        <v>0.22</v>
      </c>
      <c r="H937" s="3" t="str">
        <f t="shared" si="42"/>
        <v>21%-25%</v>
      </c>
      <c r="I937" s="1">
        <v>45075</v>
      </c>
      <c r="J937" s="1" t="str">
        <f t="shared" si="43"/>
        <v>May</v>
      </c>
      <c r="K937" t="s">
        <v>24</v>
      </c>
      <c r="L937" s="2">
        <v>6504.7788</v>
      </c>
      <c r="M937" s="2">
        <v>5344.4852388024501</v>
      </c>
      <c r="N937" s="2">
        <v>1160.2935611975399</v>
      </c>
      <c r="O937" s="3">
        <f t="shared" si="44"/>
        <v>0.17837556001097993</v>
      </c>
    </row>
    <row r="938" spans="1:15" x14ac:dyDescent="0.35">
      <c r="A938" t="s">
        <v>965</v>
      </c>
      <c r="B938" t="s">
        <v>35</v>
      </c>
      <c r="C938" t="s">
        <v>41</v>
      </c>
      <c r="D938" t="s">
        <v>15</v>
      </c>
      <c r="E938">
        <v>26</v>
      </c>
      <c r="F938" s="2">
        <v>1568.67</v>
      </c>
      <c r="G938" s="3">
        <v>0.11</v>
      </c>
      <c r="H938" s="3" t="str">
        <f t="shared" si="42"/>
        <v>6%-10%</v>
      </c>
      <c r="I938" s="1">
        <v>45230</v>
      </c>
      <c r="J938" s="1" t="str">
        <f t="shared" si="43"/>
        <v>Oct</v>
      </c>
      <c r="K938" t="s">
        <v>24</v>
      </c>
      <c r="L938" s="2">
        <v>36299.023799999901</v>
      </c>
      <c r="M938" s="2">
        <v>26138.032336429202</v>
      </c>
      <c r="N938" s="2">
        <v>10160.991463570699</v>
      </c>
      <c r="O938" s="3">
        <f t="shared" si="44"/>
        <v>0.27992464809950968</v>
      </c>
    </row>
    <row r="939" spans="1:15" x14ac:dyDescent="0.35">
      <c r="A939" t="s">
        <v>966</v>
      </c>
      <c r="B939" t="s">
        <v>22</v>
      </c>
      <c r="C939" t="s">
        <v>14</v>
      </c>
      <c r="D939" t="s">
        <v>20</v>
      </c>
      <c r="E939">
        <v>27</v>
      </c>
      <c r="F939" s="2">
        <v>1907.74</v>
      </c>
      <c r="G939" s="3">
        <v>0.25</v>
      </c>
      <c r="H939" s="3" t="str">
        <f t="shared" si="42"/>
        <v>21%-25%</v>
      </c>
      <c r="I939" s="1">
        <v>44992</v>
      </c>
      <c r="J939" s="1" t="str">
        <f t="shared" si="43"/>
        <v>Mar</v>
      </c>
      <c r="K939" t="s">
        <v>16</v>
      </c>
      <c r="L939" s="2">
        <v>38631.735000000001</v>
      </c>
      <c r="M939" s="2">
        <v>33010.408740586397</v>
      </c>
      <c r="N939" s="2">
        <v>5621.3262594135804</v>
      </c>
      <c r="O939" s="3">
        <f t="shared" si="44"/>
        <v>0.14551058241141909</v>
      </c>
    </row>
    <row r="940" spans="1:15" x14ac:dyDescent="0.35">
      <c r="A940" t="s">
        <v>967</v>
      </c>
      <c r="B940" t="s">
        <v>35</v>
      </c>
      <c r="C940" t="s">
        <v>45</v>
      </c>
      <c r="D940" t="s">
        <v>15</v>
      </c>
      <c r="E940">
        <v>8</v>
      </c>
      <c r="F940" s="2">
        <v>1575.33</v>
      </c>
      <c r="G940" s="3">
        <v>0</v>
      </c>
      <c r="H940" s="3" t="str">
        <f t="shared" si="42"/>
        <v>0%-5%</v>
      </c>
      <c r="I940" s="1">
        <v>45160</v>
      </c>
      <c r="J940" s="1" t="str">
        <f t="shared" si="43"/>
        <v>Aug</v>
      </c>
      <c r="K940" t="s">
        <v>24</v>
      </c>
      <c r="L940" s="2">
        <v>12602.64</v>
      </c>
      <c r="M940" s="2">
        <v>8076.6168852589099</v>
      </c>
      <c r="N940" s="2">
        <v>4526.0231147410796</v>
      </c>
      <c r="O940" s="3">
        <f t="shared" si="44"/>
        <v>0.35913293680856467</v>
      </c>
    </row>
    <row r="941" spans="1:15" x14ac:dyDescent="0.35">
      <c r="A941" t="s">
        <v>968</v>
      </c>
      <c r="B941" t="s">
        <v>35</v>
      </c>
      <c r="C941" t="s">
        <v>19</v>
      </c>
      <c r="D941" t="s">
        <v>20</v>
      </c>
      <c r="E941">
        <v>19</v>
      </c>
      <c r="F941" s="2">
        <v>1261.54</v>
      </c>
      <c r="G941" s="3">
        <v>0.15</v>
      </c>
      <c r="H941" s="3" t="str">
        <f t="shared" si="42"/>
        <v>11%-15%</v>
      </c>
      <c r="I941" s="1">
        <v>45013</v>
      </c>
      <c r="J941" s="1" t="str">
        <f t="shared" si="43"/>
        <v>Mar</v>
      </c>
      <c r="K941" t="s">
        <v>16</v>
      </c>
      <c r="L941" s="2">
        <v>20373.870999999999</v>
      </c>
      <c r="M941" s="2">
        <v>15361.109263071899</v>
      </c>
      <c r="N941" s="2">
        <v>5012.7617369280297</v>
      </c>
      <c r="O941" s="3">
        <f t="shared" si="44"/>
        <v>0.24603874918654878</v>
      </c>
    </row>
    <row r="942" spans="1:15" x14ac:dyDescent="0.35">
      <c r="A942" t="s">
        <v>969</v>
      </c>
      <c r="B942" t="s">
        <v>18</v>
      </c>
      <c r="C942" t="s">
        <v>19</v>
      </c>
      <c r="D942" t="s">
        <v>20</v>
      </c>
      <c r="E942">
        <v>42</v>
      </c>
      <c r="F942" s="2">
        <v>1728.89</v>
      </c>
      <c r="G942" s="3">
        <v>0.15</v>
      </c>
      <c r="H942" s="3" t="str">
        <f t="shared" si="42"/>
        <v>11%-15%</v>
      </c>
      <c r="I942" s="1">
        <v>45005</v>
      </c>
      <c r="J942" s="1" t="str">
        <f t="shared" si="43"/>
        <v>Mar</v>
      </c>
      <c r="K942" t="s">
        <v>16</v>
      </c>
      <c r="L942" s="2">
        <v>61721.373</v>
      </c>
      <c r="M942" s="2">
        <v>46535.5235890037</v>
      </c>
      <c r="N942" s="2">
        <v>15185.849410996199</v>
      </c>
      <c r="O942" s="3">
        <f t="shared" si="44"/>
        <v>0.24603874918654678</v>
      </c>
    </row>
    <row r="943" spans="1:15" x14ac:dyDescent="0.35">
      <c r="A943" t="s">
        <v>970</v>
      </c>
      <c r="B943" t="s">
        <v>22</v>
      </c>
      <c r="C943" t="s">
        <v>36</v>
      </c>
      <c r="D943" t="s">
        <v>20</v>
      </c>
      <c r="E943">
        <v>1</v>
      </c>
      <c r="F943" s="2">
        <v>1379.17</v>
      </c>
      <c r="G943" s="3">
        <v>0.11</v>
      </c>
      <c r="H943" s="3" t="str">
        <f t="shared" si="42"/>
        <v>6%-10%</v>
      </c>
      <c r="I943" s="1">
        <v>45131</v>
      </c>
      <c r="J943" s="1" t="str">
        <f t="shared" si="43"/>
        <v>Jul</v>
      </c>
      <c r="K943" t="s">
        <v>24</v>
      </c>
      <c r="L943" s="2">
        <v>1227.4612999999999</v>
      </c>
      <c r="M943" s="2">
        <v>883.86462754173294</v>
      </c>
      <c r="N943" s="2">
        <v>343.59667245826699</v>
      </c>
      <c r="O943" s="3">
        <f t="shared" si="44"/>
        <v>0.27992464809950995</v>
      </c>
    </row>
    <row r="944" spans="1:15" x14ac:dyDescent="0.35">
      <c r="A944" t="s">
        <v>971</v>
      </c>
      <c r="B944" t="s">
        <v>18</v>
      </c>
      <c r="C944" t="s">
        <v>14</v>
      </c>
      <c r="D944" t="s">
        <v>27</v>
      </c>
      <c r="E944">
        <v>29</v>
      </c>
      <c r="F944" s="2">
        <v>875.43</v>
      </c>
      <c r="G944" s="3">
        <v>0.1</v>
      </c>
      <c r="H944" s="3" t="str">
        <f t="shared" si="42"/>
        <v>6%-10%</v>
      </c>
      <c r="I944" s="1">
        <v>45205</v>
      </c>
      <c r="J944" s="1" t="str">
        <f t="shared" si="43"/>
        <v>Oct</v>
      </c>
      <c r="K944" t="s">
        <v>16</v>
      </c>
      <c r="L944" s="2">
        <v>22848.7229999999</v>
      </c>
      <c r="M944" s="2">
        <v>16269.9933407606</v>
      </c>
      <c r="N944" s="2">
        <v>6578.7296592393104</v>
      </c>
      <c r="O944" s="3">
        <f t="shared" si="44"/>
        <v>0.28792548534284951</v>
      </c>
    </row>
    <row r="945" spans="1:15" x14ac:dyDescent="0.35">
      <c r="A945" t="s">
        <v>972</v>
      </c>
      <c r="B945" t="s">
        <v>22</v>
      </c>
      <c r="C945" t="s">
        <v>14</v>
      </c>
      <c r="D945" t="s">
        <v>27</v>
      </c>
      <c r="E945">
        <v>45</v>
      </c>
      <c r="F945" s="2">
        <v>1782.68</v>
      </c>
      <c r="G945" s="3">
        <v>0.11</v>
      </c>
      <c r="H945" s="3" t="str">
        <f t="shared" si="42"/>
        <v>6%-10%</v>
      </c>
      <c r="I945" s="1">
        <v>45263</v>
      </c>
      <c r="J945" s="1" t="str">
        <f t="shared" si="43"/>
        <v>Dec</v>
      </c>
      <c r="K945" t="s">
        <v>16</v>
      </c>
      <c r="L945" s="2">
        <v>71396.334000000003</v>
      </c>
      <c r="M945" s="2">
        <v>51410.7403294549</v>
      </c>
      <c r="N945" s="2">
        <v>19985.593670545</v>
      </c>
      <c r="O945" s="3">
        <f t="shared" si="44"/>
        <v>0.27992464809951029</v>
      </c>
    </row>
    <row r="946" spans="1:15" x14ac:dyDescent="0.35">
      <c r="A946" t="s">
        <v>973</v>
      </c>
      <c r="B946" t="s">
        <v>22</v>
      </c>
      <c r="C946" t="s">
        <v>29</v>
      </c>
      <c r="D946" t="s">
        <v>27</v>
      </c>
      <c r="E946">
        <v>49</v>
      </c>
      <c r="F946" s="2">
        <v>521.61</v>
      </c>
      <c r="G946" s="3">
        <v>0.1</v>
      </c>
      <c r="H946" s="3" t="str">
        <f t="shared" si="42"/>
        <v>6%-10%</v>
      </c>
      <c r="I946" s="1">
        <v>45180</v>
      </c>
      <c r="J946" s="1" t="str">
        <f t="shared" si="43"/>
        <v>Sep</v>
      </c>
      <c r="K946" t="s">
        <v>24</v>
      </c>
      <c r="L946" s="2">
        <v>23003.001</v>
      </c>
      <c r="M946" s="2">
        <v>16379.8507727329</v>
      </c>
      <c r="N946" s="2">
        <v>6623.1502272670295</v>
      </c>
      <c r="O946" s="3">
        <f t="shared" si="44"/>
        <v>0.28792548534285156</v>
      </c>
    </row>
    <row r="947" spans="1:15" x14ac:dyDescent="0.35">
      <c r="A947" t="s">
        <v>974</v>
      </c>
      <c r="B947" t="s">
        <v>13</v>
      </c>
      <c r="C947" t="s">
        <v>36</v>
      </c>
      <c r="D947" t="s">
        <v>15</v>
      </c>
      <c r="E947">
        <v>35</v>
      </c>
      <c r="F947" s="2">
        <v>1457.82</v>
      </c>
      <c r="G947" s="3">
        <v>0.18</v>
      </c>
      <c r="H947" s="3" t="str">
        <f t="shared" si="42"/>
        <v>16%-20%</v>
      </c>
      <c r="I947" s="1">
        <v>45230</v>
      </c>
      <c r="J947" s="1" t="str">
        <f t="shared" si="43"/>
        <v>Oct</v>
      </c>
      <c r="K947" t="s">
        <v>24</v>
      </c>
      <c r="L947" s="2">
        <v>41839.434000000001</v>
      </c>
      <c r="M947" s="2">
        <v>32699.408772160801</v>
      </c>
      <c r="N947" s="2">
        <v>9140.0252278391199</v>
      </c>
      <c r="O947" s="3">
        <f t="shared" si="44"/>
        <v>0.21845480098605541</v>
      </c>
    </row>
    <row r="948" spans="1:15" x14ac:dyDescent="0.35">
      <c r="A948" t="s">
        <v>975</v>
      </c>
      <c r="B948" t="s">
        <v>22</v>
      </c>
      <c r="C948" t="s">
        <v>23</v>
      </c>
      <c r="D948" t="s">
        <v>15</v>
      </c>
      <c r="E948">
        <v>40</v>
      </c>
      <c r="F948" s="2">
        <v>1774.97</v>
      </c>
      <c r="G948" s="3">
        <v>0.03</v>
      </c>
      <c r="H948" s="3" t="str">
        <f t="shared" si="42"/>
        <v>0%-5%</v>
      </c>
      <c r="I948" s="1">
        <v>45056</v>
      </c>
      <c r="J948" s="1" t="str">
        <f t="shared" si="43"/>
        <v>May</v>
      </c>
      <c r="K948" t="s">
        <v>24</v>
      </c>
      <c r="L948" s="2">
        <v>68868.835999999996</v>
      </c>
      <c r="M948" s="2">
        <v>45500.792446116102</v>
      </c>
      <c r="N948" s="2">
        <v>23368.043553883799</v>
      </c>
      <c r="O948" s="3">
        <f t="shared" si="44"/>
        <v>0.33931230598821061</v>
      </c>
    </row>
    <row r="949" spans="1:15" x14ac:dyDescent="0.35">
      <c r="A949" t="s">
        <v>976</v>
      </c>
      <c r="B949" t="s">
        <v>18</v>
      </c>
      <c r="C949" t="s">
        <v>45</v>
      </c>
      <c r="D949" t="s">
        <v>27</v>
      </c>
      <c r="E949">
        <v>14</v>
      </c>
      <c r="F949" s="2">
        <v>1489.5</v>
      </c>
      <c r="G949" s="3">
        <v>0.05</v>
      </c>
      <c r="H949" s="3" t="str">
        <f t="shared" si="42"/>
        <v>0%-5%</v>
      </c>
      <c r="I949" s="1">
        <v>45010</v>
      </c>
      <c r="J949" s="1" t="str">
        <f t="shared" si="43"/>
        <v>Mar</v>
      </c>
      <c r="K949" t="s">
        <v>24</v>
      </c>
      <c r="L949" s="2">
        <v>19810.349999999999</v>
      </c>
      <c r="M949" s="2">
        <v>13364.000868731</v>
      </c>
      <c r="N949" s="2">
        <v>6446.3491312689803</v>
      </c>
      <c r="O949" s="3">
        <f t="shared" si="44"/>
        <v>0.3254030913774365</v>
      </c>
    </row>
    <row r="950" spans="1:15" x14ac:dyDescent="0.35">
      <c r="A950" t="s">
        <v>977</v>
      </c>
      <c r="B950" t="s">
        <v>35</v>
      </c>
      <c r="C950" t="s">
        <v>31</v>
      </c>
      <c r="D950" t="s">
        <v>15</v>
      </c>
      <c r="E950">
        <v>35</v>
      </c>
      <c r="F950" s="2">
        <v>1424.82</v>
      </c>
      <c r="G950" s="3">
        <v>0.05</v>
      </c>
      <c r="H950" s="3" t="str">
        <f t="shared" si="42"/>
        <v>0%-5%</v>
      </c>
      <c r="I950" s="1">
        <v>45202</v>
      </c>
      <c r="J950" s="1" t="str">
        <f t="shared" si="43"/>
        <v>Oct</v>
      </c>
      <c r="K950" t="s">
        <v>16</v>
      </c>
      <c r="L950" s="2">
        <v>47375.264999999898</v>
      </c>
      <c r="M950" s="2">
        <v>31959.207314174699</v>
      </c>
      <c r="N950" s="2">
        <v>15416.057685825201</v>
      </c>
      <c r="O950" s="3">
        <f t="shared" si="44"/>
        <v>0.32540309137743573</v>
      </c>
    </row>
    <row r="951" spans="1:15" x14ac:dyDescent="0.35">
      <c r="A951" t="s">
        <v>978</v>
      </c>
      <c r="B951" t="s">
        <v>22</v>
      </c>
      <c r="C951" t="s">
        <v>19</v>
      </c>
      <c r="D951" t="s">
        <v>20</v>
      </c>
      <c r="E951">
        <v>48</v>
      </c>
      <c r="F951" s="2">
        <v>1530.01</v>
      </c>
      <c r="G951" s="3">
        <v>7.0000000000000007E-2</v>
      </c>
      <c r="H951" s="3" t="str">
        <f t="shared" si="42"/>
        <v>6%-10%</v>
      </c>
      <c r="I951" s="1">
        <v>45113</v>
      </c>
      <c r="J951" s="1" t="str">
        <f t="shared" si="43"/>
        <v>Jul</v>
      </c>
      <c r="K951" t="s">
        <v>16</v>
      </c>
      <c r="L951" s="2">
        <v>68299.646399999998</v>
      </c>
      <c r="M951" s="2">
        <v>47065.5847369693</v>
      </c>
      <c r="N951" s="2">
        <v>21234.061663030599</v>
      </c>
      <c r="O951" s="3">
        <f t="shared" si="44"/>
        <v>0.31089563097695183</v>
      </c>
    </row>
    <row r="952" spans="1:15" x14ac:dyDescent="0.35">
      <c r="A952" t="s">
        <v>979</v>
      </c>
      <c r="B952" t="s">
        <v>13</v>
      </c>
      <c r="C952" t="s">
        <v>31</v>
      </c>
      <c r="D952" t="s">
        <v>20</v>
      </c>
      <c r="E952">
        <v>45</v>
      </c>
      <c r="F952" s="2">
        <v>983.6</v>
      </c>
      <c r="G952" s="3">
        <v>0.13</v>
      </c>
      <c r="H952" s="3" t="str">
        <f t="shared" si="42"/>
        <v>11%-15%</v>
      </c>
      <c r="I952" s="1">
        <v>44972</v>
      </c>
      <c r="J952" s="1" t="str">
        <f t="shared" si="43"/>
        <v>Feb</v>
      </c>
      <c r="K952" t="s">
        <v>16</v>
      </c>
      <c r="L952" s="2">
        <v>38507.94</v>
      </c>
      <c r="M952" s="2">
        <v>28366.057950979299</v>
      </c>
      <c r="N952" s="2">
        <v>10141.8820490206</v>
      </c>
      <c r="O952" s="3">
        <f t="shared" si="44"/>
        <v>0.26337119173398271</v>
      </c>
    </row>
    <row r="953" spans="1:15" x14ac:dyDescent="0.35">
      <c r="A953" t="s">
        <v>980</v>
      </c>
      <c r="B953" t="s">
        <v>18</v>
      </c>
      <c r="C953" t="s">
        <v>41</v>
      </c>
      <c r="D953" t="s">
        <v>20</v>
      </c>
      <c r="E953">
        <v>20</v>
      </c>
      <c r="F953" s="2">
        <v>1760.92</v>
      </c>
      <c r="G953" s="3">
        <v>0.03</v>
      </c>
      <c r="H953" s="3" t="str">
        <f t="shared" si="42"/>
        <v>0%-5%</v>
      </c>
      <c r="I953" s="1">
        <v>45109</v>
      </c>
      <c r="J953" s="1" t="str">
        <f t="shared" si="43"/>
        <v>Jul</v>
      </c>
      <c r="K953" t="s">
        <v>24</v>
      </c>
      <c r="L953" s="2">
        <v>34161.847999999998</v>
      </c>
      <c r="M953" s="2">
        <v>22570.3125783012</v>
      </c>
      <c r="N953" s="2">
        <v>11591.5354216987</v>
      </c>
      <c r="O953" s="3">
        <f t="shared" si="44"/>
        <v>0.33931230598821233</v>
      </c>
    </row>
    <row r="954" spans="1:15" x14ac:dyDescent="0.35">
      <c r="A954" t="s">
        <v>981</v>
      </c>
      <c r="B954" t="s">
        <v>22</v>
      </c>
      <c r="C954" t="s">
        <v>41</v>
      </c>
      <c r="D954" t="s">
        <v>27</v>
      </c>
      <c r="E954">
        <v>49</v>
      </c>
      <c r="F954" s="2">
        <v>486.53</v>
      </c>
      <c r="G954" s="3">
        <v>0.22</v>
      </c>
      <c r="H954" s="3" t="str">
        <f t="shared" si="42"/>
        <v>21%-25%</v>
      </c>
      <c r="I954" s="1">
        <v>45194</v>
      </c>
      <c r="J954" s="1" t="str">
        <f t="shared" si="43"/>
        <v>Sep</v>
      </c>
      <c r="K954" t="s">
        <v>24</v>
      </c>
      <c r="L954" s="2">
        <v>18595.176599999999</v>
      </c>
      <c r="M954" s="2">
        <v>15278.251560471899</v>
      </c>
      <c r="N954" s="2">
        <v>3316.9250395280601</v>
      </c>
      <c r="O954" s="3">
        <f t="shared" si="44"/>
        <v>0.17837556001098154</v>
      </c>
    </row>
    <row r="955" spans="1:15" x14ac:dyDescent="0.35">
      <c r="A955" t="s">
        <v>982</v>
      </c>
      <c r="B955" t="s">
        <v>18</v>
      </c>
      <c r="C955" t="s">
        <v>31</v>
      </c>
      <c r="D955" t="s">
        <v>15</v>
      </c>
      <c r="E955">
        <v>13</v>
      </c>
      <c r="F955" s="2">
        <v>342.03</v>
      </c>
      <c r="G955" s="3">
        <v>7.0000000000000007E-2</v>
      </c>
      <c r="H955" s="3" t="str">
        <f t="shared" si="42"/>
        <v>6%-10%</v>
      </c>
      <c r="I955" s="1">
        <v>45222</v>
      </c>
      <c r="J955" s="1" t="str">
        <f t="shared" si="43"/>
        <v>Oct</v>
      </c>
      <c r="K955" t="s">
        <v>16</v>
      </c>
      <c r="L955" s="2">
        <v>4135.1426999999903</v>
      </c>
      <c r="M955" s="2">
        <v>2849.5449011037599</v>
      </c>
      <c r="N955" s="2">
        <v>1285.59779889623</v>
      </c>
      <c r="O955" s="3">
        <f t="shared" si="44"/>
        <v>0.31089563097695117</v>
      </c>
    </row>
    <row r="956" spans="1:15" x14ac:dyDescent="0.35">
      <c r="A956" t="s">
        <v>983</v>
      </c>
      <c r="B956" t="s">
        <v>13</v>
      </c>
      <c r="C956" t="s">
        <v>41</v>
      </c>
      <c r="D956" t="s">
        <v>27</v>
      </c>
      <c r="E956">
        <v>38</v>
      </c>
      <c r="F956" s="2">
        <v>642.47</v>
      </c>
      <c r="G956" s="3">
        <v>0.04</v>
      </c>
      <c r="H956" s="3" t="str">
        <f t="shared" si="42"/>
        <v>0%-5%</v>
      </c>
      <c r="I956" s="1">
        <v>45248</v>
      </c>
      <c r="J956" s="1" t="str">
        <f t="shared" si="43"/>
        <v>Nov</v>
      </c>
      <c r="K956" t="s">
        <v>24</v>
      </c>
      <c r="L956" s="2">
        <v>23437.3056</v>
      </c>
      <c r="M956" s="2">
        <v>15646.0387593668</v>
      </c>
      <c r="N956" s="2">
        <v>7791.2668406331204</v>
      </c>
      <c r="O956" s="3">
        <f t="shared" si="44"/>
        <v>0.33243014250892389</v>
      </c>
    </row>
    <row r="957" spans="1:15" x14ac:dyDescent="0.35">
      <c r="A957" t="s">
        <v>984</v>
      </c>
      <c r="B957" t="s">
        <v>13</v>
      </c>
      <c r="C957" t="s">
        <v>23</v>
      </c>
      <c r="D957" t="s">
        <v>15</v>
      </c>
      <c r="E957">
        <v>49</v>
      </c>
      <c r="F957" s="2">
        <v>1110</v>
      </c>
      <c r="G957" s="3">
        <v>0.17</v>
      </c>
      <c r="H957" s="3" t="str">
        <f t="shared" si="42"/>
        <v>16%-20%</v>
      </c>
      <c r="I957" s="1">
        <v>45026</v>
      </c>
      <c r="J957" s="1" t="str">
        <f t="shared" si="43"/>
        <v>Apr</v>
      </c>
      <c r="K957" t="s">
        <v>24</v>
      </c>
      <c r="L957" s="2">
        <v>45143.7</v>
      </c>
      <c r="M957" s="2">
        <v>34856.759566982197</v>
      </c>
      <c r="N957" s="2">
        <v>10286.9404330177</v>
      </c>
      <c r="O957" s="3">
        <f t="shared" si="44"/>
        <v>0.22787100820308928</v>
      </c>
    </row>
    <row r="958" spans="1:15" x14ac:dyDescent="0.35">
      <c r="A958" t="s">
        <v>985</v>
      </c>
      <c r="B958" t="s">
        <v>18</v>
      </c>
      <c r="C958" t="s">
        <v>14</v>
      </c>
      <c r="D958" t="s">
        <v>20</v>
      </c>
      <c r="E958">
        <v>46</v>
      </c>
      <c r="F958" s="2">
        <v>1070.07</v>
      </c>
      <c r="G958" s="3">
        <v>0.01</v>
      </c>
      <c r="H958" s="3" t="str">
        <f t="shared" si="42"/>
        <v>0%-5%</v>
      </c>
      <c r="I958" s="1">
        <v>45004</v>
      </c>
      <c r="J958" s="1" t="str">
        <f t="shared" si="43"/>
        <v>Mar</v>
      </c>
      <c r="K958" t="s">
        <v>16</v>
      </c>
      <c r="L958" s="2">
        <v>48730.987799999901</v>
      </c>
      <c r="M958" s="2">
        <v>31545.540442225902</v>
      </c>
      <c r="N958" s="2">
        <v>17185.447357773999</v>
      </c>
      <c r="O958" s="3">
        <f t="shared" si="44"/>
        <v>0.35265953212986245</v>
      </c>
    </row>
    <row r="959" spans="1:15" x14ac:dyDescent="0.35">
      <c r="A959" t="s">
        <v>986</v>
      </c>
      <c r="B959" t="s">
        <v>22</v>
      </c>
      <c r="C959" t="s">
        <v>41</v>
      </c>
      <c r="D959" t="s">
        <v>27</v>
      </c>
      <c r="E959">
        <v>49</v>
      </c>
      <c r="F959" s="2">
        <v>1659.14</v>
      </c>
      <c r="G959" s="3">
        <v>0.15</v>
      </c>
      <c r="H959" s="3" t="str">
        <f t="shared" si="42"/>
        <v>11%-15%</v>
      </c>
      <c r="I959" s="1">
        <v>45198</v>
      </c>
      <c r="J959" s="1" t="str">
        <f t="shared" si="43"/>
        <v>Sep</v>
      </c>
      <c r="K959" t="s">
        <v>24</v>
      </c>
      <c r="L959" s="2">
        <v>69103.180999999997</v>
      </c>
      <c r="M959" s="2">
        <v>52101.120781948499</v>
      </c>
      <c r="N959" s="2">
        <v>17002.0602180514</v>
      </c>
      <c r="O959" s="3">
        <f t="shared" si="44"/>
        <v>0.24603874918654611</v>
      </c>
    </row>
    <row r="960" spans="1:15" x14ac:dyDescent="0.35">
      <c r="A960" t="s">
        <v>987</v>
      </c>
      <c r="B960" t="s">
        <v>35</v>
      </c>
      <c r="C960" t="s">
        <v>29</v>
      </c>
      <c r="D960" t="s">
        <v>15</v>
      </c>
      <c r="E960">
        <v>8</v>
      </c>
      <c r="F960" s="2">
        <v>868.68</v>
      </c>
      <c r="G960" s="3">
        <v>0.17</v>
      </c>
      <c r="H960" s="3" t="str">
        <f t="shared" si="42"/>
        <v>16%-20%</v>
      </c>
      <c r="I960" s="1">
        <v>45265</v>
      </c>
      <c r="J960" s="1" t="str">
        <f t="shared" si="43"/>
        <v>Dec</v>
      </c>
      <c r="K960" t="s">
        <v>24</v>
      </c>
      <c r="L960" s="2">
        <v>5768.0351999999903</v>
      </c>
      <c r="M960" s="2">
        <v>4453.6672036250902</v>
      </c>
      <c r="N960" s="2">
        <v>1314.3679963749</v>
      </c>
      <c r="O960" s="3">
        <f t="shared" si="44"/>
        <v>0.22787100820308834</v>
      </c>
    </row>
    <row r="961" spans="1:15" x14ac:dyDescent="0.35">
      <c r="A961" t="s">
        <v>988</v>
      </c>
      <c r="B961" t="s">
        <v>13</v>
      </c>
      <c r="C961" t="s">
        <v>41</v>
      </c>
      <c r="D961" t="s">
        <v>15</v>
      </c>
      <c r="E961">
        <v>43</v>
      </c>
      <c r="F961" s="2">
        <v>1020.25</v>
      </c>
      <c r="G961" s="3">
        <v>0.05</v>
      </c>
      <c r="H961" s="3" t="str">
        <f t="shared" si="42"/>
        <v>0%-5%</v>
      </c>
      <c r="I961" s="1">
        <v>45088</v>
      </c>
      <c r="J961" s="1" t="str">
        <f t="shared" si="43"/>
        <v>Jun</v>
      </c>
      <c r="K961" t="s">
        <v>24</v>
      </c>
      <c r="L961" s="2">
        <v>41677.212500000001</v>
      </c>
      <c r="M961" s="2">
        <v>28115.318712505599</v>
      </c>
      <c r="N961" s="2">
        <v>13561.8937874943</v>
      </c>
      <c r="O961" s="3">
        <f t="shared" si="44"/>
        <v>0.325403091377438</v>
      </c>
    </row>
    <row r="962" spans="1:15" x14ac:dyDescent="0.35">
      <c r="A962" t="s">
        <v>989</v>
      </c>
      <c r="B962" t="s">
        <v>22</v>
      </c>
      <c r="C962" t="s">
        <v>45</v>
      </c>
      <c r="D962" t="s">
        <v>20</v>
      </c>
      <c r="E962">
        <v>20</v>
      </c>
      <c r="F962" s="2">
        <v>125.4</v>
      </c>
      <c r="G962" s="3">
        <v>0.01</v>
      </c>
      <c r="H962" s="3" t="str">
        <f t="shared" si="42"/>
        <v>0%-5%</v>
      </c>
      <c r="I962" s="1">
        <v>44970</v>
      </c>
      <c r="J962" s="1" t="str">
        <f t="shared" si="43"/>
        <v>Feb</v>
      </c>
      <c r="K962" t="s">
        <v>24</v>
      </c>
      <c r="L962" s="2">
        <v>2482.92</v>
      </c>
      <c r="M962" s="2">
        <v>1607.2945944841199</v>
      </c>
      <c r="N962" s="2">
        <v>875.62540551587801</v>
      </c>
      <c r="O962" s="3">
        <f t="shared" si="44"/>
        <v>0.35265953212986328</v>
      </c>
    </row>
    <row r="963" spans="1:15" x14ac:dyDescent="0.35">
      <c r="A963" t="s">
        <v>990</v>
      </c>
      <c r="B963" t="s">
        <v>22</v>
      </c>
      <c r="C963" t="s">
        <v>23</v>
      </c>
      <c r="D963" t="s">
        <v>27</v>
      </c>
      <c r="E963">
        <v>33</v>
      </c>
      <c r="F963" s="2">
        <v>878.5</v>
      </c>
      <c r="G963" s="3">
        <v>0.09</v>
      </c>
      <c r="H963" s="3" t="str">
        <f t="shared" ref="H963:H1001" si="45">_xlfn.IFS(G963&gt;=21%,"21%-25%",G963&gt;=16%,"16%-20%",G963&gt;11%,"11%-15%",G963&gt;=6%,"6%-10%",G963&gt;=0%,"0%-5%")</f>
        <v>6%-10%</v>
      </c>
      <c r="I963" s="1">
        <v>45164</v>
      </c>
      <c r="J963" s="1" t="str">
        <f t="shared" ref="J963:J1001" si="46">TEXT(I963,"mmm")</f>
        <v>Aug</v>
      </c>
      <c r="K963" t="s">
        <v>24</v>
      </c>
      <c r="L963" s="2">
        <v>26381.355</v>
      </c>
      <c r="M963" s="2">
        <v>18579.0565954513</v>
      </c>
      <c r="N963" s="2">
        <v>7802.2984045486701</v>
      </c>
      <c r="O963" s="3">
        <f t="shared" ref="O963:O1001" si="47">(L963-M963)/L963*100%</f>
        <v>0.2957504800094119</v>
      </c>
    </row>
    <row r="964" spans="1:15" x14ac:dyDescent="0.35">
      <c r="A964" t="s">
        <v>991</v>
      </c>
      <c r="B964" t="s">
        <v>35</v>
      </c>
      <c r="C964" t="s">
        <v>45</v>
      </c>
      <c r="D964" t="s">
        <v>27</v>
      </c>
      <c r="E964">
        <v>26</v>
      </c>
      <c r="F964" s="2">
        <v>1330.77</v>
      </c>
      <c r="G964" s="3">
        <v>0.02</v>
      </c>
      <c r="H964" s="3" t="str">
        <f t="shared" si="45"/>
        <v>0%-5%</v>
      </c>
      <c r="I964" s="1">
        <v>45060</v>
      </c>
      <c r="J964" s="1" t="str">
        <f t="shared" si="46"/>
        <v>May</v>
      </c>
      <c r="K964" t="s">
        <v>24</v>
      </c>
      <c r="L964" s="2">
        <v>33908.0196</v>
      </c>
      <c r="M964" s="2">
        <v>22174.013203764898</v>
      </c>
      <c r="N964" s="2">
        <v>11734.006396235</v>
      </c>
      <c r="O964" s="3">
        <f t="shared" si="47"/>
        <v>0.34605401715159745</v>
      </c>
    </row>
    <row r="965" spans="1:15" x14ac:dyDescent="0.35">
      <c r="A965" t="s">
        <v>992</v>
      </c>
      <c r="B965" t="s">
        <v>13</v>
      </c>
      <c r="C965" t="s">
        <v>45</v>
      </c>
      <c r="D965" t="s">
        <v>27</v>
      </c>
      <c r="E965">
        <v>39</v>
      </c>
      <c r="F965" s="2">
        <v>129.47</v>
      </c>
      <c r="G965" s="3">
        <v>0.03</v>
      </c>
      <c r="H965" s="3" t="str">
        <f t="shared" si="45"/>
        <v>0%-5%</v>
      </c>
      <c r="I965" s="1">
        <v>45118</v>
      </c>
      <c r="J965" s="1" t="str">
        <f t="shared" si="46"/>
        <v>Jul</v>
      </c>
      <c r="K965" t="s">
        <v>24</v>
      </c>
      <c r="L965" s="2">
        <v>4897.8500999999997</v>
      </c>
      <c r="M965" s="2">
        <v>3235.9492881844099</v>
      </c>
      <c r="N965" s="2">
        <v>1661.90081181558</v>
      </c>
      <c r="O965" s="3">
        <f t="shared" si="47"/>
        <v>0.33931230598821099</v>
      </c>
    </row>
    <row r="966" spans="1:15" x14ac:dyDescent="0.35">
      <c r="A966" t="s">
        <v>993</v>
      </c>
      <c r="B966" t="s">
        <v>13</v>
      </c>
      <c r="C966" t="s">
        <v>29</v>
      </c>
      <c r="D966" t="s">
        <v>20</v>
      </c>
      <c r="E966">
        <v>21</v>
      </c>
      <c r="F966" s="2">
        <v>633.67999999999995</v>
      </c>
      <c r="G966" s="3">
        <v>0.06</v>
      </c>
      <c r="H966" s="3" t="str">
        <f t="shared" si="45"/>
        <v>6%-10%</v>
      </c>
      <c r="I966" s="1">
        <v>45282</v>
      </c>
      <c r="J966" s="1" t="str">
        <f t="shared" si="46"/>
        <v>Dec</v>
      </c>
      <c r="K966" t="s">
        <v>24</v>
      </c>
      <c r="L966" s="2">
        <v>12508.843199999899</v>
      </c>
      <c r="M966" s="2">
        <v>8528.1974526661306</v>
      </c>
      <c r="N966" s="2">
        <v>3980.6457473338601</v>
      </c>
      <c r="O966" s="3">
        <f t="shared" si="47"/>
        <v>0.31822652851974359</v>
      </c>
    </row>
    <row r="967" spans="1:15" x14ac:dyDescent="0.35">
      <c r="A967" t="s">
        <v>994</v>
      </c>
      <c r="B967" t="s">
        <v>22</v>
      </c>
      <c r="C967" t="s">
        <v>23</v>
      </c>
      <c r="D967" t="s">
        <v>27</v>
      </c>
      <c r="E967">
        <v>49</v>
      </c>
      <c r="F967" s="2">
        <v>495.12</v>
      </c>
      <c r="G967" s="3">
        <v>7.0000000000000007E-2</v>
      </c>
      <c r="H967" s="3" t="str">
        <f t="shared" si="45"/>
        <v>6%-10%</v>
      </c>
      <c r="I967" s="1">
        <v>45204</v>
      </c>
      <c r="J967" s="1" t="str">
        <f t="shared" si="46"/>
        <v>Oct</v>
      </c>
      <c r="K967" t="s">
        <v>24</v>
      </c>
      <c r="L967" s="2">
        <v>22562.618399999999</v>
      </c>
      <c r="M967" s="2">
        <v>15547.9989160398</v>
      </c>
      <c r="N967" s="2">
        <v>7014.6194839601503</v>
      </c>
      <c r="O967" s="3">
        <f t="shared" si="47"/>
        <v>0.31089563097695255</v>
      </c>
    </row>
    <row r="968" spans="1:15" x14ac:dyDescent="0.35">
      <c r="A968" t="s">
        <v>995</v>
      </c>
      <c r="B968" t="s">
        <v>22</v>
      </c>
      <c r="C968" t="s">
        <v>23</v>
      </c>
      <c r="D968" t="s">
        <v>20</v>
      </c>
      <c r="E968">
        <v>42</v>
      </c>
      <c r="F968" s="2">
        <v>179.77</v>
      </c>
      <c r="G968" s="3">
        <v>0.13</v>
      </c>
      <c r="H968" s="3" t="str">
        <f t="shared" si="45"/>
        <v>11%-15%</v>
      </c>
      <c r="I968" s="1">
        <v>44944</v>
      </c>
      <c r="J968" s="1" t="str">
        <f t="shared" si="46"/>
        <v>Jan</v>
      </c>
      <c r="K968" t="s">
        <v>24</v>
      </c>
      <c r="L968" s="2">
        <v>6568.7957999999999</v>
      </c>
      <c r="M968" s="2">
        <v>4838.7642218968203</v>
      </c>
      <c r="N968" s="2">
        <v>1730.03157810317</v>
      </c>
      <c r="O968" s="3">
        <f t="shared" si="47"/>
        <v>0.2633711917339826</v>
      </c>
    </row>
    <row r="969" spans="1:15" x14ac:dyDescent="0.35">
      <c r="A969" t="s">
        <v>996</v>
      </c>
      <c r="B969" t="s">
        <v>35</v>
      </c>
      <c r="C969" t="s">
        <v>36</v>
      </c>
      <c r="D969" t="s">
        <v>20</v>
      </c>
      <c r="E969">
        <v>43</v>
      </c>
      <c r="F969" s="2">
        <v>1010.59</v>
      </c>
      <c r="G969" s="3">
        <v>0.17</v>
      </c>
      <c r="H969" s="3" t="str">
        <f t="shared" si="45"/>
        <v>16%-20%</v>
      </c>
      <c r="I969" s="1">
        <v>44938</v>
      </c>
      <c r="J969" s="1" t="str">
        <f t="shared" si="46"/>
        <v>Jan</v>
      </c>
      <c r="K969" t="s">
        <v>24</v>
      </c>
      <c r="L969" s="2">
        <v>36067.9571</v>
      </c>
      <c r="M969" s="2">
        <v>27849.115351797202</v>
      </c>
      <c r="N969" s="2">
        <v>8218.8417482027598</v>
      </c>
      <c r="O969" s="3">
        <f t="shared" si="47"/>
        <v>0.22787100820309</v>
      </c>
    </row>
    <row r="970" spans="1:15" x14ac:dyDescent="0.35">
      <c r="A970" t="s">
        <v>997</v>
      </c>
      <c r="B970" t="s">
        <v>35</v>
      </c>
      <c r="C970" t="s">
        <v>23</v>
      </c>
      <c r="D970" t="s">
        <v>20</v>
      </c>
      <c r="E970">
        <v>41</v>
      </c>
      <c r="F970" s="2">
        <v>445.27</v>
      </c>
      <c r="G970" s="3">
        <v>0.15</v>
      </c>
      <c r="H970" s="3" t="str">
        <f t="shared" si="45"/>
        <v>11%-15%</v>
      </c>
      <c r="I970" s="1">
        <v>45106</v>
      </c>
      <c r="J970" s="1" t="str">
        <f t="shared" si="46"/>
        <v>Jun</v>
      </c>
      <c r="K970" t="s">
        <v>24</v>
      </c>
      <c r="L970" s="2">
        <v>15517.6595</v>
      </c>
      <c r="M970" s="2">
        <v>11699.7139663172</v>
      </c>
      <c r="N970" s="2">
        <v>3817.94553368271</v>
      </c>
      <c r="O970" s="3">
        <f t="shared" si="47"/>
        <v>0.24603874918655094</v>
      </c>
    </row>
    <row r="971" spans="1:15" x14ac:dyDescent="0.35">
      <c r="A971" t="s">
        <v>998</v>
      </c>
      <c r="B971" t="s">
        <v>13</v>
      </c>
      <c r="C971" t="s">
        <v>23</v>
      </c>
      <c r="D971" t="s">
        <v>15</v>
      </c>
      <c r="E971">
        <v>9</v>
      </c>
      <c r="F971" s="2">
        <v>1511.85</v>
      </c>
      <c r="G971" s="3">
        <v>0.04</v>
      </c>
      <c r="H971" s="3" t="str">
        <f t="shared" si="45"/>
        <v>0%-5%</v>
      </c>
      <c r="I971" s="1">
        <v>45049</v>
      </c>
      <c r="J971" s="1" t="str">
        <f t="shared" si="46"/>
        <v>May</v>
      </c>
      <c r="K971" t="s">
        <v>24</v>
      </c>
      <c r="L971" s="2">
        <v>13062.384</v>
      </c>
      <c r="M971" s="2">
        <v>8720.0538253737504</v>
      </c>
      <c r="N971" s="2">
        <v>4342.3301746262396</v>
      </c>
      <c r="O971" s="3">
        <f t="shared" si="47"/>
        <v>0.332430142508921</v>
      </c>
    </row>
    <row r="972" spans="1:15" x14ac:dyDescent="0.35">
      <c r="A972" t="s">
        <v>999</v>
      </c>
      <c r="B972" t="s">
        <v>18</v>
      </c>
      <c r="C972" t="s">
        <v>23</v>
      </c>
      <c r="D972" t="s">
        <v>27</v>
      </c>
      <c r="E972">
        <v>24</v>
      </c>
      <c r="F972" s="2">
        <v>1711.06</v>
      </c>
      <c r="G972" s="3">
        <v>0.04</v>
      </c>
      <c r="H972" s="3" t="str">
        <f t="shared" si="45"/>
        <v>0%-5%</v>
      </c>
      <c r="I972" s="1">
        <v>45172</v>
      </c>
      <c r="J972" s="1" t="str">
        <f t="shared" si="46"/>
        <v>Sep</v>
      </c>
      <c r="K972" t="s">
        <v>24</v>
      </c>
      <c r="L972" s="2">
        <v>39422.822399999997</v>
      </c>
      <c r="M972" s="2">
        <v>26317.4879314641</v>
      </c>
      <c r="N972" s="2">
        <v>13105.334468535801</v>
      </c>
      <c r="O972" s="3">
        <f t="shared" si="47"/>
        <v>0.33243014250892139</v>
      </c>
    </row>
    <row r="973" spans="1:15" x14ac:dyDescent="0.35">
      <c r="A973" t="s">
        <v>1000</v>
      </c>
      <c r="B973" t="s">
        <v>13</v>
      </c>
      <c r="C973" t="s">
        <v>29</v>
      </c>
      <c r="D973" t="s">
        <v>27</v>
      </c>
      <c r="E973">
        <v>37</v>
      </c>
      <c r="F973" s="2">
        <v>1136.6099999999999</v>
      </c>
      <c r="G973" s="3">
        <v>0.22</v>
      </c>
      <c r="H973" s="3" t="str">
        <f t="shared" si="45"/>
        <v>21%-25%</v>
      </c>
      <c r="I973" s="1">
        <v>45148</v>
      </c>
      <c r="J973" s="1" t="str">
        <f t="shared" si="46"/>
        <v>Aug</v>
      </c>
      <c r="K973" t="s">
        <v>24</v>
      </c>
      <c r="L973" s="2">
        <v>32802.564599999998</v>
      </c>
      <c r="M973" s="2">
        <v>26951.388769678601</v>
      </c>
      <c r="N973" s="2">
        <v>5851.1758303213201</v>
      </c>
      <c r="O973" s="3">
        <f t="shared" si="47"/>
        <v>0.17837556001098151</v>
      </c>
    </row>
    <row r="974" spans="1:15" x14ac:dyDescent="0.35">
      <c r="A974" t="s">
        <v>1001</v>
      </c>
      <c r="B974" t="s">
        <v>22</v>
      </c>
      <c r="C974" t="s">
        <v>41</v>
      </c>
      <c r="D974" t="s">
        <v>20</v>
      </c>
      <c r="E974">
        <v>49</v>
      </c>
      <c r="F974" s="2">
        <v>1965.24</v>
      </c>
      <c r="G974" s="3">
        <v>0.14000000000000001</v>
      </c>
      <c r="H974" s="3" t="str">
        <f t="shared" si="45"/>
        <v>11%-15%</v>
      </c>
      <c r="I974" s="1">
        <v>44977</v>
      </c>
      <c r="J974" s="1" t="str">
        <f t="shared" si="46"/>
        <v>Feb</v>
      </c>
      <c r="K974" t="s">
        <v>24</v>
      </c>
      <c r="L974" s="2">
        <v>82815.213599999901</v>
      </c>
      <c r="M974" s="2">
        <v>61713.421776050498</v>
      </c>
      <c r="N974" s="2">
        <v>21101.791823949399</v>
      </c>
      <c r="O974" s="3">
        <f t="shared" si="47"/>
        <v>0.25480574047507409</v>
      </c>
    </row>
    <row r="975" spans="1:15" x14ac:dyDescent="0.35">
      <c r="A975" t="s">
        <v>1002</v>
      </c>
      <c r="B975" t="s">
        <v>13</v>
      </c>
      <c r="C975" t="s">
        <v>36</v>
      </c>
      <c r="D975" t="s">
        <v>20</v>
      </c>
      <c r="E975">
        <v>41</v>
      </c>
      <c r="F975" s="2">
        <v>955.91</v>
      </c>
      <c r="G975" s="3">
        <v>0.22</v>
      </c>
      <c r="H975" s="3" t="str">
        <f t="shared" si="45"/>
        <v>21%-25%</v>
      </c>
      <c r="I975" s="1">
        <v>44997</v>
      </c>
      <c r="J975" s="1" t="str">
        <f t="shared" si="46"/>
        <v>Mar</v>
      </c>
      <c r="K975" t="s">
        <v>24</v>
      </c>
      <c r="L975" s="2">
        <v>30570.001799999998</v>
      </c>
      <c r="M975" s="2">
        <v>25117.0606093883</v>
      </c>
      <c r="N975" s="2">
        <v>5452.9411906116502</v>
      </c>
      <c r="O975" s="3">
        <f t="shared" si="47"/>
        <v>0.17837556001098104</v>
      </c>
    </row>
    <row r="976" spans="1:15" x14ac:dyDescent="0.35">
      <c r="A976" t="s">
        <v>1003</v>
      </c>
      <c r="B976" t="s">
        <v>18</v>
      </c>
      <c r="C976" t="s">
        <v>45</v>
      </c>
      <c r="D976" t="s">
        <v>27</v>
      </c>
      <c r="E976">
        <v>17</v>
      </c>
      <c r="F976" s="2">
        <v>1075.4000000000001</v>
      </c>
      <c r="G976" s="3">
        <v>0.09</v>
      </c>
      <c r="H976" s="3" t="str">
        <f t="shared" si="45"/>
        <v>6%-10%</v>
      </c>
      <c r="I976" s="1">
        <v>44974</v>
      </c>
      <c r="J976" s="1" t="str">
        <f t="shared" si="46"/>
        <v>Feb</v>
      </c>
      <c r="K976" t="s">
        <v>24</v>
      </c>
      <c r="L976" s="2">
        <v>16636.437999999998</v>
      </c>
      <c r="M976" s="2">
        <v>11716.203475853101</v>
      </c>
      <c r="N976" s="2">
        <v>4920.2345241468001</v>
      </c>
      <c r="O976" s="3">
        <f t="shared" si="47"/>
        <v>0.29575048000941656</v>
      </c>
    </row>
    <row r="977" spans="1:15" x14ac:dyDescent="0.35">
      <c r="A977" t="s">
        <v>1004</v>
      </c>
      <c r="B977" t="s">
        <v>35</v>
      </c>
      <c r="C977" t="s">
        <v>23</v>
      </c>
      <c r="D977" t="s">
        <v>20</v>
      </c>
      <c r="E977">
        <v>24</v>
      </c>
      <c r="F977" s="2">
        <v>1979.51</v>
      </c>
      <c r="G977" s="3">
        <v>0.15</v>
      </c>
      <c r="H977" s="3" t="str">
        <f t="shared" si="45"/>
        <v>11%-15%</v>
      </c>
      <c r="I977" s="1">
        <v>44945</v>
      </c>
      <c r="J977" s="1" t="str">
        <f t="shared" si="46"/>
        <v>Jan</v>
      </c>
      <c r="K977" t="s">
        <v>24</v>
      </c>
      <c r="L977" s="2">
        <v>40382.004000000001</v>
      </c>
      <c r="M977" s="2">
        <v>30446.466246193901</v>
      </c>
      <c r="N977" s="2">
        <v>9935.5377538060893</v>
      </c>
      <c r="O977" s="3">
        <f t="shared" si="47"/>
        <v>0.24603874918654606</v>
      </c>
    </row>
    <row r="978" spans="1:15" x14ac:dyDescent="0.35">
      <c r="A978" t="s">
        <v>1005</v>
      </c>
      <c r="B978" t="s">
        <v>18</v>
      </c>
      <c r="C978" t="s">
        <v>19</v>
      </c>
      <c r="D978" t="s">
        <v>27</v>
      </c>
      <c r="E978">
        <v>21</v>
      </c>
      <c r="F978" s="2">
        <v>539.94000000000005</v>
      </c>
      <c r="G978" s="3">
        <v>0.13</v>
      </c>
      <c r="H978" s="3" t="str">
        <f t="shared" si="45"/>
        <v>11%-15%</v>
      </c>
      <c r="I978" s="1">
        <v>45188</v>
      </c>
      <c r="J978" s="1" t="str">
        <f t="shared" si="46"/>
        <v>Sep</v>
      </c>
      <c r="K978" t="s">
        <v>16</v>
      </c>
      <c r="L978" s="2">
        <v>9864.7037999999993</v>
      </c>
      <c r="M978" s="2">
        <v>7266.6250040912601</v>
      </c>
      <c r="N978" s="2">
        <v>2598.0787959087302</v>
      </c>
      <c r="O978" s="3">
        <f t="shared" si="47"/>
        <v>0.26337119173398188</v>
      </c>
    </row>
    <row r="979" spans="1:15" x14ac:dyDescent="0.35">
      <c r="A979" t="s">
        <v>1006</v>
      </c>
      <c r="B979" t="s">
        <v>18</v>
      </c>
      <c r="C979" t="s">
        <v>41</v>
      </c>
      <c r="D979" t="s">
        <v>15</v>
      </c>
      <c r="E979">
        <v>39</v>
      </c>
      <c r="F979" s="2">
        <v>1890.84</v>
      </c>
      <c r="G979" s="3">
        <v>0.08</v>
      </c>
      <c r="H979" s="3" t="str">
        <f t="shared" si="45"/>
        <v>6%-10%</v>
      </c>
      <c r="I979" s="1">
        <v>45010</v>
      </c>
      <c r="J979" s="1" t="str">
        <f t="shared" si="46"/>
        <v>Mar</v>
      </c>
      <c r="K979" t="s">
        <v>24</v>
      </c>
      <c r="L979" s="2">
        <v>67843.339200000002</v>
      </c>
      <c r="M979" s="2">
        <v>47259.306032830798</v>
      </c>
      <c r="N979" s="2">
        <v>20584.033167169098</v>
      </c>
      <c r="O979" s="3">
        <f t="shared" si="47"/>
        <v>0.30340536609626673</v>
      </c>
    </row>
    <row r="980" spans="1:15" x14ac:dyDescent="0.35">
      <c r="A980" t="s">
        <v>1007</v>
      </c>
      <c r="B980" t="s">
        <v>18</v>
      </c>
      <c r="C980" t="s">
        <v>41</v>
      </c>
      <c r="D980" t="s">
        <v>20</v>
      </c>
      <c r="E980">
        <v>41</v>
      </c>
      <c r="F980" s="2">
        <v>181.39</v>
      </c>
      <c r="G980" s="3">
        <v>0.12</v>
      </c>
      <c r="H980" s="3" t="str">
        <f t="shared" si="45"/>
        <v>11%-15%</v>
      </c>
      <c r="I980" s="1">
        <v>45081</v>
      </c>
      <c r="J980" s="1" t="str">
        <f t="shared" si="46"/>
        <v>Jun</v>
      </c>
      <c r="K980" t="s">
        <v>24</v>
      </c>
      <c r="L980" s="2">
        <v>6544.5511999999999</v>
      </c>
      <c r="M980" s="2">
        <v>4766.1219402840698</v>
      </c>
      <c r="N980" s="2">
        <v>1778.4292597159199</v>
      </c>
      <c r="O980" s="3">
        <f t="shared" si="47"/>
        <v>0.27174197364609665</v>
      </c>
    </row>
    <row r="981" spans="1:15" x14ac:dyDescent="0.35">
      <c r="A981" t="s">
        <v>1008</v>
      </c>
      <c r="B981" t="s">
        <v>35</v>
      </c>
      <c r="C981" t="s">
        <v>45</v>
      </c>
      <c r="D981" t="s">
        <v>27</v>
      </c>
      <c r="E981">
        <v>39</v>
      </c>
      <c r="F981" s="2">
        <v>948.14</v>
      </c>
      <c r="G981" s="3">
        <v>0.13</v>
      </c>
      <c r="H981" s="3" t="str">
        <f t="shared" si="45"/>
        <v>11%-15%</v>
      </c>
      <c r="I981" s="1">
        <v>44979</v>
      </c>
      <c r="J981" s="1" t="str">
        <f t="shared" si="46"/>
        <v>Feb</v>
      </c>
      <c r="K981" t="s">
        <v>24</v>
      </c>
      <c r="L981" s="2">
        <v>32170.3901999999</v>
      </c>
      <c r="M981" s="2">
        <v>23697.6361944788</v>
      </c>
      <c r="N981" s="2">
        <v>8472.7540055211903</v>
      </c>
      <c r="O981" s="3">
        <f t="shared" si="47"/>
        <v>0.26337119173397922</v>
      </c>
    </row>
    <row r="982" spans="1:15" x14ac:dyDescent="0.35">
      <c r="A982" t="s">
        <v>1009</v>
      </c>
      <c r="B982" t="s">
        <v>18</v>
      </c>
      <c r="C982" t="s">
        <v>29</v>
      </c>
      <c r="D982" t="s">
        <v>20</v>
      </c>
      <c r="E982">
        <v>13</v>
      </c>
      <c r="F982" s="2">
        <v>233.01</v>
      </c>
      <c r="G982" s="3">
        <v>0.05</v>
      </c>
      <c r="H982" s="3" t="str">
        <f t="shared" si="45"/>
        <v>0%-5%</v>
      </c>
      <c r="I982" s="1">
        <v>45033</v>
      </c>
      <c r="J982" s="1" t="str">
        <f t="shared" si="46"/>
        <v>Apr</v>
      </c>
      <c r="K982" t="s">
        <v>24</v>
      </c>
      <c r="L982" s="2">
        <v>2877.6734999999999</v>
      </c>
      <c r="M982" s="2">
        <v>1941.2696471250699</v>
      </c>
      <c r="N982" s="2">
        <v>936.40385287492495</v>
      </c>
      <c r="O982" s="3">
        <f t="shared" si="47"/>
        <v>0.32540309137743734</v>
      </c>
    </row>
    <row r="983" spans="1:15" x14ac:dyDescent="0.35">
      <c r="A983" t="s">
        <v>1010</v>
      </c>
      <c r="B983" t="s">
        <v>18</v>
      </c>
      <c r="C983" t="s">
        <v>31</v>
      </c>
      <c r="D983" t="s">
        <v>27</v>
      </c>
      <c r="E983">
        <v>11</v>
      </c>
      <c r="F983" s="2">
        <v>1485.55</v>
      </c>
      <c r="G983" s="3">
        <v>0.08</v>
      </c>
      <c r="H983" s="3" t="str">
        <f t="shared" si="45"/>
        <v>6%-10%</v>
      </c>
      <c r="I983" s="1">
        <v>45283</v>
      </c>
      <c r="J983" s="1" t="str">
        <f t="shared" si="46"/>
        <v>Dec</v>
      </c>
      <c r="K983" t="s">
        <v>16</v>
      </c>
      <c r="L983" s="2">
        <v>15033.766</v>
      </c>
      <c r="M983" s="2">
        <v>10472.4407229644</v>
      </c>
      <c r="N983" s="2">
        <v>4561.3252770355803</v>
      </c>
      <c r="O983" s="3">
        <f t="shared" si="47"/>
        <v>0.30340536609626617</v>
      </c>
    </row>
    <row r="984" spans="1:15" x14ac:dyDescent="0.35">
      <c r="A984" t="s">
        <v>1011</v>
      </c>
      <c r="B984" t="s">
        <v>18</v>
      </c>
      <c r="C984" t="s">
        <v>31</v>
      </c>
      <c r="D984" t="s">
        <v>27</v>
      </c>
      <c r="E984">
        <v>46</v>
      </c>
      <c r="F984" s="2">
        <v>1255.98</v>
      </c>
      <c r="G984" s="3">
        <v>0.2</v>
      </c>
      <c r="H984" s="3" t="str">
        <f t="shared" si="45"/>
        <v>16%-20%</v>
      </c>
      <c r="I984" s="1">
        <v>45230</v>
      </c>
      <c r="J984" s="1" t="str">
        <f t="shared" si="46"/>
        <v>Oct</v>
      </c>
      <c r="K984" t="s">
        <v>16</v>
      </c>
      <c r="L984" s="2">
        <v>46220.063999999998</v>
      </c>
      <c r="M984" s="2">
        <v>37026.145845250197</v>
      </c>
      <c r="N984" s="2">
        <v>9193.9181547497192</v>
      </c>
      <c r="O984" s="3">
        <f t="shared" si="47"/>
        <v>0.19891617101070655</v>
      </c>
    </row>
    <row r="985" spans="1:15" x14ac:dyDescent="0.35">
      <c r="A985" t="s">
        <v>1012</v>
      </c>
      <c r="B985" t="s">
        <v>22</v>
      </c>
      <c r="C985" t="s">
        <v>41</v>
      </c>
      <c r="D985" t="s">
        <v>20</v>
      </c>
      <c r="E985">
        <v>19</v>
      </c>
      <c r="F985" s="2">
        <v>1442.61</v>
      </c>
      <c r="G985" s="3">
        <v>0.23</v>
      </c>
      <c r="H985" s="3" t="str">
        <f t="shared" si="45"/>
        <v>21%-25%</v>
      </c>
      <c r="I985" s="1">
        <v>45061</v>
      </c>
      <c r="J985" s="1" t="str">
        <f t="shared" si="46"/>
        <v>May</v>
      </c>
      <c r="K985" t="s">
        <v>24</v>
      </c>
      <c r="L985" s="2">
        <v>21105.3842999999</v>
      </c>
      <c r="M985" s="2">
        <v>17565.903446581298</v>
      </c>
      <c r="N985" s="2">
        <v>3539.48085341864</v>
      </c>
      <c r="O985" s="3">
        <f t="shared" si="47"/>
        <v>0.16770511273839339</v>
      </c>
    </row>
    <row r="986" spans="1:15" x14ac:dyDescent="0.35">
      <c r="A986" t="s">
        <v>1013</v>
      </c>
      <c r="B986" t="s">
        <v>18</v>
      </c>
      <c r="C986" t="s">
        <v>14</v>
      </c>
      <c r="D986" t="s">
        <v>15</v>
      </c>
      <c r="E986">
        <v>11</v>
      </c>
      <c r="F986" s="2">
        <v>811.51</v>
      </c>
      <c r="G986" s="3">
        <v>0.09</v>
      </c>
      <c r="H986" s="3" t="str">
        <f t="shared" si="45"/>
        <v>6%-10%</v>
      </c>
      <c r="I986" s="1">
        <v>44995</v>
      </c>
      <c r="J986" s="1" t="str">
        <f t="shared" si="46"/>
        <v>Mar</v>
      </c>
      <c r="K986" t="s">
        <v>16</v>
      </c>
      <c r="L986" s="2">
        <v>8123.2151000000003</v>
      </c>
      <c r="M986" s="2">
        <v>5720.7703349553003</v>
      </c>
      <c r="N986" s="2">
        <v>2402.44476504469</v>
      </c>
      <c r="O986" s="3">
        <f t="shared" si="47"/>
        <v>0.29575048000941151</v>
      </c>
    </row>
    <row r="987" spans="1:15" x14ac:dyDescent="0.35">
      <c r="A987" t="s">
        <v>1014</v>
      </c>
      <c r="B987" t="s">
        <v>35</v>
      </c>
      <c r="C987" t="s">
        <v>14</v>
      </c>
      <c r="D987" t="s">
        <v>27</v>
      </c>
      <c r="E987">
        <v>13</v>
      </c>
      <c r="F987" s="2">
        <v>802.02</v>
      </c>
      <c r="G987" s="3">
        <v>0.08</v>
      </c>
      <c r="H987" s="3" t="str">
        <f t="shared" si="45"/>
        <v>6%-10%</v>
      </c>
      <c r="I987" s="1">
        <v>44937</v>
      </c>
      <c r="J987" s="1" t="str">
        <f t="shared" si="46"/>
        <v>Jan</v>
      </c>
      <c r="K987" t="s">
        <v>16</v>
      </c>
      <c r="L987" s="2">
        <v>9592.1592000000001</v>
      </c>
      <c r="M987" s="2">
        <v>6681.8466262703396</v>
      </c>
      <c r="N987" s="2">
        <v>2910.31257372965</v>
      </c>
      <c r="O987" s="3">
        <f t="shared" si="47"/>
        <v>0.30340536609626545</v>
      </c>
    </row>
    <row r="988" spans="1:15" x14ac:dyDescent="0.35">
      <c r="A988" t="s">
        <v>1015</v>
      </c>
      <c r="B988" t="s">
        <v>18</v>
      </c>
      <c r="C988" t="s">
        <v>45</v>
      </c>
      <c r="D988" t="s">
        <v>27</v>
      </c>
      <c r="E988">
        <v>46</v>
      </c>
      <c r="F988" s="2">
        <v>186.11</v>
      </c>
      <c r="G988" s="3">
        <v>0.05</v>
      </c>
      <c r="H988" s="3" t="str">
        <f t="shared" si="45"/>
        <v>0%-5%</v>
      </c>
      <c r="I988" s="1">
        <v>45069</v>
      </c>
      <c r="J988" s="1" t="str">
        <f t="shared" si="46"/>
        <v>May</v>
      </c>
      <c r="K988" t="s">
        <v>24</v>
      </c>
      <c r="L988" s="2">
        <v>8133.0069999999996</v>
      </c>
      <c r="M988" s="2">
        <v>5486.5013800056704</v>
      </c>
      <c r="N988" s="2">
        <v>2646.5056199943201</v>
      </c>
      <c r="O988" s="3">
        <f t="shared" si="47"/>
        <v>0.32540309137743634</v>
      </c>
    </row>
    <row r="989" spans="1:15" x14ac:dyDescent="0.35">
      <c r="A989" t="s">
        <v>1016</v>
      </c>
      <c r="B989" t="s">
        <v>18</v>
      </c>
      <c r="C989" t="s">
        <v>31</v>
      </c>
      <c r="D989" t="s">
        <v>27</v>
      </c>
      <c r="E989">
        <v>45</v>
      </c>
      <c r="F989" s="2">
        <v>764.9</v>
      </c>
      <c r="G989" s="3">
        <v>0.17</v>
      </c>
      <c r="H989" s="3" t="str">
        <f t="shared" si="45"/>
        <v>16%-20%</v>
      </c>
      <c r="I989" s="1">
        <v>45118</v>
      </c>
      <c r="J989" s="1" t="str">
        <f t="shared" si="46"/>
        <v>Jul</v>
      </c>
      <c r="K989" t="s">
        <v>16</v>
      </c>
      <c r="L989" s="2">
        <v>28569.014999999999</v>
      </c>
      <c r="M989" s="2">
        <v>22058.964748580798</v>
      </c>
      <c r="N989" s="2">
        <v>6510.0502514191703</v>
      </c>
      <c r="O989" s="3">
        <f t="shared" si="47"/>
        <v>0.22787100820309</v>
      </c>
    </row>
    <row r="990" spans="1:15" x14ac:dyDescent="0.35">
      <c r="A990" t="s">
        <v>1017</v>
      </c>
      <c r="B990" t="s">
        <v>35</v>
      </c>
      <c r="C990" t="s">
        <v>41</v>
      </c>
      <c r="D990" t="s">
        <v>15</v>
      </c>
      <c r="E990">
        <v>1</v>
      </c>
      <c r="F990" s="2">
        <v>1865.65</v>
      </c>
      <c r="G990" s="3">
        <v>0.08</v>
      </c>
      <c r="H990" s="3" t="str">
        <f t="shared" si="45"/>
        <v>6%-10%</v>
      </c>
      <c r="I990" s="1">
        <v>44995</v>
      </c>
      <c r="J990" s="1" t="str">
        <f t="shared" si="46"/>
        <v>Mar</v>
      </c>
      <c r="K990" t="s">
        <v>24</v>
      </c>
      <c r="L990" s="2">
        <v>1716.3979999999999</v>
      </c>
      <c r="M990" s="2">
        <v>1195.6336364430999</v>
      </c>
      <c r="N990" s="2">
        <v>520.76436355689702</v>
      </c>
      <c r="O990" s="3">
        <f t="shared" si="47"/>
        <v>0.30340536609626673</v>
      </c>
    </row>
    <row r="991" spans="1:15" x14ac:dyDescent="0.35">
      <c r="A991" t="s">
        <v>1018</v>
      </c>
      <c r="B991" t="s">
        <v>18</v>
      </c>
      <c r="C991" t="s">
        <v>29</v>
      </c>
      <c r="D991" t="s">
        <v>15</v>
      </c>
      <c r="E991">
        <v>40</v>
      </c>
      <c r="F991" s="2">
        <v>820.53</v>
      </c>
      <c r="G991" s="3">
        <v>0.25</v>
      </c>
      <c r="H991" s="3" t="str">
        <f t="shared" si="45"/>
        <v>21%-25%</v>
      </c>
      <c r="I991" s="1">
        <v>44949</v>
      </c>
      <c r="J991" s="1" t="str">
        <f t="shared" si="46"/>
        <v>Jan</v>
      </c>
      <c r="K991" t="s">
        <v>24</v>
      </c>
      <c r="L991" s="2">
        <v>24615.8999999999</v>
      </c>
      <c r="M991" s="2">
        <v>21034.0260544187</v>
      </c>
      <c r="N991" s="2">
        <v>3581.8739455812301</v>
      </c>
      <c r="O991" s="3">
        <f t="shared" si="47"/>
        <v>0.14551058241141757</v>
      </c>
    </row>
    <row r="992" spans="1:15" x14ac:dyDescent="0.35">
      <c r="A992" t="s">
        <v>1019</v>
      </c>
      <c r="B992" t="s">
        <v>35</v>
      </c>
      <c r="C992" t="s">
        <v>31</v>
      </c>
      <c r="D992" t="s">
        <v>20</v>
      </c>
      <c r="E992">
        <v>44</v>
      </c>
      <c r="F992" s="2">
        <v>1679.6</v>
      </c>
      <c r="G992" s="3">
        <v>0.08</v>
      </c>
      <c r="H992" s="3" t="str">
        <f t="shared" si="45"/>
        <v>6%-10%</v>
      </c>
      <c r="I992" s="1">
        <v>45107</v>
      </c>
      <c r="J992" s="1" t="str">
        <f t="shared" si="46"/>
        <v>Jun</v>
      </c>
      <c r="K992" t="s">
        <v>16</v>
      </c>
      <c r="L992" s="2">
        <v>67990.207999999999</v>
      </c>
      <c r="M992" s="2">
        <v>47361.6140507987</v>
      </c>
      <c r="N992" s="2">
        <v>20628.5939492012</v>
      </c>
      <c r="O992" s="3">
        <f t="shared" si="47"/>
        <v>0.30340536609626639</v>
      </c>
    </row>
    <row r="993" spans="1:15" x14ac:dyDescent="0.35">
      <c r="A993" t="s">
        <v>1020</v>
      </c>
      <c r="B993" t="s">
        <v>18</v>
      </c>
      <c r="C993" t="s">
        <v>41</v>
      </c>
      <c r="D993" t="s">
        <v>15</v>
      </c>
      <c r="E993">
        <v>19</v>
      </c>
      <c r="F993" s="2">
        <v>1700.42</v>
      </c>
      <c r="G993" s="3">
        <v>0.1</v>
      </c>
      <c r="H993" s="3" t="str">
        <f t="shared" si="45"/>
        <v>6%-10%</v>
      </c>
      <c r="I993" s="1">
        <v>45219</v>
      </c>
      <c r="J993" s="1" t="str">
        <f t="shared" si="46"/>
        <v>Oct</v>
      </c>
      <c r="K993" t="s">
        <v>24</v>
      </c>
      <c r="L993" s="2">
        <v>29077.182000000001</v>
      </c>
      <c r="M993" s="2">
        <v>20705.120260247601</v>
      </c>
      <c r="N993" s="2">
        <v>8372.0617397523492</v>
      </c>
      <c r="O993" s="3">
        <f t="shared" si="47"/>
        <v>0.28792548534285062</v>
      </c>
    </row>
    <row r="994" spans="1:15" x14ac:dyDescent="0.35">
      <c r="A994" t="s">
        <v>1021</v>
      </c>
      <c r="B994" t="s">
        <v>35</v>
      </c>
      <c r="C994" t="s">
        <v>41</v>
      </c>
      <c r="D994" t="s">
        <v>20</v>
      </c>
      <c r="E994">
        <v>12</v>
      </c>
      <c r="F994" s="2">
        <v>809.16</v>
      </c>
      <c r="G994" s="3">
        <v>0.15</v>
      </c>
      <c r="H994" s="3" t="str">
        <f t="shared" si="45"/>
        <v>11%-15%</v>
      </c>
      <c r="I994" s="1">
        <v>44935</v>
      </c>
      <c r="J994" s="1" t="str">
        <f t="shared" si="46"/>
        <v>Jan</v>
      </c>
      <c r="K994" t="s">
        <v>24</v>
      </c>
      <c r="L994" s="2">
        <v>8253.4320000000007</v>
      </c>
      <c r="M994" s="2">
        <v>6222.7679142237803</v>
      </c>
      <c r="N994" s="2">
        <v>2030.66408577621</v>
      </c>
      <c r="O994" s="3">
        <f t="shared" si="47"/>
        <v>0.24603874918654692</v>
      </c>
    </row>
    <row r="995" spans="1:15" x14ac:dyDescent="0.35">
      <c r="A995" t="s">
        <v>1022</v>
      </c>
      <c r="B995" t="s">
        <v>18</v>
      </c>
      <c r="C995" t="s">
        <v>23</v>
      </c>
      <c r="D995" t="s">
        <v>20</v>
      </c>
      <c r="E995">
        <v>8</v>
      </c>
      <c r="F995" s="2">
        <v>1300.78</v>
      </c>
      <c r="G995" s="3">
        <v>0.2</v>
      </c>
      <c r="H995" s="3" t="str">
        <f t="shared" si="45"/>
        <v>16%-20%</v>
      </c>
      <c r="I995" s="1">
        <v>45197</v>
      </c>
      <c r="J995" s="1" t="str">
        <f t="shared" si="46"/>
        <v>Sep</v>
      </c>
      <c r="K995" t="s">
        <v>24</v>
      </c>
      <c r="L995" s="2">
        <v>8324.9920000000002</v>
      </c>
      <c r="M995" s="2">
        <v>6669.0164676652403</v>
      </c>
      <c r="N995" s="2">
        <v>1655.9755323347499</v>
      </c>
      <c r="O995" s="3">
        <f t="shared" si="47"/>
        <v>0.19891617101070605</v>
      </c>
    </row>
    <row r="996" spans="1:15" x14ac:dyDescent="0.35">
      <c r="A996" t="s">
        <v>1023</v>
      </c>
      <c r="B996" t="s">
        <v>18</v>
      </c>
      <c r="C996" t="s">
        <v>29</v>
      </c>
      <c r="D996" t="s">
        <v>15</v>
      </c>
      <c r="E996">
        <v>8</v>
      </c>
      <c r="F996" s="2">
        <v>281.20999999999998</v>
      </c>
      <c r="G996" s="3">
        <v>0.12</v>
      </c>
      <c r="H996" s="3" t="str">
        <f t="shared" si="45"/>
        <v>11%-15%</v>
      </c>
      <c r="I996" s="1">
        <v>45019</v>
      </c>
      <c r="J996" s="1" t="str">
        <f t="shared" si="46"/>
        <v>Apr</v>
      </c>
      <c r="K996" t="s">
        <v>24</v>
      </c>
      <c r="L996" s="2">
        <v>1979.7184</v>
      </c>
      <c r="M996" s="2">
        <v>1441.7458147205</v>
      </c>
      <c r="N996" s="2">
        <v>537.97258527948998</v>
      </c>
      <c r="O996" s="3">
        <f t="shared" si="47"/>
        <v>0.27174197364610037</v>
      </c>
    </row>
    <row r="997" spans="1:15" x14ac:dyDescent="0.35">
      <c r="A997" t="s">
        <v>1024</v>
      </c>
      <c r="B997" t="s">
        <v>22</v>
      </c>
      <c r="C997" t="s">
        <v>23</v>
      </c>
      <c r="D997" t="s">
        <v>20</v>
      </c>
      <c r="E997">
        <v>45</v>
      </c>
      <c r="F997" s="2">
        <v>296.99</v>
      </c>
      <c r="G997" s="3">
        <v>0.11</v>
      </c>
      <c r="H997" s="3" t="str">
        <f t="shared" si="45"/>
        <v>6%-10%</v>
      </c>
      <c r="I997" s="1">
        <v>44943</v>
      </c>
      <c r="J997" s="1" t="str">
        <f t="shared" si="46"/>
        <v>Jan</v>
      </c>
      <c r="K997" t="s">
        <v>24</v>
      </c>
      <c r="L997" s="2">
        <v>11894.449500000001</v>
      </c>
      <c r="M997" s="2">
        <v>8564.8999093751008</v>
      </c>
      <c r="N997" s="2">
        <v>3329.5495906248898</v>
      </c>
      <c r="O997" s="3">
        <f t="shared" si="47"/>
        <v>0.27992464809951056</v>
      </c>
    </row>
    <row r="998" spans="1:15" x14ac:dyDescent="0.35">
      <c r="A998" t="s">
        <v>1025</v>
      </c>
      <c r="B998" t="s">
        <v>22</v>
      </c>
      <c r="C998" t="s">
        <v>45</v>
      </c>
      <c r="D998" t="s">
        <v>15</v>
      </c>
      <c r="E998">
        <v>12</v>
      </c>
      <c r="F998" s="2">
        <v>192.45</v>
      </c>
      <c r="G998" s="3">
        <v>0.25</v>
      </c>
      <c r="H998" s="3" t="str">
        <f t="shared" si="45"/>
        <v>21%-25%</v>
      </c>
      <c r="I998" s="1">
        <v>45080</v>
      </c>
      <c r="J998" s="1" t="str">
        <f t="shared" si="46"/>
        <v>Jun</v>
      </c>
      <c r="K998" t="s">
        <v>24</v>
      </c>
      <c r="L998" s="2">
        <v>1732.04999999999</v>
      </c>
      <c r="M998" s="2">
        <v>1480.0183957342999</v>
      </c>
      <c r="N998" s="2">
        <v>252.03160426569701</v>
      </c>
      <c r="O998" s="3">
        <f t="shared" si="47"/>
        <v>0.14551058241141507</v>
      </c>
    </row>
    <row r="999" spans="1:15" x14ac:dyDescent="0.35">
      <c r="A999" t="s">
        <v>1026</v>
      </c>
      <c r="B999" t="s">
        <v>18</v>
      </c>
      <c r="C999" t="s">
        <v>23</v>
      </c>
      <c r="D999" t="s">
        <v>20</v>
      </c>
      <c r="E999">
        <v>48</v>
      </c>
      <c r="F999" s="2">
        <v>1203.93</v>
      </c>
      <c r="G999" s="3">
        <v>0</v>
      </c>
      <c r="H999" s="3" t="str">
        <f t="shared" si="45"/>
        <v>0%-5%</v>
      </c>
      <c r="I999" s="1">
        <v>45254</v>
      </c>
      <c r="J999" s="1" t="str">
        <f t="shared" si="46"/>
        <v>Nov</v>
      </c>
      <c r="K999" t="s">
        <v>24</v>
      </c>
      <c r="L999" s="2">
        <v>57788.639999999999</v>
      </c>
      <c r="M999" s="2">
        <v>37034.836002627097</v>
      </c>
      <c r="N999" s="2">
        <v>20753.803997372801</v>
      </c>
      <c r="O999" s="3">
        <f t="shared" si="47"/>
        <v>0.35913293680856484</v>
      </c>
    </row>
    <row r="1000" spans="1:15" x14ac:dyDescent="0.35">
      <c r="A1000" t="s">
        <v>1027</v>
      </c>
      <c r="B1000" t="s">
        <v>18</v>
      </c>
      <c r="C1000" t="s">
        <v>19</v>
      </c>
      <c r="D1000" t="s">
        <v>15</v>
      </c>
      <c r="E1000">
        <v>33</v>
      </c>
      <c r="F1000" s="2">
        <v>909.53</v>
      </c>
      <c r="G1000" s="3">
        <v>0.22</v>
      </c>
      <c r="H1000" s="3" t="str">
        <f t="shared" si="45"/>
        <v>21%-25%</v>
      </c>
      <c r="I1000" s="1">
        <v>45075</v>
      </c>
      <c r="J1000" s="1" t="str">
        <f t="shared" si="46"/>
        <v>May</v>
      </c>
      <c r="K1000" t="s">
        <v>16</v>
      </c>
      <c r="L1000" s="2">
        <v>23411.302199999998</v>
      </c>
      <c r="M1000" s="2">
        <v>19235.298059488701</v>
      </c>
      <c r="N1000" s="2">
        <v>4176.0041405112697</v>
      </c>
      <c r="O1000" s="3">
        <f t="shared" si="47"/>
        <v>0.1783755600109804</v>
      </c>
    </row>
    <row r="1001" spans="1:15" x14ac:dyDescent="0.35">
      <c r="A1001" t="s">
        <v>1028</v>
      </c>
      <c r="B1001" t="s">
        <v>13</v>
      </c>
      <c r="C1001" t="s">
        <v>23</v>
      </c>
      <c r="D1001" t="s">
        <v>15</v>
      </c>
      <c r="E1001">
        <v>45</v>
      </c>
      <c r="F1001" s="2">
        <v>1141.26</v>
      </c>
      <c r="G1001" s="3">
        <v>0.04</v>
      </c>
      <c r="H1001" s="3" t="str">
        <f t="shared" si="45"/>
        <v>0%-5%</v>
      </c>
      <c r="I1001" s="1">
        <v>45193</v>
      </c>
      <c r="J1001" s="1" t="str">
        <f t="shared" si="46"/>
        <v>Sep</v>
      </c>
      <c r="K1001" t="s">
        <v>24</v>
      </c>
      <c r="L1001" s="2">
        <v>49302.431999999899</v>
      </c>
      <c r="M1001" s="2">
        <v>32912.817504203602</v>
      </c>
      <c r="N1001" s="2">
        <v>16389.614495796301</v>
      </c>
      <c r="O1001" s="3">
        <f t="shared" si="47"/>
        <v>0.33243014250891983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sales_performance_data</vt:lpstr>
      <vt:lpstr>Analysis</vt:lpstr>
      <vt:lpstr>Dashboard</vt:lpstr>
      <vt:lpstr>Cleaned Data</vt:lpstr>
      <vt:lpstr>ap</vt:lpstr>
      <vt:lpstr>totalorders</vt:lpstr>
      <vt:lpstr>totalprofit</vt:lpstr>
      <vt:lpstr>totalsales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Darshil</dc:creator>
  <cp:lastModifiedBy>Darshil Bhatt</cp:lastModifiedBy>
  <dcterms:created xsi:type="dcterms:W3CDTF">2025-08-25T09:16:14Z</dcterms:created>
  <dcterms:modified xsi:type="dcterms:W3CDTF">2025-08-31T11:08:38Z</dcterms:modified>
</cp:coreProperties>
</file>