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2d2469d1e1992/Documents/MORPH_SEGMENT2/"/>
    </mc:Choice>
  </mc:AlternateContent>
  <xr:revisionPtr revIDLastSave="237" documentId="8_{D2BD0764-5A21-4851-BD1F-53FF774EF26B}" xr6:coauthVersionLast="47" xr6:coauthVersionMax="47" xr10:uidLastSave="{D9FFE168-A591-4E73-9062-962EC3AC15D6}"/>
  <bookViews>
    <workbookView xWindow="-120" yWindow="-120" windowWidth="29040" windowHeight="16440" xr2:uid="{B90F57C1-6634-4844-9385-30D5D93C881D}"/>
  </bookViews>
  <sheets>
    <sheet name="Hard Small Dropout" sheetId="6" r:id="rId1"/>
    <sheet name="Hard Large Dropout" sheetId="4" r:id="rId2"/>
    <sheet name="Hard Large LR" sheetId="7" r:id="rId3"/>
    <sheet name="Transformer Dropout" sheetId="5" r:id="rId4"/>
    <sheet name="Transformer LR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8" l="1"/>
  <c r="V4" i="8"/>
  <c r="W4" i="8"/>
  <c r="U5" i="8"/>
  <c r="V5" i="8"/>
  <c r="W5" i="8"/>
  <c r="U6" i="8"/>
  <c r="V6" i="8"/>
  <c r="W6" i="8"/>
  <c r="U7" i="8"/>
  <c r="V7" i="8"/>
  <c r="W7" i="8"/>
  <c r="V3" i="8"/>
  <c r="W3" i="8"/>
  <c r="U3" i="8"/>
  <c r="R7" i="8"/>
  <c r="S7" i="8"/>
  <c r="Q7" i="8"/>
  <c r="C7" i="8"/>
  <c r="D7" i="8"/>
  <c r="G7" i="8"/>
  <c r="H7" i="8"/>
  <c r="I7" i="8"/>
  <c r="L7" i="8"/>
  <c r="M7" i="8"/>
  <c r="N7" i="8"/>
  <c r="B7" i="8"/>
  <c r="Q3" i="7"/>
  <c r="R3" i="7"/>
  <c r="Q4" i="7"/>
  <c r="R4" i="7"/>
  <c r="Q5" i="7"/>
  <c r="R5" i="7"/>
  <c r="Q6" i="7"/>
  <c r="R6" i="7"/>
  <c r="Q7" i="7"/>
  <c r="R7" i="7"/>
  <c r="P4" i="7"/>
  <c r="P5" i="7"/>
  <c r="P6" i="7"/>
  <c r="P7" i="7"/>
  <c r="P3" i="7"/>
  <c r="M7" i="7"/>
  <c r="N7" i="7"/>
  <c r="L7" i="7"/>
  <c r="C7" i="7"/>
  <c r="D7" i="7"/>
  <c r="G7" i="7"/>
  <c r="H7" i="7"/>
  <c r="I7" i="7"/>
  <c r="B7" i="7"/>
  <c r="D7" i="5"/>
  <c r="C7" i="5"/>
  <c r="B7" i="5"/>
  <c r="U4" i="6"/>
  <c r="V4" i="6"/>
  <c r="W4" i="6"/>
  <c r="U5" i="6"/>
  <c r="V5" i="6"/>
  <c r="W5" i="6"/>
  <c r="U6" i="6"/>
  <c r="V6" i="6"/>
  <c r="W6" i="6"/>
  <c r="V3" i="6"/>
  <c r="W3" i="6"/>
  <c r="U3" i="6"/>
  <c r="H7" i="6"/>
  <c r="I7" i="6"/>
  <c r="L7" i="6"/>
  <c r="M7" i="6"/>
  <c r="N7" i="6"/>
  <c r="Q7" i="6"/>
  <c r="R7" i="6"/>
  <c r="S7" i="6"/>
  <c r="G7" i="6"/>
  <c r="U7" i="6" s="1"/>
  <c r="B7" i="4"/>
  <c r="C7" i="4"/>
  <c r="D7" i="4"/>
  <c r="G7" i="4"/>
  <c r="H7" i="4"/>
  <c r="I7" i="4"/>
  <c r="L7" i="4"/>
  <c r="M7" i="4"/>
  <c r="N7" i="4"/>
  <c r="Q7" i="4"/>
  <c r="R7" i="4"/>
  <c r="S7" i="4"/>
  <c r="V7" i="4"/>
  <c r="W7" i="4"/>
  <c r="X7" i="4"/>
  <c r="Z4" i="4"/>
  <c r="AA4" i="4"/>
  <c r="AB4" i="4"/>
  <c r="Z5" i="4"/>
  <c r="AA5" i="4"/>
  <c r="AB5" i="4"/>
  <c r="Z6" i="4"/>
  <c r="AA6" i="4"/>
  <c r="AB6" i="4"/>
  <c r="AA3" i="4"/>
  <c r="AB3" i="4"/>
  <c r="Z3" i="4"/>
  <c r="AF6" i="5"/>
  <c r="AG6" i="5"/>
  <c r="H7" i="5"/>
  <c r="I7" i="5"/>
  <c r="L7" i="5"/>
  <c r="M7" i="5"/>
  <c r="N7" i="5"/>
  <c r="Q7" i="5"/>
  <c r="R7" i="5"/>
  <c r="S7" i="5"/>
  <c r="V7" i="5"/>
  <c r="W7" i="5"/>
  <c r="X7" i="5"/>
  <c r="AA7" i="5"/>
  <c r="AB7" i="5"/>
  <c r="AC7" i="5"/>
  <c r="G7" i="5"/>
  <c r="AF3" i="5"/>
  <c r="AG3" i="5"/>
  <c r="AF4" i="5"/>
  <c r="AG4" i="5"/>
  <c r="AF5" i="5"/>
  <c r="AG5" i="5"/>
  <c r="AE4" i="5"/>
  <c r="AE5" i="5"/>
  <c r="AE6" i="5"/>
  <c r="AE3" i="5"/>
  <c r="AA7" i="4" l="1"/>
  <c r="Z7" i="4"/>
  <c r="AB7" i="4"/>
  <c r="AE7" i="5"/>
  <c r="AG7" i="5"/>
  <c r="AF7" i="5"/>
  <c r="V7" i="6"/>
  <c r="W7" i="6"/>
</calcChain>
</file>

<file path=xl/sharedStrings.xml><?xml version="1.0" encoding="utf-8"?>
<sst xmlns="http://schemas.openxmlformats.org/spreadsheetml/2006/main" count="197" uniqueCount="31">
  <si>
    <t>Language</t>
  </si>
  <si>
    <t>P</t>
  </si>
  <si>
    <t>R</t>
  </si>
  <si>
    <t>F1</t>
  </si>
  <si>
    <t>Ndebele</t>
  </si>
  <si>
    <t>Swati</t>
  </si>
  <si>
    <t>Zulu</t>
  </si>
  <si>
    <t>Xhosa</t>
  </si>
  <si>
    <t>hard_0.4</t>
  </si>
  <si>
    <t>hard_0.5</t>
  </si>
  <si>
    <t>hard_0.6</t>
  </si>
  <si>
    <t>hard_0.7</t>
  </si>
  <si>
    <t>soft_0.3</t>
  </si>
  <si>
    <t>soft_0.4</t>
  </si>
  <si>
    <t>soft_0.5</t>
  </si>
  <si>
    <t>soft_0.6</t>
  </si>
  <si>
    <t>soft_0.7</t>
  </si>
  <si>
    <t>hard_0.3</t>
  </si>
  <si>
    <t>hard_small_0.3</t>
  </si>
  <si>
    <t>hard_small_0.4</t>
  </si>
  <si>
    <t>hard_small_0.5</t>
  </si>
  <si>
    <t>soft_0.2</t>
  </si>
  <si>
    <t>hard_lr_0.0001</t>
  </si>
  <si>
    <t>hard_1e-3</t>
  </si>
  <si>
    <t>hard_lr_1e-05</t>
  </si>
  <si>
    <t>soft_lr_1e-4</t>
  </si>
  <si>
    <t>soft_lr_1e-05</t>
  </si>
  <si>
    <t>soft_lr_1e-3</t>
  </si>
  <si>
    <t>soft_lr_0.005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</si>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</sst>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562B-27CC-4AED-8160-A51C418AC6F7}">
  <dimension ref="F1:W11"/>
  <sheetViews>
    <sheetView tabSelected="1" workbookViewId="0">
      <selection activeCell="J12" sqref="J12"/>
    </sheetView>
  </sheetViews>
  <sheetFormatPr defaultRowHeight="15" x14ac:dyDescent="0.25"/>
  <sheetData>
    <row r="1" spans="6:23" x14ac:dyDescent="0.25">
      <c r="F1" t="s">
        <v>18</v>
      </c>
      <c r="K1" t="s">
        <v>19</v>
      </c>
      <c r="P1" t="s">
        <v>20</v>
      </c>
    </row>
    <row r="2" spans="6:23" x14ac:dyDescent="0.25"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6:23" x14ac:dyDescent="0.25">
      <c r="F3" t="s">
        <v>4</v>
      </c>
      <c r="G3">
        <v>69.981999999999999</v>
      </c>
      <c r="H3">
        <v>73.887</v>
      </c>
      <c r="I3">
        <v>71.882000000000005</v>
      </c>
      <c r="K3" t="s">
        <v>4</v>
      </c>
      <c r="L3">
        <v>69.679000000000002</v>
      </c>
      <c r="M3">
        <v>73.540000000000006</v>
      </c>
      <c r="N3">
        <v>71.558000000000007</v>
      </c>
      <c r="P3" t="s">
        <v>4</v>
      </c>
      <c r="Q3">
        <v>70.213999999999999</v>
      </c>
      <c r="R3">
        <v>74.356999999999999</v>
      </c>
      <c r="S3">
        <v>72.225999999999999</v>
      </c>
      <c r="U3">
        <f>MAX(G3,L3,Q3)</f>
        <v>70.213999999999999</v>
      </c>
      <c r="V3">
        <f t="shared" ref="V3:W3" si="0">MAX(H3,M3,R3)</f>
        <v>74.356999999999999</v>
      </c>
      <c r="W3">
        <f t="shared" si="0"/>
        <v>72.225999999999999</v>
      </c>
    </row>
    <row r="4" spans="6:23" x14ac:dyDescent="0.25">
      <c r="F4" t="s">
        <v>5</v>
      </c>
      <c r="G4">
        <v>72.971000000000004</v>
      </c>
      <c r="H4">
        <v>76.102000000000004</v>
      </c>
      <c r="I4">
        <v>74.503</v>
      </c>
      <c r="K4" t="s">
        <v>5</v>
      </c>
      <c r="L4">
        <v>69.057000000000002</v>
      </c>
      <c r="M4">
        <v>74.114999999999995</v>
      </c>
      <c r="N4">
        <v>71.495999999999995</v>
      </c>
      <c r="P4" t="s">
        <v>5</v>
      </c>
      <c r="Q4">
        <v>71.058999999999997</v>
      </c>
      <c r="R4">
        <v>75.234999999999999</v>
      </c>
      <c r="S4">
        <v>73.087999999999994</v>
      </c>
      <c r="U4">
        <f t="shared" ref="U4:U7" si="1">MAX(G4,L4,Q4)</f>
        <v>72.971000000000004</v>
      </c>
      <c r="V4">
        <f t="shared" ref="V4:V7" si="2">MAX(H4,M4,R4)</f>
        <v>76.102000000000004</v>
      </c>
      <c r="W4">
        <f t="shared" ref="W4:W7" si="3">MAX(I4,N4,S4)</f>
        <v>74.503</v>
      </c>
    </row>
    <row r="5" spans="6:23" x14ac:dyDescent="0.25">
      <c r="F5" t="s">
        <v>7</v>
      </c>
      <c r="G5">
        <v>72.545000000000002</v>
      </c>
      <c r="H5">
        <v>79.603999999999999</v>
      </c>
      <c r="I5">
        <v>75.911000000000001</v>
      </c>
      <c r="K5" t="s">
        <v>7</v>
      </c>
      <c r="L5">
        <v>71.05</v>
      </c>
      <c r="M5">
        <v>78.451999999999998</v>
      </c>
      <c r="N5">
        <v>74.567999999999998</v>
      </c>
      <c r="P5" t="s">
        <v>7</v>
      </c>
      <c r="Q5">
        <v>72.241</v>
      </c>
      <c r="R5">
        <v>79.603999999999999</v>
      </c>
      <c r="S5">
        <v>75.744</v>
      </c>
      <c r="U5">
        <f t="shared" si="1"/>
        <v>72.545000000000002</v>
      </c>
      <c r="V5">
        <f t="shared" si="2"/>
        <v>79.603999999999999</v>
      </c>
      <c r="W5">
        <f t="shared" si="3"/>
        <v>75.911000000000001</v>
      </c>
    </row>
    <row r="6" spans="6:23" x14ac:dyDescent="0.25">
      <c r="F6" t="s">
        <v>6</v>
      </c>
      <c r="G6">
        <v>74.623000000000005</v>
      </c>
      <c r="H6">
        <v>81.971000000000004</v>
      </c>
      <c r="I6">
        <v>78.125</v>
      </c>
      <c r="K6" t="s">
        <v>6</v>
      </c>
      <c r="L6">
        <v>74.656000000000006</v>
      </c>
      <c r="M6">
        <v>82.225999999999999</v>
      </c>
      <c r="N6">
        <v>78.257999999999996</v>
      </c>
      <c r="P6" t="s">
        <v>6</v>
      </c>
      <c r="Q6">
        <v>74.09</v>
      </c>
      <c r="R6">
        <v>82.028000000000006</v>
      </c>
      <c r="S6">
        <v>77.856999999999999</v>
      </c>
      <c r="U6">
        <f t="shared" si="1"/>
        <v>74.656000000000006</v>
      </c>
      <c r="V6">
        <f t="shared" si="2"/>
        <v>82.225999999999999</v>
      </c>
      <c r="W6">
        <f t="shared" si="3"/>
        <v>78.257999999999996</v>
      </c>
    </row>
    <row r="7" spans="6:23" x14ac:dyDescent="0.25">
      <c r="G7">
        <f>AVERAGE(G3:G6)</f>
        <v>72.530249999999995</v>
      </c>
      <c r="H7">
        <f t="shared" ref="H7:S7" si="4">AVERAGE(H3:H6)</f>
        <v>77.891000000000005</v>
      </c>
      <c r="I7">
        <f t="shared" si="4"/>
        <v>75.105249999999998</v>
      </c>
      <c r="L7">
        <f t="shared" si="4"/>
        <v>71.110500000000002</v>
      </c>
      <c r="M7">
        <f t="shared" si="4"/>
        <v>77.083249999999992</v>
      </c>
      <c r="N7">
        <f t="shared" si="4"/>
        <v>73.97</v>
      </c>
      <c r="Q7">
        <f t="shared" si="4"/>
        <v>71.90100000000001</v>
      </c>
      <c r="R7">
        <f t="shared" si="4"/>
        <v>77.805999999999997</v>
      </c>
      <c r="S7">
        <f t="shared" si="4"/>
        <v>74.728749999999991</v>
      </c>
      <c r="U7">
        <f t="shared" si="1"/>
        <v>72.530249999999995</v>
      </c>
      <c r="V7">
        <f t="shared" si="2"/>
        <v>77.891000000000005</v>
      </c>
      <c r="W7">
        <f t="shared" si="3"/>
        <v>75.105249999999998</v>
      </c>
    </row>
    <row r="11" spans="6:23" x14ac:dyDescent="0.25">
      <c r="F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4A18-6E38-4EA2-885E-36316BFFBB0F}">
  <sheetPr codeName="Sheet2"/>
  <dimension ref="A1:AB7"/>
  <sheetViews>
    <sheetView workbookViewId="0">
      <selection activeCell="P9" sqref="P9:S13"/>
    </sheetView>
  </sheetViews>
  <sheetFormatPr defaultRowHeight="15" x14ac:dyDescent="0.25"/>
  <sheetData>
    <row r="1" spans="1:28" x14ac:dyDescent="0.25">
      <c r="A1" t="s">
        <v>17</v>
      </c>
      <c r="F1" t="s">
        <v>8</v>
      </c>
      <c r="K1" t="s">
        <v>9</v>
      </c>
      <c r="P1" t="s">
        <v>10</v>
      </c>
      <c r="U1" t="s">
        <v>11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s="1" t="s">
        <v>1</v>
      </c>
      <c r="R2" s="1" t="s">
        <v>2</v>
      </c>
      <c r="S2" s="1" t="s">
        <v>3</v>
      </c>
      <c r="U2" t="s">
        <v>0</v>
      </c>
      <c r="V2" t="s">
        <v>1</v>
      </c>
      <c r="W2" t="s">
        <v>2</v>
      </c>
      <c r="X2" t="s">
        <v>3</v>
      </c>
    </row>
    <row r="3" spans="1:28" x14ac:dyDescent="0.25">
      <c r="A3" t="s">
        <v>4</v>
      </c>
      <c r="B3">
        <v>70.099000000000004</v>
      </c>
      <c r="C3">
        <v>74.096999999999994</v>
      </c>
      <c r="D3">
        <v>72.043000000000006</v>
      </c>
      <c r="F3" t="s">
        <v>4</v>
      </c>
      <c r="G3">
        <v>70.423000000000002</v>
      </c>
      <c r="H3">
        <v>74.518000000000001</v>
      </c>
      <c r="I3">
        <v>72.412999999999997</v>
      </c>
      <c r="K3" t="s">
        <v>4</v>
      </c>
      <c r="L3" s="1">
        <v>70.888999999999996</v>
      </c>
      <c r="M3">
        <v>74.974999999999994</v>
      </c>
      <c r="N3" s="1">
        <v>72.875</v>
      </c>
      <c r="P3" t="s">
        <v>4</v>
      </c>
      <c r="Q3" s="1">
        <v>70.388000000000005</v>
      </c>
      <c r="R3" s="1">
        <v>75.099000000000004</v>
      </c>
      <c r="S3" s="1">
        <v>72.667000000000002</v>
      </c>
      <c r="U3" t="s">
        <v>4</v>
      </c>
      <c r="V3">
        <v>69.944999999999993</v>
      </c>
      <c r="W3">
        <v>74.504999999999995</v>
      </c>
      <c r="X3">
        <v>72.153000000000006</v>
      </c>
      <c r="Z3">
        <f>MAX(B3, G3,L3,Q3,V3)</f>
        <v>70.888999999999996</v>
      </c>
      <c r="AA3">
        <f t="shared" ref="AA3:AB3" si="0">MAX(C3, H3,M3,R3,W3)</f>
        <v>75.099000000000004</v>
      </c>
      <c r="AB3">
        <f t="shared" si="0"/>
        <v>72.875</v>
      </c>
    </row>
    <row r="4" spans="1:28" x14ac:dyDescent="0.25">
      <c r="A4" t="s">
        <v>5</v>
      </c>
      <c r="B4">
        <v>68.537999999999997</v>
      </c>
      <c r="C4">
        <v>72.92</v>
      </c>
      <c r="D4">
        <v>70.661000000000001</v>
      </c>
      <c r="F4" t="s">
        <v>5</v>
      </c>
      <c r="G4">
        <v>69.998000000000005</v>
      </c>
      <c r="H4">
        <v>73.808000000000007</v>
      </c>
      <c r="I4">
        <v>71.852999999999994</v>
      </c>
      <c r="K4" t="s">
        <v>5</v>
      </c>
      <c r="L4">
        <v>69.948999999999998</v>
      </c>
      <c r="M4">
        <v>73.808000000000007</v>
      </c>
      <c r="N4">
        <v>71.826999999999998</v>
      </c>
      <c r="P4" t="s">
        <v>5</v>
      </c>
      <c r="Q4" s="1">
        <v>71.421000000000006</v>
      </c>
      <c r="R4" s="1">
        <v>75.256</v>
      </c>
      <c r="S4" s="1">
        <v>73.289000000000001</v>
      </c>
      <c r="U4" t="s">
        <v>5</v>
      </c>
      <c r="V4">
        <v>70.748999999999995</v>
      </c>
      <c r="W4">
        <v>74.367999999999995</v>
      </c>
      <c r="X4">
        <v>72.513999999999996</v>
      </c>
      <c r="Z4">
        <f t="shared" ref="Z4:Z7" si="1">MAX(B4, G4,L4,Q4,V4)</f>
        <v>71.421000000000006</v>
      </c>
      <c r="AA4">
        <f t="shared" ref="AA4:AA7" si="2">MAX(C4, H4,M4,R4,W4)</f>
        <v>75.256</v>
      </c>
      <c r="AB4">
        <f t="shared" ref="AB4:AB7" si="3">MAX(D4, I4,N4,S4,X4)</f>
        <v>73.289000000000001</v>
      </c>
    </row>
    <row r="5" spans="1:28" x14ac:dyDescent="0.25">
      <c r="A5" t="s">
        <v>7</v>
      </c>
      <c r="B5">
        <v>71.840999999999994</v>
      </c>
      <c r="C5">
        <v>79.055000000000007</v>
      </c>
      <c r="D5">
        <v>75.275000000000006</v>
      </c>
      <c r="F5" t="s">
        <v>7</v>
      </c>
      <c r="G5">
        <v>71.546999999999997</v>
      </c>
      <c r="H5">
        <v>79.108999999999995</v>
      </c>
      <c r="I5">
        <v>75.138000000000005</v>
      </c>
      <c r="K5" t="s">
        <v>7</v>
      </c>
      <c r="L5">
        <v>71.52</v>
      </c>
      <c r="M5">
        <v>79.355999999999995</v>
      </c>
      <c r="N5">
        <v>75.234999999999999</v>
      </c>
      <c r="P5" t="s">
        <v>7</v>
      </c>
      <c r="Q5" s="1">
        <v>71.652000000000001</v>
      </c>
      <c r="R5" s="1">
        <v>79.248999999999995</v>
      </c>
      <c r="S5" s="1">
        <v>75.259</v>
      </c>
      <c r="U5" t="s">
        <v>7</v>
      </c>
      <c r="V5">
        <v>71.009</v>
      </c>
      <c r="W5">
        <v>78.668000000000006</v>
      </c>
      <c r="X5">
        <v>74.643000000000001</v>
      </c>
      <c r="Z5">
        <f t="shared" si="1"/>
        <v>71.840999999999994</v>
      </c>
      <c r="AA5">
        <f t="shared" si="2"/>
        <v>79.355999999999995</v>
      </c>
      <c r="AB5">
        <f t="shared" si="3"/>
        <v>75.275000000000006</v>
      </c>
    </row>
    <row r="6" spans="1:28" x14ac:dyDescent="0.25">
      <c r="A6" t="s">
        <v>6</v>
      </c>
      <c r="B6">
        <v>74.501999999999995</v>
      </c>
      <c r="C6">
        <v>81.641999999999996</v>
      </c>
      <c r="D6">
        <v>77.909000000000006</v>
      </c>
      <c r="F6" t="s">
        <v>6</v>
      </c>
      <c r="G6">
        <v>73.412000000000006</v>
      </c>
      <c r="H6">
        <v>80.191999999999993</v>
      </c>
      <c r="I6">
        <v>76.652000000000001</v>
      </c>
      <c r="K6" t="s">
        <v>6</v>
      </c>
      <c r="L6">
        <v>72.884</v>
      </c>
      <c r="M6">
        <v>80.013000000000005</v>
      </c>
      <c r="N6">
        <v>76.281999999999996</v>
      </c>
      <c r="P6" t="s">
        <v>6</v>
      </c>
      <c r="Q6" s="1">
        <v>73.698999999999998</v>
      </c>
      <c r="R6" s="1">
        <v>81.727000000000004</v>
      </c>
      <c r="S6" s="1">
        <v>77.504999999999995</v>
      </c>
      <c r="U6" t="s">
        <v>6</v>
      </c>
      <c r="V6">
        <v>73.165000000000006</v>
      </c>
      <c r="W6">
        <v>81.650999999999996</v>
      </c>
      <c r="X6">
        <v>77.176000000000002</v>
      </c>
      <c r="Z6">
        <f t="shared" si="1"/>
        <v>74.501999999999995</v>
      </c>
      <c r="AA6">
        <f t="shared" si="2"/>
        <v>81.727000000000004</v>
      </c>
      <c r="AB6">
        <f t="shared" si="3"/>
        <v>77.909000000000006</v>
      </c>
    </row>
    <row r="7" spans="1:28" x14ac:dyDescent="0.25">
      <c r="B7">
        <f>AVERAGE(B3:B6)</f>
        <v>71.245000000000005</v>
      </c>
      <c r="C7">
        <f t="shared" ref="C7:D7" si="4">AVERAGE(C3:C6)</f>
        <v>76.9285</v>
      </c>
      <c r="D7">
        <f t="shared" si="4"/>
        <v>73.972000000000008</v>
      </c>
      <c r="G7">
        <f>AVERAGE(G3:G6)</f>
        <v>71.344999999999999</v>
      </c>
      <c r="H7">
        <f t="shared" ref="H7:X7" si="5">AVERAGE(H3:H6)</f>
        <v>76.906750000000002</v>
      </c>
      <c r="I7">
        <f t="shared" si="5"/>
        <v>74.013999999999996</v>
      </c>
      <c r="L7">
        <f t="shared" si="5"/>
        <v>71.310500000000005</v>
      </c>
      <c r="M7">
        <f t="shared" si="5"/>
        <v>77.038000000000011</v>
      </c>
      <c r="N7">
        <f t="shared" si="5"/>
        <v>74.054749999999999</v>
      </c>
      <c r="Q7">
        <f t="shared" si="5"/>
        <v>71.790000000000006</v>
      </c>
      <c r="R7">
        <f t="shared" si="5"/>
        <v>77.832750000000004</v>
      </c>
      <c r="S7">
        <f t="shared" si="5"/>
        <v>74.680000000000007</v>
      </c>
      <c r="V7">
        <f t="shared" si="5"/>
        <v>71.216999999999999</v>
      </c>
      <c r="W7">
        <f t="shared" si="5"/>
        <v>77.298000000000002</v>
      </c>
      <c r="X7">
        <f t="shared" si="5"/>
        <v>74.121499999999997</v>
      </c>
      <c r="Z7">
        <f t="shared" si="1"/>
        <v>71.790000000000006</v>
      </c>
      <c r="AA7">
        <f t="shared" si="2"/>
        <v>77.832750000000004</v>
      </c>
      <c r="AB7">
        <f t="shared" si="3"/>
        <v>74.680000000000007</v>
      </c>
    </row>
  </sheetData>
  <conditionalFormatting sqref="B3:X3">
    <cfRule type="cellIs" dxfId="108" priority="14" operator="equal">
      <formula>$AB$3</formula>
    </cfRule>
    <cfRule type="cellIs" dxfId="107" priority="15" operator="equal">
      <formula>$AA$3</formula>
    </cfRule>
    <cfRule type="cellIs" dxfId="106" priority="16" operator="equal">
      <formula>$Z$3</formula>
    </cfRule>
  </conditionalFormatting>
  <conditionalFormatting sqref="B4:X4">
    <cfRule type="cellIs" dxfId="105" priority="10" operator="equal">
      <formula>$AB$4</formula>
    </cfRule>
    <cfRule type="cellIs" dxfId="104" priority="11" operator="equal">
      <formula>$AA$4</formula>
    </cfRule>
    <cfRule type="cellIs" dxfId="103" priority="12" operator="equal">
      <formula>$Z$4</formula>
    </cfRule>
  </conditionalFormatting>
  <conditionalFormatting sqref="B5:X5">
    <cfRule type="cellIs" dxfId="102" priority="7" operator="equal">
      <formula>$AB$5</formula>
    </cfRule>
    <cfRule type="cellIs" dxfId="101" priority="8" operator="equal">
      <formula>$AA$5</formula>
    </cfRule>
    <cfRule type="cellIs" dxfId="100" priority="9" operator="equal">
      <formula>$Z$5</formula>
    </cfRule>
  </conditionalFormatting>
  <conditionalFormatting sqref="B6:X6">
    <cfRule type="cellIs" dxfId="99" priority="4" operator="equal">
      <formula>$AB$6</formula>
    </cfRule>
    <cfRule type="cellIs" dxfId="98" priority="5" operator="equal">
      <formula>$AA$6</formula>
    </cfRule>
    <cfRule type="cellIs" dxfId="97" priority="6" operator="equal">
      <formula>$Z$6</formula>
    </cfRule>
  </conditionalFormatting>
  <conditionalFormatting sqref="B7:X7">
    <cfRule type="cellIs" dxfId="96" priority="1" operator="equal">
      <formula>$AB$7</formula>
    </cfRule>
    <cfRule type="cellIs" dxfId="95" priority="2" operator="equal">
      <formula>$AA$7</formula>
    </cfRule>
    <cfRule type="cellIs" dxfId="94" priority="3" operator="equal">
      <formula>$Z$7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69A7-DAFC-4289-83CE-924757679254}">
  <dimension ref="A1:R7"/>
  <sheetViews>
    <sheetView workbookViewId="0">
      <selection activeCell="L18" sqref="L18"/>
    </sheetView>
  </sheetViews>
  <sheetFormatPr defaultRowHeight="15" x14ac:dyDescent="0.25"/>
  <sheetData>
    <row r="1" spans="1:18" x14ac:dyDescent="0.25">
      <c r="A1" t="s">
        <v>23</v>
      </c>
      <c r="F1" t="s">
        <v>22</v>
      </c>
      <c r="K1" t="s">
        <v>24</v>
      </c>
    </row>
    <row r="2" spans="1:18" x14ac:dyDescent="0.25">
      <c r="A2" t="s">
        <v>0</v>
      </c>
      <c r="B2" s="1" t="s">
        <v>1</v>
      </c>
      <c r="C2" s="1" t="s">
        <v>2</v>
      </c>
      <c r="D2" s="1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1</v>
      </c>
      <c r="Q2" t="s">
        <v>2</v>
      </c>
      <c r="R2" t="s">
        <v>3</v>
      </c>
    </row>
    <row r="3" spans="1:18" x14ac:dyDescent="0.25">
      <c r="A3" t="s">
        <v>4</v>
      </c>
      <c r="B3" s="1">
        <v>70.388000000000005</v>
      </c>
      <c r="C3" s="1">
        <v>75.099000000000004</v>
      </c>
      <c r="D3" s="1">
        <v>72.667000000000002</v>
      </c>
      <c r="F3" t="s">
        <v>4</v>
      </c>
      <c r="G3">
        <v>69.843999999999994</v>
      </c>
      <c r="H3">
        <v>73.688999999999993</v>
      </c>
      <c r="I3">
        <v>71.715000000000003</v>
      </c>
      <c r="K3" t="s">
        <v>4</v>
      </c>
      <c r="L3">
        <v>50.808999999999997</v>
      </c>
      <c r="M3">
        <v>59.796999999999997</v>
      </c>
      <c r="N3">
        <v>54.938000000000002</v>
      </c>
      <c r="P3">
        <f>MAX(B3,G3,L3)</f>
        <v>70.388000000000005</v>
      </c>
      <c r="Q3">
        <f t="shared" ref="Q3:R7" si="0">MAX(C3,H3,M3)</f>
        <v>75.099000000000004</v>
      </c>
      <c r="R3">
        <f t="shared" si="0"/>
        <v>72.667000000000002</v>
      </c>
    </row>
    <row r="4" spans="1:18" x14ac:dyDescent="0.25">
      <c r="A4" t="s">
        <v>5</v>
      </c>
      <c r="B4" s="1">
        <v>71.421000000000006</v>
      </c>
      <c r="C4" s="1">
        <v>75.256</v>
      </c>
      <c r="D4" s="1">
        <v>73.289000000000001</v>
      </c>
      <c r="F4" t="s">
        <v>5</v>
      </c>
      <c r="G4">
        <v>72.293999999999997</v>
      </c>
      <c r="H4">
        <v>74.632999999999996</v>
      </c>
      <c r="I4">
        <v>73.444999999999993</v>
      </c>
      <c r="K4" t="s">
        <v>5</v>
      </c>
      <c r="L4">
        <v>61.719000000000001</v>
      </c>
      <c r="M4">
        <v>67.995000000000005</v>
      </c>
      <c r="N4">
        <v>64.704999999999998</v>
      </c>
      <c r="P4">
        <f t="shared" ref="P4:P7" si="1">MAX(B4,G4,L4)</f>
        <v>72.293999999999997</v>
      </c>
      <c r="Q4">
        <f t="shared" si="0"/>
        <v>75.256</v>
      </c>
      <c r="R4">
        <f t="shared" si="0"/>
        <v>73.444999999999993</v>
      </c>
    </row>
    <row r="5" spans="1:18" x14ac:dyDescent="0.25">
      <c r="A5" t="s">
        <v>7</v>
      </c>
      <c r="B5" s="1">
        <v>71.652000000000001</v>
      </c>
      <c r="C5" s="1">
        <v>79.248999999999995</v>
      </c>
      <c r="D5" s="1">
        <v>75.259</v>
      </c>
      <c r="F5" t="s">
        <v>7</v>
      </c>
      <c r="G5">
        <v>71.417000000000002</v>
      </c>
      <c r="H5">
        <v>79.227000000000004</v>
      </c>
      <c r="I5">
        <v>75.12</v>
      </c>
      <c r="K5" t="s">
        <v>7</v>
      </c>
      <c r="L5">
        <v>61.927</v>
      </c>
      <c r="M5">
        <v>71.584999999999994</v>
      </c>
      <c r="N5">
        <v>66.406999999999996</v>
      </c>
      <c r="P5">
        <f t="shared" si="1"/>
        <v>71.652000000000001</v>
      </c>
      <c r="Q5">
        <f t="shared" si="0"/>
        <v>79.248999999999995</v>
      </c>
      <c r="R5">
        <f t="shared" si="0"/>
        <v>75.259</v>
      </c>
    </row>
    <row r="6" spans="1:18" x14ac:dyDescent="0.25">
      <c r="A6" t="s">
        <v>6</v>
      </c>
      <c r="B6" s="1">
        <v>73.698999999999998</v>
      </c>
      <c r="C6" s="1">
        <v>81.727000000000004</v>
      </c>
      <c r="D6" s="1">
        <v>77.504999999999995</v>
      </c>
      <c r="F6" t="s">
        <v>6</v>
      </c>
      <c r="G6">
        <v>73.81</v>
      </c>
      <c r="H6">
        <v>81.716999999999999</v>
      </c>
      <c r="I6">
        <v>77.561999999999998</v>
      </c>
      <c r="K6" t="s">
        <v>6</v>
      </c>
      <c r="L6">
        <v>67.632999999999996</v>
      </c>
      <c r="M6">
        <v>76.228999999999999</v>
      </c>
      <c r="N6">
        <v>71.674000000000007</v>
      </c>
      <c r="P6">
        <f t="shared" si="1"/>
        <v>73.81</v>
      </c>
      <c r="Q6">
        <f t="shared" si="0"/>
        <v>81.727000000000004</v>
      </c>
      <c r="R6">
        <f t="shared" si="0"/>
        <v>77.561999999999998</v>
      </c>
    </row>
    <row r="7" spans="1:18" x14ac:dyDescent="0.25">
      <c r="B7">
        <f t="shared" ref="B7:I7" si="2">AVERAGE(B3:B6)</f>
        <v>71.790000000000006</v>
      </c>
      <c r="C7">
        <f t="shared" si="2"/>
        <v>77.832750000000004</v>
      </c>
      <c r="D7">
        <f t="shared" si="2"/>
        <v>74.680000000000007</v>
      </c>
      <c r="G7">
        <f t="shared" si="2"/>
        <v>71.841250000000002</v>
      </c>
      <c r="H7">
        <f t="shared" si="2"/>
        <v>77.316500000000005</v>
      </c>
      <c r="I7">
        <f t="shared" si="2"/>
        <v>74.460499999999996</v>
      </c>
      <c r="L7">
        <f>AVERAGE(L3:L6)</f>
        <v>60.521999999999991</v>
      </c>
      <c r="M7">
        <f t="shared" ref="M7:N7" si="3">AVERAGE(M3:M6)</f>
        <v>68.901499999999999</v>
      </c>
      <c r="N7">
        <f t="shared" si="3"/>
        <v>64.431000000000012</v>
      </c>
      <c r="P7">
        <f t="shared" si="1"/>
        <v>71.841250000000002</v>
      </c>
      <c r="Q7">
        <f t="shared" si="0"/>
        <v>77.832750000000004</v>
      </c>
      <c r="R7">
        <f t="shared" si="0"/>
        <v>74.680000000000007</v>
      </c>
    </row>
  </sheetData>
  <conditionalFormatting sqref="B3:N3">
    <cfRule type="cellIs" dxfId="93" priority="13" operator="equal">
      <formula>$R$3</formula>
    </cfRule>
    <cfRule type="cellIs" dxfId="92" priority="14" operator="equal">
      <formula>$Q$3</formula>
    </cfRule>
    <cfRule type="cellIs" dxfId="91" priority="15" operator="equal">
      <formula>$P$3</formula>
    </cfRule>
  </conditionalFormatting>
  <conditionalFormatting sqref="B4:N4">
    <cfRule type="cellIs" dxfId="90" priority="10" operator="equal">
      <formula>$R$4</formula>
    </cfRule>
    <cfRule type="cellIs" dxfId="89" priority="11" operator="equal">
      <formula>$Q$4</formula>
    </cfRule>
    <cfRule type="cellIs" dxfId="88" priority="12" operator="equal">
      <formula>$P$4</formula>
    </cfRule>
  </conditionalFormatting>
  <conditionalFormatting sqref="B5:N5">
    <cfRule type="cellIs" dxfId="87" priority="7" operator="equal">
      <formula>$R$5</formula>
    </cfRule>
    <cfRule type="cellIs" dxfId="86" priority="8" operator="equal">
      <formula>$Q$5</formula>
    </cfRule>
    <cfRule type="cellIs" dxfId="85" priority="9" operator="equal">
      <formula>$P$5</formula>
    </cfRule>
  </conditionalFormatting>
  <conditionalFormatting sqref="B6:N6">
    <cfRule type="cellIs" dxfId="84" priority="4" operator="equal">
      <formula>$R$6</formula>
    </cfRule>
    <cfRule type="cellIs" dxfId="83" priority="5" operator="equal">
      <formula>$Q$6</formula>
    </cfRule>
    <cfRule type="cellIs" dxfId="82" priority="6" operator="equal">
      <formula>$P$6</formula>
    </cfRule>
  </conditionalFormatting>
  <conditionalFormatting sqref="B7:N7">
    <cfRule type="cellIs" dxfId="81" priority="1" operator="equal">
      <formula>$R$7</formula>
    </cfRule>
    <cfRule type="cellIs" dxfId="80" priority="2" operator="equal">
      <formula>$Q$7</formula>
    </cfRule>
    <cfRule type="cellIs" dxfId="79" priority="3" operator="equal">
      <formula>$P$7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0C23-9221-4CE4-B5DB-C293D05C16D4}">
  <dimension ref="A1:AG7"/>
  <sheetViews>
    <sheetView workbookViewId="0">
      <selection activeCell="F9" sqref="F9:I15"/>
    </sheetView>
  </sheetViews>
  <sheetFormatPr defaultRowHeight="15" x14ac:dyDescent="0.25"/>
  <sheetData>
    <row r="1" spans="1:33" x14ac:dyDescent="0.25">
      <c r="A1" t="s">
        <v>21</v>
      </c>
      <c r="F1" t="s">
        <v>12</v>
      </c>
      <c r="K1" t="s">
        <v>13</v>
      </c>
      <c r="P1" t="s">
        <v>14</v>
      </c>
      <c r="U1" t="s">
        <v>15</v>
      </c>
      <c r="Z1" t="s">
        <v>16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</row>
    <row r="3" spans="1:33" x14ac:dyDescent="0.25">
      <c r="A3" t="s">
        <v>4</v>
      </c>
      <c r="B3">
        <v>69.947000000000003</v>
      </c>
      <c r="C3">
        <v>75.433000000000007</v>
      </c>
      <c r="D3">
        <v>72.587000000000003</v>
      </c>
      <c r="F3" t="s">
        <v>4</v>
      </c>
      <c r="G3">
        <v>70.59</v>
      </c>
      <c r="H3">
        <v>75.977000000000004</v>
      </c>
      <c r="I3">
        <v>73.183999999999997</v>
      </c>
      <c r="K3" t="s">
        <v>4</v>
      </c>
      <c r="L3">
        <v>70.106999999999999</v>
      </c>
      <c r="M3">
        <v>75.951999999999998</v>
      </c>
      <c r="N3">
        <v>72.912999999999997</v>
      </c>
      <c r="P3" t="s">
        <v>4</v>
      </c>
      <c r="Q3">
        <v>69.531999999999996</v>
      </c>
      <c r="R3">
        <v>75.234999999999999</v>
      </c>
      <c r="S3">
        <v>72.271000000000001</v>
      </c>
      <c r="U3" t="s">
        <v>4</v>
      </c>
      <c r="V3">
        <v>65.36</v>
      </c>
      <c r="W3">
        <v>71.561000000000007</v>
      </c>
      <c r="X3">
        <v>68.319999999999993</v>
      </c>
      <c r="Z3" t="s">
        <v>4</v>
      </c>
      <c r="AA3">
        <v>57.13</v>
      </c>
      <c r="AB3">
        <v>63.929000000000002</v>
      </c>
      <c r="AC3">
        <v>60.338999999999999</v>
      </c>
      <c r="AE3">
        <f>MAX(G3,L3,Q3,V3,AA3)</f>
        <v>70.59</v>
      </c>
      <c r="AF3">
        <f t="shared" ref="AF3:AG7" si="0">MAX(H3,M3,R3,W3,AB3)</f>
        <v>75.977000000000004</v>
      </c>
      <c r="AG3">
        <f t="shared" si="0"/>
        <v>73.183999999999997</v>
      </c>
    </row>
    <row r="4" spans="1:33" x14ac:dyDescent="0.25">
      <c r="A4" t="s">
        <v>5</v>
      </c>
      <c r="B4">
        <v>71.561000000000007</v>
      </c>
      <c r="C4">
        <v>74.95</v>
      </c>
      <c r="D4">
        <v>73.215999999999994</v>
      </c>
      <c r="F4" t="s">
        <v>5</v>
      </c>
      <c r="G4">
        <v>71.203999999999994</v>
      </c>
      <c r="H4">
        <v>75.69</v>
      </c>
      <c r="I4">
        <v>73.378</v>
      </c>
      <c r="K4" t="s">
        <v>5</v>
      </c>
      <c r="L4">
        <v>71.245999999999995</v>
      </c>
      <c r="M4">
        <v>75.816999999999993</v>
      </c>
      <c r="N4">
        <v>73.459999999999994</v>
      </c>
      <c r="P4" t="s">
        <v>5</v>
      </c>
      <c r="Q4">
        <v>69.614999999999995</v>
      </c>
      <c r="R4">
        <v>74.781000000000006</v>
      </c>
      <c r="S4">
        <v>72.105999999999995</v>
      </c>
      <c r="U4" t="s">
        <v>5</v>
      </c>
      <c r="V4">
        <v>70.040999999999997</v>
      </c>
      <c r="W4">
        <v>76.134</v>
      </c>
      <c r="X4">
        <v>72.959999999999994</v>
      </c>
      <c r="Z4" t="s">
        <v>5</v>
      </c>
      <c r="AA4">
        <v>72.974999999999994</v>
      </c>
      <c r="AB4">
        <v>75.69</v>
      </c>
      <c r="AC4">
        <v>74.307000000000002</v>
      </c>
      <c r="AE4">
        <f t="shared" ref="AE4:AE7" si="1">MAX(G4,L4,Q4,V4,AA4)</f>
        <v>72.974999999999994</v>
      </c>
      <c r="AF4">
        <f t="shared" si="0"/>
        <v>76.134</v>
      </c>
      <c r="AG4">
        <f t="shared" si="0"/>
        <v>74.307000000000002</v>
      </c>
    </row>
    <row r="5" spans="1:33" x14ac:dyDescent="0.25">
      <c r="A5" t="s">
        <v>7</v>
      </c>
      <c r="B5">
        <v>71.304000000000002</v>
      </c>
      <c r="C5">
        <v>78.28</v>
      </c>
      <c r="D5">
        <v>74.629000000000005</v>
      </c>
      <c r="F5" t="s">
        <v>7</v>
      </c>
      <c r="G5">
        <v>70.649000000000001</v>
      </c>
      <c r="H5">
        <v>78.344999999999999</v>
      </c>
      <c r="I5">
        <v>74.298000000000002</v>
      </c>
      <c r="K5" t="s">
        <v>7</v>
      </c>
      <c r="L5">
        <v>70.673000000000002</v>
      </c>
      <c r="M5">
        <v>78.484999999999999</v>
      </c>
      <c r="N5">
        <v>74.373999999999995</v>
      </c>
      <c r="P5" t="s">
        <v>7</v>
      </c>
      <c r="Q5">
        <v>70.034000000000006</v>
      </c>
      <c r="R5">
        <v>77.376000000000005</v>
      </c>
      <c r="S5">
        <v>73.522000000000006</v>
      </c>
      <c r="U5" t="s">
        <v>7</v>
      </c>
      <c r="V5">
        <v>65.498999999999995</v>
      </c>
      <c r="W5">
        <v>74.233000000000004</v>
      </c>
      <c r="X5">
        <v>69.593000000000004</v>
      </c>
      <c r="Z5" t="s">
        <v>7</v>
      </c>
      <c r="AA5">
        <v>60.767000000000003</v>
      </c>
      <c r="AB5">
        <v>68.581999999999994</v>
      </c>
      <c r="AC5">
        <v>64.438000000000002</v>
      </c>
      <c r="AE5">
        <f t="shared" si="1"/>
        <v>70.673000000000002</v>
      </c>
      <c r="AF5">
        <f t="shared" si="0"/>
        <v>78.484999999999999</v>
      </c>
      <c r="AG5">
        <f t="shared" si="0"/>
        <v>74.373999999999995</v>
      </c>
    </row>
    <row r="6" spans="1:33" x14ac:dyDescent="0.25">
      <c r="A6" t="s">
        <v>6</v>
      </c>
      <c r="B6">
        <v>74.394999999999996</v>
      </c>
      <c r="C6">
        <v>80.748000000000005</v>
      </c>
      <c r="D6">
        <v>77.441000000000003</v>
      </c>
      <c r="F6" t="s">
        <v>6</v>
      </c>
      <c r="G6">
        <v>74.822999999999993</v>
      </c>
      <c r="H6">
        <v>81.471999999999994</v>
      </c>
      <c r="I6">
        <v>78.006</v>
      </c>
      <c r="K6" t="s">
        <v>6</v>
      </c>
      <c r="L6">
        <v>73.460999999999999</v>
      </c>
      <c r="M6">
        <v>80.418000000000006</v>
      </c>
      <c r="N6">
        <v>76.781999999999996</v>
      </c>
      <c r="P6" t="s">
        <v>6</v>
      </c>
      <c r="Q6">
        <v>72.597999999999999</v>
      </c>
      <c r="R6">
        <v>79.814999999999998</v>
      </c>
      <c r="S6">
        <v>76.036000000000001</v>
      </c>
      <c r="U6" t="s">
        <v>6</v>
      </c>
      <c r="V6">
        <v>69.421000000000006</v>
      </c>
      <c r="W6">
        <v>77.903999999999996</v>
      </c>
      <c r="X6">
        <v>73.418999999999997</v>
      </c>
      <c r="Z6" t="s">
        <v>6</v>
      </c>
      <c r="AA6">
        <v>63.774000000000001</v>
      </c>
      <c r="AB6">
        <v>72.725999999999999</v>
      </c>
      <c r="AC6">
        <v>67.956999999999994</v>
      </c>
      <c r="AE6">
        <f t="shared" si="1"/>
        <v>74.822999999999993</v>
      </c>
      <c r="AF6">
        <f t="shared" si="0"/>
        <v>81.471999999999994</v>
      </c>
      <c r="AG6">
        <f t="shared" si="0"/>
        <v>78.006</v>
      </c>
    </row>
    <row r="7" spans="1:33" x14ac:dyDescent="0.25">
      <c r="B7">
        <f>AVERAGE(B3:B6)</f>
        <v>71.801749999999998</v>
      </c>
      <c r="C7">
        <f t="shared" ref="C7:D7" si="2">AVERAGE(C3:C6)</f>
        <v>77.35275</v>
      </c>
      <c r="D7">
        <f t="shared" si="2"/>
        <v>74.468250000000012</v>
      </c>
      <c r="G7">
        <f>AVERAGE(G3:G6)</f>
        <v>71.816499999999991</v>
      </c>
      <c r="H7">
        <f t="shared" ref="H7:AC7" si="3">AVERAGE(H3:H6)</f>
        <v>77.870999999999995</v>
      </c>
      <c r="I7">
        <f t="shared" si="3"/>
        <v>74.716499999999996</v>
      </c>
      <c r="L7">
        <f t="shared" si="3"/>
        <v>71.371750000000006</v>
      </c>
      <c r="M7">
        <f t="shared" si="3"/>
        <v>77.668000000000006</v>
      </c>
      <c r="N7">
        <f t="shared" si="3"/>
        <v>74.382249999999999</v>
      </c>
      <c r="Q7">
        <f t="shared" si="3"/>
        <v>70.444749999999999</v>
      </c>
      <c r="R7">
        <f t="shared" si="3"/>
        <v>76.801749999999998</v>
      </c>
      <c r="S7">
        <f t="shared" si="3"/>
        <v>73.483750000000001</v>
      </c>
      <c r="V7">
        <f t="shared" si="3"/>
        <v>67.580250000000007</v>
      </c>
      <c r="W7">
        <f t="shared" si="3"/>
        <v>74.957999999999998</v>
      </c>
      <c r="X7">
        <f t="shared" si="3"/>
        <v>71.072999999999993</v>
      </c>
      <c r="AA7">
        <f t="shared" si="3"/>
        <v>63.661499999999997</v>
      </c>
      <c r="AB7">
        <f t="shared" si="3"/>
        <v>70.231750000000005</v>
      </c>
      <c r="AC7">
        <f t="shared" si="3"/>
        <v>66.760249999999999</v>
      </c>
      <c r="AE7">
        <f t="shared" si="1"/>
        <v>71.816499999999991</v>
      </c>
      <c r="AF7">
        <f t="shared" si="0"/>
        <v>77.870999999999995</v>
      </c>
      <c r="AG7">
        <f t="shared" si="0"/>
        <v>74.716499999999996</v>
      </c>
    </row>
  </sheetData>
  <phoneticPr fontId="1" type="noConversion"/>
  <conditionalFormatting sqref="F3:AC3">
    <cfRule type="cellIs" dxfId="78" priority="15" operator="equal">
      <formula>$AG$3</formula>
    </cfRule>
    <cfRule type="cellIs" dxfId="77" priority="16" operator="equal">
      <formula>$AF$3</formula>
    </cfRule>
    <cfRule type="cellIs" dxfId="76" priority="17" operator="equal">
      <formula>$AE$3</formula>
    </cfRule>
  </conditionalFormatting>
  <conditionalFormatting sqref="F4:AC4">
    <cfRule type="cellIs" dxfId="75" priority="11" operator="equal">
      <formula>$AG$4</formula>
    </cfRule>
    <cfRule type="cellIs" dxfId="74" priority="12" operator="equal">
      <formula>$AG$4</formula>
    </cfRule>
    <cfRule type="cellIs" dxfId="73" priority="13" operator="equal">
      <formula>$AF$4</formula>
    </cfRule>
    <cfRule type="cellIs" dxfId="72" priority="14" operator="equal">
      <formula>$AE$4</formula>
    </cfRule>
  </conditionalFormatting>
  <conditionalFormatting sqref="F5:AC5">
    <cfRule type="cellIs" dxfId="71" priority="8" operator="equal">
      <formula>$AG$5</formula>
    </cfRule>
    <cfRule type="cellIs" dxfId="70" priority="9" operator="equal">
      <formula>$AF$5</formula>
    </cfRule>
    <cfRule type="cellIs" dxfId="69" priority="10" operator="equal">
      <formula>$AE$5</formula>
    </cfRule>
  </conditionalFormatting>
  <conditionalFormatting sqref="F6:AC6">
    <cfRule type="cellIs" dxfId="68" priority="5" operator="equal">
      <formula>$AG$6</formula>
    </cfRule>
    <cfRule type="cellIs" dxfId="67" priority="6" operator="equal">
      <formula>$AF$6</formula>
    </cfRule>
    <cfRule type="cellIs" dxfId="66" priority="7" operator="equal">
      <formula>$AE$6</formula>
    </cfRule>
  </conditionalFormatting>
  <conditionalFormatting sqref="G7:AC7">
    <cfRule type="cellIs" dxfId="65" priority="1" operator="equal">
      <formula>$AG$7</formula>
    </cfRule>
    <cfRule type="cellIs" dxfId="64" priority="2" operator="equal">
      <formula>$AF$7</formula>
    </cfRule>
    <cfRule type="cellIs" dxfId="63" priority="3" operator="equal">
      <formula>$AE$7</formula>
    </cfRule>
  </conditionalFormatting>
  <conditionalFormatting sqref="A6:AC6">
    <cfRule type="cellIs" dxfId="62" priority="4" operator="equal">
      <formula>$AE$6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98B3-64AE-4B2C-806E-46199B97B2A2}">
  <dimension ref="A1:W7"/>
  <sheetViews>
    <sheetView workbookViewId="0">
      <selection activeCell="B5" sqref="B5:S5"/>
    </sheetView>
  </sheetViews>
  <sheetFormatPr defaultRowHeight="15" x14ac:dyDescent="0.25"/>
  <sheetData>
    <row r="1" spans="1:23" x14ac:dyDescent="0.25">
      <c r="A1" t="s">
        <v>27</v>
      </c>
      <c r="F1" t="s">
        <v>25</v>
      </c>
      <c r="K1" t="s">
        <v>26</v>
      </c>
      <c r="P1" t="s">
        <v>28</v>
      </c>
      <c r="U1" t="s">
        <v>29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23" x14ac:dyDescent="0.25">
      <c r="A3" t="s">
        <v>4</v>
      </c>
      <c r="B3">
        <v>70.59</v>
      </c>
      <c r="C3">
        <v>75.977000000000004</v>
      </c>
      <c r="D3">
        <v>73.183999999999997</v>
      </c>
      <c r="F3" t="s">
        <v>4</v>
      </c>
      <c r="G3">
        <v>68.83</v>
      </c>
      <c r="H3">
        <v>74.926000000000002</v>
      </c>
      <c r="I3">
        <v>71.748000000000005</v>
      </c>
      <c r="K3" t="s">
        <v>4</v>
      </c>
      <c r="L3">
        <v>58.487000000000002</v>
      </c>
      <c r="M3">
        <v>65.808999999999997</v>
      </c>
      <c r="N3">
        <v>61.932000000000002</v>
      </c>
      <c r="P3" t="s">
        <v>4</v>
      </c>
      <c r="Q3">
        <v>67.040999999999997</v>
      </c>
      <c r="R3">
        <v>73.046000000000006</v>
      </c>
      <c r="S3">
        <v>69.915000000000006</v>
      </c>
      <c r="U3">
        <f>MAX(B3,G3,L3,Q3)</f>
        <v>70.59</v>
      </c>
      <c r="V3">
        <f t="shared" ref="V3:W3" si="0">MAX(C3,H3,M3,R3)</f>
        <v>75.977000000000004</v>
      </c>
      <c r="W3">
        <f t="shared" si="0"/>
        <v>73.183999999999997</v>
      </c>
    </row>
    <row r="4" spans="1:23" x14ac:dyDescent="0.25">
      <c r="A4" t="s">
        <v>5</v>
      </c>
      <c r="B4">
        <v>71.203999999999994</v>
      </c>
      <c r="C4">
        <v>75.69</v>
      </c>
      <c r="D4">
        <v>73.378</v>
      </c>
      <c r="F4" t="s">
        <v>5</v>
      </c>
      <c r="G4">
        <v>69.653000000000006</v>
      </c>
      <c r="H4">
        <v>74.453000000000003</v>
      </c>
      <c r="I4">
        <v>71.972999999999999</v>
      </c>
      <c r="K4" t="s">
        <v>5</v>
      </c>
      <c r="L4">
        <v>70.158000000000001</v>
      </c>
      <c r="M4">
        <v>75.045000000000002</v>
      </c>
      <c r="N4">
        <v>72.519000000000005</v>
      </c>
      <c r="P4" t="s">
        <v>5</v>
      </c>
      <c r="Q4">
        <v>64.766999999999996</v>
      </c>
      <c r="R4">
        <v>69.537999999999997</v>
      </c>
      <c r="S4">
        <v>67.067999999999998</v>
      </c>
      <c r="U4">
        <f t="shared" ref="U4:U7" si="1">MAX(B4,G4,L4,Q4)</f>
        <v>71.203999999999994</v>
      </c>
      <c r="V4">
        <f t="shared" ref="V4:V7" si="2">MAX(C4,H4,M4,R4)</f>
        <v>75.69</v>
      </c>
      <c r="W4">
        <f t="shared" ref="W4:W7" si="3">MAX(D4,I4,N4,S4)</f>
        <v>73.378</v>
      </c>
    </row>
    <row r="5" spans="1:23" x14ac:dyDescent="0.25">
      <c r="A5" t="s">
        <v>7</v>
      </c>
      <c r="B5">
        <v>70.649000000000001</v>
      </c>
      <c r="C5">
        <v>78.344999999999999</v>
      </c>
      <c r="D5">
        <v>74.298000000000002</v>
      </c>
      <c r="F5" t="s">
        <v>7</v>
      </c>
      <c r="G5">
        <v>70.11</v>
      </c>
      <c r="H5">
        <v>78.010999999999996</v>
      </c>
      <c r="I5">
        <v>73.849999999999994</v>
      </c>
      <c r="K5" t="s">
        <v>7</v>
      </c>
      <c r="L5">
        <v>61.073</v>
      </c>
      <c r="M5">
        <v>68.355999999999995</v>
      </c>
      <c r="N5">
        <v>64.510000000000005</v>
      </c>
      <c r="P5" t="s">
        <v>7</v>
      </c>
      <c r="Q5">
        <v>69.242000000000004</v>
      </c>
      <c r="R5">
        <v>76.784000000000006</v>
      </c>
      <c r="S5">
        <v>72.817999999999998</v>
      </c>
      <c r="U5">
        <f t="shared" si="1"/>
        <v>70.649000000000001</v>
      </c>
      <c r="V5">
        <f t="shared" si="2"/>
        <v>78.344999999999999</v>
      </c>
      <c r="W5">
        <f t="shared" si="3"/>
        <v>74.298000000000002</v>
      </c>
    </row>
    <row r="6" spans="1:23" x14ac:dyDescent="0.25">
      <c r="A6" t="s">
        <v>6</v>
      </c>
      <c r="B6">
        <v>74.822999999999993</v>
      </c>
      <c r="C6">
        <v>81.471999999999994</v>
      </c>
      <c r="D6">
        <v>78.006</v>
      </c>
      <c r="F6" t="s">
        <v>6</v>
      </c>
      <c r="G6">
        <v>73.244</v>
      </c>
      <c r="H6">
        <v>80.409000000000006</v>
      </c>
      <c r="I6">
        <v>76.659000000000006</v>
      </c>
      <c r="K6" t="s">
        <v>6</v>
      </c>
      <c r="L6">
        <v>65.305000000000007</v>
      </c>
      <c r="M6">
        <v>73.150000000000006</v>
      </c>
      <c r="N6">
        <v>69.004999999999995</v>
      </c>
      <c r="P6" t="s">
        <v>6</v>
      </c>
      <c r="Q6">
        <v>73.256</v>
      </c>
      <c r="R6">
        <v>79.58</v>
      </c>
      <c r="S6">
        <v>76.287000000000006</v>
      </c>
      <c r="U6">
        <f t="shared" si="1"/>
        <v>74.822999999999993</v>
      </c>
      <c r="V6">
        <f t="shared" si="2"/>
        <v>81.471999999999994</v>
      </c>
      <c r="W6">
        <f t="shared" si="3"/>
        <v>78.006</v>
      </c>
    </row>
    <row r="7" spans="1:23" x14ac:dyDescent="0.25">
      <c r="B7">
        <f>AVERAGE(B3:B6)</f>
        <v>71.816499999999991</v>
      </c>
      <c r="C7">
        <f t="shared" ref="C7:N7" si="4">AVERAGE(C3:C6)</f>
        <v>77.870999999999995</v>
      </c>
      <c r="D7">
        <f t="shared" si="4"/>
        <v>74.716499999999996</v>
      </c>
      <c r="G7">
        <f t="shared" si="4"/>
        <v>70.459249999999997</v>
      </c>
      <c r="H7">
        <f t="shared" si="4"/>
        <v>76.949750000000009</v>
      </c>
      <c r="I7">
        <f t="shared" si="4"/>
        <v>73.557500000000005</v>
      </c>
      <c r="L7">
        <f t="shared" si="4"/>
        <v>63.755750000000006</v>
      </c>
      <c r="M7">
        <f t="shared" si="4"/>
        <v>70.59</v>
      </c>
      <c r="N7">
        <f t="shared" si="4"/>
        <v>66.991500000000002</v>
      </c>
      <c r="Q7">
        <f>AVERAGE(Q3:Q6)</f>
        <v>68.57650000000001</v>
      </c>
      <c r="R7">
        <f t="shared" ref="R7:S7" si="5">AVERAGE(R3:R6)</f>
        <v>74.736999999999995</v>
      </c>
      <c r="S7">
        <f t="shared" si="5"/>
        <v>71.521999999999991</v>
      </c>
      <c r="U7">
        <f t="shared" si="1"/>
        <v>71.816499999999991</v>
      </c>
      <c r="V7">
        <f t="shared" si="2"/>
        <v>77.870999999999995</v>
      </c>
      <c r="W7">
        <f t="shared" si="3"/>
        <v>74.716499999999996</v>
      </c>
    </row>
  </sheetData>
  <conditionalFormatting sqref="B3:S3">
    <cfRule type="cellIs" dxfId="16" priority="9" operator="equal">
      <formula>$U$3</formula>
    </cfRule>
    <cfRule type="cellIs" dxfId="15" priority="8" operator="equal">
      <formula>$V$3</formula>
    </cfRule>
    <cfRule type="cellIs" dxfId="14" priority="7" operator="equal">
      <formula>$W$3</formula>
    </cfRule>
  </conditionalFormatting>
  <conditionalFormatting sqref="B4:S4">
    <cfRule type="cellIs" dxfId="13" priority="6" operator="equal">
      <formula>$U$4</formula>
    </cfRule>
    <cfRule type="cellIs" dxfId="12" priority="5" operator="equal">
      <formula>$V$4</formula>
    </cfRule>
    <cfRule type="cellIs" dxfId="11" priority="4" operator="equal">
      <formula>$W$4</formula>
    </cfRule>
  </conditionalFormatting>
  <conditionalFormatting sqref="B5:S5">
    <cfRule type="cellIs" dxfId="0" priority="3" operator="equal">
      <formula>$U$5</formula>
    </cfRule>
    <cfRule type="cellIs" dxfId="1" priority="2" operator="equal">
      <formula>$V$5</formula>
    </cfRule>
    <cfRule type="cellIs" dxfId="2" priority="1" operator="equal">
      <formula>$W$5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 Small Dropout</vt:lpstr>
      <vt:lpstr>Hard Large Dropout</vt:lpstr>
      <vt:lpstr>Hard Large LR</vt:lpstr>
      <vt:lpstr>Transformer Dropout</vt:lpstr>
      <vt:lpstr>Transformer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Simbarashe Mawere</dc:creator>
  <cp:lastModifiedBy>Simbarashe Mawere</cp:lastModifiedBy>
  <dcterms:created xsi:type="dcterms:W3CDTF">2022-10-05T20:18:38Z</dcterms:created>
  <dcterms:modified xsi:type="dcterms:W3CDTF">2022-10-19T12:56:02Z</dcterms:modified>
</cp:coreProperties>
</file>