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c0-my.sharepoint.com/personal/darubins_ucsc_edu/Documents/"/>
    </mc:Choice>
  </mc:AlternateContent>
  <xr:revisionPtr revIDLastSave="21" documentId="8_{290D5633-662A-EC45-B9BE-789A9506A3CE}" xr6:coauthVersionLast="45" xr6:coauthVersionMax="45" xr10:uidLastSave="{07AF3F1E-68C8-FC4E-8236-40C3E10B7C44}"/>
  <bookViews>
    <workbookView xWindow="780" yWindow="960" windowWidth="27640" windowHeight="15960" xr2:uid="{8D8B6406-CFCC-F04A-BDDB-6FB27424F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7" i="1" l="1"/>
  <c r="AH47" i="1" s="1"/>
  <c r="AE46" i="1"/>
  <c r="AF46" i="1" s="1"/>
  <c r="AG46" i="1" s="1"/>
  <c r="AH46" i="1" s="1"/>
  <c r="AE12" i="1"/>
  <c r="AF12" i="1" s="1"/>
  <c r="AG12" i="1" s="1"/>
  <c r="AH12" i="1" s="1"/>
  <c r="AE47" i="1"/>
  <c r="AE14" i="1"/>
  <c r="AF14" i="1" s="1"/>
  <c r="AG14" i="1" s="1"/>
  <c r="AH14" i="1" s="1"/>
  <c r="AE33" i="1"/>
  <c r="AF33" i="1" s="1"/>
  <c r="AG33" i="1" s="1"/>
  <c r="AH33" i="1" s="1"/>
  <c r="AE38" i="1"/>
  <c r="AF38" i="1" s="1"/>
  <c r="AG38" i="1" s="1"/>
  <c r="AH38" i="1" s="1"/>
  <c r="AE40" i="1"/>
  <c r="AF40" i="1" s="1"/>
  <c r="AG40" i="1" s="1"/>
  <c r="AH40" i="1" s="1"/>
  <c r="AE6" i="1"/>
  <c r="AF6" i="1" s="1"/>
  <c r="AG6" i="1" s="1"/>
  <c r="AH6" i="1" s="1"/>
  <c r="AE20" i="1"/>
  <c r="AF20" i="1" s="1"/>
  <c r="AG20" i="1" s="1"/>
  <c r="AH20" i="1" s="1"/>
  <c r="AE7" i="1"/>
  <c r="AF7" i="1" s="1"/>
  <c r="AG7" i="1" s="1"/>
  <c r="AH7" i="1" s="1"/>
  <c r="AE45" i="1"/>
  <c r="AF45" i="1" s="1"/>
  <c r="AG45" i="1" s="1"/>
  <c r="AH45" i="1" s="1"/>
  <c r="AE3" i="1"/>
  <c r="AF3" i="1" s="1"/>
  <c r="AG3" i="1" s="1"/>
  <c r="AE11" i="1"/>
  <c r="AF11" i="1" s="1"/>
  <c r="AG11" i="1" s="1"/>
  <c r="AE30" i="1"/>
  <c r="AF30" i="1" s="1"/>
  <c r="AG30" i="1" s="1"/>
  <c r="AH30" i="1" s="1"/>
  <c r="AF29" i="1"/>
  <c r="AG29" i="1" s="1"/>
  <c r="AH29" i="1" s="1"/>
  <c r="AE10" i="1"/>
  <c r="AF10" i="1" s="1"/>
  <c r="AG10" i="1" s="1"/>
  <c r="AH10" i="1" s="1"/>
  <c r="AE18" i="1"/>
  <c r="AF18" i="1" s="1"/>
  <c r="AG18" i="1" s="1"/>
  <c r="AH18" i="1" s="1"/>
  <c r="AE13" i="1"/>
  <c r="AF13" i="1" s="1"/>
  <c r="AG13" i="1" s="1"/>
  <c r="AH13" i="1" s="1"/>
  <c r="AF26" i="1"/>
  <c r="AG26" i="1" s="1"/>
  <c r="AH26" i="1" s="1"/>
  <c r="AE39" i="1"/>
  <c r="AF39" i="1" s="1"/>
  <c r="AG39" i="1" s="1"/>
  <c r="AH39" i="1" s="1"/>
  <c r="AF34" i="1"/>
  <c r="AG34" i="1" s="1"/>
  <c r="AE22" i="1"/>
  <c r="AF22" i="1" s="1"/>
  <c r="AG22" i="1" s="1"/>
  <c r="AH22" i="1" s="1"/>
  <c r="AE43" i="1"/>
  <c r="AF43" i="1" s="1"/>
  <c r="AG43" i="1" s="1"/>
  <c r="AH43" i="1" s="1"/>
  <c r="AE28" i="1"/>
  <c r="AF28" i="1" s="1"/>
  <c r="AG28" i="1" s="1"/>
  <c r="AH28" i="1" s="1"/>
  <c r="AE48" i="1"/>
  <c r="AF48" i="1" s="1"/>
  <c r="AG48" i="1" s="1"/>
  <c r="AH48" i="1" s="1"/>
  <c r="AF21" i="1"/>
  <c r="AG21" i="1" s="1"/>
  <c r="AH21" i="1" s="1"/>
  <c r="AE17" i="1"/>
  <c r="AF17" i="1" s="1"/>
  <c r="AG17" i="1" s="1"/>
  <c r="AH17" i="1" s="1"/>
  <c r="AF2" i="1"/>
  <c r="AG2" i="1" s="1"/>
  <c r="AH2" i="1" s="1"/>
  <c r="AE27" i="1"/>
  <c r="AF27" i="1" s="1"/>
  <c r="AG27" i="1" s="1"/>
  <c r="AH27" i="1" s="1"/>
  <c r="AE15" i="1"/>
  <c r="AF15" i="1" s="1"/>
  <c r="AG15" i="1" s="1"/>
  <c r="AH15" i="1" s="1"/>
  <c r="AE49" i="1"/>
  <c r="AF49" i="1" s="1"/>
  <c r="AG49" i="1" s="1"/>
  <c r="AH49" i="1" s="1"/>
  <c r="AE37" i="1"/>
  <c r="AF37" i="1" s="1"/>
  <c r="AG37" i="1" s="1"/>
  <c r="AH37" i="1" s="1"/>
  <c r="AE31" i="1"/>
  <c r="AF31" i="1" s="1"/>
  <c r="AG31" i="1" s="1"/>
  <c r="AH31" i="1" s="1"/>
  <c r="AF4" i="1"/>
  <c r="AG4" i="1" s="1"/>
  <c r="AH4" i="1" s="1"/>
  <c r="AE16" i="1"/>
  <c r="AF16" i="1" s="1"/>
  <c r="AG16" i="1" s="1"/>
  <c r="AH16" i="1" s="1"/>
  <c r="AF41" i="1"/>
  <c r="AG41" i="1" s="1"/>
  <c r="AH41" i="1" s="1"/>
  <c r="AE9" i="1"/>
  <c r="AF9" i="1" s="1"/>
  <c r="AG9" i="1" s="1"/>
  <c r="AH9" i="1" s="1"/>
  <c r="AE8" i="1"/>
  <c r="AF8" i="1" s="1"/>
  <c r="AG8" i="1" s="1"/>
  <c r="AH8" i="1" s="1"/>
  <c r="AF25" i="1"/>
  <c r="AG25" i="1" s="1"/>
  <c r="AH25" i="1" s="1"/>
  <c r="AE19" i="1"/>
  <c r="AF19" i="1" s="1"/>
  <c r="AG19" i="1" s="1"/>
  <c r="AH19" i="1" s="1"/>
  <c r="AE36" i="1"/>
  <c r="AF36" i="1" s="1"/>
  <c r="AG36" i="1" s="1"/>
  <c r="AH36" i="1" s="1"/>
  <c r="AF44" i="1"/>
  <c r="AG44" i="1" s="1"/>
  <c r="AH44" i="1" s="1"/>
  <c r="AE42" i="1"/>
  <c r="AF42" i="1" s="1"/>
  <c r="AG42" i="1" s="1"/>
  <c r="AF5" i="1"/>
  <c r="AG5" i="1" s="1"/>
  <c r="AH5" i="1" s="1"/>
  <c r="AE32" i="1"/>
  <c r="AF32" i="1" s="1"/>
  <c r="AG32" i="1" s="1"/>
  <c r="AE24" i="1"/>
  <c r="AF24" i="1" s="1"/>
  <c r="AG24" i="1" s="1"/>
  <c r="AH24" i="1" s="1"/>
  <c r="AE35" i="1"/>
  <c r="AF35" i="1" s="1"/>
  <c r="AG35" i="1" s="1"/>
  <c r="AH35" i="1" s="1"/>
  <c r="AE23" i="1"/>
  <c r="AF23" i="1" s="1"/>
  <c r="AG23" i="1" s="1"/>
  <c r="AH23" i="1" s="1"/>
  <c r="AE1048576" i="1" l="1"/>
</calcChain>
</file>

<file path=xl/sharedStrings.xml><?xml version="1.0" encoding="utf-8"?>
<sst xmlns="http://schemas.openxmlformats.org/spreadsheetml/2006/main" count="277" uniqueCount="177">
  <si>
    <t>First Name</t>
  </si>
  <si>
    <t>Tanishq</t>
  </si>
  <si>
    <t>Shreyas</t>
  </si>
  <si>
    <t>Tony</t>
  </si>
  <si>
    <t>Jeremiah</t>
  </si>
  <si>
    <t>Erel</t>
  </si>
  <si>
    <t>Guhan</t>
  </si>
  <si>
    <t>Sonny</t>
  </si>
  <si>
    <t>Chicory</t>
  </si>
  <si>
    <t>Raymond</t>
  </si>
  <si>
    <t>Zora</t>
  </si>
  <si>
    <t>Haozhi</t>
  </si>
  <si>
    <t>Yanzhao</t>
  </si>
  <si>
    <t>David</t>
  </si>
  <si>
    <t>Rafael Paolo</t>
  </si>
  <si>
    <t>Chase</t>
  </si>
  <si>
    <t>Xinhang</t>
  </si>
  <si>
    <t>Chengyu</t>
  </si>
  <si>
    <t>Daniel</t>
  </si>
  <si>
    <t>Adam</t>
  </si>
  <si>
    <t>Soren</t>
  </si>
  <si>
    <t>Isabella</t>
  </si>
  <si>
    <t>Ziqi</t>
  </si>
  <si>
    <t>Phillip</t>
  </si>
  <si>
    <t>Austin</t>
  </si>
  <si>
    <t>Henry</t>
  </si>
  <si>
    <t>Avery</t>
  </si>
  <si>
    <t>Ella</t>
  </si>
  <si>
    <t>Sungho</t>
  </si>
  <si>
    <t>Patrick</t>
  </si>
  <si>
    <t>Hoatson</t>
  </si>
  <si>
    <t>Devin</t>
  </si>
  <si>
    <t>Addis</t>
  </si>
  <si>
    <t>Treven</t>
  </si>
  <si>
    <t>Yuelian</t>
  </si>
  <si>
    <t>Cally</t>
  </si>
  <si>
    <t>Julian</t>
  </si>
  <si>
    <t>Ariella</t>
  </si>
  <si>
    <t>Shalom</t>
  </si>
  <si>
    <t>Jeffrey</t>
  </si>
  <si>
    <t>Tresa Mariya</t>
  </si>
  <si>
    <t>Rahul</t>
  </si>
  <si>
    <t>Joel</t>
  </si>
  <si>
    <t>Amandeep</t>
  </si>
  <si>
    <t>Vincent Jay</t>
  </si>
  <si>
    <t>Archita</t>
  </si>
  <si>
    <t>Dongsheng</t>
  </si>
  <si>
    <t>Richard</t>
  </si>
  <si>
    <t>Yuqiao</t>
  </si>
  <si>
    <t>Last Name</t>
  </si>
  <si>
    <t>Patil</t>
  </si>
  <si>
    <t>Ketkar</t>
  </si>
  <si>
    <t>Khalilollahi</t>
  </si>
  <si>
    <t>Ockenfuss</t>
  </si>
  <si>
    <t>Arnold</t>
  </si>
  <si>
    <t>Wang</t>
  </si>
  <si>
    <t>Wu</t>
  </si>
  <si>
    <t>Roth</t>
  </si>
  <si>
    <t>Hess</t>
  </si>
  <si>
    <t>Kramer</t>
  </si>
  <si>
    <t>Chen</t>
  </si>
  <si>
    <t>Tsai</t>
  </si>
  <si>
    <t>Fajardo</t>
  </si>
  <si>
    <t>Armer</t>
  </si>
  <si>
    <t>Liu</t>
  </si>
  <si>
    <t>Shao</t>
  </si>
  <si>
    <t>Zhong</t>
  </si>
  <si>
    <t>Elaidy</t>
  </si>
  <si>
    <t>Larsen</t>
  </si>
  <si>
    <t>Aldama</t>
  </si>
  <si>
    <t>Fang</t>
  </si>
  <si>
    <t>Jepkes</t>
  </si>
  <si>
    <t>Yen</t>
  </si>
  <si>
    <t>Li</t>
  </si>
  <si>
    <t>Weibel</t>
  </si>
  <si>
    <t>Jevtic</t>
  </si>
  <si>
    <t>Park</t>
  </si>
  <si>
    <t>Sun</t>
  </si>
  <si>
    <t>Kwan</t>
  </si>
  <si>
    <t>Duncan</t>
  </si>
  <si>
    <t>Getahun</t>
  </si>
  <si>
    <t>Chrzanowski</t>
  </si>
  <si>
    <t>Lin</t>
  </si>
  <si>
    <t>Collins</t>
  </si>
  <si>
    <t>Angelini Stewart</t>
  </si>
  <si>
    <t>Yam</t>
  </si>
  <si>
    <t>Campuzano</t>
  </si>
  <si>
    <t>Ignatius</t>
  </si>
  <si>
    <t>Bharadwaj</t>
  </si>
  <si>
    <t>Torres</t>
  </si>
  <si>
    <t>Singh</t>
  </si>
  <si>
    <t>Olandria</t>
  </si>
  <si>
    <t>Dwivedi</t>
  </si>
  <si>
    <t>Ye</t>
  </si>
  <si>
    <t>Crago</t>
  </si>
  <si>
    <t>Yan</t>
  </si>
  <si>
    <t>SID</t>
  </si>
  <si>
    <t>Email</t>
  </si>
  <si>
    <t>tmpatil@ucsc.edu</t>
  </si>
  <si>
    <t>sketkar@ucsc.edu</t>
  </si>
  <si>
    <t>tkhalilo@ucsc.edu</t>
  </si>
  <si>
    <t>jockenfu@ucsc.edu</t>
  </si>
  <si>
    <t>erarnold@ucsc.edu</t>
  </si>
  <si>
    <t>gwang39@ucsc.edu</t>
  </si>
  <si>
    <t>swu119@ucsc.edu</t>
  </si>
  <si>
    <t>csroth@ucsc.edu</t>
  </si>
  <si>
    <t>rjhess@ucsc.edu</t>
  </si>
  <si>
    <t>zmkramer@ucsc.edu</t>
  </si>
  <si>
    <t>haozhichen@umass.edu</t>
  </si>
  <si>
    <t>ychen560@ucsc.edu</t>
  </si>
  <si>
    <t>ctsai30@ucsc.edu</t>
  </si>
  <si>
    <t>rasfajar@ucsc.edu</t>
  </si>
  <si>
    <t>caarmer@ucsc.edu</t>
  </si>
  <si>
    <t>xliu214@ucsc.edu</t>
  </si>
  <si>
    <t>cshao8@ucsc.edu</t>
  </si>
  <si>
    <t>rzhong6@ucsc.edu</t>
  </si>
  <si>
    <t>aelaidy@ucsc.edu</t>
  </si>
  <si>
    <t>snlarsen@ucsc.edu</t>
  </si>
  <si>
    <t>ialdama@ucsc.edu</t>
  </si>
  <si>
    <t>zfang37@ucsc.edu</t>
  </si>
  <si>
    <t>pjepkes@ucsc.edu</t>
  </si>
  <si>
    <t>ayyen@ucsc.edu</t>
  </si>
  <si>
    <t>hli219@ucsc.edu</t>
  </si>
  <si>
    <t>aweibel@ucsc.edu</t>
  </si>
  <si>
    <t>ejevtic@ucsc.edu</t>
  </si>
  <si>
    <t>jpark600@ucsc.edu</t>
  </si>
  <si>
    <t>hsun62@ucsc.edu</t>
  </si>
  <si>
    <t>hkwan1@ucsc.edu</t>
  </si>
  <si>
    <t>dejdunca@ucsc.edu</t>
  </si>
  <si>
    <t>agetahun@ucsc.edu</t>
  </si>
  <si>
    <t>tchrzano@ucsc.edu</t>
  </si>
  <si>
    <t>yli679@ucsc.edu</t>
  </si>
  <si>
    <t>clin125@ucsc.edu</t>
  </si>
  <si>
    <t>jujcolli@ucsc.edu</t>
  </si>
  <si>
    <t>arastewa@ucsc.edu</t>
  </si>
  <si>
    <t>kayam@ucsc.edu</t>
  </si>
  <si>
    <t>jcampuz1@ucsc.edu</t>
  </si>
  <si>
    <t>tignatiu@ucsc.edu</t>
  </si>
  <si>
    <t>rnbharad@ucsc.edu</t>
  </si>
  <si>
    <t>johtorre@ucsc.edu</t>
  </si>
  <si>
    <t>asing150@ucsc.edu</t>
  </si>
  <si>
    <t>volandri@ucsc.edu</t>
  </si>
  <si>
    <t>adwivedi@ucsc.edu</t>
  </si>
  <si>
    <t>dye4@ucsc.edu</t>
  </si>
  <si>
    <t>rcrago@ucsc.edu</t>
  </si>
  <si>
    <t>yyan214@ucsc.edu</t>
  </si>
  <si>
    <t>Questtion 1</t>
  </si>
  <si>
    <t>Question 5</t>
  </si>
  <si>
    <t>Total</t>
  </si>
  <si>
    <t>Question 2a</t>
  </si>
  <si>
    <t>Question 2b</t>
  </si>
  <si>
    <t>Question 3a</t>
  </si>
  <si>
    <t>Question 3b</t>
  </si>
  <si>
    <t>Question 3c</t>
  </si>
  <si>
    <t>Question 4a</t>
  </si>
  <si>
    <t>Question 4b</t>
  </si>
  <si>
    <t>Question 4c</t>
  </si>
  <si>
    <t>Question 4d</t>
  </si>
  <si>
    <t>Question 4e</t>
  </si>
  <si>
    <t>Question 6a</t>
  </si>
  <si>
    <t>Question 6b</t>
  </si>
  <si>
    <t>Question 6c</t>
  </si>
  <si>
    <t>Question 7a</t>
  </si>
  <si>
    <t>Question 7b</t>
  </si>
  <si>
    <t>Question 7c</t>
  </si>
  <si>
    <t>Question 7d</t>
  </si>
  <si>
    <t>Question 7e</t>
  </si>
  <si>
    <t>Question 8a</t>
  </si>
  <si>
    <t>Question 8b</t>
  </si>
  <si>
    <t>Question 9a</t>
  </si>
  <si>
    <t>Question 9b</t>
  </si>
  <si>
    <t>Question 10a</t>
  </si>
  <si>
    <t>Question 10b</t>
  </si>
  <si>
    <t>2</t>
  </si>
  <si>
    <t>Total +5</t>
  </si>
  <si>
    <t>Out of 20</t>
  </si>
  <si>
    <t>Times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</si>
</sst>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E588-EE62-CD40-814E-45DD12B6B920}">
  <dimension ref="A1:AJ1048576"/>
  <sheetViews>
    <sheetView tabSelected="1" topLeftCell="A8" zoomScale="86" workbookViewId="0">
      <selection activeCell="G40" sqref="G40"/>
    </sheetView>
  </sheetViews>
  <sheetFormatPr baseColWidth="10" defaultRowHeight="16" x14ac:dyDescent="0.2"/>
  <cols>
    <col min="1" max="1" width="21.1640625" style="1" customWidth="1"/>
    <col min="2" max="2" width="19.5" style="1" customWidth="1"/>
    <col min="3" max="3" width="10.83203125" style="1"/>
    <col min="4" max="4" width="26.33203125" style="1" customWidth="1"/>
    <col min="5" max="28" width="10.83203125" style="1"/>
    <col min="29" max="29" width="14" style="1" customWidth="1"/>
    <col min="30" max="30" width="12.1640625" style="1" customWidth="1"/>
    <col min="31" max="33" width="10.83203125" style="1"/>
    <col min="34" max="34" width="10.83203125" style="6"/>
    <col min="35" max="35" width="21.1640625" style="2" customWidth="1"/>
    <col min="36" max="36" width="19.5" style="7" customWidth="1"/>
  </cols>
  <sheetData>
    <row r="1" spans="1:36" x14ac:dyDescent="0.2">
      <c r="A1" s="1" t="s">
        <v>0</v>
      </c>
      <c r="B1" s="1" t="s">
        <v>49</v>
      </c>
      <c r="C1" s="1" t="s">
        <v>96</v>
      </c>
      <c r="D1" s="1" t="s">
        <v>97</v>
      </c>
      <c r="E1" s="1" t="s">
        <v>146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147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169</v>
      </c>
      <c r="AB1" s="1" t="s">
        <v>170</v>
      </c>
      <c r="AC1" s="1" t="s">
        <v>171</v>
      </c>
      <c r="AD1" s="1" t="s">
        <v>172</v>
      </c>
      <c r="AE1" s="1" t="s">
        <v>148</v>
      </c>
      <c r="AF1" s="1" t="s">
        <v>174</v>
      </c>
      <c r="AG1" s="1" t="s">
        <v>176</v>
      </c>
      <c r="AH1" s="3" t="s">
        <v>175</v>
      </c>
      <c r="AI1" s="4" t="s">
        <v>0</v>
      </c>
      <c r="AJ1" s="5" t="s">
        <v>49</v>
      </c>
    </row>
    <row r="2" spans="1:36" x14ac:dyDescent="0.2">
      <c r="A2" s="1" t="s">
        <v>21</v>
      </c>
      <c r="B2" s="1" t="s">
        <v>69</v>
      </c>
      <c r="C2" s="1">
        <v>1576926</v>
      </c>
      <c r="D2" s="1" t="s">
        <v>118</v>
      </c>
      <c r="E2" s="1">
        <v>9</v>
      </c>
      <c r="F2" s="1">
        <v>0</v>
      </c>
      <c r="G2" s="1">
        <v>2</v>
      </c>
      <c r="H2" s="1">
        <v>2</v>
      </c>
      <c r="I2" s="1">
        <v>3</v>
      </c>
      <c r="J2" s="1">
        <v>4</v>
      </c>
      <c r="K2" s="1">
        <v>1</v>
      </c>
      <c r="L2" s="1">
        <v>1</v>
      </c>
      <c r="M2" s="1">
        <v>1</v>
      </c>
      <c r="N2" s="1">
        <v>0</v>
      </c>
      <c r="O2" s="1">
        <v>2</v>
      </c>
      <c r="P2" s="1">
        <v>5</v>
      </c>
      <c r="Q2" s="1">
        <v>2</v>
      </c>
      <c r="R2" s="1">
        <v>2.5</v>
      </c>
      <c r="S2" s="1">
        <v>3</v>
      </c>
      <c r="T2" s="1">
        <v>2</v>
      </c>
      <c r="U2" s="1">
        <v>0</v>
      </c>
      <c r="V2" s="1">
        <v>0</v>
      </c>
      <c r="W2" s="1">
        <v>0</v>
      </c>
      <c r="X2" s="1">
        <v>0</v>
      </c>
      <c r="Y2" s="1">
        <v>2</v>
      </c>
      <c r="Z2" s="1">
        <v>4</v>
      </c>
      <c r="AA2" s="1">
        <v>0</v>
      </c>
      <c r="AB2" s="1">
        <v>0</v>
      </c>
      <c r="AC2" s="1">
        <v>5</v>
      </c>
      <c r="AD2" s="1">
        <v>4</v>
      </c>
      <c r="AE2" s="1">
        <v>55.5</v>
      </c>
      <c r="AF2" s="1">
        <f t="shared" ref="AF2:AF46" si="0">SUM(AE2)+5</f>
        <v>60.5</v>
      </c>
      <c r="AG2" s="1">
        <f t="shared" ref="AG2:AG49" si="1">(AF2)*20</f>
        <v>1210</v>
      </c>
      <c r="AH2" s="6">
        <f>(AG2)/100</f>
        <v>12.1</v>
      </c>
      <c r="AI2" s="2" t="s">
        <v>21</v>
      </c>
      <c r="AJ2" s="7" t="s">
        <v>69</v>
      </c>
    </row>
    <row r="3" spans="1:36" x14ac:dyDescent="0.2">
      <c r="A3" s="1" t="s">
        <v>37</v>
      </c>
      <c r="B3" s="1" t="s">
        <v>84</v>
      </c>
      <c r="C3" s="1">
        <v>1769860</v>
      </c>
      <c r="D3" s="1" t="s">
        <v>134</v>
      </c>
      <c r="E3" s="1">
        <v>10</v>
      </c>
      <c r="F3" s="1">
        <v>5</v>
      </c>
      <c r="G3" s="1">
        <v>5</v>
      </c>
      <c r="H3" s="1">
        <v>2</v>
      </c>
      <c r="I3" s="1">
        <v>4</v>
      </c>
      <c r="J3" s="1">
        <v>4</v>
      </c>
      <c r="K3" s="1">
        <v>2</v>
      </c>
      <c r="L3" s="1">
        <v>2</v>
      </c>
      <c r="M3" s="1">
        <v>1</v>
      </c>
      <c r="N3" s="1">
        <v>2</v>
      </c>
      <c r="O3" s="1">
        <v>2</v>
      </c>
      <c r="P3" s="1">
        <v>10</v>
      </c>
      <c r="Q3" s="1">
        <v>1</v>
      </c>
      <c r="R3" s="1">
        <v>5</v>
      </c>
      <c r="S3" s="1">
        <v>3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1">
        <v>5</v>
      </c>
      <c r="AE3" s="1">
        <f>SUM(E3:AD3)</f>
        <v>98</v>
      </c>
      <c r="AF3" s="1">
        <f t="shared" si="0"/>
        <v>103</v>
      </c>
      <c r="AG3" s="1">
        <f t="shared" si="1"/>
        <v>2060</v>
      </c>
      <c r="AH3" s="6">
        <v>20</v>
      </c>
      <c r="AI3" s="2" t="s">
        <v>37</v>
      </c>
      <c r="AJ3" s="7" t="s">
        <v>84</v>
      </c>
    </row>
    <row r="4" spans="1:36" x14ac:dyDescent="0.2">
      <c r="A4" s="1" t="s">
        <v>15</v>
      </c>
      <c r="B4" s="1" t="s">
        <v>63</v>
      </c>
      <c r="C4" s="1">
        <v>1473965</v>
      </c>
      <c r="D4" s="1" t="s">
        <v>112</v>
      </c>
      <c r="E4" s="1">
        <v>5</v>
      </c>
      <c r="F4" s="1">
        <v>3.5</v>
      </c>
      <c r="G4" s="1">
        <v>5</v>
      </c>
      <c r="H4" s="1">
        <v>2</v>
      </c>
      <c r="I4" s="1">
        <v>4</v>
      </c>
      <c r="J4" s="1">
        <v>4</v>
      </c>
      <c r="K4" s="1">
        <v>2</v>
      </c>
      <c r="L4" s="1">
        <v>2</v>
      </c>
      <c r="M4" s="1">
        <v>2</v>
      </c>
      <c r="N4" s="1">
        <v>2</v>
      </c>
      <c r="O4" s="1">
        <v>0</v>
      </c>
      <c r="P4" s="1">
        <v>10</v>
      </c>
      <c r="Q4" s="1">
        <v>2</v>
      </c>
      <c r="R4" s="1">
        <v>5</v>
      </c>
      <c r="S4" s="1">
        <v>3</v>
      </c>
      <c r="T4" s="1">
        <v>2</v>
      </c>
      <c r="U4" s="1">
        <v>2</v>
      </c>
      <c r="V4" s="1">
        <v>2</v>
      </c>
      <c r="W4" s="1">
        <v>0</v>
      </c>
      <c r="X4" s="1">
        <v>2</v>
      </c>
      <c r="Y4" s="1">
        <v>5</v>
      </c>
      <c r="Z4" s="1">
        <v>4</v>
      </c>
      <c r="AA4" s="1">
        <v>5</v>
      </c>
      <c r="AB4" s="1">
        <v>5</v>
      </c>
      <c r="AC4" s="1">
        <v>5</v>
      </c>
      <c r="AD4" s="1">
        <v>5</v>
      </c>
      <c r="AE4" s="1">
        <v>90.5</v>
      </c>
      <c r="AF4" s="1">
        <f t="shared" si="0"/>
        <v>95.5</v>
      </c>
      <c r="AG4" s="1">
        <f t="shared" si="1"/>
        <v>1910</v>
      </c>
      <c r="AH4" s="6">
        <f t="shared" ref="AH4:AH10" si="2">(AG4)/100</f>
        <v>19.100000000000001</v>
      </c>
      <c r="AI4" s="2" t="s">
        <v>15</v>
      </c>
      <c r="AJ4" s="7" t="s">
        <v>63</v>
      </c>
    </row>
    <row r="5" spans="1:36" x14ac:dyDescent="0.2">
      <c r="A5" s="1" t="s">
        <v>5</v>
      </c>
      <c r="B5" s="1" t="s">
        <v>54</v>
      </c>
      <c r="C5" s="1">
        <v>1718762</v>
      </c>
      <c r="D5" s="1" t="s">
        <v>102</v>
      </c>
      <c r="E5" s="1">
        <v>10</v>
      </c>
      <c r="F5" s="1">
        <v>2.5</v>
      </c>
      <c r="G5" s="1">
        <v>5</v>
      </c>
      <c r="H5" s="1">
        <v>2</v>
      </c>
      <c r="I5" s="1">
        <v>4</v>
      </c>
      <c r="J5" s="1">
        <v>4</v>
      </c>
      <c r="K5" s="1">
        <v>2</v>
      </c>
      <c r="L5" s="1">
        <v>2</v>
      </c>
      <c r="M5" s="1">
        <v>1</v>
      </c>
      <c r="N5" s="1">
        <v>2</v>
      </c>
      <c r="O5" s="1">
        <v>1</v>
      </c>
      <c r="P5" s="1">
        <v>9</v>
      </c>
      <c r="Q5" s="1">
        <v>0</v>
      </c>
      <c r="R5" s="1">
        <v>5</v>
      </c>
      <c r="S5" s="1">
        <v>3</v>
      </c>
      <c r="T5" s="1">
        <v>2</v>
      </c>
      <c r="U5" s="1">
        <v>2</v>
      </c>
      <c r="V5" s="1">
        <v>2</v>
      </c>
      <c r="W5" s="1">
        <v>0</v>
      </c>
      <c r="X5" s="1">
        <v>2</v>
      </c>
      <c r="Y5" s="1">
        <v>5</v>
      </c>
      <c r="Z5" s="1">
        <v>4</v>
      </c>
      <c r="AA5" s="1">
        <v>5</v>
      </c>
      <c r="AB5" s="1">
        <v>5</v>
      </c>
      <c r="AC5" s="1">
        <v>3</v>
      </c>
      <c r="AD5" s="1">
        <v>5</v>
      </c>
      <c r="AE5" s="1">
        <v>89.5</v>
      </c>
      <c r="AF5" s="1">
        <f t="shared" si="0"/>
        <v>94.5</v>
      </c>
      <c r="AG5" s="1">
        <f t="shared" si="1"/>
        <v>1890</v>
      </c>
      <c r="AH5" s="6">
        <f t="shared" si="2"/>
        <v>18.899999999999999</v>
      </c>
      <c r="AI5" s="2" t="s">
        <v>5</v>
      </c>
      <c r="AJ5" s="7" t="s">
        <v>54</v>
      </c>
    </row>
    <row r="6" spans="1:36" x14ac:dyDescent="0.2">
      <c r="A6" s="1" t="s">
        <v>41</v>
      </c>
      <c r="B6" s="1" t="s">
        <v>88</v>
      </c>
      <c r="C6" s="1">
        <v>1644935</v>
      </c>
      <c r="D6" s="1" t="s">
        <v>138</v>
      </c>
      <c r="E6" s="1">
        <v>6</v>
      </c>
      <c r="F6" s="1">
        <v>2</v>
      </c>
      <c r="G6" s="1">
        <v>5</v>
      </c>
      <c r="H6" s="1">
        <v>2</v>
      </c>
      <c r="I6" s="1">
        <v>0</v>
      </c>
      <c r="J6" s="1">
        <v>2</v>
      </c>
      <c r="K6" s="1">
        <v>0</v>
      </c>
      <c r="L6" s="1">
        <v>1</v>
      </c>
      <c r="M6" s="1">
        <v>1</v>
      </c>
      <c r="N6" s="1">
        <v>0</v>
      </c>
      <c r="O6" s="1">
        <v>1</v>
      </c>
      <c r="P6" s="1">
        <v>10</v>
      </c>
      <c r="Q6" s="1">
        <v>2</v>
      </c>
      <c r="R6" s="1">
        <v>0</v>
      </c>
      <c r="S6" s="1">
        <v>0</v>
      </c>
      <c r="T6" s="1">
        <v>2</v>
      </c>
      <c r="U6" s="1">
        <v>2</v>
      </c>
      <c r="V6" s="1">
        <v>2</v>
      </c>
      <c r="W6" s="1">
        <v>2</v>
      </c>
      <c r="X6" s="1">
        <v>1.5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f t="shared" ref="AE6:AE20" si="3">SUM(E6:AD6)</f>
        <v>71.5</v>
      </c>
      <c r="AF6" s="1">
        <f t="shared" si="0"/>
        <v>76.5</v>
      </c>
      <c r="AG6" s="1">
        <f t="shared" si="1"/>
        <v>1530</v>
      </c>
      <c r="AH6" s="6">
        <f t="shared" si="2"/>
        <v>15.3</v>
      </c>
      <c r="AI6" s="2" t="s">
        <v>41</v>
      </c>
      <c r="AJ6" s="7" t="s">
        <v>88</v>
      </c>
    </row>
    <row r="7" spans="1:36" x14ac:dyDescent="0.2">
      <c r="A7" s="1" t="s">
        <v>39</v>
      </c>
      <c r="B7" s="1" t="s">
        <v>86</v>
      </c>
      <c r="C7" s="1">
        <v>1852403</v>
      </c>
      <c r="D7" s="1" t="s">
        <v>136</v>
      </c>
      <c r="E7" s="1">
        <v>10</v>
      </c>
      <c r="F7" s="1">
        <v>2</v>
      </c>
      <c r="G7" s="1">
        <v>2.5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1.5</v>
      </c>
      <c r="N7" s="1">
        <v>0</v>
      </c>
      <c r="O7" s="1">
        <v>1.5</v>
      </c>
      <c r="P7" s="1">
        <v>5</v>
      </c>
      <c r="Q7" s="1">
        <v>2</v>
      </c>
      <c r="R7" s="1">
        <v>5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0</v>
      </c>
      <c r="Y7" s="1">
        <v>1</v>
      </c>
      <c r="Z7" s="1">
        <v>3</v>
      </c>
      <c r="AA7" s="1">
        <v>5</v>
      </c>
      <c r="AB7" s="1">
        <v>5</v>
      </c>
      <c r="AC7" s="1">
        <v>2</v>
      </c>
      <c r="AD7" s="1">
        <v>5</v>
      </c>
      <c r="AE7" s="1">
        <f t="shared" si="3"/>
        <v>63.5</v>
      </c>
      <c r="AF7" s="1">
        <f t="shared" si="0"/>
        <v>68.5</v>
      </c>
      <c r="AG7" s="1">
        <f t="shared" si="1"/>
        <v>1370</v>
      </c>
      <c r="AH7" s="6">
        <f t="shared" si="2"/>
        <v>13.7</v>
      </c>
      <c r="AI7" s="2" t="s">
        <v>39</v>
      </c>
      <c r="AJ7" s="7" t="s">
        <v>86</v>
      </c>
    </row>
    <row r="8" spans="1:36" x14ac:dyDescent="0.2">
      <c r="A8" s="1" t="s">
        <v>11</v>
      </c>
      <c r="B8" s="1" t="s">
        <v>60</v>
      </c>
      <c r="C8" s="1">
        <v>1852125</v>
      </c>
      <c r="D8" s="1" t="s">
        <v>108</v>
      </c>
      <c r="E8" s="1">
        <v>7</v>
      </c>
      <c r="F8" s="1">
        <v>0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1</v>
      </c>
      <c r="M8" s="1">
        <v>2</v>
      </c>
      <c r="N8" s="1">
        <v>2</v>
      </c>
      <c r="O8" s="1">
        <v>2</v>
      </c>
      <c r="P8" s="1">
        <v>0</v>
      </c>
      <c r="Q8" s="1">
        <v>0</v>
      </c>
      <c r="R8" s="1">
        <v>5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1</v>
      </c>
      <c r="Z8" s="1">
        <v>4</v>
      </c>
      <c r="AA8" s="1">
        <v>5</v>
      </c>
      <c r="AB8" s="1">
        <v>0</v>
      </c>
      <c r="AC8" s="1">
        <v>3</v>
      </c>
      <c r="AD8" s="1">
        <v>3</v>
      </c>
      <c r="AE8" s="1">
        <f t="shared" si="3"/>
        <v>55</v>
      </c>
      <c r="AF8" s="1">
        <f t="shared" si="0"/>
        <v>60</v>
      </c>
      <c r="AG8" s="1">
        <f t="shared" si="1"/>
        <v>1200</v>
      </c>
      <c r="AH8" s="6">
        <f t="shared" si="2"/>
        <v>12</v>
      </c>
      <c r="AI8" s="2" t="s">
        <v>11</v>
      </c>
      <c r="AJ8" s="7" t="s">
        <v>60</v>
      </c>
    </row>
    <row r="9" spans="1:36" x14ac:dyDescent="0.2">
      <c r="A9" s="1" t="s">
        <v>12</v>
      </c>
      <c r="B9" s="1" t="s">
        <v>60</v>
      </c>
      <c r="C9" s="1">
        <v>1761812</v>
      </c>
      <c r="D9" s="1" t="s">
        <v>109</v>
      </c>
      <c r="E9" s="1">
        <v>7</v>
      </c>
      <c r="F9" s="1">
        <v>4</v>
      </c>
      <c r="G9" s="1">
        <v>2.5</v>
      </c>
      <c r="H9" s="1">
        <v>2</v>
      </c>
      <c r="I9" s="1">
        <v>4</v>
      </c>
      <c r="J9" s="1">
        <v>4</v>
      </c>
      <c r="K9" s="1">
        <v>2</v>
      </c>
      <c r="L9" s="1">
        <v>2</v>
      </c>
      <c r="M9" s="1">
        <v>1</v>
      </c>
      <c r="N9" s="1">
        <v>0</v>
      </c>
      <c r="O9" s="1">
        <v>1</v>
      </c>
      <c r="P9" s="1">
        <v>10</v>
      </c>
      <c r="Q9" s="1">
        <v>2</v>
      </c>
      <c r="R9" s="1">
        <v>5</v>
      </c>
      <c r="S9" s="1">
        <v>3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>
        <v>5</v>
      </c>
      <c r="AE9" s="1">
        <f t="shared" si="3"/>
        <v>89.5</v>
      </c>
      <c r="AF9" s="1">
        <f t="shared" si="0"/>
        <v>94.5</v>
      </c>
      <c r="AG9" s="1">
        <f t="shared" si="1"/>
        <v>1890</v>
      </c>
      <c r="AH9" s="6">
        <f t="shared" si="2"/>
        <v>18.899999999999999</v>
      </c>
      <c r="AI9" s="2" t="s">
        <v>12</v>
      </c>
      <c r="AJ9" s="7" t="s">
        <v>60</v>
      </c>
    </row>
    <row r="10" spans="1:36" x14ac:dyDescent="0.2">
      <c r="A10" s="1" t="s">
        <v>33</v>
      </c>
      <c r="B10" s="1" t="s">
        <v>81</v>
      </c>
      <c r="C10" s="1">
        <v>1683170</v>
      </c>
      <c r="D10" s="1" t="s">
        <v>130</v>
      </c>
      <c r="E10" s="1">
        <v>0</v>
      </c>
      <c r="F10" s="1">
        <v>2.5</v>
      </c>
      <c r="G10" s="1">
        <v>0</v>
      </c>
      <c r="H10" s="1">
        <v>2</v>
      </c>
      <c r="I10" s="1">
        <v>4</v>
      </c>
      <c r="J10" s="1">
        <v>4</v>
      </c>
      <c r="K10" s="1">
        <v>2</v>
      </c>
      <c r="L10" s="1">
        <v>1</v>
      </c>
      <c r="M10" s="1">
        <v>2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2</v>
      </c>
      <c r="U10" s="1">
        <v>0</v>
      </c>
      <c r="V10" s="1">
        <v>0</v>
      </c>
      <c r="W10" s="1">
        <v>0</v>
      </c>
      <c r="X10" s="1">
        <v>2</v>
      </c>
      <c r="Y10" s="1">
        <v>2</v>
      </c>
      <c r="Z10" s="1">
        <v>3</v>
      </c>
      <c r="AA10" s="1">
        <v>4</v>
      </c>
      <c r="AB10" s="1">
        <v>0</v>
      </c>
      <c r="AC10" s="1">
        <v>4</v>
      </c>
      <c r="AD10" s="1">
        <v>4</v>
      </c>
      <c r="AE10" s="1">
        <f t="shared" si="3"/>
        <v>40.5</v>
      </c>
      <c r="AF10" s="1">
        <f t="shared" si="0"/>
        <v>45.5</v>
      </c>
      <c r="AG10" s="1">
        <f t="shared" si="1"/>
        <v>910</v>
      </c>
      <c r="AH10" s="6">
        <f t="shared" si="2"/>
        <v>9.1</v>
      </c>
      <c r="AI10" s="2" t="s">
        <v>33</v>
      </c>
      <c r="AJ10" s="7" t="s">
        <v>81</v>
      </c>
    </row>
    <row r="11" spans="1:36" x14ac:dyDescent="0.2">
      <c r="A11" s="1" t="s">
        <v>36</v>
      </c>
      <c r="B11" s="1" t="s">
        <v>83</v>
      </c>
      <c r="C11" s="1">
        <v>1776624</v>
      </c>
      <c r="D11" s="1" t="s">
        <v>133</v>
      </c>
      <c r="E11" s="1">
        <v>10</v>
      </c>
      <c r="F11" s="1">
        <v>5</v>
      </c>
      <c r="G11" s="1">
        <v>5</v>
      </c>
      <c r="H11" s="1">
        <v>2</v>
      </c>
      <c r="I11" s="1">
        <v>4</v>
      </c>
      <c r="J11" s="1">
        <v>4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10</v>
      </c>
      <c r="Q11" s="1">
        <v>2</v>
      </c>
      <c r="R11" s="1">
        <v>5</v>
      </c>
      <c r="S11" s="1">
        <v>3</v>
      </c>
      <c r="T11" s="1">
        <v>2</v>
      </c>
      <c r="U11" s="1">
        <v>2</v>
      </c>
      <c r="V11" s="1">
        <v>2</v>
      </c>
      <c r="W11" s="1">
        <v>0</v>
      </c>
      <c r="X11" s="1">
        <v>2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1">
        <v>5</v>
      </c>
      <c r="AE11" s="1">
        <f t="shared" si="3"/>
        <v>98</v>
      </c>
      <c r="AF11" s="1">
        <f t="shared" si="0"/>
        <v>103</v>
      </c>
      <c r="AG11" s="1">
        <f t="shared" si="1"/>
        <v>2060</v>
      </c>
      <c r="AH11" s="6">
        <v>20</v>
      </c>
      <c r="AI11" s="2" t="s">
        <v>36</v>
      </c>
      <c r="AJ11" s="7" t="s">
        <v>83</v>
      </c>
    </row>
    <row r="12" spans="1:36" x14ac:dyDescent="0.2">
      <c r="A12" s="1" t="s">
        <v>47</v>
      </c>
      <c r="B12" s="1" t="s">
        <v>94</v>
      </c>
      <c r="C12" s="1">
        <v>1629631</v>
      </c>
      <c r="D12" s="1" t="s">
        <v>144</v>
      </c>
      <c r="E12" s="1">
        <v>7</v>
      </c>
      <c r="F12" s="1">
        <v>1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0</v>
      </c>
      <c r="P12" s="1">
        <v>5</v>
      </c>
      <c r="Q12" s="1">
        <v>2</v>
      </c>
      <c r="R12" s="1">
        <v>2.5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f t="shared" si="3"/>
        <v>26.5</v>
      </c>
      <c r="AF12" s="1">
        <f t="shared" si="0"/>
        <v>31.5</v>
      </c>
      <c r="AG12" s="1">
        <f t="shared" si="1"/>
        <v>630</v>
      </c>
      <c r="AH12" s="6">
        <f t="shared" ref="AH12:AH31" si="4">(AG12)/100</f>
        <v>6.3</v>
      </c>
      <c r="AI12" s="2" t="s">
        <v>47</v>
      </c>
      <c r="AJ12" s="7" t="s">
        <v>94</v>
      </c>
    </row>
    <row r="13" spans="1:36" x14ac:dyDescent="0.2">
      <c r="A13" s="1" t="s">
        <v>31</v>
      </c>
      <c r="B13" s="1" t="s">
        <v>79</v>
      </c>
      <c r="C13" s="1">
        <v>1615029</v>
      </c>
      <c r="D13" s="1" t="s">
        <v>128</v>
      </c>
      <c r="E13" s="1">
        <v>10</v>
      </c>
      <c r="F13" s="1">
        <v>4</v>
      </c>
      <c r="G13" s="1">
        <v>2.5</v>
      </c>
      <c r="H13" s="1">
        <v>2</v>
      </c>
      <c r="I13" s="1">
        <v>4</v>
      </c>
      <c r="J13" s="1">
        <v>2</v>
      </c>
      <c r="K13" s="1">
        <v>0</v>
      </c>
      <c r="L13" s="1">
        <v>1</v>
      </c>
      <c r="M13" s="1">
        <v>1</v>
      </c>
      <c r="N13" s="1">
        <v>2</v>
      </c>
      <c r="O13" s="1">
        <v>1</v>
      </c>
      <c r="P13" s="1">
        <v>10</v>
      </c>
      <c r="Q13" s="1">
        <v>2</v>
      </c>
      <c r="R13" s="1">
        <v>5</v>
      </c>
      <c r="S13" s="1">
        <v>3</v>
      </c>
      <c r="T13" s="1">
        <v>2</v>
      </c>
      <c r="U13" s="1">
        <v>1.5</v>
      </c>
      <c r="V13" s="1">
        <v>2</v>
      </c>
      <c r="W13" s="1">
        <v>2</v>
      </c>
      <c r="X13" s="1">
        <v>1</v>
      </c>
      <c r="Y13" s="1">
        <v>4</v>
      </c>
      <c r="Z13" s="1">
        <v>4</v>
      </c>
      <c r="AA13" s="1">
        <v>5</v>
      </c>
      <c r="AB13" s="1">
        <v>5</v>
      </c>
      <c r="AC13" s="1">
        <v>4</v>
      </c>
      <c r="AD13" s="1">
        <v>5</v>
      </c>
      <c r="AE13" s="1">
        <f t="shared" si="3"/>
        <v>85</v>
      </c>
      <c r="AF13" s="1">
        <f t="shared" si="0"/>
        <v>90</v>
      </c>
      <c r="AG13" s="1">
        <f t="shared" si="1"/>
        <v>1800</v>
      </c>
      <c r="AH13" s="6">
        <f t="shared" si="4"/>
        <v>18</v>
      </c>
      <c r="AI13" s="2" t="s">
        <v>31</v>
      </c>
      <c r="AJ13" s="7" t="s">
        <v>79</v>
      </c>
    </row>
    <row r="14" spans="1:36" x14ac:dyDescent="0.2">
      <c r="A14" s="1" t="s">
        <v>45</v>
      </c>
      <c r="B14" s="1" t="s">
        <v>92</v>
      </c>
      <c r="C14" s="1">
        <v>1712899</v>
      </c>
      <c r="D14" s="1" t="s">
        <v>142</v>
      </c>
      <c r="E14" s="1">
        <v>7</v>
      </c>
      <c r="F14" s="1">
        <v>2.5</v>
      </c>
      <c r="G14" s="1">
        <v>5</v>
      </c>
      <c r="H14" s="1">
        <v>2</v>
      </c>
      <c r="I14" s="1">
        <v>3.5</v>
      </c>
      <c r="J14" s="1">
        <v>4</v>
      </c>
      <c r="K14" s="1">
        <v>2</v>
      </c>
      <c r="L14" s="1">
        <v>2</v>
      </c>
      <c r="M14" s="1">
        <v>0</v>
      </c>
      <c r="N14" s="1">
        <v>2</v>
      </c>
      <c r="O14" s="1">
        <v>1.5</v>
      </c>
      <c r="P14" s="1">
        <v>10</v>
      </c>
      <c r="Q14" s="1">
        <v>2</v>
      </c>
      <c r="R14" s="1">
        <v>5</v>
      </c>
      <c r="S14" s="1">
        <v>3</v>
      </c>
      <c r="T14" s="1">
        <v>2</v>
      </c>
      <c r="U14" s="1">
        <v>2</v>
      </c>
      <c r="V14" s="1">
        <v>2</v>
      </c>
      <c r="W14" s="1">
        <v>1</v>
      </c>
      <c r="X14" s="1">
        <v>2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f t="shared" si="3"/>
        <v>90.5</v>
      </c>
      <c r="AF14" s="1">
        <f t="shared" si="0"/>
        <v>95.5</v>
      </c>
      <c r="AG14" s="1">
        <f t="shared" si="1"/>
        <v>1910</v>
      </c>
      <c r="AH14" s="6">
        <f t="shared" si="4"/>
        <v>19.100000000000001</v>
      </c>
      <c r="AI14" s="2" t="s">
        <v>45</v>
      </c>
      <c r="AJ14" s="7" t="s">
        <v>92</v>
      </c>
    </row>
    <row r="15" spans="1:36" x14ac:dyDescent="0.2">
      <c r="A15" s="1" t="s">
        <v>19</v>
      </c>
      <c r="B15" s="1" t="s">
        <v>67</v>
      </c>
      <c r="C15" s="1">
        <v>1731115</v>
      </c>
      <c r="D15" s="1" t="s">
        <v>116</v>
      </c>
      <c r="E15" s="1">
        <v>10</v>
      </c>
      <c r="F15" s="1">
        <v>5</v>
      </c>
      <c r="G15" s="1">
        <v>5</v>
      </c>
      <c r="H15" s="1">
        <v>2</v>
      </c>
      <c r="I15" s="1">
        <v>4</v>
      </c>
      <c r="J15" s="1">
        <v>4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10</v>
      </c>
      <c r="Q15" s="1">
        <v>2</v>
      </c>
      <c r="R15" s="1">
        <v>3</v>
      </c>
      <c r="S15" s="1">
        <v>3</v>
      </c>
      <c r="T15" s="1">
        <v>2</v>
      </c>
      <c r="U15" s="1">
        <v>2</v>
      </c>
      <c r="V15" s="1">
        <v>1</v>
      </c>
      <c r="W15" s="1">
        <v>0</v>
      </c>
      <c r="X15" s="1">
        <v>2</v>
      </c>
      <c r="Y15" s="1">
        <v>4</v>
      </c>
      <c r="Z15" s="1">
        <v>4</v>
      </c>
      <c r="AA15" s="1">
        <v>5</v>
      </c>
      <c r="AB15" s="1">
        <v>5</v>
      </c>
      <c r="AC15" s="1">
        <v>5</v>
      </c>
      <c r="AD15" s="1">
        <v>5</v>
      </c>
      <c r="AE15" s="1">
        <f t="shared" si="3"/>
        <v>93</v>
      </c>
      <c r="AF15" s="1">
        <f t="shared" si="0"/>
        <v>98</v>
      </c>
      <c r="AG15" s="1">
        <f t="shared" si="1"/>
        <v>1960</v>
      </c>
      <c r="AH15" s="6">
        <f t="shared" si="4"/>
        <v>19.600000000000001</v>
      </c>
      <c r="AI15" s="2" t="s">
        <v>19</v>
      </c>
      <c r="AJ15" s="7" t="s">
        <v>67</v>
      </c>
    </row>
    <row r="16" spans="1:36" x14ac:dyDescent="0.2">
      <c r="A16" s="1" t="s">
        <v>14</v>
      </c>
      <c r="B16" s="1" t="s">
        <v>62</v>
      </c>
      <c r="C16" s="1">
        <v>1742936</v>
      </c>
      <c r="D16" s="1" t="s">
        <v>111</v>
      </c>
      <c r="E16" s="1">
        <v>10</v>
      </c>
      <c r="F16" s="1">
        <v>5</v>
      </c>
      <c r="G16" s="1">
        <v>5</v>
      </c>
      <c r="H16" s="1">
        <v>2</v>
      </c>
      <c r="I16" s="1">
        <v>0</v>
      </c>
      <c r="J16" s="1">
        <v>0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10</v>
      </c>
      <c r="Q16" s="1">
        <v>2</v>
      </c>
      <c r="R16" s="1">
        <v>4</v>
      </c>
      <c r="S16" s="1">
        <v>3</v>
      </c>
      <c r="T16" s="1">
        <v>0</v>
      </c>
      <c r="U16" s="1">
        <v>2</v>
      </c>
      <c r="V16" s="1">
        <v>2</v>
      </c>
      <c r="W16" s="1">
        <v>2</v>
      </c>
      <c r="X16" s="1">
        <v>0</v>
      </c>
      <c r="Y16" s="1">
        <v>5</v>
      </c>
      <c r="Z16" s="1">
        <v>3</v>
      </c>
      <c r="AA16" s="1">
        <v>5</v>
      </c>
      <c r="AB16" s="1">
        <v>0</v>
      </c>
      <c r="AC16" s="1">
        <v>0</v>
      </c>
      <c r="AD16" s="1">
        <v>4</v>
      </c>
      <c r="AE16" s="1">
        <f t="shared" si="3"/>
        <v>74</v>
      </c>
      <c r="AF16" s="1">
        <f t="shared" si="0"/>
        <v>79</v>
      </c>
      <c r="AG16" s="1">
        <f t="shared" si="1"/>
        <v>1580</v>
      </c>
      <c r="AH16" s="6">
        <f t="shared" si="4"/>
        <v>15.8</v>
      </c>
      <c r="AI16" s="2" t="s">
        <v>14</v>
      </c>
      <c r="AJ16" s="7" t="s">
        <v>62</v>
      </c>
    </row>
    <row r="17" spans="1:36" x14ac:dyDescent="0.2">
      <c r="A17" s="1" t="s">
        <v>22</v>
      </c>
      <c r="B17" s="1" t="s">
        <v>70</v>
      </c>
      <c r="C17" s="1">
        <v>1757170</v>
      </c>
      <c r="D17" s="1" t="s">
        <v>119</v>
      </c>
      <c r="E17" s="1">
        <v>7</v>
      </c>
      <c r="F17" s="1">
        <v>5</v>
      </c>
      <c r="G17" s="1">
        <v>5</v>
      </c>
      <c r="H17" s="1">
        <v>1.5</v>
      </c>
      <c r="I17" s="1">
        <v>3</v>
      </c>
      <c r="J17" s="1">
        <v>4</v>
      </c>
      <c r="K17" s="1">
        <v>2</v>
      </c>
      <c r="L17" s="1">
        <v>2</v>
      </c>
      <c r="M17" s="1">
        <v>2</v>
      </c>
      <c r="N17" s="1">
        <v>0</v>
      </c>
      <c r="O17" s="1">
        <v>1</v>
      </c>
      <c r="P17" s="1">
        <v>10</v>
      </c>
      <c r="Q17" s="1">
        <v>2</v>
      </c>
      <c r="R17" s="1">
        <v>5</v>
      </c>
      <c r="S17" s="1">
        <v>3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5</v>
      </c>
      <c r="Z17" s="1">
        <v>4</v>
      </c>
      <c r="AA17" s="1">
        <v>3</v>
      </c>
      <c r="AB17" s="1">
        <v>5</v>
      </c>
      <c r="AC17" s="1">
        <v>5</v>
      </c>
      <c r="AD17" s="1">
        <v>5</v>
      </c>
      <c r="AE17" s="1">
        <f t="shared" si="3"/>
        <v>89.5</v>
      </c>
      <c r="AF17" s="1">
        <f t="shared" si="0"/>
        <v>94.5</v>
      </c>
      <c r="AG17" s="1">
        <f t="shared" si="1"/>
        <v>1890</v>
      </c>
      <c r="AH17" s="6">
        <f t="shared" si="4"/>
        <v>18.899999999999999</v>
      </c>
      <c r="AI17" s="2" t="s">
        <v>22</v>
      </c>
      <c r="AJ17" s="7" t="s">
        <v>70</v>
      </c>
    </row>
    <row r="18" spans="1:36" x14ac:dyDescent="0.2">
      <c r="A18" s="1" t="s">
        <v>32</v>
      </c>
      <c r="B18" s="1" t="s">
        <v>80</v>
      </c>
      <c r="C18" s="1">
        <v>1598694</v>
      </c>
      <c r="D18" s="1" t="s">
        <v>129</v>
      </c>
      <c r="E18" s="1">
        <v>10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9</v>
      </c>
      <c r="Q18" s="1">
        <v>2</v>
      </c>
      <c r="R18" s="1">
        <v>0</v>
      </c>
      <c r="S18" s="1">
        <v>2</v>
      </c>
      <c r="T18" s="1">
        <v>2</v>
      </c>
      <c r="U18" s="1">
        <v>1</v>
      </c>
      <c r="V18" s="1">
        <v>0</v>
      </c>
      <c r="W18" s="1">
        <v>0</v>
      </c>
      <c r="X18" s="1">
        <v>0</v>
      </c>
      <c r="Y18" s="1">
        <v>5</v>
      </c>
      <c r="Z18" s="1">
        <v>5</v>
      </c>
      <c r="AA18" s="1">
        <v>1</v>
      </c>
      <c r="AB18" s="1">
        <v>0</v>
      </c>
      <c r="AC18" s="1">
        <v>2</v>
      </c>
      <c r="AD18" s="1">
        <v>1</v>
      </c>
      <c r="AE18" s="1">
        <f t="shared" si="3"/>
        <v>44</v>
      </c>
      <c r="AF18" s="1">
        <f t="shared" si="0"/>
        <v>49</v>
      </c>
      <c r="AG18" s="1">
        <f t="shared" si="1"/>
        <v>980</v>
      </c>
      <c r="AH18" s="6">
        <f t="shared" si="4"/>
        <v>9.8000000000000007</v>
      </c>
      <c r="AI18" s="2" t="s">
        <v>32</v>
      </c>
      <c r="AJ18" s="7" t="s">
        <v>80</v>
      </c>
    </row>
    <row r="19" spans="1:36" x14ac:dyDescent="0.2">
      <c r="A19" s="1" t="s">
        <v>9</v>
      </c>
      <c r="B19" s="1" t="s">
        <v>58</v>
      </c>
      <c r="C19" s="1">
        <v>1742570</v>
      </c>
      <c r="D19" s="1" t="s">
        <v>106</v>
      </c>
      <c r="E19" s="1">
        <v>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1</v>
      </c>
      <c r="M19" s="1">
        <v>2</v>
      </c>
      <c r="N19" s="1">
        <v>1</v>
      </c>
      <c r="O19" s="1">
        <v>2</v>
      </c>
      <c r="P19" s="1">
        <v>0</v>
      </c>
      <c r="Q19" s="1">
        <v>0</v>
      </c>
      <c r="R19" s="1">
        <v>0</v>
      </c>
      <c r="S19" s="1">
        <v>0</v>
      </c>
      <c r="T19" s="1">
        <v>2</v>
      </c>
      <c r="U19" s="1">
        <v>2</v>
      </c>
      <c r="V19" s="1">
        <v>1</v>
      </c>
      <c r="W19" s="1">
        <v>2</v>
      </c>
      <c r="X19" s="1">
        <v>1</v>
      </c>
      <c r="Y19" s="1">
        <v>2</v>
      </c>
      <c r="Z19" s="1">
        <v>2</v>
      </c>
      <c r="AA19" s="1">
        <v>3</v>
      </c>
      <c r="AB19" s="1">
        <v>0</v>
      </c>
      <c r="AC19" s="1">
        <v>5</v>
      </c>
      <c r="AD19" s="1">
        <v>3</v>
      </c>
      <c r="AE19" s="1">
        <f t="shared" si="3"/>
        <v>37</v>
      </c>
      <c r="AF19" s="1">
        <f t="shared" si="0"/>
        <v>42</v>
      </c>
      <c r="AG19" s="1">
        <f t="shared" si="1"/>
        <v>840</v>
      </c>
      <c r="AH19" s="6">
        <f t="shared" si="4"/>
        <v>8.4</v>
      </c>
      <c r="AI19" s="2" t="s">
        <v>9</v>
      </c>
      <c r="AJ19" s="7" t="s">
        <v>58</v>
      </c>
    </row>
    <row r="20" spans="1:36" x14ac:dyDescent="0.2">
      <c r="A20" s="1" t="s">
        <v>40</v>
      </c>
      <c r="B20" s="1" t="s">
        <v>87</v>
      </c>
      <c r="C20" s="1">
        <v>1724019</v>
      </c>
      <c r="D20" s="1" t="s">
        <v>137</v>
      </c>
      <c r="E20" s="1">
        <v>7</v>
      </c>
      <c r="F20" s="1">
        <v>2.5</v>
      </c>
      <c r="G20" s="1">
        <v>5</v>
      </c>
      <c r="H20" s="1">
        <v>2</v>
      </c>
      <c r="I20" s="1">
        <v>4</v>
      </c>
      <c r="J20" s="1">
        <v>4</v>
      </c>
      <c r="K20" s="1">
        <v>2</v>
      </c>
      <c r="L20" s="1">
        <v>2</v>
      </c>
      <c r="M20" s="1">
        <v>0</v>
      </c>
      <c r="N20" s="1">
        <v>2</v>
      </c>
      <c r="O20" s="1">
        <v>1.5</v>
      </c>
      <c r="P20" s="1">
        <v>10</v>
      </c>
      <c r="Q20" s="1">
        <v>2</v>
      </c>
      <c r="R20" s="1">
        <v>5</v>
      </c>
      <c r="S20" s="1">
        <v>3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5</v>
      </c>
      <c r="Z20" s="1">
        <v>5</v>
      </c>
      <c r="AA20" s="1">
        <v>5</v>
      </c>
      <c r="AB20" s="1">
        <v>5</v>
      </c>
      <c r="AC20" s="1">
        <v>5</v>
      </c>
      <c r="AD20" s="1">
        <v>3</v>
      </c>
      <c r="AE20" s="1">
        <f t="shared" si="3"/>
        <v>90</v>
      </c>
      <c r="AF20" s="1">
        <f t="shared" si="0"/>
        <v>95</v>
      </c>
      <c r="AG20" s="1">
        <f t="shared" si="1"/>
        <v>1900</v>
      </c>
      <c r="AH20" s="6">
        <f t="shared" si="4"/>
        <v>19</v>
      </c>
      <c r="AI20" s="2" t="s">
        <v>40</v>
      </c>
      <c r="AJ20" s="7" t="s">
        <v>87</v>
      </c>
    </row>
    <row r="21" spans="1:36" x14ac:dyDescent="0.2">
      <c r="A21" s="1" t="s">
        <v>23</v>
      </c>
      <c r="B21" s="1" t="s">
        <v>71</v>
      </c>
      <c r="C21" s="1">
        <v>1498219</v>
      </c>
      <c r="D21" s="1" t="s">
        <v>120</v>
      </c>
      <c r="E21" s="1">
        <v>10</v>
      </c>
      <c r="F21" s="1">
        <v>2.5</v>
      </c>
      <c r="G21" s="1">
        <v>5</v>
      </c>
      <c r="H21" s="1">
        <v>2</v>
      </c>
      <c r="I21" s="1">
        <v>3</v>
      </c>
      <c r="J21" s="1">
        <v>4</v>
      </c>
      <c r="K21" s="1">
        <v>2</v>
      </c>
      <c r="L21" s="1">
        <v>2</v>
      </c>
      <c r="M21" s="1">
        <v>2</v>
      </c>
      <c r="N21" s="1">
        <v>1</v>
      </c>
      <c r="O21" s="1">
        <v>2</v>
      </c>
      <c r="P21" s="1">
        <v>5</v>
      </c>
      <c r="Q21" s="1">
        <v>2</v>
      </c>
      <c r="R21" s="1">
        <v>3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1</v>
      </c>
      <c r="Y21" s="1">
        <v>5</v>
      </c>
      <c r="Z21" s="1">
        <v>4</v>
      </c>
      <c r="AA21" s="1">
        <v>5</v>
      </c>
      <c r="AB21" s="1">
        <v>5</v>
      </c>
      <c r="AC21" s="1">
        <v>5</v>
      </c>
      <c r="AD21" s="1">
        <v>4</v>
      </c>
      <c r="AE21" s="1">
        <v>86.5</v>
      </c>
      <c r="AF21" s="1">
        <f t="shared" si="0"/>
        <v>91.5</v>
      </c>
      <c r="AG21" s="1">
        <f t="shared" si="1"/>
        <v>1830</v>
      </c>
      <c r="AH21" s="6">
        <f t="shared" si="4"/>
        <v>18.3</v>
      </c>
      <c r="AI21" s="2" t="s">
        <v>23</v>
      </c>
      <c r="AJ21" s="7" t="s">
        <v>71</v>
      </c>
    </row>
    <row r="22" spans="1:36" x14ac:dyDescent="0.2">
      <c r="A22" s="1" t="s">
        <v>27</v>
      </c>
      <c r="B22" s="1" t="s">
        <v>75</v>
      </c>
      <c r="C22" s="1">
        <v>1732580</v>
      </c>
      <c r="D22" s="1" t="s">
        <v>124</v>
      </c>
      <c r="E22" s="1">
        <v>9</v>
      </c>
      <c r="F22" s="1">
        <v>5</v>
      </c>
      <c r="G22" s="1">
        <v>5</v>
      </c>
      <c r="H22" s="1">
        <v>2</v>
      </c>
      <c r="I22" s="1">
        <v>3</v>
      </c>
      <c r="J22" s="1">
        <v>4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10</v>
      </c>
      <c r="Q22" s="1">
        <v>2</v>
      </c>
      <c r="R22" s="1">
        <v>2.5</v>
      </c>
      <c r="S22" s="1">
        <v>3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5</v>
      </c>
      <c r="Z22" s="1">
        <v>4</v>
      </c>
      <c r="AA22" s="1">
        <v>5</v>
      </c>
      <c r="AB22" s="1">
        <v>5</v>
      </c>
      <c r="AC22" s="1">
        <v>5</v>
      </c>
      <c r="AD22" s="1">
        <v>5</v>
      </c>
      <c r="AE22" s="1">
        <f>SUM(E22:AD22)</f>
        <v>94.5</v>
      </c>
      <c r="AF22" s="1">
        <f t="shared" si="0"/>
        <v>99.5</v>
      </c>
      <c r="AG22" s="1">
        <f t="shared" si="1"/>
        <v>1990</v>
      </c>
      <c r="AH22" s="6">
        <f t="shared" si="4"/>
        <v>19.899999999999999</v>
      </c>
      <c r="AI22" s="2" t="s">
        <v>27</v>
      </c>
      <c r="AJ22" s="7" t="s">
        <v>75</v>
      </c>
    </row>
    <row r="23" spans="1:36" x14ac:dyDescent="0.2">
      <c r="A23" s="1" t="s">
        <v>2</v>
      </c>
      <c r="B23" s="1" t="s">
        <v>51</v>
      </c>
      <c r="C23" s="1">
        <v>1741768</v>
      </c>
      <c r="D23" s="1" t="s">
        <v>99</v>
      </c>
      <c r="E23" s="1">
        <v>9</v>
      </c>
      <c r="F23" s="1">
        <v>5</v>
      </c>
      <c r="G23" s="1">
        <v>5</v>
      </c>
      <c r="H23" s="1">
        <v>2</v>
      </c>
      <c r="I23" s="1">
        <v>4</v>
      </c>
      <c r="J23" s="1">
        <v>3</v>
      </c>
      <c r="K23" s="1">
        <v>0</v>
      </c>
      <c r="L23" s="1">
        <v>2</v>
      </c>
      <c r="M23" s="1">
        <v>1</v>
      </c>
      <c r="N23" s="1">
        <v>2</v>
      </c>
      <c r="O23" s="1">
        <v>2</v>
      </c>
      <c r="P23" s="1">
        <v>10</v>
      </c>
      <c r="Q23" s="1">
        <v>0</v>
      </c>
      <c r="R23" s="1">
        <v>2.5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1</v>
      </c>
      <c r="Y23" s="1">
        <v>1</v>
      </c>
      <c r="Z23" s="1">
        <v>2</v>
      </c>
      <c r="AA23" s="1">
        <v>5</v>
      </c>
      <c r="AB23" s="1">
        <v>0</v>
      </c>
      <c r="AC23" s="1">
        <v>3</v>
      </c>
      <c r="AD23" s="1">
        <v>4</v>
      </c>
      <c r="AE23" s="1">
        <f>SUM(E23:AD23)</f>
        <v>64.5</v>
      </c>
      <c r="AF23" s="1">
        <f t="shared" si="0"/>
        <v>69.5</v>
      </c>
      <c r="AG23" s="1">
        <f t="shared" si="1"/>
        <v>1390</v>
      </c>
      <c r="AH23" s="6">
        <f t="shared" si="4"/>
        <v>13.9</v>
      </c>
      <c r="AI23" s="2" t="s">
        <v>2</v>
      </c>
      <c r="AJ23" s="7" t="s">
        <v>51</v>
      </c>
    </row>
    <row r="24" spans="1:36" x14ac:dyDescent="0.2">
      <c r="A24" s="1" t="s">
        <v>3</v>
      </c>
      <c r="B24" s="1" t="s">
        <v>52</v>
      </c>
      <c r="C24" s="1">
        <v>1527343</v>
      </c>
      <c r="D24" s="1" t="s">
        <v>100</v>
      </c>
      <c r="E24" s="1">
        <v>7</v>
      </c>
      <c r="F24" s="1">
        <v>1</v>
      </c>
      <c r="G24" s="1">
        <v>5</v>
      </c>
      <c r="H24" s="1">
        <v>1.5</v>
      </c>
      <c r="I24" s="1">
        <v>4</v>
      </c>
      <c r="J24" s="1">
        <v>4</v>
      </c>
      <c r="K24" s="1">
        <v>2</v>
      </c>
      <c r="L24" s="1">
        <v>2</v>
      </c>
      <c r="M24" s="1">
        <v>1</v>
      </c>
      <c r="N24" s="1">
        <v>1</v>
      </c>
      <c r="O24" s="1">
        <v>1</v>
      </c>
      <c r="P24" s="1">
        <v>10</v>
      </c>
      <c r="Q24" s="1">
        <v>0</v>
      </c>
      <c r="R24" s="1">
        <v>5</v>
      </c>
      <c r="S24" s="1">
        <v>3</v>
      </c>
      <c r="T24" s="1">
        <v>2</v>
      </c>
      <c r="U24" s="1">
        <v>1</v>
      </c>
      <c r="V24" s="1">
        <v>0</v>
      </c>
      <c r="W24" s="1">
        <v>2</v>
      </c>
      <c r="X24" s="1">
        <v>1</v>
      </c>
      <c r="Y24" s="1">
        <v>5</v>
      </c>
      <c r="Z24" s="1">
        <v>4</v>
      </c>
      <c r="AA24" s="1">
        <v>4</v>
      </c>
      <c r="AB24" s="1">
        <v>5</v>
      </c>
      <c r="AC24" s="1">
        <v>5</v>
      </c>
      <c r="AD24" s="1">
        <v>5</v>
      </c>
      <c r="AE24" s="1">
        <f>SUM(E24:AD24)</f>
        <v>81.5</v>
      </c>
      <c r="AF24" s="1">
        <f t="shared" si="0"/>
        <v>86.5</v>
      </c>
      <c r="AG24" s="1">
        <f t="shared" si="1"/>
        <v>1730</v>
      </c>
      <c r="AH24" s="6">
        <f t="shared" si="4"/>
        <v>17.3</v>
      </c>
      <c r="AI24" s="2" t="s">
        <v>3</v>
      </c>
      <c r="AJ24" s="7" t="s">
        <v>52</v>
      </c>
    </row>
    <row r="25" spans="1:36" x14ac:dyDescent="0.2">
      <c r="A25" s="1" t="s">
        <v>10</v>
      </c>
      <c r="B25" s="1" t="s">
        <v>59</v>
      </c>
      <c r="C25" s="1">
        <v>1722523</v>
      </c>
      <c r="D25" s="1" t="s">
        <v>107</v>
      </c>
      <c r="E25" s="1">
        <v>10</v>
      </c>
      <c r="F25" s="1">
        <v>3.5</v>
      </c>
      <c r="G25" s="1">
        <v>5</v>
      </c>
      <c r="H25" s="1">
        <v>2</v>
      </c>
      <c r="I25" s="1">
        <v>4</v>
      </c>
      <c r="J25" s="1">
        <v>4</v>
      </c>
      <c r="K25" s="1">
        <v>2</v>
      </c>
      <c r="L25" s="1">
        <v>1</v>
      </c>
      <c r="M25" s="1">
        <v>2</v>
      </c>
      <c r="N25" s="1">
        <v>0</v>
      </c>
      <c r="O25" s="1">
        <v>2</v>
      </c>
      <c r="P25" s="1">
        <v>0</v>
      </c>
      <c r="Q25" s="1">
        <v>2</v>
      </c>
      <c r="R25" s="1">
        <v>5</v>
      </c>
      <c r="S25" s="1">
        <v>3</v>
      </c>
      <c r="T25" s="1">
        <v>2</v>
      </c>
      <c r="U25" s="1">
        <v>0</v>
      </c>
      <c r="V25" s="1">
        <v>2</v>
      </c>
      <c r="W25" s="1">
        <v>0</v>
      </c>
      <c r="X25" s="1">
        <v>1</v>
      </c>
      <c r="Y25" s="1">
        <v>5</v>
      </c>
      <c r="Z25" s="1">
        <v>4</v>
      </c>
      <c r="AA25" s="1">
        <v>5</v>
      </c>
      <c r="AB25" s="1">
        <v>0</v>
      </c>
      <c r="AC25" s="1">
        <v>3</v>
      </c>
      <c r="AD25" s="1">
        <v>5</v>
      </c>
      <c r="AE25" s="1">
        <v>74.5</v>
      </c>
      <c r="AF25" s="1">
        <f t="shared" si="0"/>
        <v>79.5</v>
      </c>
      <c r="AG25" s="1">
        <f t="shared" si="1"/>
        <v>1590</v>
      </c>
      <c r="AH25" s="6">
        <f t="shared" si="4"/>
        <v>15.9</v>
      </c>
      <c r="AI25" s="2" t="s">
        <v>10</v>
      </c>
      <c r="AJ25" s="7" t="s">
        <v>59</v>
      </c>
    </row>
    <row r="26" spans="1:36" x14ac:dyDescent="0.2">
      <c r="A26" s="1" t="s">
        <v>30</v>
      </c>
      <c r="B26" s="1" t="s">
        <v>78</v>
      </c>
      <c r="C26" s="1">
        <v>1657716</v>
      </c>
      <c r="D26" s="1" t="s">
        <v>127</v>
      </c>
      <c r="E26" s="1">
        <v>7</v>
      </c>
      <c r="F26" s="1">
        <v>2.5</v>
      </c>
      <c r="G26" s="1">
        <v>4</v>
      </c>
      <c r="H26" s="1">
        <v>2</v>
      </c>
      <c r="I26" s="1">
        <v>4</v>
      </c>
      <c r="J26" s="1">
        <v>4</v>
      </c>
      <c r="K26" s="1">
        <v>2</v>
      </c>
      <c r="L26" s="1">
        <v>2</v>
      </c>
      <c r="M26" s="1">
        <v>2</v>
      </c>
      <c r="N26" s="1">
        <v>1.5</v>
      </c>
      <c r="O26" s="1">
        <v>1</v>
      </c>
      <c r="P26" s="1">
        <v>4</v>
      </c>
      <c r="Q26" s="1">
        <v>2</v>
      </c>
      <c r="R26" s="1">
        <v>5</v>
      </c>
      <c r="S26" s="1">
        <v>3</v>
      </c>
      <c r="T26" s="1">
        <v>2</v>
      </c>
      <c r="U26" s="1">
        <v>2</v>
      </c>
      <c r="V26" s="1">
        <v>1</v>
      </c>
      <c r="W26" s="1">
        <v>2</v>
      </c>
      <c r="X26" s="1">
        <v>2</v>
      </c>
      <c r="Y26" s="1">
        <v>5</v>
      </c>
      <c r="Z26" s="1">
        <v>4</v>
      </c>
      <c r="AA26" s="1">
        <v>4</v>
      </c>
      <c r="AB26" s="1">
        <v>5</v>
      </c>
      <c r="AC26" s="1">
        <v>5</v>
      </c>
      <c r="AD26" s="1">
        <v>5</v>
      </c>
      <c r="AE26" s="1">
        <v>85</v>
      </c>
      <c r="AF26" s="1">
        <f t="shared" si="0"/>
        <v>90</v>
      </c>
      <c r="AG26" s="1">
        <f t="shared" si="1"/>
        <v>1800</v>
      </c>
      <c r="AH26" s="6">
        <f t="shared" si="4"/>
        <v>18</v>
      </c>
      <c r="AI26" s="2" t="s">
        <v>30</v>
      </c>
      <c r="AJ26" s="7" t="s">
        <v>78</v>
      </c>
    </row>
    <row r="27" spans="1:36" x14ac:dyDescent="0.2">
      <c r="A27" s="1" t="s">
        <v>20</v>
      </c>
      <c r="B27" s="1" t="s">
        <v>68</v>
      </c>
      <c r="C27" s="1">
        <v>1766364</v>
      </c>
      <c r="D27" s="1" t="s">
        <v>117</v>
      </c>
      <c r="E27" s="1">
        <v>9</v>
      </c>
      <c r="F27" s="1">
        <v>0</v>
      </c>
      <c r="G27" s="1">
        <v>4.5</v>
      </c>
      <c r="H27" s="1">
        <v>2</v>
      </c>
      <c r="I27" s="1">
        <v>3</v>
      </c>
      <c r="J27" s="1">
        <v>4</v>
      </c>
      <c r="K27" s="1">
        <v>2</v>
      </c>
      <c r="L27" s="1">
        <v>1</v>
      </c>
      <c r="M27" s="1">
        <v>1</v>
      </c>
      <c r="N27" s="1">
        <v>2</v>
      </c>
      <c r="O27" s="1">
        <v>1</v>
      </c>
      <c r="P27" s="1">
        <v>2</v>
      </c>
      <c r="Q27" s="1">
        <v>2</v>
      </c>
      <c r="R27" s="1">
        <v>5</v>
      </c>
      <c r="S27" s="1">
        <v>3</v>
      </c>
      <c r="T27" s="1">
        <v>2</v>
      </c>
      <c r="U27" s="1">
        <v>2</v>
      </c>
      <c r="V27" s="1">
        <v>1</v>
      </c>
      <c r="W27" s="1">
        <v>0</v>
      </c>
      <c r="X27" s="1">
        <v>0</v>
      </c>
      <c r="Y27" s="1">
        <v>5</v>
      </c>
      <c r="Z27" s="1">
        <v>4</v>
      </c>
      <c r="AA27" s="1">
        <v>5</v>
      </c>
      <c r="AB27" s="1">
        <v>5</v>
      </c>
      <c r="AC27" s="1">
        <v>5</v>
      </c>
      <c r="AD27" s="1">
        <v>5</v>
      </c>
      <c r="AE27" s="1">
        <f>SUM(E27:AD27)</f>
        <v>75.5</v>
      </c>
      <c r="AF27" s="1">
        <f t="shared" si="0"/>
        <v>80.5</v>
      </c>
      <c r="AG27" s="1">
        <f t="shared" si="1"/>
        <v>1610</v>
      </c>
      <c r="AH27" s="6">
        <f t="shared" si="4"/>
        <v>16.100000000000001</v>
      </c>
      <c r="AI27" s="2" t="s">
        <v>20</v>
      </c>
      <c r="AJ27" s="7" t="s">
        <v>68</v>
      </c>
    </row>
    <row r="28" spans="1:36" x14ac:dyDescent="0.2">
      <c r="A28" s="1" t="s">
        <v>25</v>
      </c>
      <c r="B28" s="1" t="s">
        <v>73</v>
      </c>
      <c r="C28" s="1">
        <v>1726520</v>
      </c>
      <c r="D28" s="1" t="s">
        <v>122</v>
      </c>
      <c r="E28" s="1">
        <v>0</v>
      </c>
      <c r="F28" s="1">
        <v>0</v>
      </c>
      <c r="G28" s="1">
        <v>3</v>
      </c>
      <c r="H28" s="1">
        <v>2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</v>
      </c>
      <c r="P28" s="1">
        <v>0</v>
      </c>
      <c r="Q28" s="1">
        <v>0</v>
      </c>
      <c r="R28" s="1">
        <v>2.5</v>
      </c>
      <c r="S28" s="1">
        <v>0</v>
      </c>
      <c r="T28" s="1">
        <v>2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3</v>
      </c>
      <c r="AA28" s="1">
        <v>2</v>
      </c>
      <c r="AB28" s="1">
        <v>0</v>
      </c>
      <c r="AC28" s="1">
        <v>1</v>
      </c>
      <c r="AD28" s="1">
        <v>4</v>
      </c>
      <c r="AE28" s="1">
        <f>SUM(E28:AD28)</f>
        <v>29.5</v>
      </c>
      <c r="AF28" s="1">
        <f t="shared" si="0"/>
        <v>34.5</v>
      </c>
      <c r="AG28" s="1">
        <f t="shared" si="1"/>
        <v>690</v>
      </c>
      <c r="AH28" s="6">
        <f t="shared" si="4"/>
        <v>6.9</v>
      </c>
      <c r="AI28" s="2" t="s">
        <v>25</v>
      </c>
      <c r="AJ28" s="7" t="s">
        <v>73</v>
      </c>
    </row>
    <row r="29" spans="1:36" x14ac:dyDescent="0.2">
      <c r="A29" s="1" t="s">
        <v>34</v>
      </c>
      <c r="B29" s="1" t="s">
        <v>73</v>
      </c>
      <c r="C29" s="1">
        <v>1748584</v>
      </c>
      <c r="D29" s="1" t="s">
        <v>131</v>
      </c>
      <c r="E29" s="1">
        <v>0</v>
      </c>
      <c r="F29" s="1">
        <v>5</v>
      </c>
      <c r="G29" s="1">
        <v>5</v>
      </c>
      <c r="H29" s="1">
        <v>2</v>
      </c>
      <c r="I29" s="1">
        <v>4</v>
      </c>
      <c r="J29" s="1">
        <v>4</v>
      </c>
      <c r="K29" s="1">
        <v>2</v>
      </c>
      <c r="L29" s="1">
        <v>2</v>
      </c>
      <c r="M29" s="1">
        <v>2</v>
      </c>
      <c r="N29" s="1">
        <v>2</v>
      </c>
      <c r="O29" s="1">
        <v>1</v>
      </c>
      <c r="P29" s="1">
        <v>10</v>
      </c>
      <c r="Q29" s="1">
        <v>2</v>
      </c>
      <c r="R29" s="1">
        <v>5</v>
      </c>
      <c r="S29" s="1">
        <v>3</v>
      </c>
      <c r="T29" s="1">
        <v>2</v>
      </c>
      <c r="U29" s="1">
        <v>0</v>
      </c>
      <c r="V29" s="1">
        <v>0</v>
      </c>
      <c r="W29" s="1">
        <v>2</v>
      </c>
      <c r="X29" s="1">
        <v>2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5</v>
      </c>
      <c r="AE29" s="1">
        <v>87</v>
      </c>
      <c r="AF29" s="1">
        <f t="shared" si="0"/>
        <v>92</v>
      </c>
      <c r="AG29" s="1">
        <f t="shared" si="1"/>
        <v>1840</v>
      </c>
      <c r="AH29" s="6">
        <f t="shared" si="4"/>
        <v>18.399999999999999</v>
      </c>
      <c r="AI29" s="2" t="s">
        <v>34</v>
      </c>
      <c r="AJ29" s="7" t="s">
        <v>73</v>
      </c>
    </row>
    <row r="30" spans="1:36" x14ac:dyDescent="0.2">
      <c r="A30" s="1" t="s">
        <v>35</v>
      </c>
      <c r="B30" s="1" t="s">
        <v>82</v>
      </c>
      <c r="C30" s="1">
        <v>1737920</v>
      </c>
      <c r="D30" s="1" t="s">
        <v>132</v>
      </c>
      <c r="E30" s="1">
        <v>9</v>
      </c>
      <c r="F30" s="1">
        <v>2.5</v>
      </c>
      <c r="G30" s="1">
        <v>5</v>
      </c>
      <c r="H30" s="1">
        <v>2</v>
      </c>
      <c r="I30" s="1">
        <v>3</v>
      </c>
      <c r="J30" s="1">
        <v>4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10</v>
      </c>
      <c r="Q30" s="1">
        <v>2</v>
      </c>
      <c r="R30" s="1">
        <v>2</v>
      </c>
      <c r="S30" s="1">
        <v>3</v>
      </c>
      <c r="T30" s="1">
        <v>2</v>
      </c>
      <c r="U30" s="1">
        <v>1</v>
      </c>
      <c r="V30" s="1">
        <v>1</v>
      </c>
      <c r="W30" s="1">
        <v>0</v>
      </c>
      <c r="X30" s="1">
        <v>1</v>
      </c>
      <c r="Y30" s="1">
        <v>5</v>
      </c>
      <c r="Z30" s="1">
        <v>4</v>
      </c>
      <c r="AA30" s="1">
        <v>5</v>
      </c>
      <c r="AB30" s="1">
        <v>1</v>
      </c>
      <c r="AC30" s="1">
        <v>3</v>
      </c>
      <c r="AD30" s="1">
        <v>5</v>
      </c>
      <c r="AE30" s="1">
        <f>SUM(E30:AD30)</f>
        <v>80.5</v>
      </c>
      <c r="AF30" s="1">
        <f t="shared" si="0"/>
        <v>85.5</v>
      </c>
      <c r="AG30" s="1">
        <f t="shared" si="1"/>
        <v>1710</v>
      </c>
      <c r="AH30" s="6">
        <f t="shared" si="4"/>
        <v>17.100000000000001</v>
      </c>
      <c r="AI30" s="2" t="s">
        <v>35</v>
      </c>
      <c r="AJ30" s="7" t="s">
        <v>82</v>
      </c>
    </row>
    <row r="31" spans="1:36" x14ac:dyDescent="0.2">
      <c r="A31" s="1" t="s">
        <v>16</v>
      </c>
      <c r="B31" s="1" t="s">
        <v>64</v>
      </c>
      <c r="C31" s="1">
        <v>1743145</v>
      </c>
      <c r="D31" s="1" t="s">
        <v>113</v>
      </c>
      <c r="E31" s="1">
        <v>7</v>
      </c>
      <c r="F31" s="1">
        <v>5</v>
      </c>
      <c r="G31" s="1">
        <v>2.5</v>
      </c>
      <c r="H31" s="1">
        <v>2</v>
      </c>
      <c r="I31" s="1">
        <v>4</v>
      </c>
      <c r="J31" s="1">
        <v>4</v>
      </c>
      <c r="K31" s="1">
        <v>2</v>
      </c>
      <c r="L31" s="1">
        <v>2</v>
      </c>
      <c r="M31" s="1">
        <v>2</v>
      </c>
      <c r="N31" s="1">
        <v>0</v>
      </c>
      <c r="O31" s="1">
        <v>1</v>
      </c>
      <c r="P31" s="1">
        <v>10</v>
      </c>
      <c r="Q31" s="1">
        <v>2</v>
      </c>
      <c r="R31" s="1">
        <v>5</v>
      </c>
      <c r="S31" s="1">
        <v>3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5</v>
      </c>
      <c r="Z31" s="1">
        <v>5</v>
      </c>
      <c r="AA31" s="1">
        <v>5</v>
      </c>
      <c r="AB31" s="1">
        <v>5</v>
      </c>
      <c r="AC31" s="1">
        <v>5</v>
      </c>
      <c r="AD31" s="1">
        <v>4</v>
      </c>
      <c r="AE31" s="1">
        <f>SUM(E31:AD31)</f>
        <v>90.5</v>
      </c>
      <c r="AF31" s="1">
        <f t="shared" si="0"/>
        <v>95.5</v>
      </c>
      <c r="AG31" s="1">
        <f t="shared" si="1"/>
        <v>1910</v>
      </c>
      <c r="AH31" s="6">
        <f t="shared" si="4"/>
        <v>19.100000000000001</v>
      </c>
      <c r="AI31" s="2" t="s">
        <v>16</v>
      </c>
      <c r="AJ31" s="7" t="s">
        <v>64</v>
      </c>
    </row>
    <row r="32" spans="1:36" x14ac:dyDescent="0.2">
      <c r="A32" s="1" t="s">
        <v>4</v>
      </c>
      <c r="B32" s="1" t="s">
        <v>53</v>
      </c>
      <c r="C32" s="1">
        <v>1730955</v>
      </c>
      <c r="D32" s="1" t="s">
        <v>101</v>
      </c>
      <c r="E32" s="1">
        <v>10</v>
      </c>
      <c r="F32" s="1">
        <v>5</v>
      </c>
      <c r="G32" s="1">
        <v>5</v>
      </c>
      <c r="H32" s="1">
        <v>2</v>
      </c>
      <c r="I32" s="1">
        <v>4</v>
      </c>
      <c r="J32" s="1">
        <v>4</v>
      </c>
      <c r="K32" s="1">
        <v>2</v>
      </c>
      <c r="L32" s="1">
        <v>2</v>
      </c>
      <c r="M32" s="1">
        <v>1</v>
      </c>
      <c r="N32" s="1">
        <v>2</v>
      </c>
      <c r="O32" s="1">
        <v>1</v>
      </c>
      <c r="P32" s="1">
        <v>10</v>
      </c>
      <c r="Q32" s="1">
        <v>2</v>
      </c>
      <c r="R32" s="1">
        <v>5</v>
      </c>
      <c r="S32" s="1">
        <v>3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5</v>
      </c>
      <c r="Z32" s="1">
        <v>4</v>
      </c>
      <c r="AA32" s="1">
        <v>5</v>
      </c>
      <c r="AB32" s="1">
        <v>5</v>
      </c>
      <c r="AC32" s="1">
        <v>5</v>
      </c>
      <c r="AD32" s="1">
        <v>5</v>
      </c>
      <c r="AE32" s="1">
        <f>SUM(E32:AD32)</f>
        <v>97</v>
      </c>
      <c r="AF32" s="1">
        <f t="shared" si="0"/>
        <v>102</v>
      </c>
      <c r="AG32" s="1">
        <f t="shared" si="1"/>
        <v>2040</v>
      </c>
      <c r="AH32" s="6">
        <v>20</v>
      </c>
      <c r="AI32" s="2" t="s">
        <v>4</v>
      </c>
      <c r="AJ32" s="7" t="s">
        <v>53</v>
      </c>
    </row>
    <row r="33" spans="1:36" x14ac:dyDescent="0.2">
      <c r="A33" s="1" t="s">
        <v>44</v>
      </c>
      <c r="B33" s="1" t="s">
        <v>91</v>
      </c>
      <c r="C33" s="1">
        <v>1731684</v>
      </c>
      <c r="D33" s="1" t="s">
        <v>141</v>
      </c>
      <c r="E33" s="1">
        <v>0</v>
      </c>
      <c r="F33" s="1">
        <v>5</v>
      </c>
      <c r="G33" s="1">
        <v>4.5</v>
      </c>
      <c r="H33" s="1">
        <v>0</v>
      </c>
      <c r="I33" s="1">
        <v>0</v>
      </c>
      <c r="J33" s="1">
        <v>0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0</v>
      </c>
      <c r="Q33" s="1">
        <v>2</v>
      </c>
      <c r="R33" s="1">
        <v>5</v>
      </c>
      <c r="S33" s="1">
        <v>3</v>
      </c>
      <c r="T33" s="1">
        <v>2</v>
      </c>
      <c r="U33" s="1">
        <v>1</v>
      </c>
      <c r="V33" s="1">
        <v>0</v>
      </c>
      <c r="W33" s="1">
        <v>2</v>
      </c>
      <c r="X33" s="1">
        <v>1</v>
      </c>
      <c r="Y33" s="1">
        <v>4</v>
      </c>
      <c r="Z33" s="1">
        <v>0</v>
      </c>
      <c r="AA33" s="1">
        <v>0</v>
      </c>
      <c r="AB33" s="1">
        <v>0</v>
      </c>
      <c r="AC33" s="1">
        <v>5</v>
      </c>
      <c r="AD33" s="1">
        <v>5</v>
      </c>
      <c r="AE33" s="1">
        <f>SUM(E33:AD33)</f>
        <v>44.5</v>
      </c>
      <c r="AF33" s="1">
        <f t="shared" si="0"/>
        <v>49.5</v>
      </c>
      <c r="AG33" s="1">
        <f t="shared" si="1"/>
        <v>990</v>
      </c>
      <c r="AH33" s="6">
        <f>(AG33)/100</f>
        <v>9.9</v>
      </c>
      <c r="AI33" s="2" t="s">
        <v>44</v>
      </c>
      <c r="AJ33" s="7" t="s">
        <v>91</v>
      </c>
    </row>
    <row r="34" spans="1:36" x14ac:dyDescent="0.2">
      <c r="A34" s="1" t="s">
        <v>28</v>
      </c>
      <c r="B34" s="1" t="s">
        <v>76</v>
      </c>
      <c r="C34" s="1">
        <v>1852361</v>
      </c>
      <c r="D34" s="1" t="s">
        <v>125</v>
      </c>
      <c r="E34" s="1">
        <v>9</v>
      </c>
      <c r="F34" s="1">
        <v>5</v>
      </c>
      <c r="G34" s="1">
        <v>5</v>
      </c>
      <c r="H34" s="1">
        <v>2</v>
      </c>
      <c r="I34" s="1">
        <v>4</v>
      </c>
      <c r="J34" s="1">
        <v>4</v>
      </c>
      <c r="K34" s="1">
        <v>2</v>
      </c>
      <c r="L34" s="1">
        <v>2</v>
      </c>
      <c r="M34" s="1">
        <v>1</v>
      </c>
      <c r="N34" s="1">
        <v>2</v>
      </c>
      <c r="O34" s="1">
        <v>2</v>
      </c>
      <c r="P34" s="1">
        <v>10</v>
      </c>
      <c r="Q34" s="1">
        <v>2</v>
      </c>
      <c r="R34" s="1">
        <v>5</v>
      </c>
      <c r="S34" s="1">
        <v>3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5</v>
      </c>
      <c r="Z34" s="1">
        <v>4</v>
      </c>
      <c r="AA34" s="1">
        <v>5</v>
      </c>
      <c r="AB34" s="1">
        <v>5</v>
      </c>
      <c r="AC34" s="1">
        <v>3</v>
      </c>
      <c r="AD34" s="1">
        <v>4</v>
      </c>
      <c r="AE34" s="1">
        <v>96</v>
      </c>
      <c r="AF34" s="1">
        <f t="shared" si="0"/>
        <v>101</v>
      </c>
      <c r="AG34" s="1">
        <f t="shared" si="1"/>
        <v>2020</v>
      </c>
      <c r="AH34" s="6">
        <v>20</v>
      </c>
      <c r="AI34" s="2" t="s">
        <v>28</v>
      </c>
      <c r="AJ34" s="7" t="s">
        <v>76</v>
      </c>
    </row>
    <row r="35" spans="1:36" x14ac:dyDescent="0.2">
      <c r="A35" s="1" t="s">
        <v>1</v>
      </c>
      <c r="B35" s="1" t="s">
        <v>50</v>
      </c>
      <c r="C35" s="1">
        <v>1713330</v>
      </c>
      <c r="D35" s="1" t="s">
        <v>98</v>
      </c>
      <c r="E35" s="1">
        <v>10</v>
      </c>
      <c r="F35" s="1">
        <v>1</v>
      </c>
      <c r="G35" s="1">
        <v>5</v>
      </c>
      <c r="H35" s="1">
        <v>2</v>
      </c>
      <c r="I35" s="1">
        <v>4</v>
      </c>
      <c r="J35" s="1" t="s">
        <v>173</v>
      </c>
      <c r="K35" s="1">
        <v>2</v>
      </c>
      <c r="L35" s="1">
        <v>1</v>
      </c>
      <c r="M35" s="1">
        <v>2</v>
      </c>
      <c r="N35" s="1">
        <v>2</v>
      </c>
      <c r="O35" s="1">
        <v>0</v>
      </c>
      <c r="P35" s="1">
        <v>10</v>
      </c>
      <c r="Q35" s="1">
        <v>2</v>
      </c>
      <c r="R35" s="1">
        <v>5</v>
      </c>
      <c r="S35" s="1">
        <v>2</v>
      </c>
      <c r="T35" s="1">
        <v>2</v>
      </c>
      <c r="U35" s="1">
        <v>0</v>
      </c>
      <c r="V35" s="1">
        <v>1</v>
      </c>
      <c r="W35" s="1">
        <v>2</v>
      </c>
      <c r="X35" s="1">
        <v>1</v>
      </c>
      <c r="Y35" s="1">
        <v>4</v>
      </c>
      <c r="Z35" s="1">
        <v>5</v>
      </c>
      <c r="AA35" s="1">
        <v>5</v>
      </c>
      <c r="AB35" s="1">
        <v>0</v>
      </c>
      <c r="AC35" s="1">
        <v>5</v>
      </c>
      <c r="AD35" s="1">
        <v>5</v>
      </c>
      <c r="AE35" s="1">
        <f t="shared" ref="AE35:AE40" si="5">SUM(E35:AD35)</f>
        <v>78</v>
      </c>
      <c r="AF35" s="1">
        <f t="shared" si="0"/>
        <v>83</v>
      </c>
      <c r="AG35" s="1">
        <f t="shared" si="1"/>
        <v>1660</v>
      </c>
      <c r="AH35" s="6">
        <f t="shared" ref="AH35:AH41" si="6">(AG35)/100</f>
        <v>16.600000000000001</v>
      </c>
      <c r="AI35" s="2" t="s">
        <v>1</v>
      </c>
      <c r="AJ35" s="7" t="s">
        <v>50</v>
      </c>
    </row>
    <row r="36" spans="1:36" x14ac:dyDescent="0.2">
      <c r="A36" s="1" t="s">
        <v>8</v>
      </c>
      <c r="B36" s="1" t="s">
        <v>57</v>
      </c>
      <c r="C36" s="1">
        <v>1806408</v>
      </c>
      <c r="D36" s="1" t="s">
        <v>105</v>
      </c>
      <c r="E36" s="1">
        <v>0</v>
      </c>
      <c r="F36" s="1">
        <v>4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1.5</v>
      </c>
      <c r="O36" s="1">
        <v>0</v>
      </c>
      <c r="P36" s="1">
        <v>10</v>
      </c>
      <c r="Q36" s="1">
        <v>2</v>
      </c>
      <c r="R36" s="1">
        <v>0</v>
      </c>
      <c r="S36" s="1">
        <v>0</v>
      </c>
      <c r="T36" s="1">
        <v>1</v>
      </c>
      <c r="U36" s="1">
        <v>2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f t="shared" si="5"/>
        <v>30.5</v>
      </c>
      <c r="AF36" s="1">
        <f t="shared" si="0"/>
        <v>35.5</v>
      </c>
      <c r="AG36" s="1">
        <f t="shared" si="1"/>
        <v>710</v>
      </c>
      <c r="AH36" s="6">
        <f t="shared" si="6"/>
        <v>7.1</v>
      </c>
      <c r="AI36" s="2" t="s">
        <v>8</v>
      </c>
      <c r="AJ36" s="7" t="s">
        <v>57</v>
      </c>
    </row>
    <row r="37" spans="1:36" x14ac:dyDescent="0.2">
      <c r="A37" s="1" t="s">
        <v>17</v>
      </c>
      <c r="B37" s="1" t="s">
        <v>65</v>
      </c>
      <c r="C37" s="1">
        <v>1764254</v>
      </c>
      <c r="D37" s="1" t="s">
        <v>114</v>
      </c>
      <c r="E37" s="1">
        <v>7</v>
      </c>
      <c r="F37" s="1">
        <v>5</v>
      </c>
      <c r="G37" s="1">
        <v>5</v>
      </c>
      <c r="H37" s="1">
        <v>0</v>
      </c>
      <c r="I37" s="1">
        <v>0</v>
      </c>
      <c r="J37" s="1">
        <v>0</v>
      </c>
      <c r="K37" s="1">
        <v>2</v>
      </c>
      <c r="L37" s="1">
        <v>2</v>
      </c>
      <c r="M37" s="1">
        <v>2</v>
      </c>
      <c r="N37" s="1">
        <v>0</v>
      </c>
      <c r="O37" s="1">
        <v>1</v>
      </c>
      <c r="P37" s="1">
        <v>10</v>
      </c>
      <c r="Q37" s="1">
        <v>2</v>
      </c>
      <c r="R37" s="1">
        <v>5</v>
      </c>
      <c r="S37" s="1">
        <v>3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4</v>
      </c>
      <c r="Z37" s="1">
        <v>4</v>
      </c>
      <c r="AA37" s="1">
        <v>3</v>
      </c>
      <c r="AB37" s="1">
        <v>5</v>
      </c>
      <c r="AC37" s="1">
        <v>5</v>
      </c>
      <c r="AD37" s="1">
        <v>5</v>
      </c>
      <c r="AE37" s="1">
        <f t="shared" si="5"/>
        <v>80</v>
      </c>
      <c r="AF37" s="1">
        <f t="shared" si="0"/>
        <v>85</v>
      </c>
      <c r="AG37" s="1">
        <f t="shared" si="1"/>
        <v>1700</v>
      </c>
      <c r="AH37" s="6">
        <f t="shared" si="6"/>
        <v>17</v>
      </c>
      <c r="AI37" s="2" t="s">
        <v>17</v>
      </c>
      <c r="AJ37" s="7" t="s">
        <v>65</v>
      </c>
    </row>
    <row r="38" spans="1:36" x14ac:dyDescent="0.2">
      <c r="A38" s="1" t="s">
        <v>43</v>
      </c>
      <c r="B38" s="1" t="s">
        <v>90</v>
      </c>
      <c r="C38" s="1">
        <v>1763063</v>
      </c>
      <c r="D38" s="1" t="s">
        <v>140</v>
      </c>
      <c r="E38" s="1">
        <v>7</v>
      </c>
      <c r="F38" s="1">
        <v>2.5</v>
      </c>
      <c r="G38" s="1">
        <v>5</v>
      </c>
      <c r="H38" s="1">
        <v>2</v>
      </c>
      <c r="I38" s="1">
        <v>4</v>
      </c>
      <c r="J38" s="1">
        <v>4</v>
      </c>
      <c r="K38" s="1">
        <v>2</v>
      </c>
      <c r="L38" s="1">
        <v>2</v>
      </c>
      <c r="M38" s="1">
        <v>0</v>
      </c>
      <c r="N38" s="1">
        <v>2</v>
      </c>
      <c r="O38" s="1">
        <v>1.5</v>
      </c>
      <c r="P38" s="1">
        <v>10</v>
      </c>
      <c r="Q38" s="1">
        <v>2</v>
      </c>
      <c r="R38" s="1">
        <v>5</v>
      </c>
      <c r="S38" s="1">
        <v>3</v>
      </c>
      <c r="T38" s="1">
        <v>2</v>
      </c>
      <c r="U38" s="1">
        <v>2</v>
      </c>
      <c r="V38" s="1">
        <v>2</v>
      </c>
      <c r="W38" s="1">
        <v>1</v>
      </c>
      <c r="X38" s="1">
        <v>2</v>
      </c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3</v>
      </c>
      <c r="AE38" s="1">
        <f t="shared" si="5"/>
        <v>89</v>
      </c>
      <c r="AF38" s="1">
        <f t="shared" si="0"/>
        <v>94</v>
      </c>
      <c r="AG38" s="1">
        <f t="shared" si="1"/>
        <v>1880</v>
      </c>
      <c r="AH38" s="6">
        <f t="shared" si="6"/>
        <v>18.8</v>
      </c>
      <c r="AI38" s="2" t="s">
        <v>43</v>
      </c>
      <c r="AJ38" s="7" t="s">
        <v>90</v>
      </c>
    </row>
    <row r="39" spans="1:36" x14ac:dyDescent="0.2">
      <c r="A39" s="1" t="s">
        <v>29</v>
      </c>
      <c r="B39" s="1" t="s">
        <v>77</v>
      </c>
      <c r="C39" s="1">
        <v>1763729</v>
      </c>
      <c r="D39" s="1" t="s">
        <v>126</v>
      </c>
      <c r="E39" s="1">
        <v>0</v>
      </c>
      <c r="F39" s="1">
        <v>2.5</v>
      </c>
      <c r="G39" s="1">
        <v>0</v>
      </c>
      <c r="H39" s="1">
        <v>2</v>
      </c>
      <c r="I39" s="1">
        <v>3</v>
      </c>
      <c r="J39" s="1">
        <v>4</v>
      </c>
      <c r="K39" s="1">
        <v>1</v>
      </c>
      <c r="L39" s="1">
        <v>1</v>
      </c>
      <c r="M39" s="1">
        <v>1</v>
      </c>
      <c r="N39" s="1">
        <v>1</v>
      </c>
      <c r="O39" s="1">
        <v>0</v>
      </c>
      <c r="P39" s="1">
        <v>10</v>
      </c>
      <c r="Q39" s="1">
        <v>2</v>
      </c>
      <c r="R39" s="1">
        <v>2</v>
      </c>
      <c r="S39" s="1">
        <v>3</v>
      </c>
      <c r="T39" s="1">
        <v>1</v>
      </c>
      <c r="U39" s="1">
        <v>1</v>
      </c>
      <c r="V39" s="1">
        <v>1</v>
      </c>
      <c r="W39" s="1">
        <v>0</v>
      </c>
      <c r="X39" s="1">
        <v>1</v>
      </c>
      <c r="Y39" s="1">
        <v>5</v>
      </c>
      <c r="Z39" s="1">
        <v>5</v>
      </c>
      <c r="AA39" s="1">
        <v>1</v>
      </c>
      <c r="AB39" s="1">
        <v>1</v>
      </c>
      <c r="AC39" s="1">
        <v>3</v>
      </c>
      <c r="AD39" s="1">
        <v>4</v>
      </c>
      <c r="AE39" s="1">
        <f t="shared" si="5"/>
        <v>55.5</v>
      </c>
      <c r="AF39" s="1">
        <f t="shared" si="0"/>
        <v>60.5</v>
      </c>
      <c r="AG39" s="1">
        <f t="shared" si="1"/>
        <v>1210</v>
      </c>
      <c r="AH39" s="6">
        <f t="shared" si="6"/>
        <v>12.1</v>
      </c>
      <c r="AI39" s="2" t="s">
        <v>29</v>
      </c>
      <c r="AJ39" s="7" t="s">
        <v>77</v>
      </c>
    </row>
    <row r="40" spans="1:36" x14ac:dyDescent="0.2">
      <c r="A40" s="1" t="s">
        <v>42</v>
      </c>
      <c r="B40" s="1" t="s">
        <v>89</v>
      </c>
      <c r="C40" s="1">
        <v>1741983</v>
      </c>
      <c r="D40" s="1" t="s">
        <v>139</v>
      </c>
      <c r="E40" s="1">
        <v>9</v>
      </c>
      <c r="F40" s="1">
        <v>0</v>
      </c>
      <c r="G40" s="1">
        <v>2.5</v>
      </c>
      <c r="H40" s="1">
        <v>2</v>
      </c>
      <c r="I40" s="1">
        <v>0</v>
      </c>
      <c r="J40" s="1">
        <v>0</v>
      </c>
      <c r="K40" s="1">
        <v>2</v>
      </c>
      <c r="L40" s="1">
        <v>1</v>
      </c>
      <c r="M40" s="1">
        <v>1</v>
      </c>
      <c r="N40" s="1">
        <v>1</v>
      </c>
      <c r="O40" s="1">
        <v>1</v>
      </c>
      <c r="P40" s="1">
        <v>9</v>
      </c>
      <c r="Q40" s="1">
        <v>2</v>
      </c>
      <c r="R40" s="1">
        <v>0</v>
      </c>
      <c r="S40" s="1">
        <v>0</v>
      </c>
      <c r="T40" s="1">
        <v>2</v>
      </c>
      <c r="U40" s="1">
        <v>0</v>
      </c>
      <c r="V40" s="1">
        <v>0</v>
      </c>
      <c r="W40" s="1">
        <v>0</v>
      </c>
      <c r="X40" s="1">
        <v>0</v>
      </c>
      <c r="Y40" s="1">
        <v>5</v>
      </c>
      <c r="Z40" s="1">
        <v>5</v>
      </c>
      <c r="AA40" s="1">
        <v>0</v>
      </c>
      <c r="AB40" s="1">
        <v>0</v>
      </c>
      <c r="AC40" s="1">
        <v>2</v>
      </c>
      <c r="AD40" s="1">
        <v>1</v>
      </c>
      <c r="AE40" s="1">
        <f t="shared" si="5"/>
        <v>45.5</v>
      </c>
      <c r="AF40" s="1">
        <f t="shared" si="0"/>
        <v>50.5</v>
      </c>
      <c r="AG40" s="1">
        <f t="shared" si="1"/>
        <v>1010</v>
      </c>
      <c r="AH40" s="6">
        <f t="shared" si="6"/>
        <v>10.1</v>
      </c>
      <c r="AI40" s="2" t="s">
        <v>42</v>
      </c>
      <c r="AJ40" s="7" t="s">
        <v>89</v>
      </c>
    </row>
    <row r="41" spans="1:36" x14ac:dyDescent="0.2">
      <c r="A41" s="1" t="s">
        <v>13</v>
      </c>
      <c r="B41" s="1" t="s">
        <v>61</v>
      </c>
      <c r="C41" s="1">
        <v>1763896</v>
      </c>
      <c r="D41" s="1" t="s">
        <v>110</v>
      </c>
      <c r="E41" s="1">
        <v>7</v>
      </c>
      <c r="F41" s="1">
        <v>2.5</v>
      </c>
      <c r="G41" s="1">
        <v>5</v>
      </c>
      <c r="H41" s="1">
        <v>2</v>
      </c>
      <c r="I41" s="1">
        <v>3</v>
      </c>
      <c r="J41" s="1">
        <v>4</v>
      </c>
      <c r="K41" s="1">
        <v>2</v>
      </c>
      <c r="L41" s="1">
        <v>1</v>
      </c>
      <c r="M41" s="1">
        <v>0</v>
      </c>
      <c r="N41" s="1">
        <v>2</v>
      </c>
      <c r="O41" s="1">
        <v>1</v>
      </c>
      <c r="P41" s="1">
        <v>5</v>
      </c>
      <c r="Q41" s="1">
        <v>0</v>
      </c>
      <c r="R41" s="1">
        <v>0</v>
      </c>
      <c r="S41" s="1">
        <v>0</v>
      </c>
      <c r="T41" s="1">
        <v>2</v>
      </c>
      <c r="U41" s="1">
        <v>2</v>
      </c>
      <c r="V41" s="1">
        <v>0</v>
      </c>
      <c r="W41" s="1">
        <v>2</v>
      </c>
      <c r="X41" s="1">
        <v>1</v>
      </c>
      <c r="Y41" s="1">
        <v>5</v>
      </c>
      <c r="Z41" s="1">
        <v>4</v>
      </c>
      <c r="AA41" s="1">
        <v>0</v>
      </c>
      <c r="AB41" s="1">
        <v>0</v>
      </c>
      <c r="AC41" s="1">
        <v>5</v>
      </c>
      <c r="AD41" s="1">
        <v>5</v>
      </c>
      <c r="AE41" s="1">
        <v>62.5</v>
      </c>
      <c r="AF41" s="1">
        <f t="shared" si="0"/>
        <v>67.5</v>
      </c>
      <c r="AG41" s="1">
        <f t="shared" si="1"/>
        <v>1350</v>
      </c>
      <c r="AH41" s="6">
        <f t="shared" si="6"/>
        <v>13.5</v>
      </c>
      <c r="AI41" s="2" t="s">
        <v>13</v>
      </c>
      <c r="AJ41" s="7" t="s">
        <v>61</v>
      </c>
    </row>
    <row r="42" spans="1:36" x14ac:dyDescent="0.2">
      <c r="A42" s="1" t="s">
        <v>6</v>
      </c>
      <c r="B42" s="1" t="s">
        <v>55</v>
      </c>
      <c r="C42" s="1">
        <v>1626832</v>
      </c>
      <c r="D42" s="1" t="s">
        <v>103</v>
      </c>
      <c r="E42" s="1">
        <v>10</v>
      </c>
      <c r="F42" s="1">
        <v>1</v>
      </c>
      <c r="G42" s="1">
        <v>5</v>
      </c>
      <c r="H42" s="1">
        <v>2</v>
      </c>
      <c r="I42" s="1">
        <v>4</v>
      </c>
      <c r="J42" s="1">
        <v>4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10</v>
      </c>
      <c r="Q42" s="1">
        <v>2</v>
      </c>
      <c r="R42" s="1">
        <v>5</v>
      </c>
      <c r="S42" s="1">
        <v>3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f>SUM(E42:AD42)</f>
        <v>96</v>
      </c>
      <c r="AF42" s="1">
        <f t="shared" si="0"/>
        <v>101</v>
      </c>
      <c r="AG42" s="1">
        <f t="shared" si="1"/>
        <v>2020</v>
      </c>
      <c r="AH42" s="6">
        <v>20</v>
      </c>
      <c r="AI42" s="2" t="s">
        <v>6</v>
      </c>
      <c r="AJ42" s="7" t="s">
        <v>55</v>
      </c>
    </row>
    <row r="43" spans="1:36" x14ac:dyDescent="0.2">
      <c r="A43" s="1" t="s">
        <v>26</v>
      </c>
      <c r="B43" s="1" t="s">
        <v>74</v>
      </c>
      <c r="C43" s="1">
        <v>1817234</v>
      </c>
      <c r="D43" s="1" t="s">
        <v>123</v>
      </c>
      <c r="E43" s="1">
        <v>10</v>
      </c>
      <c r="F43" s="1">
        <v>1</v>
      </c>
      <c r="G43" s="1">
        <v>5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>
        <v>0</v>
      </c>
      <c r="T43" s="1">
        <v>2</v>
      </c>
      <c r="U43" s="1">
        <v>2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f>SUM(E43:AD43)</f>
        <v>35</v>
      </c>
      <c r="AF43" s="1">
        <f t="shared" si="0"/>
        <v>40</v>
      </c>
      <c r="AG43" s="1">
        <f t="shared" si="1"/>
        <v>800</v>
      </c>
      <c r="AH43" s="6">
        <f t="shared" ref="AH43:AH49" si="7">(AG43)/100</f>
        <v>8</v>
      </c>
      <c r="AI43" s="2" t="s">
        <v>26</v>
      </c>
      <c r="AJ43" s="7" t="s">
        <v>74</v>
      </c>
    </row>
    <row r="44" spans="1:36" x14ac:dyDescent="0.2">
      <c r="A44" s="1" t="s">
        <v>7</v>
      </c>
      <c r="B44" s="1" t="s">
        <v>56</v>
      </c>
      <c r="C44" s="1">
        <v>1730942</v>
      </c>
      <c r="D44" s="1" t="s">
        <v>104</v>
      </c>
      <c r="E44" s="1">
        <v>10</v>
      </c>
      <c r="F44" s="1">
        <v>5</v>
      </c>
      <c r="G44" s="1">
        <v>5</v>
      </c>
      <c r="H44" s="1">
        <v>2</v>
      </c>
      <c r="I44" s="1">
        <v>3</v>
      </c>
      <c r="J44" s="1">
        <v>4</v>
      </c>
      <c r="K44" s="1">
        <v>1</v>
      </c>
      <c r="L44" s="1">
        <v>1</v>
      </c>
      <c r="M44" s="1">
        <v>1</v>
      </c>
      <c r="N44" s="1">
        <v>2</v>
      </c>
      <c r="O44" s="1">
        <v>0</v>
      </c>
      <c r="P44" s="1">
        <v>7</v>
      </c>
      <c r="Q44" s="1">
        <v>2</v>
      </c>
      <c r="R44" s="1">
        <v>5</v>
      </c>
      <c r="S44" s="1">
        <v>3</v>
      </c>
      <c r="T44" s="1">
        <v>2</v>
      </c>
      <c r="U44" s="1">
        <v>2</v>
      </c>
      <c r="V44" s="1">
        <v>1</v>
      </c>
      <c r="W44" s="1">
        <v>2</v>
      </c>
      <c r="X44" s="1">
        <v>2</v>
      </c>
      <c r="Y44" s="1">
        <v>1</v>
      </c>
      <c r="Z44" s="1">
        <v>4</v>
      </c>
      <c r="AA44" s="1">
        <v>5</v>
      </c>
      <c r="AB44" s="1">
        <v>3</v>
      </c>
      <c r="AC44" s="1">
        <v>3</v>
      </c>
      <c r="AD44" s="1">
        <v>4</v>
      </c>
      <c r="AE44" s="1">
        <v>82</v>
      </c>
      <c r="AF44" s="1">
        <f t="shared" si="0"/>
        <v>87</v>
      </c>
      <c r="AG44" s="1">
        <f t="shared" si="1"/>
        <v>1740</v>
      </c>
      <c r="AH44" s="6">
        <f t="shared" si="7"/>
        <v>17.399999999999999</v>
      </c>
      <c r="AI44" s="2" t="s">
        <v>7</v>
      </c>
      <c r="AJ44" s="7" t="s">
        <v>56</v>
      </c>
    </row>
    <row r="45" spans="1:36" x14ac:dyDescent="0.2">
      <c r="A45" s="1" t="s">
        <v>38</v>
      </c>
      <c r="B45" s="1" t="s">
        <v>85</v>
      </c>
      <c r="C45" s="1">
        <v>1814516</v>
      </c>
      <c r="D45" s="1" t="s">
        <v>135</v>
      </c>
      <c r="E45" s="1">
        <v>10</v>
      </c>
      <c r="F45" s="1">
        <v>5</v>
      </c>
      <c r="G45" s="1">
        <v>1.5</v>
      </c>
      <c r="H45" s="1">
        <v>2</v>
      </c>
      <c r="I45" s="1">
        <v>4</v>
      </c>
      <c r="J45" s="1">
        <v>0</v>
      </c>
      <c r="K45" s="1">
        <v>2</v>
      </c>
      <c r="L45" s="1">
        <v>2</v>
      </c>
      <c r="M45" s="1">
        <v>2</v>
      </c>
      <c r="N45" s="1">
        <v>2</v>
      </c>
      <c r="O45" s="1">
        <v>0</v>
      </c>
      <c r="P45" s="1">
        <v>10</v>
      </c>
      <c r="Q45" s="1">
        <v>2</v>
      </c>
      <c r="R45" s="1">
        <v>5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5</v>
      </c>
      <c r="Z45" s="1">
        <v>4</v>
      </c>
      <c r="AA45" s="1">
        <v>5</v>
      </c>
      <c r="AB45" s="1">
        <v>5</v>
      </c>
      <c r="AC45" s="1">
        <v>4</v>
      </c>
      <c r="AD45" s="1">
        <v>5</v>
      </c>
      <c r="AE45" s="1">
        <f>SUM(E45:AD45)</f>
        <v>87.5</v>
      </c>
      <c r="AF45" s="1">
        <f t="shared" si="0"/>
        <v>92.5</v>
      </c>
      <c r="AG45" s="1">
        <f t="shared" si="1"/>
        <v>1850</v>
      </c>
      <c r="AH45" s="6">
        <f t="shared" si="7"/>
        <v>18.5</v>
      </c>
      <c r="AI45" s="2" t="s">
        <v>38</v>
      </c>
      <c r="AJ45" s="7" t="s">
        <v>85</v>
      </c>
    </row>
    <row r="46" spans="1:36" x14ac:dyDescent="0.2">
      <c r="A46" s="1" t="s">
        <v>48</v>
      </c>
      <c r="B46" s="1" t="s">
        <v>95</v>
      </c>
      <c r="C46" s="1">
        <v>1675838</v>
      </c>
      <c r="D46" s="1" t="s">
        <v>145</v>
      </c>
      <c r="E46" s="1">
        <v>7</v>
      </c>
      <c r="F46" s="1">
        <v>1</v>
      </c>
      <c r="G46" s="1">
        <v>5</v>
      </c>
      <c r="H46" s="1">
        <v>2</v>
      </c>
      <c r="I46" s="1">
        <v>4</v>
      </c>
      <c r="J46" s="1">
        <v>4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10</v>
      </c>
      <c r="Q46" s="1">
        <v>0</v>
      </c>
      <c r="R46" s="1">
        <v>3</v>
      </c>
      <c r="S46" s="1">
        <v>3</v>
      </c>
      <c r="T46" s="1">
        <v>2</v>
      </c>
      <c r="U46" s="1">
        <v>2</v>
      </c>
      <c r="V46" s="1">
        <v>2</v>
      </c>
      <c r="W46" s="1">
        <v>0</v>
      </c>
      <c r="X46" s="1">
        <v>0</v>
      </c>
      <c r="Y46" s="1">
        <v>5</v>
      </c>
      <c r="Z46" s="1">
        <v>4</v>
      </c>
      <c r="AA46" s="1">
        <v>5</v>
      </c>
      <c r="AB46" s="1">
        <v>5</v>
      </c>
      <c r="AC46" s="1">
        <v>5</v>
      </c>
      <c r="AD46" s="1">
        <v>5</v>
      </c>
      <c r="AE46" s="1">
        <f>SUM(E46:AD46)</f>
        <v>84</v>
      </c>
      <c r="AF46" s="1">
        <f t="shared" si="0"/>
        <v>89</v>
      </c>
      <c r="AG46" s="1">
        <f t="shared" si="1"/>
        <v>1780</v>
      </c>
      <c r="AH46" s="6">
        <f t="shared" si="7"/>
        <v>17.8</v>
      </c>
      <c r="AI46" s="2" t="s">
        <v>48</v>
      </c>
      <c r="AJ46" s="7" t="s">
        <v>95</v>
      </c>
    </row>
    <row r="47" spans="1:36" x14ac:dyDescent="0.2">
      <c r="A47" s="1" t="s">
        <v>46</v>
      </c>
      <c r="B47" s="1" t="s">
        <v>93</v>
      </c>
      <c r="C47" s="1">
        <v>1674526</v>
      </c>
      <c r="D47" s="1" t="s">
        <v>143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f>SUM(E47:AD47)</f>
        <v>0</v>
      </c>
      <c r="AF47" s="1">
        <v>0</v>
      </c>
      <c r="AG47" s="1">
        <f t="shared" si="1"/>
        <v>0</v>
      </c>
      <c r="AH47" s="6">
        <f t="shared" si="7"/>
        <v>0</v>
      </c>
      <c r="AI47" s="2" t="s">
        <v>46</v>
      </c>
      <c r="AJ47" s="7" t="s">
        <v>93</v>
      </c>
    </row>
    <row r="48" spans="1:36" x14ac:dyDescent="0.2">
      <c r="A48" s="1" t="s">
        <v>24</v>
      </c>
      <c r="B48" s="1" t="s">
        <v>72</v>
      </c>
      <c r="C48" s="1">
        <v>1740520</v>
      </c>
      <c r="D48" s="1" t="s">
        <v>121</v>
      </c>
      <c r="E48" s="1">
        <v>10</v>
      </c>
      <c r="F48" s="1">
        <v>1</v>
      </c>
      <c r="G48" s="1">
        <v>5</v>
      </c>
      <c r="H48" s="1">
        <v>2</v>
      </c>
      <c r="I48" s="1">
        <v>4</v>
      </c>
      <c r="J48" s="1">
        <v>2</v>
      </c>
      <c r="K48" s="1">
        <v>1</v>
      </c>
      <c r="L48" s="1">
        <v>2</v>
      </c>
      <c r="M48" s="1">
        <v>2</v>
      </c>
      <c r="N48" s="1">
        <v>2</v>
      </c>
      <c r="O48" s="1">
        <v>1</v>
      </c>
      <c r="P48" s="1">
        <v>10</v>
      </c>
      <c r="Q48" s="1">
        <v>2</v>
      </c>
      <c r="R48" s="1">
        <v>5</v>
      </c>
      <c r="S48" s="1">
        <v>3</v>
      </c>
      <c r="T48" s="1">
        <v>2</v>
      </c>
      <c r="U48" s="1">
        <v>0</v>
      </c>
      <c r="V48" s="1">
        <v>0</v>
      </c>
      <c r="W48" s="1">
        <v>1</v>
      </c>
      <c r="X48" s="1">
        <v>0</v>
      </c>
      <c r="Y48" s="1">
        <v>5</v>
      </c>
      <c r="Z48" s="1">
        <v>4</v>
      </c>
      <c r="AA48" s="1">
        <v>3</v>
      </c>
      <c r="AB48" s="1">
        <v>1</v>
      </c>
      <c r="AC48" s="1">
        <v>2</v>
      </c>
      <c r="AD48" s="1">
        <v>3</v>
      </c>
      <c r="AE48" s="1">
        <f>SUM(E48:AD48)</f>
        <v>73</v>
      </c>
      <c r="AF48" s="1">
        <f>SUM(AE48)+5</f>
        <v>78</v>
      </c>
      <c r="AG48" s="1">
        <f t="shared" si="1"/>
        <v>1560</v>
      </c>
      <c r="AH48" s="6">
        <f t="shared" si="7"/>
        <v>15.6</v>
      </c>
      <c r="AI48" s="2" t="s">
        <v>24</v>
      </c>
      <c r="AJ48" s="7" t="s">
        <v>72</v>
      </c>
    </row>
    <row r="49" spans="1:36" x14ac:dyDescent="0.2">
      <c r="A49" s="1" t="s">
        <v>18</v>
      </c>
      <c r="B49" s="1" t="s">
        <v>66</v>
      </c>
      <c r="C49" s="1">
        <v>1728662</v>
      </c>
      <c r="D49" s="1" t="s">
        <v>115</v>
      </c>
      <c r="E49" s="1">
        <v>7</v>
      </c>
      <c r="F49" s="1">
        <v>2.5</v>
      </c>
      <c r="G49" s="1">
        <v>2.5</v>
      </c>
      <c r="H49" s="1">
        <v>0</v>
      </c>
      <c r="I49" s="1">
        <v>0</v>
      </c>
      <c r="J49" s="1">
        <v>0</v>
      </c>
      <c r="K49" s="1">
        <v>2</v>
      </c>
      <c r="L49" s="1">
        <v>2</v>
      </c>
      <c r="M49" s="1">
        <v>2</v>
      </c>
      <c r="N49" s="1">
        <v>0</v>
      </c>
      <c r="O49" s="1">
        <v>1</v>
      </c>
      <c r="P49" s="1">
        <v>10</v>
      </c>
      <c r="Q49" s="1">
        <v>2</v>
      </c>
      <c r="R49" s="1">
        <v>5</v>
      </c>
      <c r="S49" s="1">
        <v>3</v>
      </c>
      <c r="T49" s="1">
        <v>1</v>
      </c>
      <c r="U49" s="1">
        <v>2</v>
      </c>
      <c r="V49" s="1">
        <v>2</v>
      </c>
      <c r="W49" s="1">
        <v>2</v>
      </c>
      <c r="X49" s="1">
        <v>2</v>
      </c>
      <c r="Y49" s="1">
        <v>5</v>
      </c>
      <c r="Z49" s="1">
        <v>4</v>
      </c>
      <c r="AA49" s="1">
        <v>5</v>
      </c>
      <c r="AB49" s="1">
        <v>5</v>
      </c>
      <c r="AC49" s="1">
        <v>5</v>
      </c>
      <c r="AD49" s="1">
        <v>5</v>
      </c>
      <c r="AE49" s="1">
        <f>SUM(E49:AD49)</f>
        <v>77</v>
      </c>
      <c r="AF49" s="1">
        <f>SUM(AE49)+5</f>
        <v>82</v>
      </c>
      <c r="AG49" s="1">
        <f t="shared" si="1"/>
        <v>1640</v>
      </c>
      <c r="AH49" s="6">
        <f t="shared" si="7"/>
        <v>16.399999999999999</v>
      </c>
      <c r="AI49" s="2" t="s">
        <v>18</v>
      </c>
      <c r="AJ49" s="7" t="s">
        <v>66</v>
      </c>
    </row>
    <row r="1048576" spans="31:31" x14ac:dyDescent="0.2">
      <c r="AE1048576" s="1">
        <f>SUM(AE49)</f>
        <v>77</v>
      </c>
    </row>
  </sheetData>
  <sortState xmlns:xlrd2="http://schemas.microsoft.com/office/spreadsheetml/2017/richdata2" ref="A2:AJ104857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Adam Rubinstein</cp:lastModifiedBy>
  <dcterms:created xsi:type="dcterms:W3CDTF">2020-09-07T20:38:31Z</dcterms:created>
  <dcterms:modified xsi:type="dcterms:W3CDTF">2020-09-10T16:36:00Z</dcterms:modified>
</cp:coreProperties>
</file>