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55AE8CD9-9F8D-4443-A488-B63DCFEF7BC2}" xr6:coauthVersionLast="47" xr6:coauthVersionMax="47" xr10:uidLastSave="{00000000-0000-0000-0000-000000000000}"/>
  <bookViews>
    <workbookView xWindow="-108" yWindow="-108" windowWidth="23256" windowHeight="12456"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<sst xmlns="http://schemas.openxmlformats.org/spreadsheetml/2006/main" count="22830" uniqueCount="3694">
  <si>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</si>
  <si>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</si>
  <si>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</si>
  <si>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</si>
  <si>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</si>
  <si>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</si>
  <si>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</si>
  <si>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</si>
  <si>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</si>
  <si>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</si>
  <si>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</si>
  <si>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</si>
  <si>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</si>
  <si>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</si>
  <si>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</si>
  <si>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</si>
  <si>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</si>
  <si>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</si>
  <si>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</si>
  <si>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</si>
  <si>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</si>
  <si>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</si>
  <si>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</si>
  <si>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</si>
  <si>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</si>
  <si>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</si>
  <si>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</si>
  <si>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</si>
  <si>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</si>
  <si>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</si>
  <si>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</si>
  <si>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</si>
  <si>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</si>
  <si>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</si>
  <si>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</si>
  <si>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</si>
  <si>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</si>
  <si>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</si>
  <si>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</si>
  <si>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</si>
  <si>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</si>
  <si>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</si>
  <si>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</si>
  <si>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</si>
  <si>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</si>
  <si>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</si>
  <si>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</si>
  <si>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</si>
  <si>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</si>
  <si>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</si>
  <si>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</si>
  <si>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</si>
  <si>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</si>
  <si>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</si>
  <si>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</si>
  <si>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</si>
  <si>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</si>
  <si>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</si>
  <si>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</si>
  <si>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</si>
  <si>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</si>
  <si>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</si>
  <si>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</si>
  <si>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</si>
  <si>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</si>
  <si>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</si>
  <si>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</si>
  <si>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</si>
  <si>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</si>
  <si>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</si>
  <si>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</si>
  <si>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</si>
  <si>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</si>
  <si>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</si>
  <si>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</si>
  <si>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</si>
  <si>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</si>
  <si>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</si>
  <si>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</si>
  <si>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</si>
  <si>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</si>
  <si>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</si>
  <si>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</si>
  <si>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</si>
  <si>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</si>
  <si>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</si>
  <si>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</si>
  <si>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</si>
  <si>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</si>
  <si>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</si>
  <si>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</si>
  <si>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</si>
  <si>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</si>
  <si>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</si>
  <si>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</si>
  <si>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</si>
  <si>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</si>
  <si>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</si>
  <si>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</si>
  <si>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</si>
  <si>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</si>
  <si>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</si>
  <si>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</si>
  <si>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</si>
  <si>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</si>
  <si>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</si>
  <si>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</si>
  <si>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</si>
  <si>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</si>
  <si>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</si>
  <si>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</si>
  <si>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</si>
  <si>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</si>
  <si>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</si>
  <si>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</si>
  <si>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</si>
  <si>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</si>
  <si>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</si>
  <si>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</si>
  <si>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</si>
  <si>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</si>
  <si>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</si>
  <si>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</si>
  <si>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</si>
  <si>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</si>
  <si>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</si>
  <si>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</si>
  <si>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</si>
  <si>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</si>
  <si>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</si>
  <si>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</si>
  <si>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</si>
  <si>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</si>
  <si>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</si>
  <si>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</si>
  <si>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</si>
  <si>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</si>
  <si>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</si>
  <si>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</si>
  <si>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</si>
  <si>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</si>
  <si>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</si>
  <si>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</si>
  <si>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</si>
  <si>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</si>
  <si>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</si>
  <si>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</si>
  <si>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</si>
  <si>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</si>
  <si>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</si>
  <si>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</si>
  <si>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</si>
  <si>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</si>
  <si>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</si>
  <si>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</si>
  <si>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</si>
  <si>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</si>
  <si>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</si>
  <si>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</si>
  <si>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</si>
  <si>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</si>
  <si>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</si>
  <si>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</si>
  <si>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</si>
  <si>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</si>
  <si>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</si>
  <si>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</si>
  <si>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</si>
  <si>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</si>
  <si>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</si>
  <si>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</si>
  <si>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</si>
  <si>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</si>
  <si>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</si>
  <si>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</si>
  <si>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</si>
  <si>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</si>
  <si>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</si>
  <si>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</si>
  <si>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</si>
  <si>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</si>
  <si>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</si>
  <si>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</si>
  <si>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</si>
  <si>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</si>
  <si>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</si>
  <si>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</si>
  <si>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</si>
  <si>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</si>
  <si>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</si>
  <si>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</si>
  <si>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</si>
  <si>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</si>
  <si>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</si>
  <si>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</si>
  <si>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</si>
  <si>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</si>
  <si>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</si>
  <si>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</si>
  <si>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</si>
  <si>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</si>
  <si>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</si>
  <si>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</si>
  <si>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</si>
  <si>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</si>
  <si>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</si>
  <si>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</si>
  <si>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</si>
  <si>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</si>
  <si>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</si>
  <si>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</si>
  <si>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</si>
  <si>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</si>
  <si>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</si>
  <si>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</si>
  <si>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</si>
  <si>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</si>
  <si>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</si>
  <si>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</si>
  <si>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</si>
  <si>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</si>
  <si>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</si>
  <si>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</si>
  <si>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</si>
  <si>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</si>
  <si>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</si>
  <si>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</si>
  <si>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</si>
  <si>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</si>
  <si>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</si>
  <si>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</si>
  <si>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</si>
  <si>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</si>
  <si>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</si>
  <si>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</si>
  <si>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</si>
  <si>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</si>
  <si>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</si>
  <si>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</si>
  <si>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</si>
  <si>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</si>
  <si>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</si>
  <si>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</si>
  <si>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</si>
  <si>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</si>
  <si>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</si>
  <si>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</si>
  <si>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</si>
  <si>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</si>
  <si>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</si>
  <si>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</si>
  <si>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</si>
  <si>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</si>
  <si>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</si>
  <si>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</si>
  <si>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</si>
  <si>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</si>
  <si>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</si>
  <si>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</si>
  <si>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</si>
  <si>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</si>
  <si>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</si>
  <si>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</si>
  <si>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</si>
  <si>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</si>
  <si>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</si>
  <si>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</si>
  <si>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</si>
  <si>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</si>
  <si>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</si>
  <si>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</si>
  <si>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</si>
  <si>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</si>
  <si>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</si>
  <si>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</si>
  <si>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</si>
  <si>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</si>
  <si>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</si>
  <si>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</si>
  <si>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</si>
  <si>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</si>
  <si>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</si>
  <si>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</si>
  <si>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</si>
  <si>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</si>
  <si>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</si>
  <si>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</si>
  <si>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</si>
  <si>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</si>
  <si>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</si>
  <si>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</si>
  <si>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</si>
  <si>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</si>
  <si>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</si>
  <si>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</si>
  <si>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</si>
  <si>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</si>
  <si>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</si>
  <si>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</si>
  <si>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</si>
  <si>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</si>
  <si>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</si>
  <si>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</si>
  <si>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</si>
  <si>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</si>
  <si>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</si>
  <si>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</si>
  <si>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</si>
  <si>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</si>
  <si>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</si>
  <si>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</si>
  <si>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</si>
  <si>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</si>
  <si>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</si>
  <si>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</si>
  <si>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</si>
  <si>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</si>
  <si>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</si>
  <si>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</si>
  <si>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</si>
  <si>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</si>
  <si>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</si>
  <si>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</si>
  <si>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</si>
  <si>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</si>
  <si>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</si>
  <si>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</si>
  <si>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</si>
  <si>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</si>
  <si>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</si>
  <si>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</si>
  <si>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</si>
  <si>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</si>
  <si>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</si>
  <si>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</si>
  <si>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</si>
  <si>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</si>
  <si>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</si>
  <si>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</si>
  <si>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</si>
  <si>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</si>
  <si>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</si>
  <si>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</si>
  <si>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</si>
  <si>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</si>
  <si>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</si>
  <si>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</si>
  <si>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</si>
  <si>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</si>
  <si>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</si>
  <si>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</si>
  <si>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</si>
  <si>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</si>
  <si>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</si>
  <si>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</si>
  <si>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</si>
  <si>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</si>
  <si>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</si>
  <si>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</si>
  <si>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</si>
  <si>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</si>
  <si>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</si>
  <si>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</si>
  <si>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</si>
  <si>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</si>
  <si>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</si>
  <si>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</si>
  <si>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</si>
  <si>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</si>
  <si>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</si>
  <si>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</si>
  <si>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</si>
  <si>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</si>
  <si>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</si>
  <si>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</si>
  <si>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</si>
  <si>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</si>
  <si>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</si>
  <si>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</si>
  <si>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</si>
  <si>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</si>
  <si>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</si>
  <si>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</si>
  <si>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</si>
  <si>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</si>
  <si>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</si>
  <si>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</si>
  <si>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</si>
  <si>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</si>
  <si>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</si>
  <si>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</si>
  <si>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</si>
  <si>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</si>
  <si>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</si>
  <si>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</si>
  <si>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</si>
  <si>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</si>
  <si>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</si>
  <si>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</si>
  <si>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</si>
  <si>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</si>
  <si>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</si>
  <si>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</si>
  <si>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</si>
  <si>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</si>
  <si>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</si>
  <si>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</si>
  <si>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</si>
  <si>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</si>
  <si>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</si>
  <si>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</si>
  <si>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</si>
  <si>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</si>
  <si>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</si>
  <si>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</si>
  <si>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</si>
  <si>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</si>
  <si>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</si>
  <si>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</si>
  <si>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</si>
  <si>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</si>
  <si>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</si>
  <si>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</si>
  <si>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</si>
  <si>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</si>
  <si>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</si>
  <si>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</si>
  <si>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</si>
  <si>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</si>
  <si>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</si>
  <si>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</si>
  <si>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</si>
  <si>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</si>
  <si>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</si>
  <si>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</si>
  <si>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</si>
  <si>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</si>
  <si>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</si>
  <si>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</si>
  <si>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</si>
  <si>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</si>
  <si>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</si>
  <si>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</si>
  <si>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</si>
  <si>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</si>
  <si>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</si>
  <si>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</si>
  <si>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</si>
  <si>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</si>
  <si>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</si>
  <si>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</si>
  <si>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</si>
  <si>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</si>
  <si>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</si>
  <si>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</si>
  <si>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</si>
  <si>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</si>
  <si>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</si>
  <si>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</si>
  <si>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</si>
  <si>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</si>
  <si>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</si>
  <si>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</si>
  <si>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</si>
  <si>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</si>
  <si>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</si>
  <si>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</si>
  <si>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</si>
  <si>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</si>
  <si>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</si>
  <si>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</si>
  <si>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</si>
  <si>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</si>
  <si>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</si>
  <si>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</si>
  <si>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</si>
  <si>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</si>
  <si>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</si>
  <si>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</si>
  <si>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</si>
  <si>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</si>
  <si>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</si>
  <si>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</si>
  <si>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</si>
  <si>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</si>
  <si>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</si>
  <si>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</si>
  <si>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</si>
  <si>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</si>
  <si>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</si>
  <si>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</si>
  <si>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</si>
  <si>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</si>
  <si>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</si>
  <si>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</si>
  <si>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</si>
  <si>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</si>
  <si>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</si>
  <si>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</si>
  <si>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</si>
  <si>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</si>
  <si>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</si>
  <si>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</si>
  <si>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</si>
  <si>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</si>
  <si>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</si>
  <si>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</si>
  <si>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</si>
  <si>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</si>
  <si>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</si>
  <si>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</si>
  <si>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</si>
  <si>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</si>
  <si>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</si>
  <si>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</si>
  <si>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</si>
  <si>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</si>
  <si>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</si>
  <si>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</si>
  <si>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</si>
  <si>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</si>
  <si>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</si>
  <si>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</si>
  <si>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</si>
  <si>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</si>
  <si>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</si>
  <si>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</si>
  <si>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</si>
  <si>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</si>
  <si>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</si>
  <si>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</si>
  <si>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</si>
  <si>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</si>
  <si>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</si>
  <si>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</si>
  <si>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</si>
  <si>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</si>
  <si>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</si>
  <si>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</si>
  <si>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</si>
  <si>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</si>
  <si>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</si>
  <si>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</si>
  <si>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</si>
  <si>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</si>
  <si>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</si>
  <si>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</si>
  <si>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</si>
  <si>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</si>
  <si>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</si>
  <si>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</si>
  <si>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</si>
  <si>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</si>
  <si>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</si>
  <si>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</si>
  <si>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</si>
  <si>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</si>
  <si>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</si>
  <si>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</si>
  <si>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</si>
  <si>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</si>
  <si>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</si>
  <si>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</si>
  <si>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</si>
  <si>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</si>
  <si>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</si>
  <si>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</si>
  <si>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</si>
  <si>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</si>
  <si>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</si>
  <si>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</si>
  <si>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</si>
  <si>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</si>
  <si>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</si>
  <si>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</si>
  <si>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</si>
  <si>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</si>
  <si>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</si>
  <si>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</si>
  <si>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</si>
  <si>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</si>
  <si>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</si>
  <si>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</si>
  <si>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</si>
  <si>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</si>
  <si>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</si>
  <si>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</si>
  <si>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</si>
  <si>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</si>
  <si>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</si>
  <si>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</si>
  <si>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</si>
  <si>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</si>
  <si>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</si>
  <si>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</si>
  <si>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</si>
  <si>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</si>
  <si>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</si>
  <si>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</si>
  <si>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</si>
  <si>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</si>
  <si>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</si>
  <si>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</si>
  <si>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</si>
  <si>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</si>
  <si>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</si>
  <si>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</si>
  <si>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</si>
  <si>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</si>
  <si>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</si>
  <si>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</si>
  <si>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</si>
  <si>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</si>
  <si>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</si>
  <si>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</si>
  <si>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</si>
  <si>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</si>
  <si>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</si>
  <si>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</si>
  <si>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</si>
  <si>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</si>
  <si>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</si>
  <si>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</si>
  <si>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</si>
  <si>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</si>
  <si>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</si>
  <si>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</si>
  <si>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</si>
  <si>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</si>
  <si>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</si>
  <si>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</si>
  <si>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</si>
  <si>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</si>
  <si>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</si>
  <si>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</si>
  <si>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</si>
  <si>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</si>
  <si>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</si>
  <si>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</si>
  <si>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</si>
  <si>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</si>
  <si>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</si>
  <si>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</si>
  <si>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</si>
  <si>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</si>
  <si>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</si>
  <si>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</si>
  <si>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</si>
  <si>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</si>
  <si>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</si>
  <si>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</si>
  <si>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</si>
  <si>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</si>
  <si>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</si>
  <si>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</si>
  <si>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</si>
  <si>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</si>
  <si>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</si>
  <si>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</si>
  <si>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</si>
  <si>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</si>
  <si>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</si>
  <si>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</si>
  <si>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</si>
  <si>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</si>
  <si>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</si>
  <si>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</si>
  <si>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</si>
  <si>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</si>
  <si>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</si>
  <si>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</si>
  <si>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</si>
  <si>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</si>
  <si>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</si>
  <si>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</si>
  <si>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</si>
  <si>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</si>
  <si>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</si>
  <si>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</si>
  <si>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</si>
  <si>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</si>
  <si>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</si>
  <si>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</si>
  <si>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</si>
  <si>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</si>
  <si>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</si>
  <si>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</si>
  <si>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</si>
  <si>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</si>
  <si>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</si>
  <si>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</si>
  <si>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</si>
  <si>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</si>
  <si>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</si>
  <si>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</si>
  <si>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</si>
  <si>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</si>
  <si>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</si>
  <si>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</si>
  <si>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</si>
  <si>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</si>
  <si>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</si>
  <si>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</si>
  <si>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</si>
  <si>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</si>
  <si>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</si>
  <si>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</si>
  <si>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</si>
  <si>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</si>
  <si>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</si>
  <si>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</si>
  <si>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</si>
  <si>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</si>
  <si>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</si>
  <si>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</si>
  <si>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</si>
  <si>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</si>
  <si>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</si>
  <si>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</si>
  <si>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</si>
  <si>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</si>
  <si>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</si>
  <si>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</si>
  <si>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</si>
  <si>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</si>
  <si>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</si>
  <si>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</si>
  <si>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</si>
  <si>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</si>
  <si>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</si>
  <si>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</si>
  <si>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</si>
  <si>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</si>
  <si>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</si>
  <si>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</si>
  <si>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</si>
  <si>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</si>
  <si>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</si>
  <si>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</si>
  <si>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</si>
  <si>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</si>
  <si>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</si>
  <si>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</si>
  <si>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</si>
  <si>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</si>
  <si>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</si>
  <si>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</si>
  <si>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</si>
  <si>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</si>
  <si>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</si>
  <si>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</si>
  <si>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</si>
  <si>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</si>
  <si>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</si>
  <si>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</si>
  <si>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</si>
  <si>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</si>
  <si>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</si>
  <si>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</si>
  <si>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</si>
  <si>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</si>
  <si>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</si>
  <si>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</si>
  <si>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</si>
  <si>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</si>
  <si>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</si>
  <si>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</si>
  <si>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</si>
  <si>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</si>
  <si>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</si>
  <si>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</si>
  <si>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</si>
  <si>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</si>
  <si>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</si>
  <si>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</si>
  <si>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</si>
  <si>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</si>
  <si>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</si>
  <si>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</si>
  <si>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</si>
  <si>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</si>
  <si>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</si>
  <si>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</si>
  <si>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</si>
  <si>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</si>
  <si>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</si>
  <si>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</si>
  <si>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</si>
  <si>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</si>
  <si>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</si>
  <si>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</si>
  <si>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</si>
  <si>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</si>
  <si>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</si>
  <si>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</si>
  <si>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</si>
  <si>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</si>
  <si>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</si>
  <si>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</si>
  <si>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</si>
  <si>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</si>
  <si>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</si>
  <si>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</si>
  <si>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</si>
  <si>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</si>
  <si>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</si>
  <si>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</si>
  <si>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</si>
  <si>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</si>
  <si>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</si>
  <si>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</si>
  <si>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</si>
  <si>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</si>
  <si>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</si>
  <si>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</si>
  <si>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</si>
  <si>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</si>
  <si>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</si>
  <si>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</si>
  <si>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</si>
  <si>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</si>
  <si>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</si>
  <si>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</si>
  <si>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</si>
  <si>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</si>
  <si>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</si>
  <si>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</si>
  <si>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</si>
  <si>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</si>
  <si>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</si>
  <si>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</si>
  <si>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</si>
  <si>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</si>
  <si>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</si>
  <si>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</si>
  <si>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</si>
  <si>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</si>
  <si>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</si>
  <si>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</si>
  <si>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</si>
  <si>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</si>
  <si>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</si>
  <si>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</si>
  <si>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</si>
  <si>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</si>
  <si>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</si>
  <si>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</si>
  <si>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</si>
  <si>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</si>
  <si>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</si>
  <si>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</si>
  <si>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</si>
  <si>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</si>
  <si>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</si>
  <si>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</si>
  <si>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</si>
  <si>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</si>
  <si>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</si>
  <si>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</si>
  <si>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</si>
  <si>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</si>
  <si>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</si>
  <si>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</si>
  <si>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</si>
  <si>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</si>
  <si>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</si>
  <si>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</si>
  <si>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</si>
  <si>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</si>
  <si>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</si>
  <si>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</si>
  <si>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</si>
  <si>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</si>
  <si>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</si>
  <si>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</si>
  <si>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</si>
  <si>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</si>
  <si>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</si>
  <si>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</si>
  <si>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</si>
  <si>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</si>
  <si>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</si>
  <si>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</si>
  <si>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</si>
  <si>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</si>
  <si>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</si>
  <si>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</si>
  <si>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</si>
  <si>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</si>
  <si>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</si>
  <si>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</si>
  <si>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</si>
  <si>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</si>
  <si>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</si>
  <si>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</si>
  <si>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</si>
  <si>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</si>
  <si>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</si>
  <si>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</si>
  <si>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</si>
  <si>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</si>
  <si>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</si>
  <si>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</si>
  <si>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</si>
  <si>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</si>
  <si>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</si>
  <si>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</si>
  <si>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</si>
  <si>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</si>
  <si>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</si>
  <si>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</si>
  <si>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</si>
  <si>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</si>
  <si>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</si>
  <si>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</si>
  <si>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</si>
  <si>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</si>
  <si>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</si>
  <si>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</si>
  <si>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</si>
  <si>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</si>
  <si>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</si>
  <si>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</si>
  <si>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</si>
  <si>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</si>
  <si>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</si>
  <si>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</si>
  <si>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</si>
  <si>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</si>
  <si>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</si>
  <si>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</si>
  <si>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</si>
  <si>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</si>
  <si>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</si>
  <si>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</si>
  <si>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</si>
  <si>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</si>
  <si>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</si>
  <si>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</si>
  <si>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</si>
  <si>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</si>
  <si>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</si>
  <si>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</si>
  <si>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</si>
  <si>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</si>
  <si>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</si>
  <si>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</si>
  <si>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</si>
  <si>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</si>
  <si>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</si>
  <si>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</si>
  <si>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</si>
  <si>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</si>
  <si>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</si>
  <si>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</si>
  <si>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</si>
  <si>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</si>
  <si>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</si>
  <si>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</si>
  <si>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</si>
  <si>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</si>
  <si>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</si>
  <si>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</si>
  <si>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</si>
  <si>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</si>
  <si>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</si>
  <si>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</si>
  <si>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</si>
  <si>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</si>
  <si>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</si>
  <si>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</si>
  <si>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</si>
  <si>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</si>
  <si>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</si>
  <si>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</si>
  <si>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</si>
  <si>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</si>
  <si>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</si>
  <si>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</si>
  <si>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</si>
  <si>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</si>
  <si>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</si>
  <si>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</si>
  <si>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</si>
  <si>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</si>
  <si>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</si>
  <si>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</si>
  <si>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</si>
  <si>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</si>
  <si>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</si>
  <si>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</si>
  <si>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</si>
  <si>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</si>
  <si>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</si>
  <si>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</si>
  <si>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</si>
  <si>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</si>
  <si>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</si>
  <si>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</si>
  <si>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</si>
  <si>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</si>
  <si>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</si>
  <si>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</si>
  <si>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</si>
  <si>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</si>
  <si>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</si>
  <si>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</si>
  <si>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</si>
  <si>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</si>
  <si>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</si>
  <si>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</si>
  <si>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</si>
  <si>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</si>
  <si>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</si>
  <si>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</si>
  <si>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</si>
  <si>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</si>
  <si>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</si>
  <si>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</si>
  <si>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</si>
  <si>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</si>
  <si>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</si>
  <si>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</si>
  <si>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</si>
  <si>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</si>
  <si>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</si>
  <si>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</si>
  <si>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</si>
  <si>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</si>
  <si>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</si>
  <si>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</si>
  <si>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</si>
  <si>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</si>
  <si>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</si>
  <si>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</si>
  <si>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</si>
  <si>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</si>
  <si>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</si>
  <si>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</si>
  <si>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</si>
  <si>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</si>
  <si>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</si>
  <si>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</si>
  <si>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</si>
  <si>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</si>
  <si>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</si>
  <si>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</si>
  <si>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</si>
  <si>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</si>
  <si>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</si>
  <si>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</si>
  <si>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</si>
  <si>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</si>
  <si>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</si>
  <si>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</si>
  <si>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</si>
  <si>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</si>
  <si>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</si>
  <si>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</si>
  <si>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</si>
  <si>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</si>
  <si>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</si>
  <si>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</si>
  <si>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</si>
  <si>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</si>
  <si>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</si>
  <si>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</si>
  <si>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</si>
  <si>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</si>
  <si>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</si>
  <si>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</si>
  <si>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</si>
  <si>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</si>
  <si>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</si>
  <si>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</si>
  <si>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</si>
  <si>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</si>
  <si>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</si>
  <si>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</si>
  <si>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</si>
  <si>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</si>
  <si>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</si>
  <si>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</si>
  <si>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</si>
  <si>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</si>
  <si>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</si>
  <si>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</si>
  <si>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</si>
  <si>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</si>
  <si>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</si>
  <si>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</si>
  <si>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</si>
  <si>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</si>
  <si>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</si>
  <si>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</si>
  <si>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</si>
  <si>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</si>
  <si>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</si>
  <si>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</si>
  <si>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</si>
  <si>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</si>
  <si>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</si>
  <si>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</si>
  <si>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</si>
  <si>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</si>
  <si>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</si>
  <si>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</si>
  <si>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</si>
  <si>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</si>
  <si>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</si>
  <si>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</si>
  <si>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</si>
  <si>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</si>
  <si>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</si>
  <si>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</si>
  <si>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</si>
  <si>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</si>
  <si>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</si>
  <si>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</si>
  <si>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</si>
  <si>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</si>
  <si>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</si>
  <si>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</si>
  <si>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</si>
  <si>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</si>
  <si>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</si>
  <si>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</si>
  <si>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</si>
  <si>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</si>
  <si>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</si>
  <si>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</si>
  <si>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</si>
  <si>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</si>
  <si>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</si>
  <si>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</si>
  <si>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</si>
  <si>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</si>
  <si>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</si>
  <si>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</si>
  <si>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</si>
  <si>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</si>
  <si>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</si>
  <si>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</si>
  <si>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</si>
  <si>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</si>
  <si>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</si>
  <si>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</si>
  <si>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</si>
  <si>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</si>
  <si>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</si>
  <si>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</si>
  <si>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</si>
  <si>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</si>
  <si>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</si>
  <si>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</si>
  <si>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</si>
  <si>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</si>
  <si>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</si>
  <si>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</si>
  <si>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</si>
  <si>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</si>
  <si>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</si>
  <si>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</si>
  <si>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</si>
  <si>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</si>
  <si>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</si>
  <si>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</si>
  <si>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</si>
  <si>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</si>
  <si>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</si>
  <si>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</si>
  <si>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</si>
  <si>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</si>
  <si>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</si>
  <si>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</si>
  <si>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</si>
  <si>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</si>
  <si>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</si>
  <si>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</si>
  <si>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</si>
  <si>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</si>
  <si>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</si>
  <si>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</si>
  <si>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</si>
  <si>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</si>
  <si>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</si>
  <si>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</si>
  <si>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</si>
  <si>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</si>
  <si>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</si>
  <si>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</si>
  <si>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</si>
  <si>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</si>
  <si>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</si>
  <si>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</si>
  <si>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</si>
  <si>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</si>
  <si>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</si>
  <si>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</si>
  <si>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</si>
  <si>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</si>
  <si>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</si>
  <si>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</si>
  <si>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</si>
  <si>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</si>
  <si>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</si>
  <si>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</si>
  <si>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</si>
  <si>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</si>
  <si>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</si>
  <si>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</si>
  <si>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</si>
  <si>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</si>
  <si>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</si>
  <si>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</si>
  <si>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</si>
  <si>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</si>
  <si>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</si>
  <si>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</si>
  <si>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</si>
  <si>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</si>
  <si>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</si>
  <si>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</si>
  <si>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</si>
  <si>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</si>
  <si>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</si>
  <si>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</si>
  <si>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</si>
  <si>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</si>
  <si>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</si>
  <si>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</si>
  <si>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</si>
  <si>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</si>
  <si>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</si>
  <si>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</si>
  <si>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</si>
  <si>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</si>
  <si>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</si>
  <si>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</si>
  <si>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</si>
  <si>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</si>
  <si>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</si>
  <si>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</si>
  <si>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</si>
  <si>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</si>
  <si>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</si>
  <si>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</si>
  <si>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</si>
  <si>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</si>
  <si>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</si>
  <si>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</si>
  <si>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</si>
  <si>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</si>
  <si>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</si>
  <si>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</si>
  <si>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</si>
  <si>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</si>
  <si>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</si>
  <si>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</si>
  <si>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</si>
  <si>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</si>
  <si>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</si>
  <si>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</si>
  <si>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</si>
  <si>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</si>
  <si>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</si>
  <si>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</si>
  <si>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</si>
  <si>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</si>
  <si>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</si>
  <si>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</si>
  <si>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</si>
  <si>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</si>
  <si>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</si>
  <si>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</si>
  <si>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</si>
  <si>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</si>
  <si>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</si>
  <si>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</si>
  <si>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</si>
  <si>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</si>
  <si>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</si>
  <si>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</si>
  <si>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</si>
  <si>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</si>
  <si>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</si>
  <si>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</si>
  <si>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</si>
  <si>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</si>
  <si>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</si>
  <si>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</si>
  <si>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</si>
  <si>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</si>
  <si>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</si>
  <si>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</si>
  <si>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</si>
  <si>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</si>
  <si>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</si>
  <si>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</si>
  <si>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</si>
  <si>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</si>
  <si>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</si>
  <si>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</si>
  <si>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</si>
  <si>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</si>
  <si>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</si>
  <si>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</si>
  <si>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</si>
  <si>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</si>
  <si>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</si>
  <si>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</si>
  <si>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</si>
  <si>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</si>
  <si>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</si>
  <si>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</si>
  <si>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</si>
  <si>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</si>
  <si>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</si>
  <si>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</si>
  <si>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</si>
  <si>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</si>
  <si>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</si>
  <si>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</si>
  <si>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</si>
  <si>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</si>
  <si>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</si>
  <si>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</si>
  <si>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</si>
  <si>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</si>
  <si>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</si>
  <si>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</si>
  <si>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</si>
  <si>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</si>
  <si>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</si>
  <si>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</si>
  <si>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</si>
  <si>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</si>
  <si>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</si>
  <si>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</si>
  <si>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</si>
  <si>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</si>
  <si>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</si>
  <si>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</si>
  <si>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</si>
  <si>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</si>
  <si>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</si>
  <si>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</si>
  <si>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</si>
  <si>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</si>
  <si>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</si>
  <si>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</si>
  <si>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</si>
  <si>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</si>
  <si>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</si>
  <si>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</si>
  <si>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</si>
  <si>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</si>
  <si>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</si>
  <si>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</si>
  <si>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</si>
  <si>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</si>
  <si>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</si>
  <si>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</si>
  <si>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</si>
  <si>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</si>
  <si>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</si>
  <si>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</si>
  <si>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</si>
  <si>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</si>
  <si>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</si>
  <si>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</si>
  <si>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</si>
  <si>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</si>
  <si>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</si>
  <si>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</si>
  <si>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</si>
  <si>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</si>
  <si>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</si>
  <si>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</si>
  <si>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</si>
  <si>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</si>
  <si>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</si>
  <si>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</si>
  <si>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</si>
  <si>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</si>
  <si>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</si>
  <si>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</si>
  <si>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</si>
  <si>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</si>
  <si>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</si>
  <si>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</si>
  <si>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</si>
  <si>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</si>
  <si>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</si>
  <si>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</si>
  <si>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</si>
  <si>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</si>
  <si>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</si>
  <si>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</si>
  <si>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</si>
  <si>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</si>
  <si>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</si>
  <si>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</si>
  <si>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</si>
  <si>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</si>
  <si>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</si>
  <si>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</si>
  <si>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</si>
  <si>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</si>
  <si>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</si>
  <si>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</si>
  <si>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</si>
  <si>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</si>
  <si>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</si>
  <si>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</si>
  <si>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</si>
  <si>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</si>
  <si>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</si>
  <si>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</si>
  <si>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</si>
  <si>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</si>
  <si>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</si>
  <si>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</si>
  <si>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</si>
  <si>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</si>
  <si>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</si>
  <si>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</si>
  <si>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</si>
  <si>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</si>
  <si>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</si>
  <si>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</si>
  <si>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</si>
  <si>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</si>
  <si>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</si>
  <si>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</si>
  <si>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</si>
  <si>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</si>
  <si>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</si>
  <si>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</si>
  <si>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</si>
  <si>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</si>
  <si>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</si>
  <si>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</si>
  <si>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</si>
  <si>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</si>
  <si>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</si>
  <si>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</si>
  <si>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</si>
  <si>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</si>
  <si>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</si>
  <si>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</si>
  <si>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</si>
  <si>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</si>
  <si>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</si>
  <si>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</si>
  <si>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</si>
  <si>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</si>
  <si>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</si>
  <si>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</si>
  <si>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</si>
  <si>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</si>
  <si>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</si>
  <si>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</si>
  <si>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</si>
  <si>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</si>
  <si>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</si>
  <si>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</si>
  <si>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</si>
  <si>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</si>
  <si>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</si>
  <si>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</si>
  <si>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</si>
  <si>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</si>
  <si>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</si>
  <si>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</si>
  <si>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</si>
  <si>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</si>
  <si>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</si>
  <si>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</si>
  <si>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</si>
  <si>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</si>
  <si>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</si>
  <si>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</si>
  <si>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</si>
  <si>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</si>
  <si>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</si>
  <si>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</si>
  <si>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</si>
  <si>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</si>
  <si>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</si>
  <si>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</si>
  <si>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</si>
  <si>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</si>
  <si>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</si>
  <si>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</si>
  <si>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</si>
  <si>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</si>
  <si>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</si>
  <si>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</si>
  <si>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</si>
  <si>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</si>
  <si>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</si>
  <si>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</si>
  <si>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</si>
  <si>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</si>
  <si>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</si>
  <si>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</si>
  <si>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</si>
  <si>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</si>
  <si>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</si>
  <si>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</si>
  <si>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</si>
  <si>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</si>
  <si>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</si>
  <si>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</si>
  <si>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</si>
  <si>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</si>
  <si>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</si>
  <si>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</si>
  <si>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</si>
  <si>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</si>
  <si>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</si>
  <si>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</si>
  <si>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</si>
  <si>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</si>
  <si>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</si>
  <si>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</si>
  <si>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</si>
  <si>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</si>
  <si>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</si>
  <si>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</si>
  <si>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</si>
  <si>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</si>
  <si>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</si>
  <si>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</si>
  <si>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</si>
  <si>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</si>
  <si>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</si>
  <si>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</si>
  <si>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</si>
  <si>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</si>
  <si>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</si>
  <si>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</si>
  <si>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</si>
  <si>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</si>
  <si>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</si>
  <si>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</si>
  <si>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</si>
  <si>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</si>
  <si>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</si>
  <si>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</si>
  <si>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</si>
  <si>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</si>
  <si>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</si>
  <si>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</si>
  <si>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</si>
  <si>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</si>
  <si>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</si>
  <si>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</si>
  <si>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</si>
  <si>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</si>
  <si>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</si>
  <si>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</si>
  <si>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</si>
  <si>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</si>
  <si>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</si>
  <si>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</si>
  <si>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</si>
  <si>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</si>
  <si>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</si>
  <si>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</si>
  <si>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</si>
  <si>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</si>
  <si>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</si>
  <si>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</si>
  <si>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</si>
  <si>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</si>
  <si>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</si>
  <si>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</si>
  <si>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</si>
  <si>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</si>
  <si>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</si>
  <si>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</si>
  <si>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</si>
  <si>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</si>
  <si>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</si>
  <si>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</si>
  <si>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</si>
  <si>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</si>
  <si>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</si>
  <si>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</si>
  <si>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</si>
  <si>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</si>
  <si>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</si>
  <si>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</si>
  <si>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</si>
  <si>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</si>
  <si>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</si>
  <si>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</si>
  <si>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</si>
  <si>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</si>
  <si>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</si>
  <si>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</si>
  <si>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</si>
  <si>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</si>
  <si>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</si>
  <si>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</si>
  <si>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</si>
  <si>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</si>
  <si>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</si>
  <si>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</si>
  <si>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</si>
  <si>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</si>
  <si>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</si>
  <si>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</si>
  <si>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</si>
  <si>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</si>
  <si>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</si>
  <si>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</si>
  <si>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</si>
  <si>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</si>
  <si>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</si>
  <si>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</si>
  <si>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</si>
  <si>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</si>
  <si>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</si>
  <si>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</si>
  <si>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</si>
  <si>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</si>
  <si>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</si>
  <si>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</si>
  <si>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</si>
  <si>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</si>
  <si>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</si>
  <si>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</si>
  <si>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</si>
  <si>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</si>
  <si>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</si>
  <si>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</si>
  <si>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</si>
  <si>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</si>
  <si>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</si>
  <si>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</si>
  <si>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</si>
  <si>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</si>
  <si>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</si>
  <si>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</si>
  <si>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</si>
  <si>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</si>
  <si>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</si>
  <si>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</si>
  <si>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</si>
  <si>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</si>
  <si>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</si>
  <si>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</si>
  <si>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</si>
  <si>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</si>
  <si>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</si>
  <si>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</si>
  <si>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</si>
  <si>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</si>
  <si>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</si>
  <si>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</si>
  <si>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</si>
  <si>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</si>
  <si>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</si>
  <si>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</si>
  <si>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</si>
  <si>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</si>
  <si>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</si>
  <si>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</si>
  <si>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</si>
  <si>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</si>
  <si>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</si>
  <si>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</si>
  <si>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</si>
  <si>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</si>
  <si>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</si>
  <si>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</si>
  <si>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</si>
  <si>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</si>
  <si>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</si>
  <si>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</si>
  <si>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</si>
  <si>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</si>
  <si>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</si>
  <si>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</si>
  <si>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</si>
  <si>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</si>
  <si>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</si>
  <si>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</si>
  <si>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</si>
  <si>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</si>
  <si>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</si>
  <si>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</si>
  <si>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</si>
  <si>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</si>
  <si>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</si>
  <si>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</si>
  <si>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</si>
  <si>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</si>
  <si>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</si>
  <si>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</si>
  <si>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</si>
  <si>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</si>
  <si>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</si>
  <si>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</si>
  <si>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</si>
  <si>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</si>
  <si>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</si>
  <si>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</si>
  <si>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</si>
  <si>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</si>
  <si>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</si>
  <si>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</si>
  <si>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</si>
  <si>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</si>
  <si>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</si>
  <si>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</si>
  <si>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</si>
  <si>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</si>
  <si>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</si>
  <si>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</si>
  <si>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</si>
  <si>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</si>
  <si>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</si>
  <si>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</si>
  <si>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</si>
  <si>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</si>
  <si>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</si>
  <si>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</si>
  <si>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</si>
  <si>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</si>
  <si>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</si>
  <si>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</si>
  <si>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</si>
  <si>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</si>
  <si>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</si>
  <si>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</si>
  <si>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</si>
  <si>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</si>
  <si>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</si>
  <si>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</si>
  <si>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</si>
  <si>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</si>
  <si>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</si>
  <si>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</si>
  <si>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</si>
  <si>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</si>
  <si>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</si>
  <si>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</si>
  <si>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</si>
  <si>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</si>
  <si>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</si>
  <si>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</si>
  <si>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</si>
  <si>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</si>
  <si>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</si>
  <si>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</si>
  <si>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</si>
  <si>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</si>
  <si>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</si>
  <si>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</si>
  <si>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</si>
  <si>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</si>
  <si>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</si>
  <si>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</si>
  <si>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</si>
  <si>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</si>
  <si>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</si>
  <si>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</si>
  <si>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</si>
  <si>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</si>
  <si>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</si>
  <si>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</si>
  <si>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</si>
  <si>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</si>
  <si>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</si>
  <si>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</si>
  <si>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</si>
  <si>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</si>
  <si>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</si>
  <si>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</si>
  <si>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</si>
  <si>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</si>
  <si>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</si>
  <si>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</si>
  <si>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</si>
  <si>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</si>
  <si>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</si>
  <si>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</si>
  <si>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</si>
  <si>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</si>
  <si>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</si>
  <si>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</si>
  <si>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</si>
  <si>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</si>
  <si>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</si>
  <si>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</si>
  <si>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</si>
  <si>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</si>
  <si>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</si>
  <si>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</si>
  <si>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</si>
  <si>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</si>
  <si>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</si>
  <si>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</si>
  <si>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</si>
  <si>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</si>
  <si>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</si>
  <si>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</si>
  <si>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</si>
  <si>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</si>
  <si>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</si>
  <si>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</si>
  <si>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</si>
  <si>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</si>
  <si>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</si>
  <si>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</si>
  <si>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</si>
  <si>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</si>
  <si>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</si>
  <si>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</si>
  <si>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</si>
  <si>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</si>
  <si>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</si>
  <si>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</si>
  <si>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</si>
  <si>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</si>
  <si>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</si>
  <si>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</si>
  <si>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</si>
  <si>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</si>
  <si>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</si>
  <si>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</si>
  <si>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</si>
  <si>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</si>
  <si>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</si>
  <si>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</si>
  <si>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</si>
  <si>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</si>
  <si>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</si>
  <si>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</si>
  <si>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</si>
  <si>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</si>
  <si>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</si>
  <si>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</si>
  <si>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</si>
  <si>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</si>
  <si>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</si>
  <si>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</si>
  <si>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</si>
  <si>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</si>
  <si>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</si>
  <si>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</si>
  <si>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</si>
  <si>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</si>
  <si>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</si>
  <si>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</si>
  <si>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</si>
  <si>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</si>
  <si>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</si>
  <si>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</si>
  <si>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</si>
  <si>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</si>
  <si>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</si>
  <si>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</si>
  <si>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</si>
  <si>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</si>
  <si>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</si>
  <si>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</si>
  <si>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</si>
  <si>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</si>
  <si>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</si>
  <si>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</si>
  <si>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</si>
  <si>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</si>
  <si>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</si>
  <si>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</si>
  <si>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</si>
  <si>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</si>
  <si>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</si>
  <si>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</si>
  <si>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</si>
  <si>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</si>
  <si>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</si>
  <si>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</si>
  <si>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</si>
  <si>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</si>
  <si>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</si>
  <si>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</si>
  <si>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</si>
  <si>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</si>
  <si>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</si>
  <si>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</si>
  <si>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</si>
  <si>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</si>
  <si>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</si>
  <si>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</si>
  <si>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</si>
  <si>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</si>
  <si>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</si>
  <si>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</si>
  <si>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</si>
  <si>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</si>
  <si>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</si>
  <si>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</si>
  <si>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</si>
  <si>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</si>
  <si>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</si>
  <si>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</si>
  <si>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</si>
  <si>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</si>
  <si>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</si>
  <si>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</si>
  <si>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</si>
  <si>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</si>
  <si>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</si>
  <si>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</si>
  <si>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</si>
  <si>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</si>
  <si>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</si>
  <si>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</si>
  <si>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</si>
  <si>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</si>
  <si>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</si>
  <si>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</si>
  <si>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</si>
  <si>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</si>
  <si>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</si>
  <si>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</si>
  <si>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</si>
  <si>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</si>
  <si>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</si>
  <si>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</si>
  <si>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</si>
  <si>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</si>
  <si>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</si>
  <si>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</si>
  <si>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</si>
  <si>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</si>
  <si>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</si>
  <si>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</si>
  <si>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</si>
  <si>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</si>
  <si>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</si>
  <si>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</si>
  <si>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</si>
  <si>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</si>
  <si>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</si>
  <si>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</si>
  <si>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</si>
  <si>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</si>
  <si>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</si>
  <si>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</si>
  <si>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</si>
  <si>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</si>
  <si>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</si>
  <si>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</si>
  <si>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</si>
  <si>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</si>
  <si>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</si>
  <si>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</si>
  <si>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</si>
  <si>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</si>
  <si>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</si>
  <si>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</si>
  <si>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</si>
  <si>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</si>
  <si>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</si>
  <si>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</si>
  <si>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</si>
  <si>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</si>
  <si>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</si>
  <si>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</si>
  <si>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</si>
  <si>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</si>
  <si>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</si>
  <si>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</si>
  <si>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</si>
  <si>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</si>
  <si>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</si>
  <si>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</si>
  <si>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</si>
  <si>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</si>
  <si>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</si>
  <si>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</si>
  <si>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</si>
  <si>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</si>
  <si>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</si>
  <si>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</si>
  <si>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</si>
  <si>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</si>
  <si>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</si>
  <si>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</si>
  <si>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</si>
  <si>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</si>
  <si>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</si>
  <si>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</si>
  <si>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</si>
  <si>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</si>
  <si>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</si>
  <si>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</si>
  <si>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</si>
  <si>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</si>
  <si>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</si>
  <si>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</si>
  <si>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</si>
  <si>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</si>
  <si>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</si>
  <si>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</si>
  <si>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</si>
  <si>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</si>
  <si>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</si>
  <si>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</si>
  <si>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</si>
  <si>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</si>
  <si>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</si>
  <si>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</si>
  <si>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</si>
  <si>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</si>
  <si>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</si>
  <si>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</si>
  <si>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</si>
  <si>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</si>
  <si>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</si>
  <si>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</si>
  <si>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</si>
  <si>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</si>
  <si>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</si>
  <si>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</si>
  <si>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</si>
  <si>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</si>
  <si>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</si>
  <si>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</si>
  <si>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</si>
  <si>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</si>
  <si>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</si>
  <si>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</si>
  <si>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</si>
  <si>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</si>
  <si>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</si>
  <si>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</si>
  <si>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</si>
  <si>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</si>
  <si>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</si>
  <si>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</si>
  <si>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</si>
  <si>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</si>
  <si>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</si>
  <si>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</si>
  <si>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</si>
  <si>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</si>
  <si>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</si>
  <si>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</si>
  <si>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</si>
  <si>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</si>
  <si>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</si>
  <si>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</si>
  <si>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</si>
  <si>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</si>
  <si>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</si>
  <si>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</si>
  <si>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</si>
  <si>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</si>
  <si>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</si>
  <si>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</si>
  <si>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</si>
  <si>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</si>
  <si>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</si>
  <si>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</si>
  <si>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</si>
  <si>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</si>
  <si>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</si>
  <si>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</si>
  <si>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</si>
  <si>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</si>
  <si>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</si>
  <si>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</si>
  <si>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</si>
  <si>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</si>
  <si>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</si>
  <si>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</si>
  <si>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</si>
  <si>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</si>
  <si>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</si>
  <si>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</si>
  <si>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</si>
  <si>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</si>
  <si>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</si>
  <si>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</si>
  <si>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</si>
  <si>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</si>
  <si>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</si>
  <si>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</si>
  <si>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</si>
  <si>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</si>
  <si>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</si>
  <si>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</si>
  <si>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</si>
  <si>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</si>
  <si>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</si>
  <si>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</si>
  <si>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</si>
  <si>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</si>
  <si>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</si>
  <si>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</si>
  <si>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</si>
  <si>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</si>
  <si>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</si>
  <si>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</si>
  <si>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</si>
  <si>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</si>
  <si>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</si>
  <si>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</si>
  <si>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</si>
  <si>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</si>
  <si>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</si>
  <si>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</si>
  <si>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</si>
  <si>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</si>
  <si>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</si>
  <si>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</si>
  <si>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</si>
  <si>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</si>
  <si>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</si>
  <si>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</si>
  <si>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</si>
  <si>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</si>
  <si>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</si>
  <si>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</si>
  <si>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</si>
  <si>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</si>
  <si>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</si>
  <si>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</si>
  <si>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</si>
  <si>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</si>
  <si>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</si>
  <si>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</si>
  <si>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</si>
  <si>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</si>
  <si>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</si>
  <si>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</si>
  <si>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</si>
  <si>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</si>
  <si>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</si>
  <si>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</si>
  <si>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</si>
  <si>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</si>
  <si>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</si>
  <si>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</si>
  <si>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</si>
  <si>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</si>
  <si>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</si>
  <si>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</si>
  <si>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</si>
  <si>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</si>
  <si>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</si>
  <si>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</si>
  <si>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</si>
  <si>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</si>
  <si>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</si>
  <si>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</si>
  <si>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</si>
  <si>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</si>
  <si>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</si>
  <si>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</si>
  <si>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</si>
  <si>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</si>
  <si>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</si>
  <si>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</si>
  <si>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</si>
  <si>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</si>
  <si>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</si>
  <si>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</si>
  <si>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</si>
  <si>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</si>
  <si>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</si>
  <si>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</si>
  <si>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</si>
  <si>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</si>
  <si>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</si>
  <si>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</si>
  <si>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</si>
  <si>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</si>
  <si>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</si>
  <si>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</si>
  <si>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</si>
  <si>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</si>
  <si>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</si>
  <si>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</si>
  <si>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</si>
  <si>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</si>
  <si>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</si>
  <si>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</si>
  <si>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</si>
  <si>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</si>
  <si>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</si>
  <si>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</si>
  <si>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</si>
  <si>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</si>
  <si>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</si>
  <si>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</si>
  <si>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</si>
  <si>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</si>
  <si>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</si>
  <si>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</si>
  <si>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</si>
  <si>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</si>
  <si>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</si>
  <si>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</si>
  <si>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</si>
  <si>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</si>
  <si>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</si>
  <si>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</si>
  <si>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</si>
  <si>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</si>
  <si>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</si>
  <si>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</si>
  <si>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</si>
  <si>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</si>
  <si>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</si>
  <si>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</si>
  <si>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</si>
  <si>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</si>
  <si>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</si>
  <si>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</si>
  <si>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</si>
  <si>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</si>
  <si>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</si>
  <si>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</si>
  <si>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</si>
  <si>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</si>
  <si>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</si>
  <si>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</si>
  <si>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</si>
  <si>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</si>
  <si>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</si>
  <si>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</si>
  <si>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</si>
  <si>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</si>
  <si>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</si>
  <si>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</si>
  <si>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</si>
  <si>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</si>
  <si>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</si>
  <si>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</si>
  <si>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</si>
  <si>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</si>
  <si>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</si>
  <si>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</si>
  <si>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</si>
  <si>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</si>
  <si>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</si>
  <si>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</si>
  <si>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</si>
  <si>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</si>
  <si>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</si>
  <si>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</si>
  <si>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</si>
  <si>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</si>
  <si>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</si>
  <si>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</si>
  <si>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</si>
  <si>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</si>
  <si>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</si>
  <si>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</si>
  <si>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</si>
  <si>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</si>
  <si>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</si>
  <si>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</si>
  <si>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</si>
  <si>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</si>
  <si>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</si>
  <si>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</si>
  <si>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</si>
  <si>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</si>
  <si>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</si>
  <si>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</si>
  <si>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</si>
  <si>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</si>
  <si>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</si>
  <si>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</si>
  <si>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</si>
  <si>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</si>
  <si>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</si>
  <si>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</si>
  <si>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</si>
  <si>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</si>
  <si>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</si>
  <si>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</si>
  <si>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</si>
  <si>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</si>
  <si>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</si>
  <si>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</si>
  <si>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</si>
  <si>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</si>
  <si>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</si>
  <si>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</si>
  <si>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</si>
  <si>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</si>
  <si>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</si>
  <si>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</si>
  <si>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</si>
  <si>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</si>
  <si>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</si>
  <si>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</si>
  <si>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</si>
  <si>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</si>
  <si>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</si>
  <si>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</si>
  <si>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</si>
  <si>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</si>
  <si>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</si>
  <si>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</si>
  <si>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</si>
  <si>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</si>
  <si>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</si>
  <si>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</si>
  <si>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</si>
  <si>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</si>
  <si>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</si>
  <si>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</si>
  <si>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</si>
  <si>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</si>
  <si>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</si>
  <si>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</si>
  <si>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</si>
  <si>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</si>
  <si>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</si>
  <si>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</si>
  <si>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</si>
  <si>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</si>
  <si>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</si>
  <si>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</si>
  <si>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</si>
  <si>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</si>
  <si>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</si>
  <si>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</si>
  <si>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</si>
  <si>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</si>
  <si>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</si>
  <si>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</si>
  <si>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</si>
  <si>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</si>
  <si>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</si>
  <si>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</si>
  <si>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</si>
  <si>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</si>
  <si>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</si>
  <si>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</si>
  <si>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</si>
  <si>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</si>
  <si>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</si>
  <si>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</si>
  <si>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</si>
  <si>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</si>
  <si>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</si>
  <si>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</si>
  <si>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</si>
  <si>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</si>
  <si>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</si>
  <si>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</si>
  <si>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</si>
  <si>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</si>
  <si>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</si>
  <si>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</si>
  <si>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</si>
  <si>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</si>
  <si>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</si>
  <si>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</si>
  <si>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</si>
  <si>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</si>
  <si>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</si>
  <si>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</si>
  <si>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</si>
  <si>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</si>
  <si>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</si>
  <si>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</si>
  <si>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</si>
  <si>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</si>
  <si>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</si>
  <si>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</si>
  <si>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</si>
  <si>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</si>
  <si>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</si>
  <si>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</si>
  <si>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</si>
  <si>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</si>
  <si>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</si>
  <si>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</si>
  <si>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</si>
  <si>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</si>
  <si>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</si>
  <si>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</si>
  <si>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</si>
  <si>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</si>
  <si>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</si>
  <si>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</si>
  <si>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</si>
  <si>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</si>
  <si>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</si>
  <si>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</si>
  <si>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</si>
  <si>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</si>
  <si>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</si>
  <si>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</si>
  <si>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</si>
  <si>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</si>
  <si>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</si>
  <si>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</si>
  <si>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</si>
  <si>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</si>
  <si>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</si>
  <si>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</si>
  <si>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</si>
  <si>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</si>
  <si>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</si>
  <si>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</si>
  <si>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</si>
  <si>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</si>
  <si>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</si>
  <si>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</si>
  <si>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</si>
  <si>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</si>
  <si>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</si>
  <si>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</si>
  <si>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</si>
  <si>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</si>
  <si>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</si>
  <si>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</si>
  <si>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</si>
  <si>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</si>
  <si>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</si>
  <si>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</si>
  <si>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</si>
  <si>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</si>
  <si>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</si>
  <si>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</si>
  <si>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</si>
  <si>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</si>
  <si>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</si>
  <si>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</si>
  <si>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</si>
  <si>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</si>
  <si>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</si>
  <si>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</si>
  <si>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</si>
  <si>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</si>
  <si>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</si>
  <si>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</si>
  <si>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</si>
  <si>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</si>
  <si>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</si>
  <si>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</si>
  <si>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</si>
  <si>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</si>
  <si>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</si>
  <si>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</si>
  <si>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</si>
  <si>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</si>
  <si>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</si>
  <si>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</si>
  <si>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</si>
  <si>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</si>
  <si>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</si>
  <si>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</si>
  <si>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</si>
  <si>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</si>
  <si>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</si>
  <si>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</si>
  <si>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</si>
  <si>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</si>
  <si>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</si>
  <si>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</si>
  <si>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</si>
  <si>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</si>
  <si>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</si>
  <si>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</si>
  <si>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</si>
  <si>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</si>
  <si>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</si>
  <si>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</si>
  <si>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</si>
  <si>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</si>
  <si>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</si>
  <si>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</si>
  <si>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</si>
  <si>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</si>
  <si>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</si>
  <si>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</si>
  <si>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</si>
  <si>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</si>
  <si>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</si>
  <si>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</si>
  <si>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</si>
  <si>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</si>
  <si>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</si>
  <si>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</si>
  <si>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</si>
  <si>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</si>
  <si>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</si>
  <si>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</si>
  <si>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</si>
  <si>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</si>
  <si>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</si>
  <si>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</si>
  <si>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</si>
  <si>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</si>
  <si>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</si>
  <si>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</si>
  <si>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</si>
  <si>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</si>
  <si>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</si>
  <si>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</si>
  <si>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</si>
  <si>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</si>
  <si>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</si>
  <si>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</si>
  <si>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</si>
  <si>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</si>
  <si>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</si>
  <si>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</si>
  <si>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</si>
  <si>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</si>
  <si>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</si>
  <si>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</si>
  <si>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</si>
  <si>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</si>
  <si>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</si>
  <si>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</si>
  <si>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</si>
  <si>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</si>
  <si>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</si>
  <si>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</si>
  <si>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</si>
  <si>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</si>
  <si>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</si>
  <si>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</si>
  <si>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</si>
  <si>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</si>
  <si>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</si>
  <si>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</si>
  <si>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</si>
  <si>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</si>
  <si>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</si>
  <si>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</si>
  <si>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</si>
  <si>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</si>
  <si>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</si>
  <si>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</si>
  <si>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</si>
  <si>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</si>
  <si>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</si>
  <si>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</si>
  <si>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</si>
  <si>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</si>
  <si>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</si>
  <si>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</si>
  <si>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</si>
  <si>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</si>
  <si>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</si>
  <si>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</si>
  <si>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</si>
  <si>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</si>
  <si>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</si>
  <si>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</si>
  <si>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</si>
  <si>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</si>
  <si>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</si>
  <si>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</si>
  <si>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</si>
  <si>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</si>
  <si>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</si>
  <si>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</si>
  <si>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</si>
  <si>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</si>
  <si>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</si>
  <si>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</si>
  <si>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</si>
  <si>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</si>
  <si>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</si>
  <si>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</si>
  <si>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</si>
  <si>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</si>
  <si>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</si>
  <si>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</si>
  <si>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</si>
  <si>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</si>
  <si>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</si>
  <si>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</si>
  <si>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</si>
  <si>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</si>
  <si>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</si>
  <si>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</si>
  <si>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</si>
  <si>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</si>
  <si>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</si>
  <si>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</si>
  <si>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</si>
  <si>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</si>
  <si>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</si>
  <si>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</si>
  <si>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</si>
  <si>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</si>
  <si>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</si>
  <si>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</si>
  <si>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</si>
  <si>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</si>
  <si>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</si>
  <si>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</si>
  <si>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</si>
  <si>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</si>
  <si>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</si>
  <si>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</si>
  <si>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</si>
  <si>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</si>
  <si>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</si>
  <si>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</si>
  <si>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</si>
  <si>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</si>
  <si>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</si>
  <si>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</si>
  <si>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</si>
  <si>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</si>
  <si>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</si>
  <si>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</si>
  <si>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</si>
  <si>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</si>
  <si>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</si>
  <si>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</si>
  <si>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</si>
  <si>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</si>
  <si>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</si>
  <si>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</si>
  <si>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</si>
  <si>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</si>
  <si>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</si>
  <si>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</si>
  <si>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</si>
  <si>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</si>
  <si>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</si>
  <si>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</si>
  <si>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</si>
  <si>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</si>
  <si>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</si>
  <si>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</si>
  <si>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</si>
  <si>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</si>
  <si>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</si>
  <si>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</si>
  <si>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</si>
  <si>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</si>
  <si>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</si>
  <si>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</si>
  <si>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</si>
  <si>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</si>
  <si>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</si>
  <si>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</si>
  <si>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</si>
  <si>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</si>
  <si>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</si>
  <si>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</si>
  <si>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</si>
  <si>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</si>
  <si>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</si>
  <si>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</si>
  <si>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</si>
  <si>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</si>
  <si>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</si>
  <si>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</si>
  <si>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</si>
  <si>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</si>
  <si>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</si>
  <si>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</si>
  <si>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</si>
  <si>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</si>
  <si>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</si>
  <si>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</si>
  <si>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</si>
  <si>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</si>
  <si>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</si>
  <si>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</si>
  <si>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</si>
  <si>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</si>
  <si>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</si>
  <si>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</si>
  <si>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</si>
  <si>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</si>
  <si>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</si>
  <si>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</si>
  <si>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</si>
  <si>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</si>
  <si>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</si>
  <si>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</si>
  <si>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</si>
  <si>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</si>
  <si>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</si>
  <si>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</si>
  <si>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</si>
  <si>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</si>
  <si>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</si>
  <si>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</si>
  <si>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</si>
  <si>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</si>
  <si>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</si>
  <si>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</si>
  <si>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</si>
  <si>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</si>
  <si>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</si>
  <si>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</si>
  <si>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</si>
  <si>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</si>
  <si>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</si>
  <si>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</si>
  <si>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</si>
  <si>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</si>
  <si>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</si>
  <si>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</si>
  <si>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</si>
  <si>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</si>
  <si>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</si>
  <si>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</si>
  <si>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</si>
  <si>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</si>
  <si>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</si>
  <si>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</si>
  <si>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</si>
  <si>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</si>
  <si>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</si>
  <si>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</si>
  <si>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</si>
  <si>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</si>
  <si>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</si>
  <si>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</si>
  <si>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</si>
  <si>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</si>
  <si>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</si>
  <si>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</si>
  <si>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</si>
  <si>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</si>
  <si>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</si>
  <si>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</si>
  <si>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</si>
  <si>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</si>
  <si>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</si>
  <si>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</si>
  <si>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</si>
  <si>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</si>
  <si>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</si>
  <si>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</si>
  <si>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</si>
  <si>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</si>
  <si>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</si>
  <si>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</si>
  <si>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</si>
  <si>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</si>
  <si>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</si>
  <si>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</si>
  <si>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</si>
  <si>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</si>
  <si>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</si>
  <si>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</si>
  <si>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</si>
  <si>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</si>
  <si>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</si>
  <si>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</si>
  <si>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</si>
  <si>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</si>
  <si>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</si>
  <si>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</si>
  <si>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</si>
  <si>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</si>
  <si>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</si>
  <si>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</si>
  <si>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</si>
  <si>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</si>
  <si>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</si>
  <si>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</si>
  <si>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</si>
  <si>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</si>
  <si>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</si>
  <si>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</si>
  <si>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</si>
  <si>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</si>
  <si>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</si>
  <si>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</si>
  <si>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</si>
  <si>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</si>
  <si>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</si>
  <si>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</si>
  <si>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</si>
  <si>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</si>
  <si>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</si>
  <si>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</si>
  <si>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</si>
  <si>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</si>
  <si>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</si>
  <si>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</si>
  <si>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</si>
  <si>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</si>
  <si>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</si>
  <si>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</si>
  <si>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</si>
  <si>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</si>
  <si>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</si>
  <si>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</si>
  <si>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</si>
  <si>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</si>
  <si>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</si>
  <si>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</si>
  <si>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</si>
  <si>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</si>
  <si>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</si>
  <si>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</si>
  <si>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</si>
  <si>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</si>
  <si>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</si>
  <si>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</si>
  <si>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</si>
  <si>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</si>
  <si>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</si>
  <si>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</si>
  <si>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</si>
  <si>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</si>
  <si>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</si>
  <si>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</si>
  <si>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</si>
  <si>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</si>
  <si>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</si>
  <si>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</si>
  <si>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</si>
  <si>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</si>
  <si>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</si>
  <si>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</si>
  <si>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</si>
  <si>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</si>
  <si>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</si>
  <si>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</si>
  <si>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</si>
  <si>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</si>
  <si>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</si>
  <si>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</si>
  <si>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</si>
  <si>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</si>
  <si>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</si>
  <si>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</si>
  <si>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</si>
  <si>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</si>
  <si>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</si>
  <si>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</si>
  <si>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</si>
  <si>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</si>
  <si>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</si>
  <si>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</si>
  <si>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</si>
  <si>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</si>
  <si>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</si>
  <si>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</si>
  <si>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</si>
  <si>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</si>
  <si>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</si>
  <si>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</si>
  <si>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</si>
  <si>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</si>
  <si>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</si>
  <si>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</si>
  <si>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</si>
  <si>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</si>
  <si>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</si>
  <si>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</si>
  <si>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</si>
  <si>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</si>
  <si>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</si>
  <si>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</si>
  <si>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</si>
  <si>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</si>
  <si>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</si>
  <si>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</si>
  <si>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</si>
  <si>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</si>
  <si>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</si>
  <si>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</si>
  <si>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</si>
  <si>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</si>
  <si>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</si>
  <si>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</si>
  <si>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</si>
  <si>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</si>
  <si>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</si>
  <si>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</si>
  <si>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</si>
  <si>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</si>
  <si>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</si>
  <si>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</si>
  <si>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</si>
  <si>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</si>
  <si>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</si>
  <si>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</si>
  <si>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</si>
  <si>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</si>
  <si>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</si>
  <si>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</si>
  <si>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</si>
  <si>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</si>
  <si>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</si>
  <si>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</si>
  <si>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</si>
  <si>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</si>
  <si>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</si>
  <si>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</si>
  <si>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</si>
  <si>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</si>
  <si>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</si>
  <si>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</si>
  <si>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</si>
  <si>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</si>
  <si>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</si>
  <si>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</si>
  <si>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</si>
  <si>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</si>
  <si>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</si>
  <si>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</si>
  <si>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</si>
  <si>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</si>
  <si>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</si>
  <si>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</si>
  <si>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</si>
  <si>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</si>
  <si>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</si>
  <si>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</si>
  <si>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</si>
  <si>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</si>
  <si>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</si>
  <si>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</si>
  <si>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</si>
  <si>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</si>
  <si>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</si>
  <si>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</si>
  <si>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</si>
  <si>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</si>
  <si>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</si>
  <si>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</si>
  <si>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</si>
  <si>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</si>
  <si>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</si>
  <si>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</si>
  <si>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</si>
  <si>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</si>
  <si>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</si>
  <si>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</si>
  <si>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</si>
  <si>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</si>
  <si>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</si>
  <si>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</si>
  <si>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</si>
  <si>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</si>
  <si>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</si>
  <si>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</si>
  <si>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</si>
  <si>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</si>
  <si>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</si>
  <si>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</si>
  <si>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</si>
  <si>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</si>
  <si>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</si>
  <si>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</si>
  <si>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</si>
  <si>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</si>
  <si>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</si>
  <si>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</si>
  <si>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</si>
  <si>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</si>
  <si>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</si>
  <si>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</si>
  <si>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</si>
  <si>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</si>
  <si>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</si>
  <si>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</si>
  <si>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</si>
  <si>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</si>
  <si>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</si>
  <si>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</si>
  <si>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</si>
  <si>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</si>
  <si>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</si>
  <si>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</si>
  <si>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</si>
  <si>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</si>
  <si>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</si>
  <si>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</si>
  <si>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</si>
  <si>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</si>
  <si>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</si>
  <si>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</si>
  <si>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</si>
  <si>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</si>
  <si>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</si>
  <si>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</si>
  <si>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</si>
  <si>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</si>
  <si>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</si>
  <si>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</si>
  <si>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</si>
  <si>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</si>
  <si>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</si>
  <si>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</si>
  <si>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</si>
  <si>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</si>
  <si>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</si>
  <si>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</si>
  <si>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</si>
  <si>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</si>
  <si>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</si>
  <si>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</si>
  <si>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</si>
  <si>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</si>
  <si>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</si>
  <si>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</si>
  <si>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</si>
  <si>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</si>
  <si>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</si>
  <si>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</si>
  <si>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</si>
  <si>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</si>
  <si>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</si>
  <si>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</si>
  <si>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</si>
  <si>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</si>
  <si>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</si>
  <si>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</si>
  <si>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</si>
  <si>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</si>
  <si>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</si>
  <si>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</si>
  <si>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</si>
  <si>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</si>
  <si>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</si>
  <si>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</si>
  <si>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</si>
  <si>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</si>
  <si>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</si>
  <si>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</si>
  <si>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</si>
  <si>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</si>
  <si>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</si>
  <si>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</si>
  <si>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</si>
  <si>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</si>
  <si>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</si>
  <si>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</si>
  <si>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</si>
  <si>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</si>
  <si>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</si>
  <si>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</si>
  <si>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</si>
  <si>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</si>
  <si>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</si>
  <si>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</si>
  <si>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</si>
  <si>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</si>
  <si>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</si>
  <si>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</si>
  <si>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</si>
  <si>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</si>
  <si>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</si>
  <si>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</si>
  <si>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</si>
  <si>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</si>
  <si>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</si>
  <si>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</si>
  <si>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</si>
  <si>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</si>
  <si>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</si>
  <si>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</si>
  <si>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</si>
  <si>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</si>
  <si>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</si>
  <si>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</si>
  <si>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</si>
  <si>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</si>
  <si>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</si>
  <si>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</si>
  <si>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</si>
  <si>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</si>
  <si>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</si>
  <si>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</si>
  <si>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</si>
  <si>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</si>
  <si>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</si>
  <si>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</si>
  <si>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</si>
  <si>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</si>
  <si>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</si>
  <si>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</si>
  <si>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</si>
  <si>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</si>
  <si>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</si>
  <si>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</si>
  <si>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</si>
  <si>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</si>
  <si>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</si>
  <si>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</si>
  <si>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</si>
  <si>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</si>
  <si>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</si>
  <si>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</si>
  <si>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</si>
  <si>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</si>
  <si>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</si>
  <si>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</si>
  <si>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</si>
  <si>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</si>
  <si>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</si>
  <si>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</si>
  <si>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</si>
  <si>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</si>
  <si>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</si>
  <si>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</si>
  <si>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</si>
  <si>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</si>
  <si>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</si>
  <si>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</si>
  <si>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</si>
  <si>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</si>
  <si>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</si>
  <si>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</si>
  <si>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</si>
  <si>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</si>
  <si>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</si>
  <si>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</si>
  <si>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</si>
  <si>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</si>
  <si>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</si>
  <si>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</si>
  <si>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</si>
  <si>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</si>
  <si>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</si>
  <si>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</si>
  <si>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</si>
  <si>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</si>
  <si>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</si>
  <si>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</si>
  <si>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</si>
  <si>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</si>
  <si>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</si>
  <si>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</si>
  <si>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</si>
  <si>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</si>
  <si>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</si>
  <si>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</si>
  <si>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</si>
  <si>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</si>
  <si>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</si>
  <si>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</si>
  <si>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</si>
  <si>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</si>
  <si>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</si>
  <si>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</si>
  <si>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</si>
  <si>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</si>
  <si>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</si>
  <si>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</si>
  <si>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</si>
  <si>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</si>
  <si>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</si>
  <si>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</si>
  <si>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</si>
  <si>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</si>
  <si>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</si>
  <si>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</si>
  <si>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</si>
  <si>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</si>
  <si>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</si>
  <si>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</si>
  <si>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</si>
  <si>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</si>
  <si>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</si>
  <si>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</si>
  <si>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</si>
  <si>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</si>
  <si>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</si>
  <si>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</si>
  <si>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</si>
  <si>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</si>
  <si>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</si>
  <si>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</si>
  <si>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</si>
  <si>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</si>
  <si>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</si>
  <si>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</si>
  <si>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</si>
  <si>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</si>
  <si>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</si>
  <si>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</si>
  <si>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</si>
  <si>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</si>
  <si>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</si>
  <si>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</si>
  <si>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</si>
  <si>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</si>
  <si>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</si>
  <si>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</si>
  <si>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</si>
  <si>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</si>
  <si>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</si>
  <si>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</si>
  <si>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</si>
  <si>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</si>
  <si>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</si>
  <si>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</si>
  <si>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</si>
  <si>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</si>
  <si>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</si>
  <si>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</si>
  <si>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</si>
  <si>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</si>
  <si>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</si>
  <si>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</si>
  <si>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</si>
  <si>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</si>
  <si>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</si>
  <si>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</si>
  <si>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</si>
  <si>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</si>
  <si>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</si>
  <si>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</si>
  <si>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</si>
  <si>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</si>
  <si>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</si>
  <si>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</si>
  <si>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</si>
  <si>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</si>
  <si>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</si>
  <si>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</si>
  <si>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</si>
  <si>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</si>
  <si>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</si>
  <si>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</si>
  <si>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</si>
  <si>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</si>
  <si>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</si>
  <si>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</si>
  <si>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</si>
  <si>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</si>
  <si>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</si>
  <si>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</si>
  <si>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</si>
  <si>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</si>
  <si>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</si>
  <si>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</si>
  <si>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</si>
  <si>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</si>
  <si>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</si>
  <si>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</si>
  <si>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</si>
  <si>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</si>
  <si>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</si>
  <si>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</si>
  <si>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</si>
  <si>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</si>
  <si>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</si>
  <si>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</si>
  <si>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</si>
  <si>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</si>
  <si>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</si>
  <si>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</si>
  <si>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</si>
  <si>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</si>
  <si>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</si>
  <si>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</si>
  <si>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</si>
  <si>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</si>
  <si>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</si>
  <si>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</si>
  <si>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</si>
  <si>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</si>
  <si>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</si>
  <si>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</si>
  <si>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</si>
  <si>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</si>
  <si>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</si>
  <si>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</si>
  <si>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</si>
  <si>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</si>
  <si>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</si>
  <si>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</si>
  <si>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</si>
  <si>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</si>
  <si>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</si>
  <si>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</si>
  <si>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</si>
  <si>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</si>
  <si>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</si>
  <si>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</si>
  <si>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</si>
  <si>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</si>
  <si>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</si>
  <si>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</si>
  <si>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</si>
  <si>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</si>
  <si>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</si>
  <si>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</si>
  <si>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</si>
  <si>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</si>
  <si>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</si>
  <si>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</si>
  <si>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</si>
  <si>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</si>
  <si>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</si>
  <si>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</si>
  <si>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</si>
  <si>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</si>
  <si>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</si>
  <si>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</si>
  <si>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</si>
  <si>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</si>
  <si>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</si>
  <si>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</si>
  <si>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</si>
  <si>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</si>
  <si>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</si>
  <si>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</si>
  <si>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</si>
  <si>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</si>
  <si>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</si>
  <si>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</si>
  <si>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</si>
  <si>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</si>
  <si>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</si>
  <si>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</si>
  <si>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</si>
  <si>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</si>
  <si>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</si>
  <si>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</si>
  <si>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</si>
  <si>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</si>
  <si>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</si>
  <si>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</si>
  <si>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</si>
  <si>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</si>
  <si>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</si>
  <si>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</si>
  <si>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</si>
  <si>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</si>
  <si>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</si>
  <si>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</si>
  <si>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</si>
  <si>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</si>
  <si>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</si>
  <si>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</si>
  <si>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</si>
  <si>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</si>
  <si>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</si>
  <si>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</si>
  <si>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</si>
  <si>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</si>
  <si>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</si>
  <si>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</si>
  <si>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</si>
  <si>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</si>
  <si>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</si>
  <si>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</si>
  <si>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</si>
  <si>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</si>
  <si>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</si>
  <si>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</si>
  <si>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</si>
  <si>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</si>
  <si>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</si>
  <si>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</si>
  <si>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</si>
  <si>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</si>
  <si>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</si>
  <si>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</si>
  <si>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</si>
  <si>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</si>
  <si>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</si>
  <si>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</si>
  <si>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</si>
  <si>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</si>
  <si>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</si>
  <si>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</si>
  <si>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</si>
  <si>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</si>
  <si>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</si>
  <si>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</si>
  <si>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</si>
  <si>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</si>
  <si>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</si>
  <si>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</si>
  <si>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</si>
  <si>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</si>
  <si>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</si>
  <si>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</si>
  <si>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</si>
  <si>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</si>
  <si>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</si>
  <si>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</si>
  <si>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</si>
  <si>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</si>
  <si>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</si>
  <si>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</si>
  <si>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</si>
  <si>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</si>
  <si>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</si>
  <si>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</si>
  <si>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</si>
  <si>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</si>
  <si>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</si>
  <si>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</si>
  <si>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</si>
  <si>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</si>
  <si>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</si>
  <si>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</si>
  <si>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</si>
  <si>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</si>
  <si>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</si>
  <si>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</si>
  <si>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</si>
  <si>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</si>
  <si>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</si>
  <si>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</si>
  <si>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</si>
  <si>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</si>
  <si>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</si>
  <si>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</si>
  <si>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</si>
  <si>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</si>
  <si>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</si>
  <si>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</si>
  <si>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</si>
  <si>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</si>
  <si>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</si>
  <si>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</si>
  <si>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</si>
  <si>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</si>
  <si>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</si>
  <si>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</si>
  <si>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</si>
  <si>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</si>
  <si>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</si>
  <si>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</si>
  <si>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</si>
  <si>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</si>
  <si>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</si>
  <si>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</si>
  <si>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</si>
  <si>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</si>
  <si>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</si>
  <si>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</si>
  <si>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</si>
  <si>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</si>
  <si>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</si>
  <si>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</si>
  <si>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</si>
  <si>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</si>
  <si>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</si>
  <si>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</si>
  <si>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</si>
  <si>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</si>
  <si>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</si>
  <si>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</si>
  <si>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</si>
  <si>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</si>
  <si>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</si>
  <si>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</si>
  <si>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</si>
  <si>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</si>
  <si>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</si>
  <si>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</si>
  <si>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</si>
  <si>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</si>
  <si>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</si>
  <si>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</si>
  <si>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</si>
  <si>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</si>
  <si>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</si>
  <si>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</si>
  <si>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</si>
  <si>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</si>
  <si>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</si>
  <si>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</si>
  <si>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</si>
  <si>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</si>
  <si>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</si>
  <si>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</si>
  <si>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</si>
  <si>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</si>
  <si>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</si>
  <si>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</si>
  <si>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</si>
  <si>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</si>
  <si>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</si>
  <si>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</si>
  <si>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</si>
  <si>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</si>
  <si>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</si>
  <si>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</si>
  <si>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</si>
  <si>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</si>
  <si>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</si>
  <si>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</si>
  <si>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</si>
  <si>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</si>
  <si>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</si>
  <si>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</si>
  <si>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</si>
  <si>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</si>
  <si>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</si>
  <si>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</si>
  <si>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</si>
  <si>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</si>
  <si>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</si>
  <si>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</si>
  <si>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</si>
  <si>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</si>
  <si>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</si>
  <si>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</si>
  <si>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</si>
  <si>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</si>
  <si>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</si>
  <si>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</si>
  <si>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</si>
  <si>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</si>
  <si>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</si>
  <si>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</si>
  <si>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</si>
  <si>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</si>
  <si>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</si>
  <si>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</si>
  <si>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</si>
  <si>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</si>
  <si>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</si>
  <si>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</si>
  <si>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</si>
  <si>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</si>
  <si>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</si>
  <si>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</si>
  <si>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</si>
  <si>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</si>
  <si>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</si>
  <si>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</si>
  <si>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</si>
  <si>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</si>
  <si>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</si>
  <si>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</si>
  <si>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</si>
  <si>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</si>
  <si>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</si>
  <si>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</si>
  <si>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</si>
  <si>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</si>
  <si>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</si>
  <si>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</si>
  <si>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</si>
  <si>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</si>
  <si>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</si>
  <si>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</si>
  <si>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</si>
  <si>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</si>
  <si>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</si>
  <si>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</si>
  <si>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</si>
  <si>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</si>
  <si>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</si>
  <si>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</si>
  <si>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</si>
  <si>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</si>
  <si>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</si>
  <si>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</si>
  <si>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</si>
  <si>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</si>
  <si>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</si>
  <si>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</si>
  <si>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</si>
  <si>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</si>
  <si>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</si>
  <si>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</si>
  <si>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</si>
  <si>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</si>
  <si>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</si>
  <si>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</si>
  <si>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</si>
  <si>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</si>
  <si>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</si>
  <si>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</si>
  <si>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</si>
  <si>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</si>
  <si>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</si>
  <si>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</si>
  <si>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</si>
  <si>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</si>
  <si>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</si>
  <si>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</si>
  <si>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</si>
  <si>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</si>
  <si>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</si>
  <si>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</si>
  <si>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</si>
  <si>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</si>
  <si>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</si>
  <si>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</si>
  <si>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</si>
  <si>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</si>
  <si>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</si>
  <si>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</si>
  <si>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</si>
  <si>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</si>
  <si>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</si>
  <si>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</si>
  <si>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</si>
  <si>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</si>
  <si>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</si>
  <si>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</si>
  <si>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</si>
  <si>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</si>
  <si>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</si>
  <si>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</si>
  <si>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</si>
  <si>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</si>
  <si>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</si>
  <si>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</si>
  <si>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</si>
  <si>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</si>
  <si>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</si>
  <si>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</si>
  <si>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</si>
  <si>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</si>
  <si>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</si>
  <si>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</si>
  <si>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</si>
  <si>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</si>
  <si>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</si>
  <si>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</si>
  <si>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</si>
  <si>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</si>
  <si>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</si>
  <si>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</si>
  <si>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</si>
  <si>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</si>
  <si>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</si>
  <si>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</si>
  <si>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</si>
  <si>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</si>
  <si>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</si>
  <si>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</si>
  <si>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</si>
  <si>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</si>
  <si>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</si>
  <si>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</si>
  <si>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</si>
  <si>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</si>
  <si>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</si>
  <si>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</si>
  <si>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</si>
  <si>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</si>
  <si>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</si>
  <si>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</si>
  <si>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</si>
  <si>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</si>
  <si>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</si>
  <si>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</si>
  <si>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</si>
  <si>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</si>
  <si>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</si>
  <si>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</si>
  <si>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</si>
  <si>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</si>
  <si>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</si>
  <si>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</si>
  <si>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</si>
  <si>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</si>
  <si>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</si>
  <si>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</si>
  <si>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</si>
  <si>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</si>
  <si>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</si>
  <si>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</si>
  <si>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</si>
  <si>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</si>
  <si>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</si>
  <si>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</si>
  <si>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</si>
  <si>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</si>
  <si>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</si>
  <si>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</si>
  <si>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</si>
  <si>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</si>
  <si>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</si>
  <si>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</si>
  <si>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</si>
  <si>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</si>
  <si>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QUO-01599-C6S9F7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</si>
</sst>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1" activePane="bottomLeft" state="frozen"/>
      <selection activeCell="G20" sqref="G20"/>
      <selection pane="bottomLeft" activeCell="F56" sqref="F56"/>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6"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Solutions__Technology_Solutions</v>
      </c>
      <c r="D16" s="193" t="str">
        <f t="shared" ref="D16:D33" si="47">G16&amp;"__"&amp;H16&amp;"__"&amp;I16</f>
        <v>Technology Solutions__Technology_Solutions__Data and AI</v>
      </c>
      <c r="E16" s="193">
        <v>21</v>
      </c>
      <c r="F16" s="193">
        <v>8</v>
      </c>
      <c r="G16" s="194" t="str">
        <f>'2. Roles &amp; Pricing'!D48</f>
        <v>Technology Solutions</v>
      </c>
      <c r="H16" s="194" t="str">
        <f>'2. Roles &amp; Pricing'!E48</f>
        <v>Technology_Solutions</v>
      </c>
      <c r="I16" s="194" t="str">
        <f>'2. Roles &amp; Pricing'!F48</f>
        <v>Data and AI</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Solutions__Technology_Solutions</v>
      </c>
      <c r="D17" s="207" t="str">
        <f t="shared" si="47"/>
        <v>Technology Solutions__Technology_Solutions__Data and AI</v>
      </c>
      <c r="E17" s="207">
        <v>21</v>
      </c>
      <c r="F17" s="207">
        <v>8</v>
      </c>
      <c r="G17" s="208" t="str">
        <f>'2. Roles &amp; Pricing'!D49</f>
        <v>Technology Solutions</v>
      </c>
      <c r="H17" s="209" t="str">
        <f>'2. Roles &amp; Pricing'!E49</f>
        <v>Technology_Solutions</v>
      </c>
      <c r="I17" s="210" t="str">
        <f>'2. Roles &amp; Pricing'!F49</f>
        <v>Data and AI</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209" t="str">
        <f>'2. Roles &amp; Pricing'!E50</f>
        <v>Delivery</v>
      </c>
      <c r="I18" s="210" t="str">
        <f>'2. Roles &amp; Pricing'!F50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Design__Experience_Design__Strategy</v>
      </c>
      <c r="E19" s="207">
        <v>21</v>
      </c>
      <c r="F19" s="207">
        <v>8</v>
      </c>
      <c r="G19" s="208" t="str">
        <f>'2. Roles &amp; Pricing'!D51</f>
        <v>Experience Design</v>
      </c>
      <c r="H19" s="209" t="str">
        <f>'2. Roles &amp; Pricing'!E51</f>
        <v>Experience_Design</v>
      </c>
      <c r="I19" s="210" t="str">
        <f>'2. Roles &amp; Pricing'!F51</f>
        <v>Strategy</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Design__Experience_Design</v>
      </c>
      <c r="D20" s="207" t="str">
        <f t="shared" si="47"/>
        <v>Experience Design__Experience_Design__Strategy</v>
      </c>
      <c r="E20" s="207">
        <v>21</v>
      </c>
      <c r="F20" s="207">
        <v>8</v>
      </c>
      <c r="G20" s="208" t="str">
        <f>'2. Roles &amp; Pricing'!D52</f>
        <v>Experience Design</v>
      </c>
      <c r="H20" s="209" t="str">
        <f>'2. Roles &amp; Pricing'!E52</f>
        <v>Experience_Design</v>
      </c>
      <c r="I20" s="210" t="str">
        <f>'2. Roles &amp; Pricing'!F52</f>
        <v>Strategy</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209" t="str">
        <f>'2. Roles &amp; Pricing'!E53</f>
        <v>Delivery</v>
      </c>
      <c r="I21" s="210" t="str">
        <f>'2. Roles &amp; Pricing'!F53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Salesforce__Salesforce</v>
      </c>
      <c r="D22" s="207" t="str">
        <f t="shared" si="47"/>
        <v>Salesforce__Salesforce__Data Cloud</v>
      </c>
      <c r="E22" s="207">
        <v>21</v>
      </c>
      <c r="F22" s="207">
        <v>8</v>
      </c>
      <c r="G22" s="208" t="str">
        <f>'2. Roles &amp; Pricing'!D54</f>
        <v>Salesforce</v>
      </c>
      <c r="H22" s="209" t="str">
        <f>'2. Roles &amp; Pricing'!E54</f>
        <v>Salesforce</v>
      </c>
      <c r="I22" s="210" t="str">
        <f>'2. Roles &amp; Pricing'!F54</f>
        <v>Data Cloud</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40650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772350</v>
      </c>
      <c r="BU40" s="291">
        <f>(BT40-BQ34)/BT40</f>
        <v>1</v>
      </c>
      <c r="BV40" s="290">
        <f>BT40/BU34</f>
        <v>90.651408450704224</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926820</v>
      </c>
      <c r="BU45" s="291">
        <f>(BT45-BQ34)/BT45</f>
        <v>1</v>
      </c>
      <c r="BV45" s="290">
        <f>BT45/BU34</f>
        <v>108.78169014084507</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2025-08-28T15:21:58Z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