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cando.ELJURIC\Downloads\FOTOS\c100fb44-Fundamentos_de_la_Empresa_GII__PER1048_20192020-kabaldesign@gmail.com\Archivos personales\"/>
    </mc:Choice>
  </mc:AlternateContent>
  <workbookProtection workbookPassword="C2C8" lockStructure="1"/>
  <bookViews>
    <workbookView xWindow="0" yWindow="0" windowWidth="23040" windowHeight="9192" activeTab="1"/>
  </bookViews>
  <sheets>
    <sheet name="SITUACION INTERNA" sheetId="2" r:id="rId1"/>
    <sheet name="SITUACION EXTERNA" sheetId="1" r:id="rId2"/>
    <sheet name="GRAFICO" sheetId="4" r:id="rId3"/>
    <sheet name="www.economia-excel.com" sheetId="5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2" l="1"/>
  <c r="E24" i="2"/>
  <c r="E25" i="2"/>
  <c r="E10" i="2"/>
  <c r="E10" i="1"/>
  <c r="E13" i="1"/>
  <c r="E12" i="1"/>
  <c r="E14" i="1"/>
  <c r="E8" i="1"/>
  <c r="E9" i="1"/>
  <c r="E15" i="1"/>
  <c r="E19" i="1"/>
  <c r="E20" i="1"/>
  <c r="E13" i="2"/>
  <c r="E8" i="2"/>
  <c r="E9" i="2"/>
  <c r="E12" i="2"/>
  <c r="E14" i="2"/>
  <c r="E21" i="2"/>
  <c r="E19" i="2"/>
  <c r="E20" i="2"/>
  <c r="C29" i="2"/>
  <c r="B32" i="2" s="1"/>
  <c r="C29" i="1"/>
  <c r="B32" i="1" s="1"/>
  <c r="E15" i="2"/>
  <c r="E16" i="2"/>
  <c r="E17" i="2"/>
  <c r="E22" i="2"/>
  <c r="E23" i="2"/>
  <c r="E26" i="2"/>
  <c r="E27" i="2"/>
  <c r="E28" i="2"/>
  <c r="E11" i="1"/>
  <c r="E16" i="1"/>
  <c r="E17" i="1"/>
  <c r="E21" i="1"/>
  <c r="E22" i="1"/>
  <c r="E23" i="1"/>
  <c r="E24" i="1"/>
  <c r="E25" i="1"/>
  <c r="E26" i="1"/>
  <c r="E27" i="1"/>
  <c r="E28" i="1"/>
  <c r="E29" i="2" l="1"/>
  <c r="B31" i="1"/>
  <c r="E29" i="1"/>
  <c r="B31" i="2"/>
</calcChain>
</file>

<file path=xl/comments1.xml><?xml version="1.0" encoding="utf-8"?>
<comments xmlns="http://schemas.openxmlformats.org/spreadsheetml/2006/main">
  <authors>
    <author>ARP</author>
  </authors>
  <commentList>
    <comment ref="B6" authorId="0" shapeId="0">
      <text>
        <r>
          <rPr>
            <b/>
            <sz val="8"/>
            <color indexed="12"/>
            <rFont val="Tahoma"/>
            <family val="2"/>
          </rPr>
          <t>DESDE EL PUNTO DE VISTA INTERNO
- Tecnología
-  Recursos humanos
-  Financiación
-  Costes de producción
-  Control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" authorId="0" shapeId="0">
      <text>
        <r>
          <rPr>
            <b/>
            <sz val="8"/>
            <color indexed="12"/>
            <rFont val="Tahoma"/>
            <family val="2"/>
          </rPr>
          <t xml:space="preserve">De 0,01 a 1,00. en función del grado de influencia en el éxito de la empresa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12"/>
            <rFont val="Tahoma"/>
            <family val="2"/>
          </rPr>
          <t xml:space="preserve">POSICIÓN ESTRATÉGICA DE LA EMPRESA
1.- Mayor debilidad
2.- Menor debilidad
3.- Menor fuerza
4.- Mayor fuerza
</t>
        </r>
      </text>
    </comment>
    <comment ref="E6" authorId="0" shapeId="0">
      <text>
        <r>
          <rPr>
            <b/>
            <sz val="8"/>
            <color indexed="12"/>
            <rFont val="Tahoma"/>
            <family val="2"/>
          </rPr>
          <t>PESO PONDERADO = PESO x CALIFICACIÓN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8"/>
            <color indexed="12"/>
            <rFont val="Tahoma"/>
            <family val="2"/>
          </rPr>
          <t>RANGO  ENTRE UNO Y CUATRO (COMPETITIVIDAD).</t>
        </r>
        <r>
          <rPr>
            <sz val="8"/>
            <color indexed="12"/>
            <rFont val="Tahoma"/>
            <family val="2"/>
          </rPr>
          <t xml:space="preserve">
-</t>
        </r>
        <r>
          <rPr>
            <b/>
            <sz val="8"/>
            <color indexed="12"/>
            <rFont val="Tahoma"/>
            <family val="2"/>
          </rPr>
          <t>Valor muy próximo a 1 indica debilidad, 
-Próximo a 2,5  término medio
-Próximo a 4 indica fortaleza</t>
        </r>
      </text>
    </comment>
  </commentList>
</comments>
</file>

<file path=xl/comments2.xml><?xml version="1.0" encoding="utf-8"?>
<comments xmlns="http://schemas.openxmlformats.org/spreadsheetml/2006/main">
  <authors>
    <author>ARP</author>
  </authors>
  <commentList>
    <comment ref="B6" authorId="0" shapeId="0">
      <text>
        <r>
          <rPr>
            <b/>
            <sz val="8"/>
            <color indexed="12"/>
            <rFont val="Tahoma"/>
            <family val="2"/>
          </rPr>
          <t xml:space="preserve">DESDE EL PUNTO DE VISTA DEL ENTORNO:
-Económico
-Social
-Cultural
-Demográfico
-Ambiental
-Político
-Jurídico
-Tecnológico
-Competitivo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" authorId="0" shapeId="0">
      <text>
        <r>
          <rPr>
            <b/>
            <sz val="8"/>
            <color indexed="12"/>
            <rFont val="Tahoma"/>
            <family val="2"/>
          </rPr>
          <t xml:space="preserve">De 0,01 a 1,00. en función del grado de influencia en el éxito de la empresa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12"/>
            <rFont val="Tahoma"/>
            <family val="2"/>
          </rPr>
          <t>GRADO DE RESPUESTA DE LA ESTRATEGIA ACTUAL AL FACTOR
1 - Baja
2 - Media
3 - Superior a la media
4 - Alta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8"/>
            <color indexed="12"/>
            <rFont val="Tahoma"/>
            <family val="2"/>
          </rPr>
          <t>PESO PONDERADO = PESO x CALIFICACIÓN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8"/>
            <color indexed="12"/>
            <rFont val="Tahoma"/>
            <family val="2"/>
          </rPr>
          <t>(ATRACTIVIDAD)
VALOR &lt; 2.5 INDICA QUE NO APROVECHA LAS OPORTUNIDADES NI EVITA LAS AMENAZAS.
VALOR&gt;2.5 LA EMPRESA APROVECHA LAS OPORTUNIDADES Y EVITA LAS AMENAZAS.</t>
        </r>
        <r>
          <rPr>
            <sz val="8"/>
            <color indexed="12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<sst xmlns="http://schemas.openxmlformats.org/spreadsheetml/2006/main" count="70" uniqueCount="65">
  <si>
    <t>OPORTUNIDADES</t>
  </si>
  <si>
    <t>PESO</t>
  </si>
  <si>
    <t>PESO PONDERADO</t>
  </si>
  <si>
    <t>AMENAZAS</t>
  </si>
  <si>
    <t>TOTAL</t>
  </si>
  <si>
    <t>FACTORES INTERNOS DETERMINANTES DE ÉXITO</t>
  </si>
  <si>
    <t>DEBILIDADES</t>
  </si>
  <si>
    <t>FACTORES EXTERNOS DETERMINANTES DE ÉXITO</t>
  </si>
  <si>
    <t>[ver indicador de comentarios]</t>
  </si>
  <si>
    <t>© www.economia-excel.com y economia-excel.blogspot.com</t>
  </si>
  <si>
    <t>La citada Web tiene como objetivo la publicación y distribución de herramientas Excel, aplicadas a la Economía, la Formación y la Gestión de Empresas</t>
  </si>
  <si>
    <t>Se autoriza la distribución del presente Libro Excel, a través de correo electrónico, redes sociales, etc. siempre que no se altere su estructura ni contenido.</t>
  </si>
  <si>
    <t>No se responsabiliza de los resultados obtenidos por la utilización de la presente aplicación en cualquier ámbito que se utilice (académicos, profesionales, empresarial, personal, etc.)</t>
  </si>
  <si>
    <t>La presente publicación no contiene datos de carácter personal.</t>
  </si>
  <si>
    <t>Microsoft y Microsoft Excel son marcas registradas por Microsoft Corporation.</t>
  </si>
  <si>
    <r>
      <t xml:space="preserve">El </t>
    </r>
    <r>
      <rPr>
        <b/>
        <sz val="10"/>
        <rFont val="Arial"/>
        <family val="2"/>
      </rPr>
      <t>seguimiento y suscripciones</t>
    </r>
    <r>
      <rPr>
        <sz val="10"/>
        <rFont val="Arial"/>
        <family val="2"/>
      </rPr>
      <t xml:space="preserve"> a la Web se pueden realizar a través de:</t>
    </r>
  </si>
  <si>
    <t xml:space="preserve">Lector de noticias: </t>
  </si>
  <si>
    <t>http://economia-excel.blogspot.com/feeds/posts/default</t>
  </si>
  <si>
    <t>Correo electrónico:</t>
  </si>
  <si>
    <t>http://feedburner.google.com/fb/a/mailverify?uri=economia-excel&amp;loc=es_ES</t>
  </si>
  <si>
    <t>Facebook:</t>
  </si>
  <si>
    <t>http://www.facebook.com/economia.excel</t>
  </si>
  <si>
    <t>Twitter:</t>
  </si>
  <si>
    <t>http://twitter.com/economiaexcel</t>
  </si>
  <si>
    <t>FORTALEZAS</t>
  </si>
  <si>
    <t>ANÁLISIS DE LA SITUACIÓN INTERNA</t>
  </si>
  <si>
    <t>CALIFICACIÓN</t>
  </si>
  <si>
    <t>ANÁLISIS DE LA SITUACIÓN EXTERNA</t>
  </si>
  <si>
    <t>Aplicación de tecnologías más eficaces</t>
  </si>
  <si>
    <t>Mejoras medioambientales</t>
  </si>
  <si>
    <t>Aumento de las calidades de los productos y estudio estratégico de su precio-calidad.</t>
  </si>
  <si>
    <t>Creación de la Agencia de Seguridad Ferroviaria Española, AESF.</t>
  </si>
  <si>
    <t>Creciente número de proyectos de construcción  en otros países</t>
  </si>
  <si>
    <t xml:space="preserve">Mejora de la coyuntura económica de España. </t>
  </si>
  <si>
    <t>Liberalización del transporte de viajeros por FC.</t>
  </si>
  <si>
    <t>Demanda creciente de movilidad, crecimiento de la población y concentración en torno a grandes núcleos</t>
  </si>
  <si>
    <t>Provisión de servicios para viajes innovadores, más fiables, de bajo coste, seguros y protegidos</t>
  </si>
  <si>
    <t>Nuevos competidores</t>
  </si>
  <si>
    <t>Pérdida de identidad europea de las empresas ferroviarias por la compra de empresas no europeas</t>
  </si>
  <si>
    <t>Necesidad de mayor clarificación ante las autoridades nacionales en materia de espectro y organismos y organizaciones de estandarización y gestión</t>
  </si>
  <si>
    <t>Aparición de nuevos sistemas de transporte alternativo (coche autónomo, bus eléctrico)</t>
  </si>
  <si>
    <t>Inestabilidad política y económica a nivel europeo y mundial</t>
  </si>
  <si>
    <t>Crecimiento del PIB en España</t>
  </si>
  <si>
    <t>Elevados niveles de seguridad y calidad de servicio.</t>
  </si>
  <si>
    <t>Crecimiento y diversificación en los últimos años</t>
  </si>
  <si>
    <t>Incremento de usuarios en el ultimo año</t>
  </si>
  <si>
    <t>Amplia experiencia y conocimiento adquirido en mercados internacionales</t>
  </si>
  <si>
    <t>Alta especialización de profesionales</t>
  </si>
  <si>
    <t>Liderazgo técnico de las empresas españolas</t>
  </si>
  <si>
    <t>Ampliación de la gama de servicios disponibles para pasajeros</t>
  </si>
  <si>
    <t>Mejorar la salud organizacional del grupo</t>
  </si>
  <si>
    <t>Responsabilidad social Corporativa</t>
  </si>
  <si>
    <t>Mejora la formacion y el desarrollo del recurso humano</t>
  </si>
  <si>
    <t xml:space="preserve">Poca implantación de la “cultura de experiencia del pasajero”. </t>
  </si>
  <si>
    <t>Falta de adecuación de la infraestructura convencional a los requerimientos de la demanda de transporte.</t>
  </si>
  <si>
    <t xml:space="preserve">Pendiente la mejora de los centros logísticos y la planificación de puertos, así como las soluciones intermodales para el reto de transporte de puerta a puerta. </t>
  </si>
  <si>
    <t xml:space="preserve">Incertidumbre sobre devolución de subvenciones y préstamos una vez ejecutados los proyectos en convocatorias de I+D+i. </t>
  </si>
  <si>
    <t>Insuficiente cultura colaborativa entre los agentes implicados</t>
  </si>
  <si>
    <t xml:space="preserve">Incremento del “Time to Market”, debido a tiempos excesivos de homologación y certificación. </t>
  </si>
  <si>
    <t>Falta de transferencia tecnológica de otros sectores más avanzados</t>
  </si>
  <si>
    <t>Carencia de visión global en la gestión, explotación y planificación del sistema.</t>
  </si>
  <si>
    <t xml:space="preserve"> Poca atención al cliente por parte de los fabricantes, considerando que el cliente es el operador en vez del pasajero</t>
  </si>
  <si>
    <t>Falta rápida de adaptación a los nuevos perfiles y necesidades del pasajero</t>
  </si>
  <si>
    <t xml:space="preserve">Disminución de confianza en el sector debido a los últimos accidentes ferroviarios acaecidos. </t>
  </si>
  <si>
    <t>Amenaza de la seguridad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</si>
</sst>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12"/>
      <name val="Tahoma"/>
      <family val="2"/>
    </font>
    <font>
      <sz val="8"/>
      <color indexed="12"/>
      <name val="Tahoma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2" fontId="0" fillId="0" borderId="1" xfId="0" applyNumberFormat="1" applyFill="1" applyBorder="1" applyAlignment="1"/>
    <xf numFmtId="4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/>
    <xf numFmtId="0" fontId="0" fillId="0" borderId="1" xfId="0" applyFill="1" applyBorder="1" applyAlignment="1" applyProtection="1">
      <alignment horizontal="left" indent="1"/>
      <protection locked="0"/>
    </xf>
    <xf numFmtId="0" fontId="3" fillId="3" borderId="1" xfId="0" applyFont="1" applyFill="1" applyBorder="1"/>
    <xf numFmtId="4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0" fontId="12" fillId="0" borderId="0" xfId="0" applyFont="1" applyProtection="1">
      <protection locked="0"/>
    </xf>
    <xf numFmtId="0" fontId="0" fillId="5" borderId="0" xfId="0" applyFill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0" fillId="4" borderId="0" xfId="1" applyFont="1" applyFill="1" applyAlignment="1" applyProtection="1">
      <alignment horizontal="center"/>
    </xf>
    <xf numFmtId="0" fontId="7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HN"/>
              <a:t>SITUACIÓN   DE   LA   EMPRESA 
Y  ESTRATEGIAS A  FORMULAR</a:t>
            </a:r>
          </a:p>
        </c:rich>
      </c:tx>
      <c:layout>
        <c:manualLayout>
          <c:xMode val="edge"/>
          <c:yMode val="edge"/>
          <c:x val="0.38055842812823198"/>
          <c:y val="6.61016949152543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9.7207859358841797E-2"/>
          <c:y val="0.20508474576271199"/>
          <c:w val="0.84591520165460199"/>
          <c:h val="0.65254237288135597"/>
        </c:manualLayout>
      </c:layout>
      <c:bubbleChart>
        <c:varyColors val="0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1"/>
          <c:xVal>
            <c:numRef>
              <c:f>'SITUACION INTERNA'!$E$29</c:f>
              <c:numCache>
                <c:formatCode>0.00</c:formatCode>
                <c:ptCount val="1"/>
                <c:pt idx="0">
                  <c:v>2.8849999999999998</c:v>
                </c:pt>
              </c:numCache>
            </c:numRef>
          </c:xVal>
          <c:yVal>
            <c:numRef>
              <c:f>'SITUACION EXTERNA'!$E$29</c:f>
              <c:numCache>
                <c:formatCode>0.00</c:formatCode>
                <c:ptCount val="1"/>
                <c:pt idx="0">
                  <c:v>2.930000000000001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  <a:effectLst>
                    <a:outerShdw dist="35921" dir="2700000" algn="br">
                      <a:srgbClr val="000000"/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9F89-4F57-A7D5-2B9ABF477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5"/>
        <c:showNegBubbles val="0"/>
        <c:sizeRepresents val="w"/>
        <c:axId val="2136111864"/>
        <c:axId val="-2124904120"/>
      </c:bubbleChart>
      <c:valAx>
        <c:axId val="2136111864"/>
        <c:scaling>
          <c:orientation val="minMax"/>
          <c:max val="4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HN"/>
                  <a:t>Competitividad (F y D)
(nivel de bondad en lo que hacemos)</a:t>
                </a:r>
              </a:p>
            </c:rich>
          </c:tx>
          <c:layout>
            <c:manualLayout>
              <c:xMode val="edge"/>
              <c:yMode val="edge"/>
              <c:x val="0.39607032057911101"/>
              <c:y val="0.910169491525424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low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C"/>
          </a:p>
        </c:txPr>
        <c:crossAx val="-2124904120"/>
        <c:crossesAt val="2.5"/>
        <c:crossBetween val="midCat"/>
        <c:majorUnit val="1.5"/>
        <c:minorUnit val="1"/>
      </c:valAx>
      <c:valAx>
        <c:axId val="-2124904120"/>
        <c:scaling>
          <c:orientation val="minMax"/>
          <c:max val="4"/>
          <c:min val="1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HN"/>
                  <a:t>Atractividad (O y A)
(demanda de nuestros productos y/o servicios)</a:t>
                </a:r>
              </a:p>
            </c:rich>
          </c:tx>
          <c:layout>
            <c:manualLayout>
              <c:xMode val="edge"/>
              <c:yMode val="edge"/>
              <c:x val="1.7580144777662898E-2"/>
              <c:y val="0.2796610169491520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low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s-EC"/>
          </a:p>
        </c:txPr>
        <c:crossAx val="2136111864"/>
        <c:crossesAt val="2.5"/>
        <c:crossBetween val="midCat"/>
        <c:majorUnit val="1.5"/>
        <c:minorUnit val="1"/>
      </c:valAx>
      <c:spPr>
        <a:gradFill rotWithShape="0">
          <a:gsLst>
            <a:gs pos="0">
              <a:srgbClr val="FFFFFF"/>
            </a:gs>
            <a:gs pos="100000">
              <a:srgbClr val="FFFFFF">
                <a:gamma/>
                <a:shade val="46275"/>
                <a:invGamma/>
              </a:srgbClr>
            </a:gs>
          </a:gsLst>
          <a:path path="rect">
            <a:fillToRect l="100000" b="100000"/>
          </a:path>
        </a:gra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254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C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/>
  </sheetViews>
  <sheetProtection content="1" objects="1"/>
  <pageMargins left="0.75" right="0.75" top="1" bottom="1" header="0" footer="0"/>
  <pageSetup paperSize="9" orientation="landscape" horizontalDpi="300" verticalDpi="300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356" cy="561314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0.1945</cdr:x>
      <cdr:y>0.3115</cdr:y>
    </cdr:from>
    <cdr:to>
      <cdr:x>0.3755</cdr:x>
      <cdr:y>0.45775</cdr:y>
    </cdr:to>
    <cdr:sp macro="" textlink="">
      <cdr:nvSpPr>
        <cdr:cNvPr id="5148" name="Text Box 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1476" y="1750552"/>
          <a:ext cx="1667132" cy="8218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HN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Reorganización y mejora de actividades internas: costes, diferenciación...</a:t>
          </a:r>
        </a:p>
      </cdr:txBody>
    </cdr:sp>
  </cdr:relSizeAnchor>
  <cdr:relSizeAnchor xmlns:cdr="http://schemas.openxmlformats.org/drawingml/2006/chartDrawing">
    <cdr:from>
      <cdr:x>0.631</cdr:x>
      <cdr:y>0.32475</cdr:y>
    </cdr:from>
    <cdr:to>
      <cdr:x>0.8215</cdr:x>
      <cdr:y>0.42975</cdr:y>
    </cdr:to>
    <cdr:sp macro="" textlink="">
      <cdr:nvSpPr>
        <cdr:cNvPr id="5149" name="Text Box 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11936" y="1825014"/>
          <a:ext cx="1754634" cy="5900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HN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Expansión  y fortalecer estrategias actuales</a:t>
          </a:r>
        </a:p>
      </cdr:txBody>
    </cdr:sp>
  </cdr:relSizeAnchor>
  <cdr:relSizeAnchor xmlns:cdr="http://schemas.openxmlformats.org/drawingml/2006/chartDrawing">
    <cdr:from>
      <cdr:x>0.1945</cdr:x>
      <cdr:y>0.59875</cdr:y>
    </cdr:from>
    <cdr:to>
      <cdr:x>0.389</cdr:x>
      <cdr:y>0.709</cdr:y>
    </cdr:to>
    <cdr:sp macro="" textlink="">
      <cdr:nvSpPr>
        <cdr:cNvPr id="5150" name="Text Box 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1476" y="3364825"/>
          <a:ext cx="1791477" cy="6195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HN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Reestructuración. Cambio de estrategia total</a:t>
          </a:r>
        </a:p>
      </cdr:txBody>
    </cdr:sp>
  </cdr:relSizeAnchor>
  <cdr:relSizeAnchor xmlns:cdr="http://schemas.openxmlformats.org/drawingml/2006/chartDrawing">
    <cdr:from>
      <cdr:x>0.61675</cdr:x>
      <cdr:y>0.62025</cdr:y>
    </cdr:from>
    <cdr:to>
      <cdr:x>0.84</cdr:x>
      <cdr:y>0.74875</cdr:y>
    </cdr:to>
    <cdr:sp macro="" textlink="">
      <cdr:nvSpPr>
        <cdr:cNvPr id="5151" name="Text Box 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80684" y="3485650"/>
          <a:ext cx="2056283" cy="7221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s-HN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Nuevos, productos, mercados, diversificación, etc.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economia-excel&amp;loc=es_ES" TargetMode="External"/><Relationship Id="rId2" Type="http://schemas.openxmlformats.org/officeDocument/2006/relationships/hyperlink" Target="http://economia-excel.blogspot.com/feeds/posts/default" TargetMode="External"/><Relationship Id="rId1" Type="http://schemas.openxmlformats.org/officeDocument/2006/relationships/hyperlink" Target="http://economia-excel.blogspot.com/" TargetMode="External"/><Relationship Id="rId5" Type="http://schemas.openxmlformats.org/officeDocument/2006/relationships/hyperlink" Target="http://twitter.com/economiaexcel" TargetMode="External"/><Relationship Id="rId4" Type="http://schemas.openxmlformats.org/officeDocument/2006/relationships/hyperlink" Target="http://www.facebook.com/economia.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2"/>
  <sheetViews>
    <sheetView showRowColHeaders="0" topLeftCell="A17" zoomScale="150" zoomScaleNormal="150" zoomScalePageLayoutView="150" workbookViewId="0">
      <selection activeCell="E27" sqref="E27"/>
    </sheetView>
  </sheetViews>
  <sheetFormatPr baseColWidth="10" defaultColWidth="10.77734375" defaultRowHeight="13.2" x14ac:dyDescent="0.25"/>
  <cols>
    <col min="1" max="1" width="5.109375" style="1" customWidth="1"/>
    <col min="2" max="2" width="51.77734375" style="1" customWidth="1"/>
    <col min="3" max="3" width="10.77734375" style="1"/>
    <col min="4" max="4" width="13.44140625" style="1" customWidth="1"/>
    <col min="5" max="5" width="12.77734375" style="2" customWidth="1"/>
    <col min="6" max="16384" width="10.77734375" style="1"/>
  </cols>
  <sheetData>
    <row r="2" spans="2:5" ht="17.399999999999999" x14ac:dyDescent="0.3">
      <c r="B2" s="18" t="s">
        <v>25</v>
      </c>
    </row>
    <row r="4" spans="2:5" x14ac:dyDescent="0.25">
      <c r="B4" s="19" t="s">
        <v>8</v>
      </c>
    </row>
    <row r="6" spans="2:5" ht="26.4" x14ac:dyDescent="0.25">
      <c r="B6" s="6" t="s">
        <v>5</v>
      </c>
      <c r="C6" s="6" t="s">
        <v>1</v>
      </c>
      <c r="D6" s="6" t="s">
        <v>26</v>
      </c>
      <c r="E6" s="6" t="s">
        <v>2</v>
      </c>
    </row>
    <row r="7" spans="2:5" x14ac:dyDescent="0.25">
      <c r="B7" s="7" t="s">
        <v>24</v>
      </c>
      <c r="C7" s="8"/>
      <c r="D7" s="9"/>
      <c r="E7" s="10"/>
    </row>
    <row r="8" spans="2:5" x14ac:dyDescent="0.25">
      <c r="B8" s="23" t="s">
        <v>43</v>
      </c>
      <c r="C8" s="4">
        <v>7.0000000000000007E-2</v>
      </c>
      <c r="D8" s="5">
        <v>4</v>
      </c>
      <c r="E8" s="3">
        <f t="shared" ref="E8:E28" si="0">C8*D8</f>
        <v>0.28000000000000003</v>
      </c>
    </row>
    <row r="9" spans="2:5" x14ac:dyDescent="0.25">
      <c r="B9" s="23" t="s">
        <v>44</v>
      </c>
      <c r="C9" s="4">
        <v>0.08</v>
      </c>
      <c r="D9" s="5">
        <v>4</v>
      </c>
      <c r="E9" s="3">
        <f t="shared" si="0"/>
        <v>0.32</v>
      </c>
    </row>
    <row r="10" spans="2:5" x14ac:dyDescent="0.25">
      <c r="B10" s="23" t="s">
        <v>45</v>
      </c>
      <c r="C10" s="4">
        <v>0.03</v>
      </c>
      <c r="D10" s="5">
        <v>4</v>
      </c>
      <c r="E10" s="3">
        <f t="shared" si="0"/>
        <v>0.12</v>
      </c>
    </row>
    <row r="11" spans="2:5" x14ac:dyDescent="0.25">
      <c r="B11" s="23" t="s">
        <v>46</v>
      </c>
      <c r="C11" s="4">
        <v>0.06</v>
      </c>
      <c r="D11" s="5">
        <v>4</v>
      </c>
      <c r="E11" s="3">
        <f>C11*D11</f>
        <v>0.24</v>
      </c>
    </row>
    <row r="12" spans="2:5" x14ac:dyDescent="0.25">
      <c r="B12" s="23" t="s">
        <v>47</v>
      </c>
      <c r="C12" s="4">
        <v>0.05</v>
      </c>
      <c r="D12" s="5">
        <v>4</v>
      </c>
      <c r="E12" s="3">
        <f t="shared" si="0"/>
        <v>0.2</v>
      </c>
    </row>
    <row r="13" spans="2:5" x14ac:dyDescent="0.25">
      <c r="B13" s="23" t="s">
        <v>48</v>
      </c>
      <c r="C13" s="4">
        <v>0.05</v>
      </c>
      <c r="D13" s="5">
        <v>4</v>
      </c>
      <c r="E13" s="3">
        <f t="shared" si="0"/>
        <v>0.2</v>
      </c>
    </row>
    <row r="14" spans="2:5" x14ac:dyDescent="0.25">
      <c r="B14" s="23" t="s">
        <v>49</v>
      </c>
      <c r="C14" s="4">
        <v>0.05</v>
      </c>
      <c r="D14" s="5">
        <v>4</v>
      </c>
      <c r="E14" s="3">
        <f t="shared" si="0"/>
        <v>0.2</v>
      </c>
    </row>
    <row r="15" spans="2:5" x14ac:dyDescent="0.25">
      <c r="B15" s="23" t="s">
        <v>50</v>
      </c>
      <c r="C15" s="4">
        <v>0.05</v>
      </c>
      <c r="D15" s="5">
        <v>4</v>
      </c>
      <c r="E15" s="3">
        <f t="shared" si="0"/>
        <v>0.2</v>
      </c>
    </row>
    <row r="16" spans="2:5" x14ac:dyDescent="0.25">
      <c r="B16" s="23" t="s">
        <v>51</v>
      </c>
      <c r="C16" s="4">
        <v>7.0000000000000007E-2</v>
      </c>
      <c r="D16" s="5">
        <v>4</v>
      </c>
      <c r="E16" s="3">
        <f t="shared" si="0"/>
        <v>0.28000000000000003</v>
      </c>
    </row>
    <row r="17" spans="2:5" x14ac:dyDescent="0.25">
      <c r="B17" s="23" t="s">
        <v>52</v>
      </c>
      <c r="C17" s="4">
        <v>7.0000000000000007E-2</v>
      </c>
      <c r="D17" s="5">
        <v>4</v>
      </c>
      <c r="E17" s="3">
        <f t="shared" si="0"/>
        <v>0.28000000000000003</v>
      </c>
    </row>
    <row r="18" spans="2:5" x14ac:dyDescent="0.25">
      <c r="B18" s="7" t="s">
        <v>6</v>
      </c>
      <c r="C18" s="8"/>
      <c r="D18" s="9"/>
      <c r="E18" s="10"/>
    </row>
    <row r="19" spans="2:5" x14ac:dyDescent="0.25">
      <c r="B19" s="23" t="s">
        <v>53</v>
      </c>
      <c r="C19" s="4">
        <v>0.02</v>
      </c>
      <c r="D19" s="5">
        <v>1</v>
      </c>
      <c r="E19" s="3">
        <f t="shared" si="0"/>
        <v>0.02</v>
      </c>
    </row>
    <row r="20" spans="2:5" x14ac:dyDescent="0.25">
      <c r="B20" s="23" t="s">
        <v>54</v>
      </c>
      <c r="C20" s="4">
        <v>0.05</v>
      </c>
      <c r="D20" s="5">
        <v>1</v>
      </c>
      <c r="E20" s="3">
        <f t="shared" si="0"/>
        <v>0.05</v>
      </c>
    </row>
    <row r="21" spans="2:5" x14ac:dyDescent="0.25">
      <c r="B21" s="23" t="s">
        <v>55</v>
      </c>
      <c r="C21" s="4">
        <v>0.03</v>
      </c>
      <c r="D21" s="5">
        <v>1</v>
      </c>
      <c r="E21" s="3">
        <f>C21*D21</f>
        <v>0.03</v>
      </c>
    </row>
    <row r="22" spans="2:5" x14ac:dyDescent="0.25">
      <c r="B22" s="23" t="s">
        <v>56</v>
      </c>
      <c r="C22" s="4">
        <v>0.05</v>
      </c>
      <c r="D22" s="5">
        <v>1</v>
      </c>
      <c r="E22" s="3">
        <f t="shared" si="0"/>
        <v>0.05</v>
      </c>
    </row>
    <row r="23" spans="2:5" x14ac:dyDescent="0.25">
      <c r="B23" s="23" t="s">
        <v>57</v>
      </c>
      <c r="C23" s="4">
        <v>0.05</v>
      </c>
      <c r="D23" s="5">
        <v>1</v>
      </c>
      <c r="E23" s="3">
        <f t="shared" si="0"/>
        <v>0.05</v>
      </c>
    </row>
    <row r="24" spans="2:5" x14ac:dyDescent="0.25">
      <c r="B24" s="23" t="s">
        <v>58</v>
      </c>
      <c r="C24" s="4">
        <v>0.1</v>
      </c>
      <c r="D24" s="5">
        <v>2</v>
      </c>
      <c r="E24" s="3">
        <f t="shared" si="0"/>
        <v>0.2</v>
      </c>
    </row>
    <row r="25" spans="2:5" x14ac:dyDescent="0.25">
      <c r="B25" s="23" t="s">
        <v>59</v>
      </c>
      <c r="C25" s="4">
        <v>0.05</v>
      </c>
      <c r="D25" s="5">
        <v>1</v>
      </c>
      <c r="E25" s="3">
        <f t="shared" si="0"/>
        <v>0.05</v>
      </c>
    </row>
    <row r="26" spans="2:5" x14ac:dyDescent="0.25">
      <c r="B26" s="23" t="s">
        <v>60</v>
      </c>
      <c r="C26" s="4">
        <v>0.05</v>
      </c>
      <c r="D26" s="5">
        <v>2</v>
      </c>
      <c r="E26" s="3">
        <f t="shared" si="0"/>
        <v>0.1</v>
      </c>
    </row>
    <row r="27" spans="2:5" x14ac:dyDescent="0.25">
      <c r="B27" s="23" t="s">
        <v>61</v>
      </c>
      <c r="C27" s="4">
        <v>1.4999999999999999E-2</v>
      </c>
      <c r="D27" s="5">
        <v>1</v>
      </c>
      <c r="E27" s="3">
        <f t="shared" si="0"/>
        <v>1.4999999999999999E-2</v>
      </c>
    </row>
    <row r="28" spans="2:5" x14ac:dyDescent="0.25">
      <c r="B28" s="11"/>
      <c r="C28" s="4"/>
      <c r="D28" s="5"/>
      <c r="E28" s="3">
        <f t="shared" si="0"/>
        <v>0</v>
      </c>
    </row>
    <row r="29" spans="2:5" x14ac:dyDescent="0.25">
      <c r="B29" s="12" t="s">
        <v>4</v>
      </c>
      <c r="C29" s="13">
        <f>SUM(C8:C28)</f>
        <v>0.99500000000000033</v>
      </c>
      <c r="D29" s="14"/>
      <c r="E29" s="15">
        <f>SUM(E7:E28)</f>
        <v>2.8849999999999998</v>
      </c>
    </row>
    <row r="31" spans="2:5" x14ac:dyDescent="0.25">
      <c r="B31" s="16" t="str">
        <f>IF(C29&lt;&gt;1,"EL TOTAL PESO TIENE QUE SER IGUAL A 1,00","")</f>
        <v>EL TOTAL PESO TIENE QUE SER IGUAL A 1,00</v>
      </c>
    </row>
    <row r="32" spans="2:5" x14ac:dyDescent="0.25">
      <c r="B32" s="17" t="str">
        <f>IF(C29&gt;1,"EL PESO TOTAL DE TODOS LOS FACTORES NO PUEDE SER SUPERIOR A 1","")</f>
        <v/>
      </c>
    </row>
  </sheetData>
  <sheetProtection sheet="1" objects="1" scenarios="1"/>
  <phoneticPr fontId="1" type="noConversion"/>
  <conditionalFormatting sqref="C29">
    <cfRule type="expression" dxfId="1" priority="1" stopIfTrue="1">
      <formula>$C$29&gt;1</formula>
    </cfRule>
  </conditionalFormatting>
  <dataValidations count="5">
    <dataValidation type="decimal" allowBlank="1" showInputMessage="1" showErrorMessage="1" errorTitle="INTRODUCIR" error="Un valor entre 0 y 1" sqref="C7:C28">
      <formula1>0</formula1>
      <formula2>1</formula2>
    </dataValidation>
    <dataValidation type="whole" allowBlank="1" showInputMessage="1" showErrorMessage="1" errorTitle="INTRODUCIR" error="1 - Respuesta mala_x000a_2 - Respuesta media_x000a_3 - Respuesta superior a la media_x000a_4 - Respuesta superior" sqref="D7 D29">
      <formula1>1</formula1>
      <formula2>4</formula2>
    </dataValidation>
    <dataValidation type="whole" allowBlank="1" showInputMessage="1" showErrorMessage="1" errorTitle="INTRODUCIR" error="1.- Mayor debilidad_x000a_2.- Menor debilidad_x000a_3.- Menor fuerza_x000a_4.- Mayor fuerza" sqref="D18">
      <formula1>1</formula1>
      <formula2>4</formula2>
    </dataValidation>
    <dataValidation type="whole" allowBlank="1" showInputMessage="1" showErrorMessage="1" errorTitle="INTRODUCIR" error="3.- Menor fuerza_x000a_4.- Mayor fuerza" sqref="D8:D17">
      <formula1>3</formula1>
      <formula2>4</formula2>
    </dataValidation>
    <dataValidation type="whole" allowBlank="1" showInputMessage="1" showErrorMessage="1" errorTitle="INTRODUCIR" error="1.- Mayor debilidad_x000a_2.- Menor debilidad_x000a_" sqref="D19:D28">
      <formula1>1</formula1>
      <formula2>2</formula2>
    </dataValidation>
  </dataValidations>
  <pageMargins left="0.75" right="0.75" top="1" bottom="1" header="0" footer="0"/>
  <pageSetup paperSize="9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2"/>
  <sheetViews>
    <sheetView showRowColHeaders="0" tabSelected="1" topLeftCell="A17" zoomScale="150" zoomScaleNormal="150" zoomScalePageLayoutView="150" workbookViewId="0">
      <selection activeCell="D27" sqref="D27"/>
    </sheetView>
  </sheetViews>
  <sheetFormatPr baseColWidth="10" defaultColWidth="10.77734375" defaultRowHeight="13.2" x14ac:dyDescent="0.25"/>
  <cols>
    <col min="1" max="1" width="5.109375" style="1" customWidth="1"/>
    <col min="2" max="2" width="51.77734375" style="1" customWidth="1"/>
    <col min="3" max="3" width="10.77734375" style="1"/>
    <col min="4" max="4" width="13.44140625" style="1" customWidth="1"/>
    <col min="5" max="5" width="12.77734375" style="2" customWidth="1"/>
    <col min="6" max="16384" width="10.77734375" style="1"/>
  </cols>
  <sheetData>
    <row r="2" spans="2:5" ht="17.399999999999999" x14ac:dyDescent="0.3">
      <c r="B2" s="18" t="s">
        <v>27</v>
      </c>
    </row>
    <row r="4" spans="2:5" x14ac:dyDescent="0.25">
      <c r="B4" s="19" t="s">
        <v>8</v>
      </c>
    </row>
    <row r="6" spans="2:5" ht="26.4" x14ac:dyDescent="0.25">
      <c r="B6" s="6" t="s">
        <v>7</v>
      </c>
      <c r="C6" s="6" t="s">
        <v>1</v>
      </c>
      <c r="D6" s="6" t="s">
        <v>26</v>
      </c>
      <c r="E6" s="6" t="s">
        <v>2</v>
      </c>
    </row>
    <row r="7" spans="2:5" x14ac:dyDescent="0.25">
      <c r="B7" s="7" t="s">
        <v>0</v>
      </c>
      <c r="C7" s="8"/>
      <c r="D7" s="9"/>
      <c r="E7" s="10"/>
    </row>
    <row r="8" spans="2:5" x14ac:dyDescent="0.25">
      <c r="B8" s="23" t="s">
        <v>42</v>
      </c>
      <c r="C8" s="4">
        <v>0.05</v>
      </c>
      <c r="D8" s="5">
        <v>2</v>
      </c>
      <c r="E8" s="3">
        <f t="shared" ref="E8:E28" si="0">C8*D8</f>
        <v>0.1</v>
      </c>
    </row>
    <row r="9" spans="2:5" x14ac:dyDescent="0.25">
      <c r="B9" s="23" t="s">
        <v>28</v>
      </c>
      <c r="C9" s="4">
        <v>0.1</v>
      </c>
      <c r="D9" s="5">
        <v>2</v>
      </c>
      <c r="E9" s="3">
        <f t="shared" si="0"/>
        <v>0.2</v>
      </c>
    </row>
    <row r="10" spans="2:5" x14ac:dyDescent="0.25">
      <c r="B10" s="23" t="s">
        <v>34</v>
      </c>
      <c r="C10" s="4">
        <v>0.05</v>
      </c>
      <c r="D10" s="5">
        <v>4</v>
      </c>
      <c r="E10" s="3">
        <f t="shared" si="0"/>
        <v>0.2</v>
      </c>
    </row>
    <row r="11" spans="2:5" x14ac:dyDescent="0.25">
      <c r="B11" s="23" t="s">
        <v>33</v>
      </c>
      <c r="C11" s="4">
        <v>0.05</v>
      </c>
      <c r="D11" s="5">
        <v>2</v>
      </c>
      <c r="E11" s="3">
        <f t="shared" si="0"/>
        <v>0.1</v>
      </c>
    </row>
    <row r="12" spans="2:5" x14ac:dyDescent="0.25">
      <c r="B12" s="23" t="s">
        <v>32</v>
      </c>
      <c r="C12" s="4">
        <v>0.05</v>
      </c>
      <c r="D12" s="5">
        <v>1</v>
      </c>
      <c r="E12" s="3">
        <f t="shared" si="0"/>
        <v>0.05</v>
      </c>
    </row>
    <row r="13" spans="2:5" x14ac:dyDescent="0.25">
      <c r="B13" s="23" t="s">
        <v>29</v>
      </c>
      <c r="C13" s="4">
        <v>0.03</v>
      </c>
      <c r="D13" s="5">
        <v>2</v>
      </c>
      <c r="E13" s="3">
        <f t="shared" si="0"/>
        <v>0.06</v>
      </c>
    </row>
    <row r="14" spans="2:5" x14ac:dyDescent="0.25">
      <c r="B14" s="23" t="s">
        <v>35</v>
      </c>
      <c r="C14" s="4">
        <v>0.09</v>
      </c>
      <c r="D14" s="5">
        <v>4</v>
      </c>
      <c r="E14" s="3">
        <f t="shared" si="0"/>
        <v>0.36</v>
      </c>
    </row>
    <row r="15" spans="2:5" x14ac:dyDescent="0.25">
      <c r="B15" s="23" t="s">
        <v>30</v>
      </c>
      <c r="C15" s="4">
        <v>7.0000000000000007E-2</v>
      </c>
      <c r="D15" s="5">
        <v>4</v>
      </c>
      <c r="E15" s="3">
        <f t="shared" si="0"/>
        <v>0.28000000000000003</v>
      </c>
    </row>
    <row r="16" spans="2:5" x14ac:dyDescent="0.25">
      <c r="B16" s="23" t="s">
        <v>36</v>
      </c>
      <c r="C16" s="4">
        <v>0.1</v>
      </c>
      <c r="D16" s="5">
        <v>4</v>
      </c>
      <c r="E16" s="3">
        <f t="shared" si="0"/>
        <v>0.4</v>
      </c>
    </row>
    <row r="17" spans="2:5" x14ac:dyDescent="0.25">
      <c r="B17" s="23" t="s">
        <v>31</v>
      </c>
      <c r="C17" s="4">
        <v>0.03</v>
      </c>
      <c r="D17" s="5">
        <v>4</v>
      </c>
      <c r="E17" s="3">
        <f t="shared" si="0"/>
        <v>0.12</v>
      </c>
    </row>
    <row r="18" spans="2:5" x14ac:dyDescent="0.25">
      <c r="B18" s="7" t="s">
        <v>3</v>
      </c>
      <c r="C18" s="8"/>
      <c r="D18" s="9"/>
      <c r="E18" s="10"/>
    </row>
    <row r="19" spans="2:5" x14ac:dyDescent="0.25">
      <c r="B19" s="23" t="s">
        <v>37</v>
      </c>
      <c r="C19" s="4">
        <v>0.05</v>
      </c>
      <c r="D19" s="5">
        <v>4</v>
      </c>
      <c r="E19" s="3">
        <f t="shared" si="0"/>
        <v>0.2</v>
      </c>
    </row>
    <row r="20" spans="2:5" x14ac:dyDescent="0.25">
      <c r="B20" s="23" t="s">
        <v>41</v>
      </c>
      <c r="C20" s="4">
        <v>0.05</v>
      </c>
      <c r="D20" s="5">
        <v>4</v>
      </c>
      <c r="E20" s="3">
        <f t="shared" si="0"/>
        <v>0.2</v>
      </c>
    </row>
    <row r="21" spans="2:5" x14ac:dyDescent="0.25">
      <c r="B21" s="23" t="s">
        <v>38</v>
      </c>
      <c r="C21" s="4">
        <v>0.05</v>
      </c>
      <c r="D21" s="5">
        <v>2</v>
      </c>
      <c r="E21" s="3">
        <f t="shared" si="0"/>
        <v>0.1</v>
      </c>
    </row>
    <row r="22" spans="2:5" x14ac:dyDescent="0.25">
      <c r="B22" s="23" t="s">
        <v>39</v>
      </c>
      <c r="C22" s="4">
        <v>0.05</v>
      </c>
      <c r="D22" s="5">
        <v>2</v>
      </c>
      <c r="E22" s="3">
        <f t="shared" si="0"/>
        <v>0.1</v>
      </c>
    </row>
    <row r="23" spans="2:5" x14ac:dyDescent="0.25">
      <c r="B23" s="23" t="s">
        <v>40</v>
      </c>
      <c r="C23" s="4">
        <v>0.05</v>
      </c>
      <c r="D23" s="5">
        <v>2</v>
      </c>
      <c r="E23" s="3">
        <f t="shared" si="0"/>
        <v>0.1</v>
      </c>
    </row>
    <row r="24" spans="2:5" x14ac:dyDescent="0.25">
      <c r="B24" s="23" t="s">
        <v>62</v>
      </c>
      <c r="C24" s="4">
        <v>0.03</v>
      </c>
      <c r="D24" s="5">
        <v>2</v>
      </c>
      <c r="E24" s="3">
        <f t="shared" si="0"/>
        <v>0.06</v>
      </c>
    </row>
    <row r="25" spans="2:5" x14ac:dyDescent="0.25">
      <c r="B25" s="23" t="s">
        <v>63</v>
      </c>
      <c r="C25" s="4">
        <v>0.05</v>
      </c>
      <c r="D25" s="5">
        <v>2</v>
      </c>
      <c r="E25" s="3">
        <f t="shared" si="0"/>
        <v>0.1</v>
      </c>
    </row>
    <row r="26" spans="2:5" x14ac:dyDescent="0.25">
      <c r="B26" s="23" t="s">
        <v>64</v>
      </c>
      <c r="C26" s="4">
        <v>0.05</v>
      </c>
      <c r="D26" s="5">
        <v>4</v>
      </c>
      <c r="E26" s="3">
        <f t="shared" si="0"/>
        <v>0.2</v>
      </c>
    </row>
    <row r="27" spans="2:5" x14ac:dyDescent="0.25">
      <c r="B27" s="11"/>
      <c r="C27" s="4"/>
      <c r="D27" s="5"/>
      <c r="E27" s="3">
        <f t="shared" si="0"/>
        <v>0</v>
      </c>
    </row>
    <row r="28" spans="2:5" x14ac:dyDescent="0.25">
      <c r="B28" s="11"/>
      <c r="C28" s="4"/>
      <c r="D28" s="5"/>
      <c r="E28" s="3">
        <f t="shared" si="0"/>
        <v>0</v>
      </c>
    </row>
    <row r="29" spans="2:5" x14ac:dyDescent="0.25">
      <c r="B29" s="12" t="s">
        <v>4</v>
      </c>
      <c r="C29" s="13">
        <f>SUM(C8:C28)</f>
        <v>1.0000000000000002</v>
      </c>
      <c r="D29" s="14"/>
      <c r="E29" s="15">
        <f>SUM(E7:E28)</f>
        <v>2.930000000000001</v>
      </c>
    </row>
    <row r="31" spans="2:5" x14ac:dyDescent="0.25">
      <c r="B31" s="16" t="str">
        <f>IF(C29&lt;&gt;1,"EL TOTAL PESO TIENE QUE SER IGUAL A 1,00","")</f>
        <v/>
      </c>
    </row>
    <row r="32" spans="2:5" x14ac:dyDescent="0.25">
      <c r="B32" s="17" t="str">
        <f>IF(C29&gt;1,"EL PESO TOTAL DE TODOS LOS FACTORES NO PUEDE SER SUPERIOR A 1","")</f>
        <v/>
      </c>
    </row>
  </sheetData>
  <sheetProtection sheet="1" objects="1" scenarios="1"/>
  <phoneticPr fontId="1" type="noConversion"/>
  <conditionalFormatting sqref="C29">
    <cfRule type="expression" dxfId="0" priority="1" stopIfTrue="1">
      <formula>$C$29&gt;1</formula>
    </cfRule>
  </conditionalFormatting>
  <dataValidations count="2">
    <dataValidation type="decimal" allowBlank="1" showInputMessage="1" showErrorMessage="1" errorTitle="INTRODUCIR" error="Un valor entre 0 y 1" sqref="C7:C28">
      <formula1>0</formula1>
      <formula2>1</formula2>
    </dataValidation>
    <dataValidation type="whole" allowBlank="1" showInputMessage="1" showErrorMessage="1" errorTitle="INTRODUCIR" error="1 - Respuesta mala_x000a_2 - Respuesta media_x000a_3 - Respuesta superior a la media_x000a_4 - Respuesta superior" sqref="D7:D29">
      <formula1>1</formula1>
      <formula2>4</formula2>
    </dataValidation>
  </dataValidations>
  <pageMargins left="0.75" right="0.75" top="1" bottom="1" header="0" footer="0"/>
  <pageSetup paperSize="9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showRowColHeaders="0" topLeftCell="A4" workbookViewId="0">
      <selection activeCell="I21" sqref="I21"/>
    </sheetView>
  </sheetViews>
  <sheetFormatPr baseColWidth="10" defaultColWidth="10.77734375" defaultRowHeight="13.2" x14ac:dyDescent="0.25"/>
  <cols>
    <col min="1" max="6" width="10.77734375" style="20"/>
    <col min="7" max="7" width="13.6640625" style="20" customWidth="1"/>
    <col min="8" max="16384" width="10.77734375" style="20"/>
  </cols>
  <sheetData>
    <row r="3" spans="2:10" x14ac:dyDescent="0.25">
      <c r="B3" s="27" t="s">
        <v>9</v>
      </c>
      <c r="C3" s="27"/>
      <c r="D3" s="27"/>
      <c r="E3" s="27"/>
      <c r="F3" s="27"/>
      <c r="G3" s="27"/>
    </row>
    <row r="5" spans="2:10" ht="41.25" customHeight="1" x14ac:dyDescent="0.25">
      <c r="B5" s="24" t="s">
        <v>10</v>
      </c>
      <c r="C5" s="24"/>
      <c r="D5" s="24"/>
      <c r="E5" s="24"/>
      <c r="F5" s="24"/>
      <c r="G5" s="24"/>
    </row>
    <row r="7" spans="2:10" ht="30.75" customHeight="1" x14ac:dyDescent="0.25">
      <c r="B7" s="24" t="s">
        <v>11</v>
      </c>
      <c r="C7" s="24"/>
      <c r="D7" s="24"/>
      <c r="E7" s="24"/>
      <c r="F7" s="24"/>
      <c r="G7" s="24"/>
      <c r="J7" s="22"/>
    </row>
    <row r="8" spans="2:10" x14ac:dyDescent="0.25">
      <c r="J8" s="22"/>
    </row>
    <row r="9" spans="2:10" ht="39" customHeight="1" x14ac:dyDescent="0.25">
      <c r="B9" s="24" t="s">
        <v>12</v>
      </c>
      <c r="C9" s="24"/>
      <c r="D9" s="24"/>
      <c r="E9" s="24"/>
      <c r="F9" s="24"/>
      <c r="G9" s="24"/>
    </row>
    <row r="11" spans="2:10" ht="17.25" customHeight="1" x14ac:dyDescent="0.25">
      <c r="B11" s="24" t="s">
        <v>13</v>
      </c>
      <c r="C11" s="24"/>
      <c r="D11" s="24"/>
      <c r="E11" s="24"/>
      <c r="F11" s="24"/>
      <c r="G11" s="24"/>
    </row>
    <row r="13" spans="2:10" x14ac:dyDescent="0.25">
      <c r="B13" s="24" t="s">
        <v>14</v>
      </c>
      <c r="C13" s="24"/>
      <c r="D13" s="24"/>
      <c r="E13" s="24"/>
      <c r="F13" s="24"/>
      <c r="G13" s="24"/>
    </row>
    <row r="15" spans="2:10" x14ac:dyDescent="0.25">
      <c r="B15" s="25" t="s">
        <v>15</v>
      </c>
      <c r="C15" s="25"/>
      <c r="D15" s="25"/>
      <c r="E15" s="25"/>
      <c r="F15" s="25"/>
      <c r="G15" s="25"/>
    </row>
    <row r="16" spans="2:10" x14ac:dyDescent="0.25">
      <c r="B16" s="26" t="s">
        <v>16</v>
      </c>
      <c r="C16" s="26"/>
      <c r="D16" s="26"/>
      <c r="E16" s="26"/>
      <c r="F16" s="26"/>
      <c r="G16" s="26"/>
    </row>
    <row r="17" spans="2:7" x14ac:dyDescent="0.25">
      <c r="B17" s="28" t="s">
        <v>17</v>
      </c>
      <c r="C17" s="28"/>
      <c r="D17" s="28"/>
      <c r="E17" s="28"/>
      <c r="F17" s="28"/>
      <c r="G17" s="28"/>
    </row>
    <row r="18" spans="2:7" x14ac:dyDescent="0.25">
      <c r="B18" s="21"/>
      <c r="C18" s="21"/>
      <c r="D18" s="21"/>
      <c r="E18" s="21"/>
      <c r="F18" s="21"/>
      <c r="G18" s="21"/>
    </row>
    <row r="19" spans="2:7" x14ac:dyDescent="0.25">
      <c r="B19" s="26" t="s">
        <v>18</v>
      </c>
      <c r="C19" s="26"/>
      <c r="D19" s="26"/>
      <c r="E19" s="26"/>
      <c r="F19" s="26"/>
      <c r="G19" s="26"/>
    </row>
    <row r="20" spans="2:7" x14ac:dyDescent="0.25">
      <c r="B20" s="28" t="s">
        <v>19</v>
      </c>
      <c r="C20" s="28"/>
      <c r="D20" s="28"/>
      <c r="E20" s="28"/>
      <c r="F20" s="28"/>
      <c r="G20" s="28"/>
    </row>
    <row r="21" spans="2:7" x14ac:dyDescent="0.25">
      <c r="B21" s="21"/>
      <c r="C21" s="21"/>
      <c r="D21" s="21"/>
      <c r="E21" s="21"/>
      <c r="F21" s="21"/>
      <c r="G21" s="21"/>
    </row>
    <row r="22" spans="2:7" x14ac:dyDescent="0.25">
      <c r="B22" s="26" t="s">
        <v>20</v>
      </c>
      <c r="C22" s="26"/>
      <c r="D22" s="26"/>
      <c r="E22" s="26"/>
      <c r="F22" s="26"/>
      <c r="G22" s="26"/>
    </row>
    <row r="23" spans="2:7" x14ac:dyDescent="0.25">
      <c r="B23" s="28" t="s">
        <v>21</v>
      </c>
      <c r="C23" s="28"/>
      <c r="D23" s="28"/>
      <c r="E23" s="28"/>
      <c r="F23" s="28"/>
      <c r="G23" s="28"/>
    </row>
    <row r="24" spans="2:7" x14ac:dyDescent="0.25">
      <c r="B24" s="21"/>
      <c r="C24" s="21"/>
      <c r="D24" s="21"/>
      <c r="E24" s="21"/>
      <c r="F24" s="21"/>
      <c r="G24" s="21"/>
    </row>
    <row r="25" spans="2:7" x14ac:dyDescent="0.25">
      <c r="B25" s="26" t="s">
        <v>22</v>
      </c>
      <c r="C25" s="26"/>
      <c r="D25" s="26"/>
      <c r="E25" s="26"/>
      <c r="F25" s="26"/>
      <c r="G25" s="26"/>
    </row>
    <row r="26" spans="2:7" x14ac:dyDescent="0.25">
      <c r="B26" s="28" t="s">
        <v>23</v>
      </c>
      <c r="C26" s="28"/>
      <c r="D26" s="28"/>
      <c r="E26" s="28"/>
      <c r="F26" s="28"/>
      <c r="G26" s="28"/>
    </row>
    <row r="27" spans="2:7" x14ac:dyDescent="0.25">
      <c r="B27" s="21"/>
      <c r="C27" s="21"/>
      <c r="D27" s="21"/>
      <c r="E27" s="21"/>
      <c r="F27" s="21"/>
      <c r="G27" s="21"/>
    </row>
  </sheetData>
  <mergeCells count="15">
    <mergeCell ref="B23:G23"/>
    <mergeCell ref="B25:G25"/>
    <mergeCell ref="B26:G26"/>
    <mergeCell ref="B17:G17"/>
    <mergeCell ref="B19:G19"/>
    <mergeCell ref="B20:G20"/>
    <mergeCell ref="B22:G22"/>
    <mergeCell ref="B11:G11"/>
    <mergeCell ref="B13:G13"/>
    <mergeCell ref="B15:G15"/>
    <mergeCell ref="B16:G16"/>
    <mergeCell ref="B3:G3"/>
    <mergeCell ref="B5:G5"/>
    <mergeCell ref="B7:G7"/>
    <mergeCell ref="B9:G9"/>
  </mergeCells>
  <phoneticPr fontId="1" type="noConversion"/>
  <hyperlinks>
    <hyperlink ref="B3:G3" r:id="rId1" display="© www.economia-excel.com y economia-excel.blogspot.com"/>
    <hyperlink ref="B17" r:id="rId2"/>
    <hyperlink ref="B20" r:id="rId3"/>
    <hyperlink ref="B23" r:id="rId4"/>
    <hyperlink ref="B26" r:id="rId5"/>
  </hyperlinks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SITUACION INTERNA</vt:lpstr>
      <vt:lpstr>SITUACION EXTERNA</vt:lpstr>
      <vt:lpstr>www.economia-excel.com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</dc:creator>
  <cp:lastModifiedBy>Gabriela Cando</cp:lastModifiedBy>
  <dcterms:created xsi:type="dcterms:W3CDTF">2011-07-02T15:29:52Z</dcterms:created>
  <dcterms:modified xsi:type="dcterms:W3CDTF">2019-11-29T03:35:08Z</dcterms:modified>
</cp:coreProperties>
</file>