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comments/comment14.xml" ContentType="application/vnd.openxmlformats-officedocument.spreadsheetml.comments+xml"/>
  <Override PartName="/xl/worksheets/sheet15.xml" ContentType="application/vnd.openxmlformats-officedocument.spreadsheetml.worksheet+xml"/>
  <Override PartName="/xl/comments/comment15.xml" ContentType="application/vnd.openxmlformats-officedocument.spreadsheetml.comments+xml"/>
  <Override PartName="/xl/worksheets/sheet16.xml" ContentType="application/vnd.openxmlformats-officedocument.spreadsheetml.worksheet+xml"/>
  <Override PartName="/xl/comments/comment16.xml" ContentType="application/vnd.openxmlformats-officedocument.spreadsheetml.comments+xml"/>
  <Override PartName="/xl/worksheets/sheet17.xml" ContentType="application/vnd.openxmlformats-officedocument.spreadsheetml.worksheet+xml"/>
  <Override PartName="/xl/comments/comment17.xml" ContentType="application/vnd.openxmlformats-officedocument.spreadsheetml.comments+xml"/>
  <Override PartName="/xl/worksheets/sheet18.xml" ContentType="application/vnd.openxmlformats-officedocument.spreadsheetml.worksheet+xml"/>
  <Override PartName="/xl/comments/comment18.xml" ContentType="application/vnd.openxmlformats-officedocument.spreadsheetml.comments+xml"/>
  <Override PartName="/xl/worksheets/sheet19.xml" ContentType="application/vnd.openxmlformats-officedocument.spreadsheetml.worksheet+xml"/>
  <Override PartName="/xl/comments/comment19.xml" ContentType="application/vnd.openxmlformats-officedocument.spreadsheetml.comments+xml"/>
  <Override PartName="/xl/worksheets/sheet20.xml" ContentType="application/vnd.openxmlformats-officedocument.spreadsheetml.worksheet+xml"/>
  <Override PartName="/xl/comments/comment20.xml" ContentType="application/vnd.openxmlformats-officedocument.spreadsheetml.comments+xml"/>
  <Override PartName="/xl/worksheets/sheet21.xml" ContentType="application/vnd.openxmlformats-officedocument.spreadsheetml.worksheet+xml"/>
  <Override PartName="/xl/comments/comment21.xml" ContentType="application/vnd.openxmlformats-officedocument.spreadsheetml.comments+xml"/>
  <Override PartName="/xl/worksheets/sheet22.xml" ContentType="application/vnd.openxmlformats-officedocument.spreadsheetml.worksheet+xml"/>
  <Override PartName="/xl/comments/comment22.xml" ContentType="application/vnd.openxmlformats-officedocument.spreadsheetml.comments+xml"/>
  <Override PartName="/xl/worksheets/sheet23.xml" ContentType="application/vnd.openxmlformats-officedocument.spreadsheetml.worksheet+xml"/>
  <Override PartName="/xl/comments/comment23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1" sheetId="1" state="visible" r:id="rId1"/>
    <sheet name="equipo2" sheetId="2" state="visible" r:id="rId2"/>
    <sheet name="equipo3" sheetId="3" state="visible" r:id="rId3"/>
    <sheet name="equipo4" sheetId="4" state="visible" r:id="rId4"/>
    <sheet name="equipo5" sheetId="5" state="visible" r:id="rId5"/>
    <sheet name="equipo6" sheetId="6" state="visible" r:id="rId6"/>
    <sheet name="equipo7" sheetId="7" state="visible" r:id="rId7"/>
    <sheet name="equipo8" sheetId="8" state="visible" r:id="rId8"/>
    <sheet name="equipo9" sheetId="9" state="visible" r:id="rId9"/>
    <sheet name="equipo10" sheetId="10" state="visible" r:id="rId10"/>
    <sheet name="equipo11" sheetId="11" state="visible" r:id="rId11"/>
    <sheet name="equipo12" sheetId="12" state="visible" r:id="rId12"/>
    <sheet name="equipo13" sheetId="13" state="visible" r:id="rId13"/>
    <sheet name="equipo14" sheetId="14" state="visible" r:id="rId14"/>
    <sheet name="equipo15" sheetId="15" state="visible" r:id="rId15"/>
    <sheet name="equipo16" sheetId="16" state="visible" r:id="rId16"/>
    <sheet name="equipo17" sheetId="17" state="visible" r:id="rId17"/>
    <sheet name="equipo18" sheetId="18" state="visible" r:id="rId18"/>
    <sheet name="equipo19" sheetId="19" state="visible" r:id="rId19"/>
    <sheet name="equipo20" sheetId="20" state="visible" r:id="rId20"/>
    <sheet name="total general" sheetId="21" state="visible" r:id="rId21"/>
    <sheet name="lanzadores" sheetId="22" state="visible" r:id="rId22"/>
    <sheet name="posiciones" sheetId="23" state="visible" r:id="rId23"/>
    <sheet name="lideres" sheetId="24" state="visible" r:id="rId24"/>
  </sheets>
  <definedNames>
    <definedName name="_xlnm._FilterDatabase" localSheetId="20" hidden="1">'total general'!$A$7:$V$507</definedName>
    <definedName name="_xlnm._FilterDatabase" localSheetId="21" hidden="1">'lanzadores'!$A$2:$J$502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FFFFCC"/>
      </patternFill>
    </fill>
    <fill>
      <patternFill patternType="solid">
        <fgColor rgb="00FFFF00"/>
      </patternFill>
    </fill>
    <fill>
      <patternFill patternType="solid">
        <fgColor rgb="00CCCCFF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3" fillId="5" borderId="1" pivotButton="0" quotePrefix="0" xfId="0"/>
    <xf numFmtId="0" fontId="0" fillId="0" borderId="2" pivotButton="0" quotePrefix="0" xfId="0"/>
    <xf numFmtId="0" fontId="1" fillId="4" borderId="1" pivotButton="0" quotePrefix="0" xfId="0"/>
    <xf numFmtId="164" fontId="0" fillId="6" borderId="2" pivotButton="0" quotePrefix="0" xfId="0"/>
    <xf numFmtId="164" fontId="1" fillId="6" borderId="1" pivotButton="0" quotePrefix="0" xfId="0"/>
    <xf numFmtId="0" fontId="3" fillId="6" borderId="1" pivotButton="0" quotePrefix="0" xfId="0"/>
    <xf numFmtId="2" fontId="0" fillId="0" borderId="2" pivotButton="0" quotePrefix="0" xfId="0"/>
    <xf numFmtId="165" fontId="0" fillId="0" borderId="2" pivotButton="0" quotePrefix="0" xfId="0"/>
    <xf numFmtId="164" fontId="0" fillId="0" borderId="2" pivotButton="0" quotePrefix="0" xfId="0"/>
    <xf numFmtId="0" fontId="3" fillId="5" borderId="0" pivotButton="0" quotePrefix="0" xfId="0"/>
    <xf numFmtId="0" fontId="1" fillId="3" borderId="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2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3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4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5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6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7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8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9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0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1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2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3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4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5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6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7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8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19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20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Veces al bate (turnos oficiales)</t>
      </text>
    </comment>
    <comment ref="D7" authorId="0" shapeId="0">
      <text>
        <t>Carreras anotadas</t>
      </text>
    </comment>
    <comment ref="E7" authorId="0" shapeId="0">
      <text>
        <t>Hits conectados</t>
      </text>
    </comment>
    <comment ref="F7" authorId="0" shapeId="0">
      <text>
        <t>Dobles</t>
      </text>
    </comment>
    <comment ref="G7" authorId="0" shapeId="0">
      <text>
        <t>Triples</t>
      </text>
    </comment>
    <comment ref="H7" authorId="0" shapeId="0">
      <text>
        <t>Jonrones (home runs)</t>
      </text>
    </comment>
    <comment ref="I7" authorId="0" shapeId="0">
      <text>
        <t>Carreras impulsadas</t>
      </text>
    </comment>
    <comment ref="J7" authorId="0" shapeId="0">
      <text>
        <t>Ponches (al bate: recibidos; al lanzar: propinados)</t>
      </text>
    </comment>
    <comment ref="K7" authorId="0" shapeId="0">
      <text>
        <t>Bases por bolas</t>
      </text>
    </comment>
    <comment ref="L7" authorId="0" shapeId="0">
      <text>
        <t>Bases robadas</t>
      </text>
    </comment>
    <comment ref="M7" authorId="0" shapeId="0">
      <text>
        <t>Golpeado por lanzamiento</t>
      </text>
    </comment>
    <comment ref="N7" authorId="0" shapeId="0">
      <text>
        <t>Toque de sacrificio</t>
      </text>
    </comment>
    <comment ref="O7" authorId="0" shapeId="0">
      <text>
        <t>Elevado de sacrificio</t>
      </text>
    </comment>
    <comment ref="P7" authorId="0" shapeId="0">
      <text>
        <t>Interferencia</t>
      </text>
    </comment>
    <comment ref="Q7" authorId="0" shapeId="0">
      <text>
        <t>Bases totales (calculado)</t>
      </text>
    </comment>
    <comment ref="R7" authorId="0" shapeId="0">
      <text>
        <t>Apariciones al plato (calculado)</t>
      </text>
    </comment>
    <comment ref="T7" authorId="0" shapeId="0">
      <text>
        <t>Veces al bate (turnos oficiales)</t>
      </text>
    </comment>
    <comment ref="U7" authorId="0" shapeId="0">
      <text>
        <t>Carreras anotadas</t>
      </text>
    </comment>
    <comment ref="V7" authorId="0" shapeId="0">
      <text>
        <t>Hits conectados</t>
      </text>
    </comment>
    <comment ref="W7" authorId="0" shapeId="0">
      <text>
        <t>Dobles</t>
      </text>
    </comment>
    <comment ref="X7" authorId="0" shapeId="0">
      <text>
        <t>Triples</t>
      </text>
    </comment>
    <comment ref="Y7" authorId="0" shapeId="0">
      <text>
        <t>Jonrones (home runs)</t>
      </text>
    </comment>
    <comment ref="Z7" authorId="0" shapeId="0">
      <text>
        <t>Carreras impulsadas</t>
      </text>
    </comment>
    <comment ref="AA7" authorId="0" shapeId="0">
      <text>
        <t>Ponches (al bate: recibidos; al lanzar: propinados)</t>
      </text>
    </comment>
    <comment ref="AB7" authorId="0" shapeId="0">
      <text>
        <t>Bases por bolas</t>
      </text>
    </comment>
    <comment ref="AC7" authorId="0" shapeId="0">
      <text>
        <t>Bases robadas</t>
      </text>
    </comment>
    <comment ref="AD7" authorId="0" shapeId="0">
      <text>
        <t>Golpeado por lanzamiento</t>
      </text>
    </comment>
    <comment ref="AE7" authorId="0" shapeId="0">
      <text>
        <t>Toque de sacrificio</t>
      </text>
    </comment>
    <comment ref="AF7" authorId="0" shapeId="0">
      <text>
        <t>Elevado de sacrificio</t>
      </text>
    </comment>
    <comment ref="AG7" authorId="0" shapeId="0">
      <text>
        <t>Interferencia</t>
      </text>
    </comment>
    <comment ref="AH7" authorId="0" shapeId="0">
      <text>
        <t>Bases totales (calculado)</t>
      </text>
    </comment>
    <comment ref="AI7" authorId="0" shapeId="0">
      <text>
        <t>Apariciones al plato (calculado)</t>
      </text>
    </comment>
    <comment ref="AK7" authorId="0" shapeId="0">
      <text>
        <t>Veces al bate (turnos oficiales)</t>
      </text>
    </comment>
    <comment ref="AL7" authorId="0" shapeId="0">
      <text>
        <t>Carreras anotadas</t>
      </text>
    </comment>
    <comment ref="AM7" authorId="0" shapeId="0">
      <text>
        <t>Hits conectados</t>
      </text>
    </comment>
    <comment ref="AN7" authorId="0" shapeId="0">
      <text>
        <t>Dobles</t>
      </text>
    </comment>
    <comment ref="AO7" authorId="0" shapeId="0">
      <text>
        <t>Triples</t>
      </text>
    </comment>
    <comment ref="AP7" authorId="0" shapeId="0">
      <text>
        <t>Jonrones (home runs)</t>
      </text>
    </comment>
    <comment ref="AQ7" authorId="0" shapeId="0">
      <text>
        <t>Carreras impulsadas</t>
      </text>
    </comment>
    <comment ref="AR7" authorId="0" shapeId="0">
      <text>
        <t>Ponches (al bate: recibidos; al lanzar: propinados)</t>
      </text>
    </comment>
    <comment ref="AS7" authorId="0" shapeId="0">
      <text>
        <t>Bases por bolas</t>
      </text>
    </comment>
    <comment ref="AT7" authorId="0" shapeId="0">
      <text>
        <t>Bases robadas</t>
      </text>
    </comment>
    <comment ref="AU7" authorId="0" shapeId="0">
      <text>
        <t>Golpeado por lanzamiento</t>
      </text>
    </comment>
    <comment ref="AV7" authorId="0" shapeId="0">
      <text>
        <t>Toque de sacrificio</t>
      </text>
    </comment>
    <comment ref="AW7" authorId="0" shapeId="0">
      <text>
        <t>Elevado de sacrificio</t>
      </text>
    </comment>
    <comment ref="AX7" authorId="0" shapeId="0">
      <text>
        <t>Interferencia</t>
      </text>
    </comment>
    <comment ref="AY7" authorId="0" shapeId="0">
      <text>
        <t>Bases totales (calculado)</t>
      </text>
    </comment>
    <comment ref="AZ7" authorId="0" shapeId="0">
      <text>
        <t>Apariciones al plato (calculado)</t>
      </text>
    </comment>
    <comment ref="BB7" authorId="0" shapeId="0">
      <text>
        <t>Veces al bate (turnos oficiales)</t>
      </text>
    </comment>
    <comment ref="BC7" authorId="0" shapeId="0">
      <text>
        <t>Carreras anotadas</t>
      </text>
    </comment>
    <comment ref="BD7" authorId="0" shapeId="0">
      <text>
        <t>Hits conectados</t>
      </text>
    </comment>
    <comment ref="BE7" authorId="0" shapeId="0">
      <text>
        <t>Dobles</t>
      </text>
    </comment>
    <comment ref="BF7" authorId="0" shapeId="0">
      <text>
        <t>Triples</t>
      </text>
    </comment>
    <comment ref="BG7" authorId="0" shapeId="0">
      <text>
        <t>Jonrones (home runs)</t>
      </text>
    </comment>
    <comment ref="BH7" authorId="0" shapeId="0">
      <text>
        <t>Carreras impulsadas</t>
      </text>
    </comment>
    <comment ref="BI7" authorId="0" shapeId="0">
      <text>
        <t>Ponches (al bate: recibidos; al lanzar: propinados)</t>
      </text>
    </comment>
    <comment ref="BJ7" authorId="0" shapeId="0">
      <text>
        <t>Bases por bolas</t>
      </text>
    </comment>
    <comment ref="BK7" authorId="0" shapeId="0">
      <text>
        <t>Bases robadas</t>
      </text>
    </comment>
    <comment ref="BL7" authorId="0" shapeId="0">
      <text>
        <t>Golpeado por lanzamiento</t>
      </text>
    </comment>
    <comment ref="BM7" authorId="0" shapeId="0">
      <text>
        <t>Toque de sacrificio</t>
      </text>
    </comment>
    <comment ref="BN7" authorId="0" shapeId="0">
      <text>
        <t>Elevado de sacrificio</t>
      </text>
    </comment>
    <comment ref="BO7" authorId="0" shapeId="0">
      <text>
        <t>Interferencia</t>
      </text>
    </comment>
    <comment ref="BP7" authorId="0" shapeId="0">
      <text>
        <t>Bases totales (calculado)</t>
      </text>
    </comment>
    <comment ref="BQ7" authorId="0" shapeId="0">
      <text>
        <t>Apariciones al plato (calculado)</t>
      </text>
    </comment>
    <comment ref="BS7" authorId="0" shapeId="0">
      <text>
        <t>Veces al bate (turnos oficiales)</t>
      </text>
    </comment>
    <comment ref="BT7" authorId="0" shapeId="0">
      <text>
        <t>Carreras anotadas</t>
      </text>
    </comment>
    <comment ref="BU7" authorId="0" shapeId="0">
      <text>
        <t>Hits conectados</t>
      </text>
    </comment>
    <comment ref="BV7" authorId="0" shapeId="0">
      <text>
        <t>Dobles</t>
      </text>
    </comment>
    <comment ref="BW7" authorId="0" shapeId="0">
      <text>
        <t>Triples</t>
      </text>
    </comment>
    <comment ref="BX7" authorId="0" shapeId="0">
      <text>
        <t>Jonrones (home runs)</t>
      </text>
    </comment>
    <comment ref="BY7" authorId="0" shapeId="0">
      <text>
        <t>Carreras impulsadas</t>
      </text>
    </comment>
    <comment ref="BZ7" authorId="0" shapeId="0">
      <text>
        <t>Ponches (al bate: recibidos; al lanzar: propinados)</t>
      </text>
    </comment>
    <comment ref="CA7" authorId="0" shapeId="0">
      <text>
        <t>Bases por bolas</t>
      </text>
    </comment>
    <comment ref="CB7" authorId="0" shapeId="0">
      <text>
        <t>Bases robadas</t>
      </text>
    </comment>
    <comment ref="CC7" authorId="0" shapeId="0">
      <text>
        <t>Golpeado por lanzamiento</t>
      </text>
    </comment>
    <comment ref="CD7" authorId="0" shapeId="0">
      <text>
        <t>Toque de sacrificio</t>
      </text>
    </comment>
    <comment ref="CE7" authorId="0" shapeId="0">
      <text>
        <t>Elevado de sacrificio</t>
      </text>
    </comment>
    <comment ref="CF7" authorId="0" shapeId="0">
      <text>
        <t>Interferencia</t>
      </text>
    </comment>
    <comment ref="CG7" authorId="0" shapeId="0">
      <text>
        <t>Bases totales (calculado)</t>
      </text>
    </comment>
    <comment ref="CH7" authorId="0" shapeId="0">
      <text>
        <t>Apariciones al plato (calculado)</t>
      </text>
    </comment>
    <comment ref="CJ7" authorId="0" shapeId="0">
      <text>
        <t>Veces al bate (turnos oficiales)</t>
      </text>
    </comment>
    <comment ref="CK7" authorId="0" shapeId="0">
      <text>
        <t>Carreras anotadas</t>
      </text>
    </comment>
    <comment ref="CL7" authorId="0" shapeId="0">
      <text>
        <t>Hits conectados</t>
      </text>
    </comment>
    <comment ref="CM7" authorId="0" shapeId="0">
      <text>
        <t>Dobles</t>
      </text>
    </comment>
    <comment ref="CN7" authorId="0" shapeId="0">
      <text>
        <t>Triples</t>
      </text>
    </comment>
    <comment ref="CO7" authorId="0" shapeId="0">
      <text>
        <t>Jonrones (home runs)</t>
      </text>
    </comment>
    <comment ref="CP7" authorId="0" shapeId="0">
      <text>
        <t>Carreras impulsadas</t>
      </text>
    </comment>
    <comment ref="CQ7" authorId="0" shapeId="0">
      <text>
        <t>Ponches (al bate: recibidos; al lanzar: propinados)</t>
      </text>
    </comment>
    <comment ref="CR7" authorId="0" shapeId="0">
      <text>
        <t>Bases por bolas</t>
      </text>
    </comment>
    <comment ref="CS7" authorId="0" shapeId="0">
      <text>
        <t>Bases robadas</t>
      </text>
    </comment>
    <comment ref="CT7" authorId="0" shapeId="0">
      <text>
        <t>Golpeado por lanzamiento</t>
      </text>
    </comment>
    <comment ref="CU7" authorId="0" shapeId="0">
      <text>
        <t>Toque de sacrificio</t>
      </text>
    </comment>
    <comment ref="CV7" authorId="0" shapeId="0">
      <text>
        <t>Elevado de sacrificio</t>
      </text>
    </comment>
    <comment ref="CW7" authorId="0" shapeId="0">
      <text>
        <t>Interferencia</t>
      </text>
    </comment>
    <comment ref="CX7" authorId="0" shapeId="0">
      <text>
        <t>Bases totales (calculado)</t>
      </text>
    </comment>
    <comment ref="CY7" authorId="0" shapeId="0">
      <text>
        <t>Apariciones al plato (calculado)</t>
      </text>
    </comment>
    <comment ref="DA7" authorId="0" shapeId="0">
      <text>
        <t>Veces al bate (turnos oficiales)</t>
      </text>
    </comment>
    <comment ref="DB7" authorId="0" shapeId="0">
      <text>
        <t>Carreras anotadas</t>
      </text>
    </comment>
    <comment ref="DC7" authorId="0" shapeId="0">
      <text>
        <t>Hits conectados</t>
      </text>
    </comment>
    <comment ref="DD7" authorId="0" shapeId="0">
      <text>
        <t>Dobles</t>
      </text>
    </comment>
    <comment ref="DE7" authorId="0" shapeId="0">
      <text>
        <t>Triples</t>
      </text>
    </comment>
    <comment ref="DF7" authorId="0" shapeId="0">
      <text>
        <t>Jonrones (home runs)</t>
      </text>
    </comment>
    <comment ref="DG7" authorId="0" shapeId="0">
      <text>
        <t>Carreras impulsadas</t>
      </text>
    </comment>
    <comment ref="DH7" authorId="0" shapeId="0">
      <text>
        <t>Ponches (al bate: recibidos; al lanzar: propinados)</t>
      </text>
    </comment>
    <comment ref="DI7" authorId="0" shapeId="0">
      <text>
        <t>Bases por bolas</t>
      </text>
    </comment>
    <comment ref="DJ7" authorId="0" shapeId="0">
      <text>
        <t>Bases robadas</t>
      </text>
    </comment>
    <comment ref="DK7" authorId="0" shapeId="0">
      <text>
        <t>Golpeado por lanzamiento</t>
      </text>
    </comment>
    <comment ref="DL7" authorId="0" shapeId="0">
      <text>
        <t>Toque de sacrificio</t>
      </text>
    </comment>
    <comment ref="DM7" authorId="0" shapeId="0">
      <text>
        <t>Elevado de sacrificio</t>
      </text>
    </comment>
    <comment ref="DN7" authorId="0" shapeId="0">
      <text>
        <t>Interferencia</t>
      </text>
    </comment>
    <comment ref="DO7" authorId="0" shapeId="0">
      <text>
        <t>Bases totales (calculado)</t>
      </text>
    </comment>
    <comment ref="DP7" authorId="0" shapeId="0">
      <text>
        <t>Apariciones al plato (calculado)</t>
      </text>
    </comment>
    <comment ref="DR7" authorId="0" shapeId="0">
      <text>
        <t>Veces al bate (turnos oficiales)</t>
      </text>
    </comment>
    <comment ref="DS7" authorId="0" shapeId="0">
      <text>
        <t>Carreras anotadas</t>
      </text>
    </comment>
    <comment ref="DT7" authorId="0" shapeId="0">
      <text>
        <t>Hits conectados</t>
      </text>
    </comment>
    <comment ref="DU7" authorId="0" shapeId="0">
      <text>
        <t>Dobles</t>
      </text>
    </comment>
    <comment ref="DV7" authorId="0" shapeId="0">
      <text>
        <t>Triples</t>
      </text>
    </comment>
    <comment ref="DW7" authorId="0" shapeId="0">
      <text>
        <t>Jonrones (home runs)</t>
      </text>
    </comment>
    <comment ref="DX7" authorId="0" shapeId="0">
      <text>
        <t>Carreras impulsadas</t>
      </text>
    </comment>
    <comment ref="DY7" authorId="0" shapeId="0">
      <text>
        <t>Ponches (al bate: recibidos; al lanzar: propinados)</t>
      </text>
    </comment>
    <comment ref="DZ7" authorId="0" shapeId="0">
      <text>
        <t>Bases por bolas</t>
      </text>
    </comment>
    <comment ref="EA7" authorId="0" shapeId="0">
      <text>
        <t>Bases robadas</t>
      </text>
    </comment>
    <comment ref="EB7" authorId="0" shapeId="0">
      <text>
        <t>Golpeado por lanzamiento</t>
      </text>
    </comment>
    <comment ref="EC7" authorId="0" shapeId="0">
      <text>
        <t>Toque de sacrificio</t>
      </text>
    </comment>
    <comment ref="ED7" authorId="0" shapeId="0">
      <text>
        <t>Elevado de sacrificio</t>
      </text>
    </comment>
    <comment ref="EE7" authorId="0" shapeId="0">
      <text>
        <t>Interferencia</t>
      </text>
    </comment>
    <comment ref="EF7" authorId="0" shapeId="0">
      <text>
        <t>Bases totales (calculado)</t>
      </text>
    </comment>
    <comment ref="EG7" authorId="0" shapeId="0">
      <text>
        <t>Apariciones al plato (calculado)</t>
      </text>
    </comment>
    <comment ref="EI7" authorId="0" shapeId="0">
      <text>
        <t>Veces al bate (turnos oficiales)</t>
      </text>
    </comment>
    <comment ref="EJ7" authorId="0" shapeId="0">
      <text>
        <t>Carreras anotadas</t>
      </text>
    </comment>
    <comment ref="EK7" authorId="0" shapeId="0">
      <text>
        <t>Hits conectados</t>
      </text>
    </comment>
    <comment ref="EL7" authorId="0" shapeId="0">
      <text>
        <t>Dobles</t>
      </text>
    </comment>
    <comment ref="EM7" authorId="0" shapeId="0">
      <text>
        <t>Triples</t>
      </text>
    </comment>
    <comment ref="EN7" authorId="0" shapeId="0">
      <text>
        <t>Jonrones (home runs)</t>
      </text>
    </comment>
    <comment ref="EO7" authorId="0" shapeId="0">
      <text>
        <t>Carreras impulsadas</t>
      </text>
    </comment>
    <comment ref="EP7" authorId="0" shapeId="0">
      <text>
        <t>Ponches (al bate: recibidos; al lanzar: propinados)</t>
      </text>
    </comment>
    <comment ref="EQ7" authorId="0" shapeId="0">
      <text>
        <t>Bases por bolas</t>
      </text>
    </comment>
    <comment ref="ER7" authorId="0" shapeId="0">
      <text>
        <t>Bases robadas</t>
      </text>
    </comment>
    <comment ref="ES7" authorId="0" shapeId="0">
      <text>
        <t>Golpeado por lanzamiento</t>
      </text>
    </comment>
    <comment ref="ET7" authorId="0" shapeId="0">
      <text>
        <t>Toque de sacrificio</t>
      </text>
    </comment>
    <comment ref="EU7" authorId="0" shapeId="0">
      <text>
        <t>Elevado de sacrificio</t>
      </text>
    </comment>
    <comment ref="EV7" authorId="0" shapeId="0">
      <text>
        <t>Interferencia</t>
      </text>
    </comment>
    <comment ref="EW7" authorId="0" shapeId="0">
      <text>
        <t>Bases totales (calculado)</t>
      </text>
    </comment>
    <comment ref="EX7" authorId="0" shapeId="0">
      <text>
        <t>Apariciones al plato (calculado)</t>
      </text>
    </comment>
    <comment ref="EZ7" authorId="0" shapeId="0">
      <text>
        <t>Veces al bate (turnos oficiales)</t>
      </text>
    </comment>
    <comment ref="FA7" authorId="0" shapeId="0">
      <text>
        <t>Carreras anotadas</t>
      </text>
    </comment>
    <comment ref="FB7" authorId="0" shapeId="0">
      <text>
        <t>Hits conectados</t>
      </text>
    </comment>
    <comment ref="FC7" authorId="0" shapeId="0">
      <text>
        <t>Dobles</t>
      </text>
    </comment>
    <comment ref="FD7" authorId="0" shapeId="0">
      <text>
        <t>Triples</t>
      </text>
    </comment>
    <comment ref="FE7" authorId="0" shapeId="0">
      <text>
        <t>Jonrones (home runs)</t>
      </text>
    </comment>
    <comment ref="FF7" authorId="0" shapeId="0">
      <text>
        <t>Carreras impulsadas</t>
      </text>
    </comment>
    <comment ref="FG7" authorId="0" shapeId="0">
      <text>
        <t>Ponches (al bate: recibidos; al lanzar: propinados)</t>
      </text>
    </comment>
    <comment ref="FH7" authorId="0" shapeId="0">
      <text>
        <t>Bases por bolas</t>
      </text>
    </comment>
    <comment ref="FI7" authorId="0" shapeId="0">
      <text>
        <t>Bases robadas</t>
      </text>
    </comment>
    <comment ref="FJ7" authorId="0" shapeId="0">
      <text>
        <t>Golpeado por lanzamiento</t>
      </text>
    </comment>
    <comment ref="FK7" authorId="0" shapeId="0">
      <text>
        <t>Toque de sacrificio</t>
      </text>
    </comment>
    <comment ref="FL7" authorId="0" shapeId="0">
      <text>
        <t>Elevado de sacrificio</t>
      </text>
    </comment>
    <comment ref="FM7" authorId="0" shapeId="0">
      <text>
        <t>Interferencia</t>
      </text>
    </comment>
    <comment ref="FN7" authorId="0" shapeId="0">
      <text>
        <t>Bases totales (calculado)</t>
      </text>
    </comment>
    <comment ref="FO7" authorId="0" shapeId="0">
      <text>
        <t>Apariciones al plato (calculado)</t>
      </text>
    </comment>
    <comment ref="FQ7" authorId="0" shapeId="0">
      <text>
        <t>Veces al bate (turnos oficiales)</t>
      </text>
    </comment>
    <comment ref="FR7" authorId="0" shapeId="0">
      <text>
        <t>Carreras anotadas</t>
      </text>
    </comment>
    <comment ref="FS7" authorId="0" shapeId="0">
      <text>
        <t>Hits conectados</t>
      </text>
    </comment>
    <comment ref="FT7" authorId="0" shapeId="0">
      <text>
        <t>Dobles</t>
      </text>
    </comment>
    <comment ref="FU7" authorId="0" shapeId="0">
      <text>
        <t>Triples</t>
      </text>
    </comment>
    <comment ref="FV7" authorId="0" shapeId="0">
      <text>
        <t>Jonrones (home runs)</t>
      </text>
    </comment>
    <comment ref="FW7" authorId="0" shapeId="0">
      <text>
        <t>Carreras impulsadas</t>
      </text>
    </comment>
    <comment ref="FX7" authorId="0" shapeId="0">
      <text>
        <t>Ponches (al bate: recibidos; al lanzar: propinados)</t>
      </text>
    </comment>
    <comment ref="FY7" authorId="0" shapeId="0">
      <text>
        <t>Bases por bolas</t>
      </text>
    </comment>
    <comment ref="FZ7" authorId="0" shapeId="0">
      <text>
        <t>Bases robadas</t>
      </text>
    </comment>
    <comment ref="GA7" authorId="0" shapeId="0">
      <text>
        <t>Golpeado por lanzamiento</t>
      </text>
    </comment>
    <comment ref="GB7" authorId="0" shapeId="0">
      <text>
        <t>Toque de sacrificio</t>
      </text>
    </comment>
    <comment ref="GC7" authorId="0" shapeId="0">
      <text>
        <t>Elevado de sacrificio</t>
      </text>
    </comment>
    <comment ref="GD7" authorId="0" shapeId="0">
      <text>
        <t>Interferencia</t>
      </text>
    </comment>
    <comment ref="GE7" authorId="0" shapeId="0">
      <text>
        <t>Bases totales (calculado)</t>
      </text>
    </comment>
    <comment ref="GF7" authorId="0" shapeId="0">
      <text>
        <t>Apariciones al plato (calculado)</t>
      </text>
    </comment>
    <comment ref="GH7" authorId="0" shapeId="0">
      <text>
        <t>Veces al bate (turnos oficiales)</t>
      </text>
    </comment>
    <comment ref="GI7" authorId="0" shapeId="0">
      <text>
        <t>Carreras anotadas</t>
      </text>
    </comment>
    <comment ref="GJ7" authorId="0" shapeId="0">
      <text>
        <t>Hits conectados</t>
      </text>
    </comment>
    <comment ref="GK7" authorId="0" shapeId="0">
      <text>
        <t>Dobles</t>
      </text>
    </comment>
    <comment ref="GL7" authorId="0" shapeId="0">
      <text>
        <t>Triples</t>
      </text>
    </comment>
    <comment ref="GM7" authorId="0" shapeId="0">
      <text>
        <t>Jonrones (home runs)</t>
      </text>
    </comment>
    <comment ref="GN7" authorId="0" shapeId="0">
      <text>
        <t>Carreras impulsadas</t>
      </text>
    </comment>
    <comment ref="GO7" authorId="0" shapeId="0">
      <text>
        <t>Ponches (al bate: recibidos; al lanzar: propinados)</t>
      </text>
    </comment>
    <comment ref="GP7" authorId="0" shapeId="0">
      <text>
        <t>Bases por bolas</t>
      </text>
    </comment>
    <comment ref="GQ7" authorId="0" shapeId="0">
      <text>
        <t>Bases robadas</t>
      </text>
    </comment>
    <comment ref="GR7" authorId="0" shapeId="0">
      <text>
        <t>Golpeado por lanzamiento</t>
      </text>
    </comment>
    <comment ref="GS7" authorId="0" shapeId="0">
      <text>
        <t>Toque de sacrificio</t>
      </text>
    </comment>
    <comment ref="GT7" authorId="0" shapeId="0">
      <text>
        <t>Elevado de sacrificio</t>
      </text>
    </comment>
    <comment ref="GU7" authorId="0" shapeId="0">
      <text>
        <t>Interferencia</t>
      </text>
    </comment>
    <comment ref="GV7" authorId="0" shapeId="0">
      <text>
        <t>Bases totales (calculado)</t>
      </text>
    </comment>
    <comment ref="GW7" authorId="0" shapeId="0">
      <text>
        <t>Apariciones al plato (calculado)</t>
      </text>
    </comment>
    <comment ref="GY7" authorId="0" shapeId="0">
      <text>
        <t>Veces al bate (turnos oficiales)</t>
      </text>
    </comment>
    <comment ref="GZ7" authorId="0" shapeId="0">
      <text>
        <t>Carreras anotadas</t>
      </text>
    </comment>
    <comment ref="HA7" authorId="0" shapeId="0">
      <text>
        <t>Hits conectados</t>
      </text>
    </comment>
    <comment ref="HB7" authorId="0" shapeId="0">
      <text>
        <t>Dobles</t>
      </text>
    </comment>
    <comment ref="HC7" authorId="0" shapeId="0">
      <text>
        <t>Triples</t>
      </text>
    </comment>
    <comment ref="HD7" authorId="0" shapeId="0">
      <text>
        <t>Jonrones (home runs)</t>
      </text>
    </comment>
    <comment ref="HE7" authorId="0" shapeId="0">
      <text>
        <t>Carreras impulsadas</t>
      </text>
    </comment>
    <comment ref="HF7" authorId="0" shapeId="0">
      <text>
        <t>Ponches (al bate: recibidos; al lanzar: propinados)</t>
      </text>
    </comment>
    <comment ref="HG7" authorId="0" shapeId="0">
      <text>
        <t>Bases por bolas</t>
      </text>
    </comment>
    <comment ref="HH7" authorId="0" shapeId="0">
      <text>
        <t>Bases robadas</t>
      </text>
    </comment>
    <comment ref="HI7" authorId="0" shapeId="0">
      <text>
        <t>Golpeado por lanzamiento</t>
      </text>
    </comment>
    <comment ref="HJ7" authorId="0" shapeId="0">
      <text>
        <t>Toque de sacrificio</t>
      </text>
    </comment>
    <comment ref="HK7" authorId="0" shapeId="0">
      <text>
        <t>Elevado de sacrificio</t>
      </text>
    </comment>
    <comment ref="HL7" authorId="0" shapeId="0">
      <text>
        <t>Interferencia</t>
      </text>
    </comment>
    <comment ref="HM7" authorId="0" shapeId="0">
      <text>
        <t>Bases totales (calculado)</t>
      </text>
    </comment>
    <comment ref="HN7" authorId="0" shapeId="0">
      <text>
        <t>Apariciones al plato (calculado)</t>
      </text>
    </comment>
    <comment ref="HP7" authorId="0" shapeId="0">
      <text>
        <t>Veces al bate (turnos oficiales)</t>
      </text>
    </comment>
    <comment ref="HQ7" authorId="0" shapeId="0">
      <text>
        <t>Carreras anotadas</t>
      </text>
    </comment>
    <comment ref="HR7" authorId="0" shapeId="0">
      <text>
        <t>Hits conectados</t>
      </text>
    </comment>
    <comment ref="HS7" authorId="0" shapeId="0">
      <text>
        <t>Dobles</t>
      </text>
    </comment>
    <comment ref="HT7" authorId="0" shapeId="0">
      <text>
        <t>Triples</t>
      </text>
    </comment>
    <comment ref="HU7" authorId="0" shapeId="0">
      <text>
        <t>Jonrones (home runs)</t>
      </text>
    </comment>
    <comment ref="HV7" authorId="0" shapeId="0">
      <text>
        <t>Carreras impulsadas</t>
      </text>
    </comment>
    <comment ref="HW7" authorId="0" shapeId="0">
      <text>
        <t>Ponches (al bate: recibidos; al lanzar: propinados)</t>
      </text>
    </comment>
    <comment ref="HX7" authorId="0" shapeId="0">
      <text>
        <t>Bases por bolas</t>
      </text>
    </comment>
    <comment ref="HY7" authorId="0" shapeId="0">
      <text>
        <t>Bases robadas</t>
      </text>
    </comment>
    <comment ref="HZ7" authorId="0" shapeId="0">
      <text>
        <t>Golpeado por lanzamiento</t>
      </text>
    </comment>
    <comment ref="IA7" authorId="0" shapeId="0">
      <text>
        <t>Toque de sacrificio</t>
      </text>
    </comment>
    <comment ref="IB7" authorId="0" shapeId="0">
      <text>
        <t>Elevado de sacrificio</t>
      </text>
    </comment>
    <comment ref="IC7" authorId="0" shapeId="0">
      <text>
        <t>Interferencia</t>
      </text>
    </comment>
    <comment ref="ID7" authorId="0" shapeId="0">
      <text>
        <t>Bases totales (calculado)</t>
      </text>
    </comment>
    <comment ref="IE7" authorId="0" shapeId="0">
      <text>
        <t>Apariciones al plato (calculado)</t>
      </text>
    </comment>
    <comment ref="IG7" authorId="0" shapeId="0">
      <text>
        <t>Veces al bate (turnos oficiales)</t>
      </text>
    </comment>
    <comment ref="IH7" authorId="0" shapeId="0">
      <text>
        <t>Carreras anotadas</t>
      </text>
    </comment>
    <comment ref="II7" authorId="0" shapeId="0">
      <text>
        <t>Hits conectados</t>
      </text>
    </comment>
    <comment ref="IJ7" authorId="0" shapeId="0">
      <text>
        <t>Dobles</t>
      </text>
    </comment>
    <comment ref="IK7" authorId="0" shapeId="0">
      <text>
        <t>Triples</t>
      </text>
    </comment>
    <comment ref="IL7" authorId="0" shapeId="0">
      <text>
        <t>Jonrones (home runs)</t>
      </text>
    </comment>
    <comment ref="IM7" authorId="0" shapeId="0">
      <text>
        <t>Carreras impulsadas</t>
      </text>
    </comment>
    <comment ref="IN7" authorId="0" shapeId="0">
      <text>
        <t>Ponches (al bate: recibidos; al lanzar: propinados)</t>
      </text>
    </comment>
    <comment ref="IO7" authorId="0" shapeId="0">
      <text>
        <t>Bases por bolas</t>
      </text>
    </comment>
    <comment ref="IP7" authorId="0" shapeId="0">
      <text>
        <t>Bases robadas</t>
      </text>
    </comment>
    <comment ref="IQ7" authorId="0" shapeId="0">
      <text>
        <t>Golpeado por lanzamiento</t>
      </text>
    </comment>
    <comment ref="IR7" authorId="0" shapeId="0">
      <text>
        <t>Toque de sacrificio</t>
      </text>
    </comment>
    <comment ref="IS7" authorId="0" shapeId="0">
      <text>
        <t>Elevado de sacrificio</t>
      </text>
    </comment>
    <comment ref="IT7" authorId="0" shapeId="0">
      <text>
        <t>Interferencia</t>
      </text>
    </comment>
    <comment ref="IU7" authorId="0" shapeId="0">
      <text>
        <t>Bases totales (calculado)</t>
      </text>
    </comment>
    <comment ref="IV7" authorId="0" shapeId="0">
      <text>
        <t>Apariciones al plato (calculado)</t>
      </text>
    </comment>
    <comment ref="A36" authorId="0" shapeId="0">
      <text>
        <t>Nombre del jugador</t>
      </text>
    </comment>
    <comment ref="B36" authorId="0" shapeId="0">
      <text>
        <t>Número (dorsal) del jugador</t>
      </text>
    </comment>
    <comment ref="C36" authorId="0" shapeId="0">
      <text>
        <t>Veces al bate (turnos oficiales)</t>
      </text>
    </comment>
    <comment ref="D36" authorId="0" shapeId="0">
      <text>
        <t>Carreras anotadas</t>
      </text>
    </comment>
    <comment ref="E36" authorId="0" shapeId="0">
      <text>
        <t>Hits conectados</t>
      </text>
    </comment>
    <comment ref="F36" authorId="0" shapeId="0">
      <text>
        <t>Dobles</t>
      </text>
    </comment>
    <comment ref="G36" authorId="0" shapeId="0">
      <text>
        <t>Triples</t>
      </text>
    </comment>
    <comment ref="H36" authorId="0" shapeId="0">
      <text>
        <t>Jonrones (home runs)</t>
      </text>
    </comment>
    <comment ref="I36" authorId="0" shapeId="0">
      <text>
        <t>Carreras impulsadas</t>
      </text>
    </comment>
    <comment ref="J36" authorId="0" shapeId="0">
      <text>
        <t>Ponches (al bate: recibidos; al lanzar: propinados)</t>
      </text>
    </comment>
    <comment ref="K36" authorId="0" shapeId="0">
      <text>
        <t>Bases por bolas</t>
      </text>
    </comment>
    <comment ref="L36" authorId="0" shapeId="0">
      <text>
        <t>Bases robadas</t>
      </text>
    </comment>
    <comment ref="M36" authorId="0" shapeId="0">
      <text>
        <t>Golpeado por lanzamiento</t>
      </text>
    </comment>
    <comment ref="N36" authorId="0" shapeId="0">
      <text>
        <t>Toque de sacrificio</t>
      </text>
    </comment>
    <comment ref="O36" authorId="0" shapeId="0">
      <text>
        <t>Elevado de sacrificio</t>
      </text>
    </comment>
    <comment ref="P36" authorId="0" shapeId="0">
      <text>
        <t>Interferencia</t>
      </text>
    </comment>
    <comment ref="Q36" authorId="0" shapeId="0">
      <text>
        <t>Bases totales (calculado)</t>
      </text>
    </comment>
    <comment ref="R36" authorId="0" shapeId="0">
      <text>
        <t>Apariciones al plato (calculado)</t>
      </text>
    </comment>
    <comment ref="T36" authorId="0" shapeId="0">
      <text>
        <t>Average de bateo (promedio) = H / VB</t>
      </text>
    </comment>
    <comment ref="U36" authorId="0" shapeId="0">
      <text>
        <t>Slugging = bases totales / VB</t>
      </text>
    </comment>
    <comment ref="A65" authorId="0" shapeId="0">
      <text>
        <t>Nombre del jugador</t>
      </text>
    </comment>
    <comment ref="B65" authorId="0" shapeId="0">
      <text>
        <t>Número (dorsal) del jugador</t>
      </text>
    </comment>
    <comment ref="C65" authorId="0" shapeId="0">
      <text>
        <t>¿Lanzó? (1 = sí)</t>
      </text>
    </comment>
    <comment ref="D65" authorId="0" shapeId="0">
      <text>
        <t>Resultado del lanzador (G = ganó, P = perdió)</t>
      </text>
    </comment>
    <comment ref="E65" authorId="0" shapeId="0">
      <text>
        <t>Entradas lanzadas (tercios: 3.1 = 3 entradas y 1 out)</t>
      </text>
    </comment>
    <comment ref="F65" authorId="0" shapeId="0">
      <text>
        <t>Carreras limpias permitidas</t>
      </text>
    </comment>
    <comment ref="G65" authorId="0" shapeId="0">
      <text>
        <t>Ponches (al bate: recibidos; al lanzar: propinados)</t>
      </text>
    </comment>
    <comment ref="H65" authorId="0" shapeId="0">
      <text>
        <t>Hits conectados</t>
      </text>
    </comment>
    <comment ref="I65" authorId="0" shapeId="0">
      <text>
        <t>¿Lanzó? (1 = sí)</t>
      </text>
    </comment>
    <comment ref="J65" authorId="0" shapeId="0">
      <text>
        <t>Resultado del lanzador (G = ganó, P = perdió)</t>
      </text>
    </comment>
    <comment ref="K65" authorId="0" shapeId="0">
      <text>
        <t>Entradas lanzadas (tercios: 3.1 = 3 entradas y 1 out)</t>
      </text>
    </comment>
    <comment ref="L65" authorId="0" shapeId="0">
      <text>
        <t>Carreras limpias permitidas</t>
      </text>
    </comment>
    <comment ref="M65" authorId="0" shapeId="0">
      <text>
        <t>Ponches (al bate: recibidos; al lanzar: propinados)</t>
      </text>
    </comment>
    <comment ref="N65" authorId="0" shapeId="0">
      <text>
        <t>Hits conectados</t>
      </text>
    </comment>
    <comment ref="O65" authorId="0" shapeId="0">
      <text>
        <t>¿Lanzó? (1 = sí)</t>
      </text>
    </comment>
    <comment ref="P65" authorId="0" shapeId="0">
      <text>
        <t>Resultado del lanzador (G = ganó, P = perdió)</t>
      </text>
    </comment>
    <comment ref="Q65" authorId="0" shapeId="0">
      <text>
        <t>Entradas lanzadas (tercios: 3.1 = 3 entradas y 1 out)</t>
      </text>
    </comment>
    <comment ref="R65" authorId="0" shapeId="0">
      <text>
        <t>Carreras limpias permitidas</t>
      </text>
    </comment>
    <comment ref="S65" authorId="0" shapeId="0">
      <text>
        <t>Ponches (al bate: recibidos; al lanzar: propinados)</t>
      </text>
    </comment>
    <comment ref="T65" authorId="0" shapeId="0">
      <text>
        <t>Hits conectados</t>
      </text>
    </comment>
    <comment ref="U65" authorId="0" shapeId="0">
      <text>
        <t>¿Lanzó? (1 = sí)</t>
      </text>
    </comment>
    <comment ref="V65" authorId="0" shapeId="0">
      <text>
        <t>Resultado del lanzador (G = ganó, P = perdió)</t>
      </text>
    </comment>
    <comment ref="W65" authorId="0" shapeId="0">
      <text>
        <t>Entradas lanzadas (tercios: 3.1 = 3 entradas y 1 out)</t>
      </text>
    </comment>
    <comment ref="X65" authorId="0" shapeId="0">
      <text>
        <t>Carreras limpias permitidas</t>
      </text>
    </comment>
    <comment ref="Y65" authorId="0" shapeId="0">
      <text>
        <t>Ponches (al bate: recibidos; al lanzar: propinados)</t>
      </text>
    </comment>
    <comment ref="Z65" authorId="0" shapeId="0">
      <text>
        <t>Hits conectados</t>
      </text>
    </comment>
    <comment ref="AA65" authorId="0" shapeId="0">
      <text>
        <t>¿Lanzó? (1 = sí)</t>
      </text>
    </comment>
    <comment ref="AB65" authorId="0" shapeId="0">
      <text>
        <t>Resultado del lanzador (G = ganó, P = perdió)</t>
      </text>
    </comment>
    <comment ref="AC65" authorId="0" shapeId="0">
      <text>
        <t>Entradas lanzadas (tercios: 3.1 = 3 entradas y 1 out)</t>
      </text>
    </comment>
    <comment ref="AD65" authorId="0" shapeId="0">
      <text>
        <t>Carreras limpias permitidas</t>
      </text>
    </comment>
    <comment ref="AE65" authorId="0" shapeId="0">
      <text>
        <t>Ponches (al bate: recibidos; al lanzar: propinados)</t>
      </text>
    </comment>
    <comment ref="AF65" authorId="0" shapeId="0">
      <text>
        <t>Hits conectados</t>
      </text>
    </comment>
    <comment ref="AG65" authorId="0" shapeId="0">
      <text>
        <t>¿Lanzó? (1 = sí)</t>
      </text>
    </comment>
    <comment ref="AH65" authorId="0" shapeId="0">
      <text>
        <t>Resultado del lanzador (G = ganó, P = perdió)</t>
      </text>
    </comment>
    <comment ref="AI65" authorId="0" shapeId="0">
      <text>
        <t>Entradas lanzadas (tercios: 3.1 = 3 entradas y 1 out)</t>
      </text>
    </comment>
    <comment ref="AJ65" authorId="0" shapeId="0">
      <text>
        <t>Carreras limpias permitidas</t>
      </text>
    </comment>
    <comment ref="AK65" authorId="0" shapeId="0">
      <text>
        <t>Ponches (al bate: recibidos; al lanzar: propinados)</t>
      </text>
    </comment>
    <comment ref="AL65" authorId="0" shapeId="0">
      <text>
        <t>Hits conectados</t>
      </text>
    </comment>
    <comment ref="AM65" authorId="0" shapeId="0">
      <text>
        <t>¿Lanzó? (1 = sí)</t>
      </text>
    </comment>
    <comment ref="AN65" authorId="0" shapeId="0">
      <text>
        <t>Resultado del lanzador (G = ganó, P = perdió)</t>
      </text>
    </comment>
    <comment ref="AO65" authorId="0" shapeId="0">
      <text>
        <t>Entradas lanzadas (tercios: 3.1 = 3 entradas y 1 out)</t>
      </text>
    </comment>
    <comment ref="AP65" authorId="0" shapeId="0">
      <text>
        <t>Carreras limpias permitidas</t>
      </text>
    </comment>
    <comment ref="AQ65" authorId="0" shapeId="0">
      <text>
        <t>Ponches (al bate: recibidos; al lanzar: propinados)</t>
      </text>
    </comment>
    <comment ref="AR65" authorId="0" shapeId="0">
      <text>
        <t>Hits conectados</t>
      </text>
    </comment>
    <comment ref="AS65" authorId="0" shapeId="0">
      <text>
        <t>¿Lanzó? (1 = sí)</t>
      </text>
    </comment>
    <comment ref="AT65" authorId="0" shapeId="0">
      <text>
        <t>Resultado del lanzador (G = ganó, P = perdió)</t>
      </text>
    </comment>
    <comment ref="AU65" authorId="0" shapeId="0">
      <text>
        <t>Entradas lanzadas (tercios: 3.1 = 3 entradas y 1 out)</t>
      </text>
    </comment>
    <comment ref="AV65" authorId="0" shapeId="0">
      <text>
        <t>Carreras limpias permitidas</t>
      </text>
    </comment>
    <comment ref="AW65" authorId="0" shapeId="0">
      <text>
        <t>Ponches (al bate: recibidos; al lanzar: propinados)</t>
      </text>
    </comment>
    <comment ref="AX65" authorId="0" shapeId="0">
      <text>
        <t>Hits conectados</t>
      </text>
    </comment>
    <comment ref="AY65" authorId="0" shapeId="0">
      <text>
        <t>¿Lanzó? (1 = sí)</t>
      </text>
    </comment>
    <comment ref="AZ65" authorId="0" shapeId="0">
      <text>
        <t>Resultado del lanzador (G = ganó, P = perdió)</t>
      </text>
    </comment>
    <comment ref="BA65" authorId="0" shapeId="0">
      <text>
        <t>Entradas lanzadas (tercios: 3.1 = 3 entradas y 1 out)</t>
      </text>
    </comment>
    <comment ref="BB65" authorId="0" shapeId="0">
      <text>
        <t>Carreras limpias permitidas</t>
      </text>
    </comment>
    <comment ref="BC65" authorId="0" shapeId="0">
      <text>
        <t>Ponches (al bate: recibidos; al lanzar: propinados)</t>
      </text>
    </comment>
    <comment ref="BD65" authorId="0" shapeId="0">
      <text>
        <t>Hits conectados</t>
      </text>
    </comment>
    <comment ref="BE65" authorId="0" shapeId="0">
      <text>
        <t>¿Lanzó? (1 = sí)</t>
      </text>
    </comment>
    <comment ref="BF65" authorId="0" shapeId="0">
      <text>
        <t>Resultado del lanzador (G = ganó, P = perdió)</t>
      </text>
    </comment>
    <comment ref="BG65" authorId="0" shapeId="0">
      <text>
        <t>Entradas lanzadas (tercios: 3.1 = 3 entradas y 1 out)</t>
      </text>
    </comment>
    <comment ref="BH65" authorId="0" shapeId="0">
      <text>
        <t>Carreras limpias permitidas</t>
      </text>
    </comment>
    <comment ref="BI65" authorId="0" shapeId="0">
      <text>
        <t>Ponches (al bate: recibidos; al lanzar: propinados)</t>
      </text>
    </comment>
    <comment ref="BJ65" authorId="0" shapeId="0">
      <text>
        <t>Hits conectados</t>
      </text>
    </comment>
    <comment ref="BK65" authorId="0" shapeId="0">
      <text>
        <t>¿Lanzó? (1 = sí)</t>
      </text>
    </comment>
    <comment ref="BL65" authorId="0" shapeId="0">
      <text>
        <t>Resultado del lanzador (G = ganó, P = perdió)</t>
      </text>
    </comment>
    <comment ref="BM65" authorId="0" shapeId="0">
      <text>
        <t>Entradas lanzadas (tercios: 3.1 = 3 entradas y 1 out)</t>
      </text>
    </comment>
    <comment ref="BN65" authorId="0" shapeId="0">
      <text>
        <t>Carreras limpias permitidas</t>
      </text>
    </comment>
    <comment ref="BO65" authorId="0" shapeId="0">
      <text>
        <t>Ponches (al bate: recibidos; al lanzar: propinados)</t>
      </text>
    </comment>
    <comment ref="BP65" authorId="0" shapeId="0">
      <text>
        <t>Hits conectados</t>
      </text>
    </comment>
    <comment ref="BQ65" authorId="0" shapeId="0">
      <text>
        <t>¿Lanzó? (1 = sí)</t>
      </text>
    </comment>
    <comment ref="BR65" authorId="0" shapeId="0">
      <text>
        <t>Resultado del lanzador (G = ganó, P = perdió)</t>
      </text>
    </comment>
    <comment ref="BS65" authorId="0" shapeId="0">
      <text>
        <t>Entradas lanzadas (tercios: 3.1 = 3 entradas y 1 out)</t>
      </text>
    </comment>
    <comment ref="BT65" authorId="0" shapeId="0">
      <text>
        <t>Carreras limpias permitidas</t>
      </text>
    </comment>
    <comment ref="BU65" authorId="0" shapeId="0">
      <text>
        <t>Ponches (al bate: recibidos; al lanzar: propinados)</t>
      </text>
    </comment>
    <comment ref="BV65" authorId="0" shapeId="0">
      <text>
        <t>Hits conectados</t>
      </text>
    </comment>
    <comment ref="BW65" authorId="0" shapeId="0">
      <text>
        <t>¿Lanzó? (1 = sí)</t>
      </text>
    </comment>
    <comment ref="BX65" authorId="0" shapeId="0">
      <text>
        <t>Resultado del lanzador (G = ganó, P = perdió)</t>
      </text>
    </comment>
    <comment ref="BY65" authorId="0" shapeId="0">
      <text>
        <t>Entradas lanzadas (tercios: 3.1 = 3 entradas y 1 out)</t>
      </text>
    </comment>
    <comment ref="BZ65" authorId="0" shapeId="0">
      <text>
        <t>Carreras limpias permitidas</t>
      </text>
    </comment>
    <comment ref="CA65" authorId="0" shapeId="0">
      <text>
        <t>Ponches (al bate: recibidos; al lanzar: propinados)</t>
      </text>
    </comment>
    <comment ref="CB65" authorId="0" shapeId="0">
      <text>
        <t>Hits conectados</t>
      </text>
    </comment>
    <comment ref="CC65" authorId="0" shapeId="0">
      <text>
        <t>¿Lanzó? (1 = sí)</t>
      </text>
    </comment>
    <comment ref="CD65" authorId="0" shapeId="0">
      <text>
        <t>Resultado del lanzador (G = ganó, P = perdió)</t>
      </text>
    </comment>
    <comment ref="CE65" authorId="0" shapeId="0">
      <text>
        <t>Entradas lanzadas (tercios: 3.1 = 3 entradas y 1 out)</t>
      </text>
    </comment>
    <comment ref="CF65" authorId="0" shapeId="0">
      <text>
        <t>Carreras limpias permitidas</t>
      </text>
    </comment>
    <comment ref="CG65" authorId="0" shapeId="0">
      <text>
        <t>Ponches (al bate: recibidos; al lanzar: propinados)</t>
      </text>
    </comment>
    <comment ref="CH65" authorId="0" shapeId="0">
      <text>
        <t>Hits conectados</t>
      </text>
    </comment>
    <comment ref="CI65" authorId="0" shapeId="0">
      <text>
        <t>¿Lanzó? (1 = sí)</t>
      </text>
    </comment>
    <comment ref="CJ65" authorId="0" shapeId="0">
      <text>
        <t>Resultado del lanzador (G = ganó, P = perdió)</t>
      </text>
    </comment>
    <comment ref="CK65" authorId="0" shapeId="0">
      <text>
        <t>Entradas lanzadas (tercios: 3.1 = 3 entradas y 1 out)</t>
      </text>
    </comment>
    <comment ref="CL65" authorId="0" shapeId="0">
      <text>
        <t>Carreras limpias permitidas</t>
      </text>
    </comment>
    <comment ref="CM65" authorId="0" shapeId="0">
      <text>
        <t>Ponches (al bate: recibidos; al lanzar: propinados)</t>
      </text>
    </comment>
    <comment ref="CN65" authorId="0" shapeId="0">
      <text>
        <t>Hits conectados</t>
      </text>
    </comment>
    <comment ref="CP65" authorId="0" shapeId="0">
      <text>
        <t>Juegos jugados</t>
      </text>
    </comment>
    <comment ref="CQ65" authorId="0" shapeId="0">
      <text>
        <t>Juegos ganados</t>
      </text>
    </comment>
    <comment ref="CR65" authorId="0" shapeId="0">
      <text>
        <t>Juegos perdidos</t>
      </text>
    </comment>
    <comment ref="CS65" authorId="0" shapeId="0">
      <text>
        <t>Outs totales (auxiliar de cálculo)</t>
      </text>
    </comment>
    <comment ref="CT65" authorId="0" shapeId="0">
      <text>
        <t>Entradas lanzadas (tercios: 3.1 = 3 entradas y 1 out)</t>
      </text>
    </comment>
    <comment ref="CU65" authorId="0" shapeId="0">
      <text>
        <t>Carreras limpias permitidas</t>
      </text>
    </comment>
    <comment ref="CV65" authorId="0" shapeId="0">
      <text>
        <t>Ponches (al bate: recibidos; al lanzar: propinados)</t>
      </text>
    </comment>
    <comment ref="CW65" authorId="0" shapeId="0">
      <text>
        <t>Hits conectados</t>
      </text>
    </comment>
    <comment ref="CX65" authorId="0" shapeId="0">
      <text>
        <t>Efectividad (PCL/ERA) = CL x 9 / INN</t>
      </text>
    </comment>
    <comment ref="A95" authorId="0" shapeId="0">
      <text>
        <t>Número de juego</t>
      </text>
    </comment>
    <comment ref="B95" authorId="0" shapeId="0">
      <text>
        <t>Resultado: G (ganado), P (perdido), E (empatado)</t>
      </text>
    </comment>
    <comment ref="C95" authorId="0" shapeId="0">
      <text>
        <t>Carreras anotadas</t>
      </text>
    </comment>
    <comment ref="D95" authorId="0" shapeId="0">
      <text>
        <t>Carreras recibidas</t>
      </text>
    </comment>
  </commentList>
</comments>
</file>

<file path=xl/comments/comment21.xml><?xml version="1.0" encoding="utf-8"?>
<comments xmlns="http://schemas.openxmlformats.org/spreadsheetml/2006/main">
  <authors>
    <author>Numeritos</author>
  </authors>
  <commentList>
    <comment ref="A7" authorId="0" shapeId="0">
      <text>
        <t>Nombre del jugador</t>
      </text>
    </comment>
    <comment ref="B7" authorId="0" shapeId="0">
      <text>
        <t>Número (dorsal) del jugador</t>
      </text>
    </comment>
    <comment ref="C7" authorId="0" shapeId="0">
      <text>
        <t>Equipo / organización</t>
      </text>
    </comment>
    <comment ref="D7" authorId="0" shapeId="0">
      <text>
        <t>Veces al bate (turnos oficiales)</t>
      </text>
    </comment>
    <comment ref="E7" authorId="0" shapeId="0">
      <text>
        <t>Carreras anotadas</t>
      </text>
    </comment>
    <comment ref="F7" authorId="0" shapeId="0">
      <text>
        <t>Hits conectados</t>
      </text>
    </comment>
    <comment ref="G7" authorId="0" shapeId="0">
      <text>
        <t>Dobles</t>
      </text>
    </comment>
    <comment ref="H7" authorId="0" shapeId="0">
      <text>
        <t>Triples</t>
      </text>
    </comment>
    <comment ref="I7" authorId="0" shapeId="0">
      <text>
        <t>Jonrones (home runs)</t>
      </text>
    </comment>
    <comment ref="J7" authorId="0" shapeId="0">
      <text>
        <t>Carreras impulsadas</t>
      </text>
    </comment>
    <comment ref="K7" authorId="0" shapeId="0">
      <text>
        <t>Ponches (al bate: recibidos; al lanzar: propinados)</t>
      </text>
    </comment>
    <comment ref="L7" authorId="0" shapeId="0">
      <text>
        <t>Bases por bolas</t>
      </text>
    </comment>
    <comment ref="M7" authorId="0" shapeId="0">
      <text>
        <t>Bases robadas</t>
      </text>
    </comment>
    <comment ref="N7" authorId="0" shapeId="0">
      <text>
        <t>Golpeado por lanzamiento</t>
      </text>
    </comment>
    <comment ref="O7" authorId="0" shapeId="0">
      <text>
        <t>Toque de sacrificio</t>
      </text>
    </comment>
    <comment ref="P7" authorId="0" shapeId="0">
      <text>
        <t>Elevado de sacrificio</t>
      </text>
    </comment>
    <comment ref="Q7" authorId="0" shapeId="0">
      <text>
        <t>Interferencia</t>
      </text>
    </comment>
    <comment ref="R7" authorId="0" shapeId="0">
      <text>
        <t>Bases totales (calculado)</t>
      </text>
    </comment>
    <comment ref="S7" authorId="0" shapeId="0">
      <text>
        <t>Apariciones al plato (calculado)</t>
      </text>
    </comment>
    <comment ref="U7" authorId="0" shapeId="0">
      <text>
        <t>Average de bateo (promedio) = H / VB</t>
      </text>
    </comment>
    <comment ref="V7" authorId="0" shapeId="0">
      <text>
        <t>Slugging = bases totales / VB</t>
      </text>
    </comment>
  </commentList>
</comments>
</file>

<file path=xl/comments/comment22.xml><?xml version="1.0" encoding="utf-8"?>
<comments xmlns="http://schemas.openxmlformats.org/spreadsheetml/2006/main">
  <authors>
    <author>Numeritos</author>
  </authors>
  <commentList>
    <comment ref="A2" authorId="0" shapeId="0">
      <text>
        <t>Nombre del jugador</t>
      </text>
    </comment>
    <comment ref="B2" authorId="0" shapeId="0">
      <text>
        <t>Equipo / organización</t>
      </text>
    </comment>
    <comment ref="C2" authorId="0" shapeId="0">
      <text>
        <t>Juegos jugados</t>
      </text>
    </comment>
    <comment ref="D2" authorId="0" shapeId="0">
      <text>
        <t>Juegos ganados</t>
      </text>
    </comment>
    <comment ref="E2" authorId="0" shapeId="0">
      <text>
        <t>Juegos perdidos</t>
      </text>
    </comment>
    <comment ref="F2" authorId="0" shapeId="0">
      <text>
        <t>Entradas lanzadas (tercios: 3.1 = 3 entradas y 1 out)</t>
      </text>
    </comment>
    <comment ref="G2" authorId="0" shapeId="0">
      <text>
        <t>Carreras limpias permitidas</t>
      </text>
    </comment>
    <comment ref="H2" authorId="0" shapeId="0">
      <text>
        <t>Ponches (al bate: recibidos; al lanzar: propinados)</t>
      </text>
    </comment>
    <comment ref="I2" authorId="0" shapeId="0">
      <text>
        <t>Hits conectados</t>
      </text>
    </comment>
    <comment ref="J2" authorId="0" shapeId="0">
      <text>
        <t>Efectividad (PCL/ERA) = CL x 9 / INN</t>
      </text>
    </comment>
  </commentList>
</comments>
</file>

<file path=xl/comments/comment23.xml><?xml version="1.0" encoding="utf-8"?>
<comments xmlns="http://schemas.openxmlformats.org/spreadsheetml/2006/main">
  <authors>
    <author>Numeritos</author>
  </authors>
  <commentList>
    <comment ref="A2" authorId="0" shapeId="0">
      <text>
        <t>Nombre del equipo</t>
      </text>
    </comment>
    <comment ref="B2" authorId="0" shapeId="0">
      <text>
        <t>Juegos jugados</t>
      </text>
    </comment>
    <comment ref="C2" authorId="0" shapeId="0">
      <text>
        <t>Juegos ganados</t>
      </text>
    </comment>
    <comment ref="D2" authorId="0" shapeId="0">
      <text>
        <t>Juegos perdidos</t>
      </text>
    </comment>
    <comment ref="E2" authorId="0" shapeId="0">
      <text>
        <t>Juegos empatados</t>
      </text>
    </comment>
    <comment ref="F2" authorId="0" shapeId="0">
      <text>
        <t>Carreras anotadas</t>
      </text>
    </comment>
    <comment ref="G2" authorId="0" shapeId="0">
      <text>
        <t>Carreras recibidas</t>
      </text>
    </comment>
    <comment ref="H2" authorId="0" shapeId="0">
      <text>
        <t>Diferencia de carreras (CA - CR)</t>
      </text>
    </comment>
    <comment ref="I2" authorId="0" shapeId="0">
      <text>
        <t>Carreras a favor (CA)</t>
      </text>
    </comment>
    <comment ref="J2" authorId="0" shapeId="0">
      <text>
        <t>Carreras en contra (CR)</t>
      </text>
    </comment>
    <comment ref="K2" authorId="0" shapeId="0">
      <text>
        <t>Promedio de victorias = (JG + 0.5 x JE) / JJ</t>
      </text>
    </comment>
    <comment ref="A25" authorId="0" shapeId="0">
      <text>
        <t>Nombre del equipo</t>
      </text>
    </comment>
    <comment ref="B25" authorId="0" shapeId="0">
      <text>
        <t>Juegos jugados</t>
      </text>
    </comment>
    <comment ref="C25" authorId="0" shapeId="0">
      <text>
        <t>Juegos ganados</t>
      </text>
    </comment>
    <comment ref="D25" authorId="0" shapeId="0">
      <text>
        <t>Juegos perdidos</t>
      </text>
    </comment>
    <comment ref="E25" authorId="0" shapeId="0">
      <text>
        <t>Juegos empatados</t>
      </text>
    </comment>
    <comment ref="F25" authorId="0" shapeId="0">
      <text>
        <t>Carreras anotadas</t>
      </text>
    </comment>
    <comment ref="G25" authorId="0" shapeId="0">
      <text>
        <t>Carreras recibidas</t>
      </text>
    </comment>
    <comment ref="H25" authorId="0" shapeId="0">
      <text>
        <t>Diferencia de carreras (CA - CR)</t>
      </text>
    </comment>
    <comment ref="I25" authorId="0" shapeId="0">
      <text>
        <t>Carreras a favor (CA)</t>
      </text>
    </comment>
    <comment ref="J25" authorId="0" shapeId="0">
      <text>
        <t>Carreras en contra (CR)</t>
      </text>
    </comment>
    <comment ref="K25" authorId="0" shapeId="0">
      <text>
        <t>Promedio de victorias = (JG + 0.5 x JE) / JJ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1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Luis Garcia</t>
        </is>
      </c>
      <c r="B8" s="20" t="n">
        <v>1</v>
      </c>
      <c r="C8" s="20" t="n">
        <v>5</v>
      </c>
      <c r="D8" s="20" t="n">
        <v>4</v>
      </c>
      <c r="E8" s="20" t="n">
        <v>0</v>
      </c>
      <c r="F8" s="20" t="n">
        <v>0</v>
      </c>
      <c r="G8" s="20" t="n">
        <v>0</v>
      </c>
      <c r="H8" s="20" t="n">
        <v>0</v>
      </c>
      <c r="I8" s="20" t="n">
        <v>0</v>
      </c>
      <c r="J8" s="20" t="n">
        <v>2</v>
      </c>
      <c r="K8" s="20" t="n">
        <v>2</v>
      </c>
      <c r="L8" s="20" t="n">
        <v>0</v>
      </c>
      <c r="M8" s="20" t="n">
        <v>0</v>
      </c>
      <c r="N8" s="20" t="n">
        <v>1</v>
      </c>
      <c r="O8" s="20" t="n">
        <v>0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2</v>
      </c>
      <c r="U8" s="20" t="n">
        <v>1</v>
      </c>
      <c r="V8" s="20" t="n">
        <v>0</v>
      </c>
      <c r="W8" s="20" t="n">
        <v>0</v>
      </c>
      <c r="X8" s="20" t="n">
        <v>0</v>
      </c>
      <c r="Y8" s="20" t="n">
        <v>0</v>
      </c>
      <c r="Z8" s="20" t="n">
        <v>1</v>
      </c>
      <c r="AA8" s="20" t="n">
        <v>0</v>
      </c>
      <c r="AB8" s="20" t="n">
        <v>0</v>
      </c>
      <c r="AC8" s="20" t="n">
        <v>0</v>
      </c>
      <c r="AD8" s="20" t="n">
        <v>0</v>
      </c>
      <c r="AE8" s="20" t="n">
        <v>0</v>
      </c>
      <c r="AF8" s="20" t="n">
        <v>1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Luis Rodriguez</t>
        </is>
      </c>
      <c r="B9" s="20" t="n">
        <v>2</v>
      </c>
      <c r="C9" s="20" t="n">
        <v>2</v>
      </c>
      <c r="D9" s="20" t="n">
        <v>1</v>
      </c>
      <c r="E9" s="20" t="n">
        <v>1</v>
      </c>
      <c r="F9" s="20" t="n">
        <v>0</v>
      </c>
      <c r="G9" s="20" t="n">
        <v>0</v>
      </c>
      <c r="H9" s="20" t="n">
        <v>0</v>
      </c>
      <c r="I9" s="20" t="n">
        <v>1</v>
      </c>
      <c r="J9" s="20" t="n">
        <v>0</v>
      </c>
      <c r="K9" s="20" t="n">
        <v>2</v>
      </c>
      <c r="L9" s="20" t="n">
        <v>0</v>
      </c>
      <c r="M9" s="20" t="n">
        <v>1</v>
      </c>
      <c r="N9" s="20" t="n">
        <v>0</v>
      </c>
      <c r="O9" s="20" t="n">
        <v>0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2</v>
      </c>
      <c r="U9" s="20" t="n">
        <v>0</v>
      </c>
      <c r="V9" s="20" t="n">
        <v>1</v>
      </c>
      <c r="W9" s="20" t="n">
        <v>0</v>
      </c>
      <c r="X9" s="20" t="n">
        <v>0</v>
      </c>
      <c r="Y9" s="20" t="n">
        <v>0</v>
      </c>
      <c r="Z9" s="20" t="n">
        <v>0</v>
      </c>
      <c r="AA9" s="20" t="n">
        <v>2</v>
      </c>
      <c r="AB9" s="20" t="n">
        <v>1</v>
      </c>
      <c r="AC9" s="20" t="n">
        <v>0</v>
      </c>
      <c r="AD9" s="20" t="n">
        <v>0</v>
      </c>
      <c r="AE9" s="20" t="n">
        <v>0</v>
      </c>
      <c r="AF9" s="20" t="n">
        <v>0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Luis Martinez</t>
        </is>
      </c>
      <c r="B10" s="20" t="n">
        <v>3</v>
      </c>
      <c r="C10" s="20" t="n">
        <v>5</v>
      </c>
      <c r="D10" s="20" t="n">
        <v>2</v>
      </c>
      <c r="E10" s="20" t="n">
        <v>0</v>
      </c>
      <c r="F10" s="20" t="n">
        <v>0</v>
      </c>
      <c r="G10" s="20" t="n">
        <v>0</v>
      </c>
      <c r="H10" s="20" t="n">
        <v>0</v>
      </c>
      <c r="I10" s="20" t="n">
        <v>0</v>
      </c>
      <c r="J10" s="20" t="n">
        <v>1</v>
      </c>
      <c r="K10" s="20" t="n">
        <v>0</v>
      </c>
      <c r="L10" s="20" t="n">
        <v>1</v>
      </c>
      <c r="M10" s="20" t="n">
        <v>0</v>
      </c>
      <c r="N10" s="20" t="n">
        <v>1</v>
      </c>
      <c r="O10" s="20" t="n">
        <v>1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5</v>
      </c>
      <c r="U10" s="20" t="n">
        <v>3</v>
      </c>
      <c r="V10" s="20" t="n">
        <v>2</v>
      </c>
      <c r="W10" s="20" t="n">
        <v>0</v>
      </c>
      <c r="X10" s="20" t="n">
        <v>0</v>
      </c>
      <c r="Y10" s="20" t="n">
        <v>1</v>
      </c>
      <c r="Z10" s="20" t="n">
        <v>1</v>
      </c>
      <c r="AA10" s="20" t="n">
        <v>1</v>
      </c>
      <c r="AB10" s="20" t="n">
        <v>2</v>
      </c>
      <c r="AC10" s="20" t="n">
        <v>1</v>
      </c>
      <c r="AD10" s="20" t="n">
        <v>1</v>
      </c>
      <c r="AE10" s="20" t="n">
        <v>1</v>
      </c>
      <c r="AF10" s="20" t="n">
        <v>0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Luis Hernandez</t>
        </is>
      </c>
      <c r="B11" s="20" t="n">
        <v>4</v>
      </c>
      <c r="C11" s="20" t="n">
        <v>4</v>
      </c>
      <c r="D11" s="20" t="n">
        <v>1</v>
      </c>
      <c r="E11" s="20" t="n">
        <v>1</v>
      </c>
      <c r="F11" s="20" t="n">
        <v>0</v>
      </c>
      <c r="G11" s="20" t="n">
        <v>0</v>
      </c>
      <c r="H11" s="20" t="n">
        <v>0</v>
      </c>
      <c r="I11" s="20" t="n">
        <v>2</v>
      </c>
      <c r="J11" s="20" t="n">
        <v>1</v>
      </c>
      <c r="K11" s="20" t="n">
        <v>0</v>
      </c>
      <c r="L11" s="20" t="n">
        <v>1</v>
      </c>
      <c r="M11" s="20" t="n">
        <v>1</v>
      </c>
      <c r="N11" s="20" t="n">
        <v>0</v>
      </c>
      <c r="O11" s="20" t="n">
        <v>0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5</v>
      </c>
      <c r="U11" s="20" t="n">
        <v>4</v>
      </c>
      <c r="V11" s="20" t="n">
        <v>1</v>
      </c>
      <c r="W11" s="20" t="n">
        <v>1</v>
      </c>
      <c r="X11" s="20" t="n">
        <v>0</v>
      </c>
      <c r="Y11" s="20" t="n">
        <v>0</v>
      </c>
      <c r="Z11" s="20" t="n">
        <v>0</v>
      </c>
      <c r="AA11" s="20" t="n">
        <v>2</v>
      </c>
      <c r="AB11" s="20" t="n">
        <v>1</v>
      </c>
      <c r="AC11" s="20" t="n">
        <v>1</v>
      </c>
      <c r="AD11" s="20" t="n">
        <v>1</v>
      </c>
      <c r="AE11" s="20" t="n">
        <v>0</v>
      </c>
      <c r="AF11" s="20" t="n">
        <v>1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Luis Lopez</t>
        </is>
      </c>
      <c r="B12" s="20" t="n">
        <v>5</v>
      </c>
      <c r="C12" s="20" t="n">
        <v>3</v>
      </c>
      <c r="D12" s="20" t="n">
        <v>1</v>
      </c>
      <c r="E12" s="20" t="n">
        <v>0</v>
      </c>
      <c r="F12" s="20" t="n">
        <v>0</v>
      </c>
      <c r="G12" s="20" t="n">
        <v>0</v>
      </c>
      <c r="H12" s="20" t="n">
        <v>0</v>
      </c>
      <c r="I12" s="20" t="n">
        <v>1</v>
      </c>
      <c r="J12" s="20" t="n">
        <v>0</v>
      </c>
      <c r="K12" s="20" t="n">
        <v>2</v>
      </c>
      <c r="L12" s="20" t="n">
        <v>1</v>
      </c>
      <c r="M12" s="20" t="n">
        <v>0</v>
      </c>
      <c r="N12" s="20" t="n">
        <v>0</v>
      </c>
      <c r="O12" s="20" t="n">
        <v>1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2</v>
      </c>
      <c r="U12" s="20" t="n">
        <v>2</v>
      </c>
      <c r="V12" s="20" t="n">
        <v>1</v>
      </c>
      <c r="W12" s="20" t="n">
        <v>0</v>
      </c>
      <c r="X12" s="20" t="n">
        <v>0</v>
      </c>
      <c r="Y12" s="20" t="n">
        <v>0</v>
      </c>
      <c r="Z12" s="20" t="n">
        <v>1</v>
      </c>
      <c r="AA12" s="20" t="n">
        <v>1</v>
      </c>
      <c r="AB12" s="20" t="n">
        <v>0</v>
      </c>
      <c r="AC12" s="20" t="n">
        <v>0</v>
      </c>
      <c r="AD12" s="20" t="n">
        <v>0</v>
      </c>
      <c r="AE12" s="20" t="n">
        <v>0</v>
      </c>
      <c r="AF12" s="20" t="n">
        <v>0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Luis Gonzalez</t>
        </is>
      </c>
      <c r="B13" s="20" t="n">
        <v>6</v>
      </c>
      <c r="C13" s="20" t="n">
        <v>2</v>
      </c>
      <c r="D13" s="20" t="n">
        <v>0</v>
      </c>
      <c r="E13" s="20" t="n">
        <v>2</v>
      </c>
      <c r="F13" s="20" t="n">
        <v>1</v>
      </c>
      <c r="G13" s="20" t="n">
        <v>0</v>
      </c>
      <c r="H13" s="20" t="n">
        <v>0</v>
      </c>
      <c r="I13" s="20" t="n">
        <v>3</v>
      </c>
      <c r="J13" s="20" t="n">
        <v>1</v>
      </c>
      <c r="K13" s="20" t="n">
        <v>2</v>
      </c>
      <c r="L13" s="20" t="n">
        <v>1</v>
      </c>
      <c r="M13" s="20" t="n">
        <v>0</v>
      </c>
      <c r="N13" s="20" t="n">
        <v>1</v>
      </c>
      <c r="O13" s="20" t="n">
        <v>1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4</v>
      </c>
      <c r="U13" s="20" t="n">
        <v>4</v>
      </c>
      <c r="V13" s="20" t="n">
        <v>3</v>
      </c>
      <c r="W13" s="20" t="n">
        <v>0</v>
      </c>
      <c r="X13" s="20" t="n">
        <v>0</v>
      </c>
      <c r="Y13" s="20" t="n">
        <v>0</v>
      </c>
      <c r="Z13" s="20" t="n">
        <v>0</v>
      </c>
      <c r="AA13" s="20" t="n">
        <v>1</v>
      </c>
      <c r="AB13" s="20" t="n">
        <v>1</v>
      </c>
      <c r="AC13" s="20" t="n">
        <v>1</v>
      </c>
      <c r="AD13" s="20" t="n">
        <v>1</v>
      </c>
      <c r="AE13" s="20" t="n">
        <v>1</v>
      </c>
      <c r="AF13" s="20" t="n">
        <v>0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Luis Perez</t>
        </is>
      </c>
      <c r="B14" s="20" t="n">
        <v>7</v>
      </c>
      <c r="C14" s="20" t="n">
        <v>4</v>
      </c>
      <c r="D14" s="20" t="n">
        <v>0</v>
      </c>
      <c r="E14" s="20" t="n">
        <v>3</v>
      </c>
      <c r="F14" s="20" t="n">
        <v>0</v>
      </c>
      <c r="G14" s="20" t="n">
        <v>0</v>
      </c>
      <c r="H14" s="20" t="n">
        <v>0</v>
      </c>
      <c r="I14" s="20" t="n">
        <v>0</v>
      </c>
      <c r="J14" s="20" t="n">
        <v>1</v>
      </c>
      <c r="K14" s="20" t="n">
        <v>1</v>
      </c>
      <c r="L14" s="20" t="n">
        <v>1</v>
      </c>
      <c r="M14" s="20" t="n">
        <v>1</v>
      </c>
      <c r="N14" s="20" t="n">
        <v>1</v>
      </c>
      <c r="O14" s="20" t="n">
        <v>0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5</v>
      </c>
      <c r="U14" s="20" t="n">
        <v>4</v>
      </c>
      <c r="V14" s="20" t="n">
        <v>5</v>
      </c>
      <c r="W14" s="20" t="n">
        <v>0</v>
      </c>
      <c r="X14" s="20" t="n">
        <v>0</v>
      </c>
      <c r="Y14" s="20" t="n">
        <v>0</v>
      </c>
      <c r="Z14" s="20" t="n">
        <v>2</v>
      </c>
      <c r="AA14" s="20" t="n">
        <v>0</v>
      </c>
      <c r="AB14" s="20" t="n">
        <v>0</v>
      </c>
      <c r="AC14" s="20" t="n">
        <v>1</v>
      </c>
      <c r="AD14" s="20" t="n">
        <v>1</v>
      </c>
      <c r="AE14" s="20" t="n">
        <v>0</v>
      </c>
      <c r="AF14" s="20" t="n">
        <v>1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Luis Sanchez</t>
        </is>
      </c>
      <c r="B15" s="20" t="n">
        <v>8</v>
      </c>
      <c r="C15" s="20" t="n">
        <v>4</v>
      </c>
      <c r="D15" s="20" t="n">
        <v>4</v>
      </c>
      <c r="E15" s="20" t="n">
        <v>2</v>
      </c>
      <c r="F15" s="20" t="n">
        <v>0</v>
      </c>
      <c r="G15" s="20" t="n">
        <v>0</v>
      </c>
      <c r="H15" s="20" t="n">
        <v>0</v>
      </c>
      <c r="I15" s="20" t="n">
        <v>2</v>
      </c>
      <c r="J15" s="20" t="n">
        <v>2</v>
      </c>
      <c r="K15" s="20" t="n">
        <v>1</v>
      </c>
      <c r="L15" s="20" t="n">
        <v>0</v>
      </c>
      <c r="M15" s="20" t="n">
        <v>1</v>
      </c>
      <c r="N15" s="20" t="n">
        <v>0</v>
      </c>
      <c r="O15" s="20" t="n">
        <v>0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4</v>
      </c>
      <c r="U15" s="20" t="n">
        <v>4</v>
      </c>
      <c r="V15" s="20" t="n">
        <v>4</v>
      </c>
      <c r="W15" s="20" t="n">
        <v>0</v>
      </c>
      <c r="X15" s="20" t="n">
        <v>0</v>
      </c>
      <c r="Y15" s="20" t="n">
        <v>0</v>
      </c>
      <c r="Z15" s="20" t="n">
        <v>4</v>
      </c>
      <c r="AA15" s="20" t="n">
        <v>2</v>
      </c>
      <c r="AB15" s="20" t="n">
        <v>2</v>
      </c>
      <c r="AC15" s="20" t="n">
        <v>0</v>
      </c>
      <c r="AD15" s="20" t="n">
        <v>0</v>
      </c>
      <c r="AE15" s="20" t="n">
        <v>1</v>
      </c>
      <c r="AF15" s="20" t="n">
        <v>1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Luis Ramirez</t>
        </is>
      </c>
      <c r="B16" s="20" t="n">
        <v>9</v>
      </c>
      <c r="C16" s="20" t="n">
        <v>3</v>
      </c>
      <c r="D16" s="20" t="n">
        <v>0</v>
      </c>
      <c r="E16" s="20" t="n">
        <v>2</v>
      </c>
      <c r="F16" s="20" t="n">
        <v>0</v>
      </c>
      <c r="G16" s="20" t="n">
        <v>0</v>
      </c>
      <c r="H16" s="20" t="n">
        <v>0</v>
      </c>
      <c r="I16" s="20" t="n">
        <v>2</v>
      </c>
      <c r="J16" s="20" t="n">
        <v>1</v>
      </c>
      <c r="K16" s="20" t="n">
        <v>2</v>
      </c>
      <c r="L16" s="20" t="n">
        <v>1</v>
      </c>
      <c r="M16" s="20" t="n">
        <v>0</v>
      </c>
      <c r="N16" s="20" t="n">
        <v>1</v>
      </c>
      <c r="O16" s="20" t="n">
        <v>0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2</v>
      </c>
      <c r="U16" s="20" t="n">
        <v>1</v>
      </c>
      <c r="V16" s="20" t="n">
        <v>2</v>
      </c>
      <c r="W16" s="20" t="n">
        <v>0</v>
      </c>
      <c r="X16" s="20" t="n">
        <v>0</v>
      </c>
      <c r="Y16" s="20" t="n">
        <v>0</v>
      </c>
      <c r="Z16" s="20" t="n">
        <v>3</v>
      </c>
      <c r="AA16" s="20" t="n">
        <v>2</v>
      </c>
      <c r="AB16" s="20" t="n">
        <v>2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Luis Torres</t>
        </is>
      </c>
      <c r="B17" s="20" t="n">
        <v>10</v>
      </c>
      <c r="C17" s="20" t="n">
        <v>5</v>
      </c>
      <c r="D17" s="20" t="n">
        <v>4</v>
      </c>
      <c r="E17" s="20" t="n">
        <v>2</v>
      </c>
      <c r="F17" s="20" t="n">
        <v>0</v>
      </c>
      <c r="G17" s="20" t="n">
        <v>0</v>
      </c>
      <c r="H17" s="20" t="n">
        <v>0</v>
      </c>
      <c r="I17" s="20" t="n">
        <v>3</v>
      </c>
      <c r="J17" s="20" t="n">
        <v>0</v>
      </c>
      <c r="K17" s="20" t="n">
        <v>1</v>
      </c>
      <c r="L17" s="20" t="n">
        <v>0</v>
      </c>
      <c r="M17" s="20" t="n">
        <v>1</v>
      </c>
      <c r="N17" s="20" t="n">
        <v>1</v>
      </c>
      <c r="O17" s="20" t="n">
        <v>0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2</v>
      </c>
      <c r="U17" s="20" t="n">
        <v>2</v>
      </c>
      <c r="V17" s="20" t="n">
        <v>1</v>
      </c>
      <c r="W17" s="20" t="n">
        <v>0</v>
      </c>
      <c r="X17" s="20" t="n">
        <v>0</v>
      </c>
      <c r="Y17" s="20" t="n">
        <v>0</v>
      </c>
      <c r="Z17" s="20" t="n">
        <v>2</v>
      </c>
      <c r="AA17" s="20" t="n">
        <v>1</v>
      </c>
      <c r="AB17" s="20" t="n">
        <v>2</v>
      </c>
      <c r="AC17" s="20" t="n">
        <v>1</v>
      </c>
      <c r="AD17" s="20" t="n">
        <v>0</v>
      </c>
      <c r="AE17" s="20" t="n">
        <v>0</v>
      </c>
      <c r="AF17" s="20" t="n">
        <v>1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Luis Flores</t>
        </is>
      </c>
      <c r="B18" s="20" t="n">
        <v>11</v>
      </c>
      <c r="C18" s="20" t="n">
        <v>5</v>
      </c>
      <c r="D18" s="20" t="n">
        <v>5</v>
      </c>
      <c r="E18" s="20" t="n">
        <v>2</v>
      </c>
      <c r="F18" s="20" t="n">
        <v>0</v>
      </c>
      <c r="G18" s="20" t="n">
        <v>0</v>
      </c>
      <c r="H18" s="20" t="n">
        <v>0</v>
      </c>
      <c r="I18" s="20" t="n">
        <v>0</v>
      </c>
      <c r="J18" s="20" t="n">
        <v>2</v>
      </c>
      <c r="K18" s="20" t="n">
        <v>1</v>
      </c>
      <c r="L18" s="20" t="n">
        <v>1</v>
      </c>
      <c r="M18" s="20" t="n">
        <v>1</v>
      </c>
      <c r="N18" s="20" t="n">
        <v>0</v>
      </c>
      <c r="O18" s="20" t="n">
        <v>0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2</v>
      </c>
      <c r="U18" s="20" t="n">
        <v>2</v>
      </c>
      <c r="V18" s="20" t="n">
        <v>0</v>
      </c>
      <c r="W18" s="20" t="n">
        <v>0</v>
      </c>
      <c r="X18" s="20" t="n">
        <v>0</v>
      </c>
      <c r="Y18" s="20" t="n">
        <v>0</v>
      </c>
      <c r="Z18" s="20" t="n">
        <v>0</v>
      </c>
      <c r="AA18" s="20" t="n">
        <v>2</v>
      </c>
      <c r="AB18" s="20" t="n">
        <v>0</v>
      </c>
      <c r="AC18" s="20" t="n">
        <v>1</v>
      </c>
      <c r="AD18" s="20" t="n">
        <v>0</v>
      </c>
      <c r="AE18" s="20" t="n">
        <v>1</v>
      </c>
      <c r="AF18" s="20" t="n">
        <v>1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Luis Rivera</t>
        </is>
      </c>
      <c r="B19" s="20" t="n">
        <v>12</v>
      </c>
      <c r="C19" s="20" t="n">
        <v>2</v>
      </c>
      <c r="D19" s="20" t="n">
        <v>0</v>
      </c>
      <c r="E19" s="20" t="n">
        <v>1</v>
      </c>
      <c r="F19" s="20" t="n">
        <v>0</v>
      </c>
      <c r="G19" s="20" t="n">
        <v>0</v>
      </c>
      <c r="H19" s="20" t="n">
        <v>0</v>
      </c>
      <c r="I19" s="20" t="n">
        <v>0</v>
      </c>
      <c r="J19" s="20" t="n">
        <v>2</v>
      </c>
      <c r="K19" s="20" t="n">
        <v>2</v>
      </c>
      <c r="L19" s="20" t="n">
        <v>1</v>
      </c>
      <c r="M19" s="20" t="n">
        <v>0</v>
      </c>
      <c r="N19" s="20" t="n">
        <v>1</v>
      </c>
      <c r="O19" s="20" t="n">
        <v>1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4</v>
      </c>
      <c r="U19" s="20" t="n">
        <v>1</v>
      </c>
      <c r="V19" s="20" t="n">
        <v>2</v>
      </c>
      <c r="W19" s="20" t="n">
        <v>0</v>
      </c>
      <c r="X19" s="20" t="n">
        <v>0</v>
      </c>
      <c r="Y19" s="20" t="n">
        <v>0</v>
      </c>
      <c r="Z19" s="20" t="n">
        <v>0</v>
      </c>
      <c r="AA19" s="20" t="n">
        <v>2</v>
      </c>
      <c r="AB19" s="20" t="n">
        <v>2</v>
      </c>
      <c r="AC19" s="20" t="n">
        <v>1</v>
      </c>
      <c r="AD19" s="20" t="n">
        <v>0</v>
      </c>
      <c r="AE19" s="20" t="n">
        <v>0</v>
      </c>
      <c r="AF19" s="20" t="n">
        <v>1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Luis Gomez</t>
        </is>
      </c>
      <c r="B20" s="20" t="n">
        <v>13</v>
      </c>
      <c r="C20" s="20" t="n">
        <v>4</v>
      </c>
      <c r="D20" s="20" t="n">
        <v>4</v>
      </c>
      <c r="E20" s="20" t="n">
        <v>4</v>
      </c>
      <c r="F20" s="20" t="n">
        <v>1</v>
      </c>
      <c r="G20" s="20" t="n">
        <v>0</v>
      </c>
      <c r="H20" s="20" t="n">
        <v>0</v>
      </c>
      <c r="I20" s="20" t="n">
        <v>1</v>
      </c>
      <c r="J20" s="20" t="n">
        <v>0</v>
      </c>
      <c r="K20" s="20" t="n">
        <v>1</v>
      </c>
      <c r="L20" s="20" t="n">
        <v>1</v>
      </c>
      <c r="M20" s="20" t="n">
        <v>0</v>
      </c>
      <c r="N20" s="20" t="n">
        <v>0</v>
      </c>
      <c r="O20" s="20" t="n">
        <v>1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3</v>
      </c>
      <c r="U20" s="20" t="n">
        <v>2</v>
      </c>
      <c r="V20" s="20" t="n">
        <v>0</v>
      </c>
      <c r="W20" s="20" t="n">
        <v>0</v>
      </c>
      <c r="X20" s="20" t="n">
        <v>0</v>
      </c>
      <c r="Y20" s="20" t="n">
        <v>0</v>
      </c>
      <c r="Z20" s="20" t="n">
        <v>1</v>
      </c>
      <c r="AA20" s="20" t="n">
        <v>2</v>
      </c>
      <c r="AB20" s="20" t="n">
        <v>0</v>
      </c>
      <c r="AC20" s="20" t="n">
        <v>1</v>
      </c>
      <c r="AD20" s="20" t="n">
        <v>1</v>
      </c>
      <c r="AE20" s="20" t="n">
        <v>1</v>
      </c>
      <c r="AF20" s="20" t="n">
        <v>1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Luis Diaz</t>
        </is>
      </c>
      <c r="B21" s="20" t="n">
        <v>14</v>
      </c>
      <c r="C21" s="20" t="n">
        <v>4</v>
      </c>
      <c r="D21" s="20" t="n">
        <v>0</v>
      </c>
      <c r="E21" s="20" t="n">
        <v>1</v>
      </c>
      <c r="F21" s="20" t="n">
        <v>0</v>
      </c>
      <c r="G21" s="20" t="n">
        <v>0</v>
      </c>
      <c r="H21" s="20" t="n">
        <v>0</v>
      </c>
      <c r="I21" s="20" t="n">
        <v>0</v>
      </c>
      <c r="J21" s="20" t="n">
        <v>2</v>
      </c>
      <c r="K21" s="20" t="n">
        <v>1</v>
      </c>
      <c r="L21" s="20" t="n">
        <v>0</v>
      </c>
      <c r="M21" s="20" t="n">
        <v>0</v>
      </c>
      <c r="N21" s="20" t="n">
        <v>0</v>
      </c>
      <c r="O21" s="20" t="n">
        <v>1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5</v>
      </c>
      <c r="U21" s="20" t="n">
        <v>5</v>
      </c>
      <c r="V21" s="20" t="n">
        <v>2</v>
      </c>
      <c r="W21" s="20" t="n">
        <v>0</v>
      </c>
      <c r="X21" s="20" t="n">
        <v>0</v>
      </c>
      <c r="Y21" s="20" t="n">
        <v>0</v>
      </c>
      <c r="Z21" s="20" t="n">
        <v>1</v>
      </c>
      <c r="AA21" s="20" t="n">
        <v>1</v>
      </c>
      <c r="AB21" s="20" t="n">
        <v>1</v>
      </c>
      <c r="AC21" s="20" t="n">
        <v>0</v>
      </c>
      <c r="AD21" s="20" t="n">
        <v>1</v>
      </c>
      <c r="AE21" s="20" t="n">
        <v>1</v>
      </c>
      <c r="AF21" s="20" t="n">
        <v>1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Luis Reyes</t>
        </is>
      </c>
      <c r="B22" s="20" t="n">
        <v>15</v>
      </c>
      <c r="C22" s="20" t="n">
        <v>3</v>
      </c>
      <c r="D22" s="20" t="n">
        <v>2</v>
      </c>
      <c r="E22" s="20" t="n">
        <v>1</v>
      </c>
      <c r="F22" s="20" t="n">
        <v>0</v>
      </c>
      <c r="G22" s="20" t="n">
        <v>0</v>
      </c>
      <c r="H22" s="20" t="n">
        <v>0</v>
      </c>
      <c r="I22" s="20" t="n">
        <v>2</v>
      </c>
      <c r="J22" s="20" t="n">
        <v>1</v>
      </c>
      <c r="K22" s="20" t="n">
        <v>1</v>
      </c>
      <c r="L22" s="20" t="n">
        <v>1</v>
      </c>
      <c r="M22" s="20" t="n">
        <v>1</v>
      </c>
      <c r="N22" s="20" t="n">
        <v>1</v>
      </c>
      <c r="O22" s="20" t="n">
        <v>1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3</v>
      </c>
      <c r="U22" s="20" t="n">
        <v>0</v>
      </c>
      <c r="V22" s="20" t="n">
        <v>2</v>
      </c>
      <c r="W22" s="20" t="n">
        <v>0</v>
      </c>
      <c r="X22" s="20" t="n">
        <v>0</v>
      </c>
      <c r="Y22" s="20" t="n">
        <v>0</v>
      </c>
      <c r="Z22" s="20" t="n">
        <v>1</v>
      </c>
      <c r="AA22" s="20" t="n">
        <v>2</v>
      </c>
      <c r="AB22" s="20" t="n">
        <v>2</v>
      </c>
      <c r="AC22" s="20" t="n">
        <v>1</v>
      </c>
      <c r="AD22" s="20" t="n">
        <v>0</v>
      </c>
      <c r="AE22" s="20" t="n">
        <v>1</v>
      </c>
      <c r="AF22" s="20" t="n">
        <v>1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Luis Morales</t>
        </is>
      </c>
      <c r="B23" s="20" t="n">
        <v>16</v>
      </c>
      <c r="C23" s="20" t="n">
        <v>5</v>
      </c>
      <c r="D23" s="20" t="n">
        <v>4</v>
      </c>
      <c r="E23" s="20" t="n">
        <v>1</v>
      </c>
      <c r="F23" s="20" t="n">
        <v>0</v>
      </c>
      <c r="G23" s="20" t="n">
        <v>0</v>
      </c>
      <c r="H23" s="20" t="n">
        <v>0</v>
      </c>
      <c r="I23" s="20" t="n">
        <v>2</v>
      </c>
      <c r="J23" s="20" t="n">
        <v>1</v>
      </c>
      <c r="K23" s="20" t="n">
        <v>2</v>
      </c>
      <c r="L23" s="20" t="n">
        <v>0</v>
      </c>
      <c r="M23" s="20" t="n">
        <v>1</v>
      </c>
      <c r="N23" s="20" t="n">
        <v>0</v>
      </c>
      <c r="O23" s="20" t="n">
        <v>0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3</v>
      </c>
      <c r="U23" s="20" t="n">
        <v>2</v>
      </c>
      <c r="V23" s="20" t="n">
        <v>1</v>
      </c>
      <c r="W23" s="20" t="n">
        <v>0</v>
      </c>
      <c r="X23" s="20" t="n">
        <v>0</v>
      </c>
      <c r="Y23" s="20" t="n">
        <v>0</v>
      </c>
      <c r="Z23" s="20" t="n">
        <v>0</v>
      </c>
      <c r="AA23" s="20" t="n">
        <v>1</v>
      </c>
      <c r="AB23" s="20" t="n">
        <v>2</v>
      </c>
      <c r="AC23" s="20" t="n">
        <v>1</v>
      </c>
      <c r="AD23" s="20" t="n">
        <v>0</v>
      </c>
      <c r="AE23" s="20" t="n">
        <v>1</v>
      </c>
      <c r="AF23" s="20" t="n">
        <v>1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Luis Cruz</t>
        </is>
      </c>
      <c r="B24" s="20" t="n">
        <v>17</v>
      </c>
      <c r="C24" s="20" t="n">
        <v>5</v>
      </c>
      <c r="D24" s="20" t="n">
        <v>5</v>
      </c>
      <c r="E24" s="20" t="n">
        <v>1</v>
      </c>
      <c r="F24" s="20" t="n">
        <v>0</v>
      </c>
      <c r="G24" s="20" t="n">
        <v>0</v>
      </c>
      <c r="H24" s="20" t="n">
        <v>0</v>
      </c>
      <c r="I24" s="20" t="n">
        <v>2</v>
      </c>
      <c r="J24" s="20" t="n">
        <v>1</v>
      </c>
      <c r="K24" s="20" t="n">
        <v>0</v>
      </c>
      <c r="L24" s="20" t="n">
        <v>1</v>
      </c>
      <c r="M24" s="20" t="n">
        <v>0</v>
      </c>
      <c r="N24" s="20" t="n">
        <v>0</v>
      </c>
      <c r="O24" s="20" t="n">
        <v>0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3</v>
      </c>
      <c r="U24" s="20" t="n">
        <v>2</v>
      </c>
      <c r="V24" s="20" t="n">
        <v>2</v>
      </c>
      <c r="W24" s="20" t="n">
        <v>0</v>
      </c>
      <c r="X24" s="20" t="n">
        <v>0</v>
      </c>
      <c r="Y24" s="20" t="n">
        <v>0</v>
      </c>
      <c r="Z24" s="20" t="n">
        <v>1</v>
      </c>
      <c r="AA24" s="20" t="n">
        <v>2</v>
      </c>
      <c r="AB24" s="20" t="n">
        <v>0</v>
      </c>
      <c r="AC24" s="20" t="n">
        <v>0</v>
      </c>
      <c r="AD24" s="20" t="n">
        <v>0</v>
      </c>
      <c r="AE24" s="20" t="n">
        <v>1</v>
      </c>
      <c r="AF24" s="20" t="n">
        <v>1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Luis Ortiz</t>
        </is>
      </c>
      <c r="B25" s="20" t="n">
        <v>18</v>
      </c>
      <c r="C25" s="20" t="n">
        <v>5</v>
      </c>
      <c r="D25" s="20" t="n">
        <v>4</v>
      </c>
      <c r="E25" s="20" t="n">
        <v>2</v>
      </c>
      <c r="F25" s="20" t="n">
        <v>0</v>
      </c>
      <c r="G25" s="20" t="n">
        <v>1</v>
      </c>
      <c r="H25" s="20" t="n">
        <v>0</v>
      </c>
      <c r="I25" s="20" t="n">
        <v>0</v>
      </c>
      <c r="J25" s="20" t="n">
        <v>1</v>
      </c>
      <c r="K25" s="20" t="n">
        <v>2</v>
      </c>
      <c r="L25" s="20" t="n">
        <v>0</v>
      </c>
      <c r="M25" s="20" t="n">
        <v>1</v>
      </c>
      <c r="N25" s="20" t="n">
        <v>1</v>
      </c>
      <c r="O25" s="20" t="n">
        <v>0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2</v>
      </c>
      <c r="U25" s="20" t="n">
        <v>0</v>
      </c>
      <c r="V25" s="20" t="n">
        <v>1</v>
      </c>
      <c r="W25" s="20" t="n">
        <v>0</v>
      </c>
      <c r="X25" s="20" t="n">
        <v>0</v>
      </c>
      <c r="Y25" s="20" t="n">
        <v>0</v>
      </c>
      <c r="Z25" s="20" t="n">
        <v>2</v>
      </c>
      <c r="AA25" s="20" t="n">
        <v>0</v>
      </c>
      <c r="AB25" s="20" t="n">
        <v>2</v>
      </c>
      <c r="AC25" s="20" t="n">
        <v>1</v>
      </c>
      <c r="AD25" s="20" t="n">
        <v>0</v>
      </c>
      <c r="AE25" s="20" t="n">
        <v>0</v>
      </c>
      <c r="AF25" s="20" t="n">
        <v>0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Luis Gutierrez</t>
        </is>
      </c>
      <c r="B26" s="20" t="n">
        <v>19</v>
      </c>
      <c r="C26" s="20" t="n">
        <v>2</v>
      </c>
      <c r="D26" s="20" t="n">
        <v>1</v>
      </c>
      <c r="E26" s="20" t="n">
        <v>1</v>
      </c>
      <c r="F26" s="20" t="n">
        <v>0</v>
      </c>
      <c r="G26" s="20" t="n">
        <v>1</v>
      </c>
      <c r="H26" s="20" t="n">
        <v>0</v>
      </c>
      <c r="I26" s="20" t="n">
        <v>0</v>
      </c>
      <c r="J26" s="20" t="n">
        <v>2</v>
      </c>
      <c r="K26" s="20" t="n">
        <v>1</v>
      </c>
      <c r="L26" s="20" t="n">
        <v>0</v>
      </c>
      <c r="M26" s="20" t="n">
        <v>0</v>
      </c>
      <c r="N26" s="20" t="n">
        <v>1</v>
      </c>
      <c r="O26" s="20" t="n">
        <v>0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4</v>
      </c>
      <c r="U26" s="20" t="n">
        <v>2</v>
      </c>
      <c r="V26" s="20" t="n">
        <v>1</v>
      </c>
      <c r="W26" s="20" t="n">
        <v>0</v>
      </c>
      <c r="X26" s="20" t="n">
        <v>0</v>
      </c>
      <c r="Y26" s="20" t="n">
        <v>0</v>
      </c>
      <c r="Z26" s="20" t="n">
        <v>2</v>
      </c>
      <c r="AA26" s="20" t="n">
        <v>0</v>
      </c>
      <c r="AB26" s="20" t="n">
        <v>1</v>
      </c>
      <c r="AC26" s="20" t="n">
        <v>1</v>
      </c>
      <c r="AD26" s="20" t="n">
        <v>0</v>
      </c>
      <c r="AE26" s="20" t="n">
        <v>0</v>
      </c>
      <c r="AF26" s="20" t="n">
        <v>0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Luis Castillo</t>
        </is>
      </c>
      <c r="B27" s="20" t="n">
        <v>20</v>
      </c>
      <c r="C27" s="20" t="n">
        <v>5</v>
      </c>
      <c r="D27" s="20" t="n">
        <v>2</v>
      </c>
      <c r="E27" s="20" t="n">
        <v>0</v>
      </c>
      <c r="F27" s="20" t="n">
        <v>0</v>
      </c>
      <c r="G27" s="20" t="n">
        <v>0</v>
      </c>
      <c r="H27" s="20" t="n">
        <v>0</v>
      </c>
      <c r="I27" s="20" t="n">
        <v>0</v>
      </c>
      <c r="J27" s="20" t="n">
        <v>0</v>
      </c>
      <c r="K27" s="20" t="n">
        <v>2</v>
      </c>
      <c r="L27" s="20" t="n">
        <v>1</v>
      </c>
      <c r="M27" s="20" t="n">
        <v>1</v>
      </c>
      <c r="N27" s="20" t="n">
        <v>0</v>
      </c>
      <c r="O27" s="20" t="n">
        <v>1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5</v>
      </c>
      <c r="U27" s="20" t="n">
        <v>2</v>
      </c>
      <c r="V27" s="20" t="n">
        <v>4</v>
      </c>
      <c r="W27" s="20" t="n">
        <v>0</v>
      </c>
      <c r="X27" s="20" t="n">
        <v>0</v>
      </c>
      <c r="Y27" s="20" t="n">
        <v>0</v>
      </c>
      <c r="Z27" s="20" t="n">
        <v>5</v>
      </c>
      <c r="AA27" s="20" t="n">
        <v>2</v>
      </c>
      <c r="AB27" s="20" t="n">
        <v>2</v>
      </c>
      <c r="AC27" s="20" t="n">
        <v>0</v>
      </c>
      <c r="AD27" s="20" t="n">
        <v>0</v>
      </c>
      <c r="AE27" s="20" t="n">
        <v>1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Carlos Garcia</t>
        </is>
      </c>
      <c r="B28" s="20" t="n">
        <v>21</v>
      </c>
      <c r="C28" s="20" t="n">
        <v>5</v>
      </c>
      <c r="D28" s="20" t="n">
        <v>1</v>
      </c>
      <c r="E28" s="20" t="n">
        <v>4</v>
      </c>
      <c r="F28" s="20" t="n">
        <v>0</v>
      </c>
      <c r="G28" s="20" t="n">
        <v>0</v>
      </c>
      <c r="H28" s="20" t="n">
        <v>0</v>
      </c>
      <c r="I28" s="20" t="n">
        <v>0</v>
      </c>
      <c r="J28" s="20" t="n">
        <v>2</v>
      </c>
      <c r="K28" s="20" t="n">
        <v>1</v>
      </c>
      <c r="L28" s="20" t="n">
        <v>0</v>
      </c>
      <c r="M28" s="20" t="n">
        <v>0</v>
      </c>
      <c r="N28" s="20" t="n">
        <v>1</v>
      </c>
      <c r="O28" s="20" t="n">
        <v>1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4</v>
      </c>
      <c r="U28" s="20" t="n">
        <v>2</v>
      </c>
      <c r="V28" s="20" t="n">
        <v>4</v>
      </c>
      <c r="W28" s="20" t="n">
        <v>0</v>
      </c>
      <c r="X28" s="20" t="n">
        <v>1</v>
      </c>
      <c r="Y28" s="20" t="n">
        <v>0</v>
      </c>
      <c r="Z28" s="20" t="n">
        <v>4</v>
      </c>
      <c r="AA28" s="20" t="n">
        <v>1</v>
      </c>
      <c r="AB28" s="20" t="n">
        <v>2</v>
      </c>
      <c r="AC28" s="20" t="n">
        <v>0</v>
      </c>
      <c r="AD28" s="20" t="n">
        <v>0</v>
      </c>
      <c r="AE28" s="20" t="n">
        <v>0</v>
      </c>
      <c r="AF28" s="20" t="n">
        <v>0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Carlos Rodriguez</t>
        </is>
      </c>
      <c r="B29" s="20" t="n">
        <v>22</v>
      </c>
      <c r="C29" s="20" t="n">
        <v>4</v>
      </c>
      <c r="D29" s="20" t="n">
        <v>0</v>
      </c>
      <c r="E29" s="20" t="n">
        <v>4</v>
      </c>
      <c r="F29" s="20" t="n">
        <v>0</v>
      </c>
      <c r="G29" s="20" t="n">
        <v>0</v>
      </c>
      <c r="H29" s="20" t="n">
        <v>0</v>
      </c>
      <c r="I29" s="20" t="n">
        <v>3</v>
      </c>
      <c r="J29" s="20" t="n">
        <v>1</v>
      </c>
      <c r="K29" s="20" t="n">
        <v>0</v>
      </c>
      <c r="L29" s="20" t="n">
        <v>0</v>
      </c>
      <c r="M29" s="20" t="n">
        <v>0</v>
      </c>
      <c r="N29" s="20" t="n">
        <v>1</v>
      </c>
      <c r="O29" s="20" t="n">
        <v>1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4</v>
      </c>
      <c r="U29" s="20" t="n">
        <v>3</v>
      </c>
      <c r="V29" s="20" t="n">
        <v>3</v>
      </c>
      <c r="W29" s="20" t="n">
        <v>0</v>
      </c>
      <c r="X29" s="20" t="n">
        <v>0</v>
      </c>
      <c r="Y29" s="20" t="n">
        <v>0</v>
      </c>
      <c r="Z29" s="20" t="n">
        <v>2</v>
      </c>
      <c r="AA29" s="20" t="n">
        <v>2</v>
      </c>
      <c r="AB29" s="20" t="n">
        <v>2</v>
      </c>
      <c r="AC29" s="20" t="n">
        <v>0</v>
      </c>
      <c r="AD29" s="20" t="n">
        <v>0</v>
      </c>
      <c r="AE29" s="20" t="n">
        <v>0</v>
      </c>
      <c r="AF29" s="20" t="n">
        <v>1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Carlos Martinez</t>
        </is>
      </c>
      <c r="B30" s="20" t="n">
        <v>23</v>
      </c>
      <c r="C30" s="20" t="n">
        <v>2</v>
      </c>
      <c r="D30" s="20" t="n">
        <v>0</v>
      </c>
      <c r="E30" s="20" t="n">
        <v>2</v>
      </c>
      <c r="F30" s="20" t="n">
        <v>0</v>
      </c>
      <c r="G30" s="20" t="n">
        <v>0</v>
      </c>
      <c r="H30" s="20" t="n">
        <v>0</v>
      </c>
      <c r="I30" s="20" t="n">
        <v>3</v>
      </c>
      <c r="J30" s="20" t="n">
        <v>1</v>
      </c>
      <c r="K30" s="20" t="n">
        <v>0</v>
      </c>
      <c r="L30" s="20" t="n">
        <v>0</v>
      </c>
      <c r="M30" s="20" t="n">
        <v>0</v>
      </c>
      <c r="N30" s="20" t="n">
        <v>1</v>
      </c>
      <c r="O30" s="20" t="n">
        <v>0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5</v>
      </c>
      <c r="U30" s="20" t="n">
        <v>3</v>
      </c>
      <c r="V30" s="20" t="n">
        <v>5</v>
      </c>
      <c r="W30" s="20" t="n">
        <v>0</v>
      </c>
      <c r="X30" s="20" t="n">
        <v>0</v>
      </c>
      <c r="Y30" s="20" t="n">
        <v>0</v>
      </c>
      <c r="Z30" s="20" t="n">
        <v>5</v>
      </c>
      <c r="AA30" s="20" t="n">
        <v>2</v>
      </c>
      <c r="AB30" s="20" t="n">
        <v>1</v>
      </c>
      <c r="AC30" s="20" t="n">
        <v>1</v>
      </c>
      <c r="AD30" s="20" t="n">
        <v>1</v>
      </c>
      <c r="AE30" s="20" t="n">
        <v>1</v>
      </c>
      <c r="AF30" s="20" t="n">
        <v>0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Carlos Hernandez</t>
        </is>
      </c>
      <c r="B31" s="20" t="n">
        <v>24</v>
      </c>
      <c r="C31" s="20" t="n">
        <v>2</v>
      </c>
      <c r="D31" s="20" t="n">
        <v>2</v>
      </c>
      <c r="E31" s="20" t="n">
        <v>1</v>
      </c>
      <c r="F31" s="20" t="n">
        <v>0</v>
      </c>
      <c r="G31" s="20" t="n">
        <v>0</v>
      </c>
      <c r="H31" s="20" t="n">
        <v>0</v>
      </c>
      <c r="I31" s="20" t="n">
        <v>0</v>
      </c>
      <c r="J31" s="20" t="n">
        <v>0</v>
      </c>
      <c r="K31" s="20" t="n">
        <v>2</v>
      </c>
      <c r="L31" s="20" t="n">
        <v>1</v>
      </c>
      <c r="M31" s="20" t="n">
        <v>0</v>
      </c>
      <c r="N31" s="20" t="n">
        <v>1</v>
      </c>
      <c r="O31" s="20" t="n">
        <v>1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4</v>
      </c>
      <c r="U31" s="20" t="n">
        <v>2</v>
      </c>
      <c r="V31" s="20" t="n">
        <v>2</v>
      </c>
      <c r="W31" s="20" t="n">
        <v>0</v>
      </c>
      <c r="X31" s="20" t="n">
        <v>0</v>
      </c>
      <c r="Y31" s="20" t="n">
        <v>0</v>
      </c>
      <c r="Z31" s="20" t="n">
        <v>3</v>
      </c>
      <c r="AA31" s="20" t="n">
        <v>2</v>
      </c>
      <c r="AB31" s="20" t="n">
        <v>2</v>
      </c>
      <c r="AC31" s="20" t="n">
        <v>0</v>
      </c>
      <c r="AD31" s="20" t="n">
        <v>1</v>
      </c>
      <c r="AE31" s="20" t="n">
        <v>1</v>
      </c>
      <c r="AF31" s="20" t="n">
        <v>0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Carlos Lopez</t>
        </is>
      </c>
      <c r="B32" s="20" t="n">
        <v>25</v>
      </c>
      <c r="C32" s="20" t="n">
        <v>2</v>
      </c>
      <c r="D32" s="20" t="n">
        <v>1</v>
      </c>
      <c r="E32" s="20" t="n">
        <v>1</v>
      </c>
      <c r="F32" s="20" t="n">
        <v>0</v>
      </c>
      <c r="G32" s="20" t="n">
        <v>0</v>
      </c>
      <c r="H32" s="20" t="n">
        <v>0</v>
      </c>
      <c r="I32" s="20" t="n">
        <v>2</v>
      </c>
      <c r="J32" s="20" t="n">
        <v>1</v>
      </c>
      <c r="K32" s="20" t="n">
        <v>1</v>
      </c>
      <c r="L32" s="20" t="n">
        <v>0</v>
      </c>
      <c r="M32" s="20" t="n">
        <v>1</v>
      </c>
      <c r="N32" s="20" t="n">
        <v>1</v>
      </c>
      <c r="O32" s="20" t="n">
        <v>0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3</v>
      </c>
      <c r="U32" s="20" t="n">
        <v>1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1</v>
      </c>
      <c r="AB32" s="20" t="n">
        <v>1</v>
      </c>
      <c r="AC32" s="20" t="n">
        <v>1</v>
      </c>
      <c r="AD32" s="20" t="n">
        <v>1</v>
      </c>
      <c r="AE32" s="20" t="n">
        <v>1</v>
      </c>
      <c r="AF32" s="20" t="n">
        <v>0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0</v>
      </c>
      <c r="D66" s="20" t="n"/>
      <c r="E66" s="20" t="n"/>
      <c r="F66" s="20" t="n"/>
      <c r="G66" s="20" t="n"/>
      <c r="H66" s="20" t="n"/>
      <c r="I66" s="20" t="n">
        <v>1</v>
      </c>
      <c r="J66" s="20" t="inlineStr">
        <is>
          <t>P</t>
        </is>
      </c>
      <c r="K66" s="20" t="n">
        <v>1</v>
      </c>
      <c r="L66" s="20" t="n">
        <v>4</v>
      </c>
      <c r="M66" s="20" t="n">
        <v>6</v>
      </c>
      <c r="N66" s="20" t="n">
        <v>0</v>
      </c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1</v>
      </c>
      <c r="D67" s="20" t="inlineStr">
        <is>
          <t>P</t>
        </is>
      </c>
      <c r="E67" s="20" t="n">
        <v>3</v>
      </c>
      <c r="F67" s="20" t="n">
        <v>0</v>
      </c>
      <c r="G67" s="20" t="n">
        <v>5</v>
      </c>
      <c r="H67" s="20" t="n">
        <v>1</v>
      </c>
      <c r="I67" s="20" t="n">
        <v>0</v>
      </c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0</v>
      </c>
      <c r="D68" s="20" t="n"/>
      <c r="E68" s="20" t="n"/>
      <c r="F68" s="20" t="n"/>
      <c r="G68" s="20" t="n"/>
      <c r="H68" s="20" t="n"/>
      <c r="I68" s="20" t="n">
        <v>1</v>
      </c>
      <c r="J68" s="20" t="inlineStr">
        <is>
          <t>G</t>
        </is>
      </c>
      <c r="K68" s="20" t="n">
        <v>2.1</v>
      </c>
      <c r="L68" s="20" t="n">
        <v>0</v>
      </c>
      <c r="M68" s="20" t="n">
        <v>4</v>
      </c>
      <c r="N68" s="20" t="n">
        <v>3</v>
      </c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0</v>
      </c>
      <c r="D69" s="20" t="n"/>
      <c r="E69" s="20" t="n"/>
      <c r="F69" s="20" t="n"/>
      <c r="G69" s="20" t="n"/>
      <c r="H69" s="20" t="n"/>
      <c r="I69" s="20" t="n">
        <v>0</v>
      </c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0</v>
      </c>
      <c r="D70" s="20" t="n"/>
      <c r="E70" s="20" t="n"/>
      <c r="F70" s="20" t="n"/>
      <c r="G70" s="20" t="n"/>
      <c r="H70" s="20" t="n"/>
      <c r="I70" s="20" t="n">
        <v>1</v>
      </c>
      <c r="J70" s="20" t="inlineStr">
        <is>
          <t>P</t>
        </is>
      </c>
      <c r="K70" s="20" t="n">
        <v>1.1</v>
      </c>
      <c r="L70" s="20" t="n">
        <v>0</v>
      </c>
      <c r="M70" s="20" t="n">
        <v>6</v>
      </c>
      <c r="N70" s="20" t="n">
        <v>5</v>
      </c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0</v>
      </c>
      <c r="D71" s="20" t="n"/>
      <c r="E71" s="20" t="n"/>
      <c r="F71" s="20" t="n"/>
      <c r="G71" s="20" t="n"/>
      <c r="H71" s="20" t="n"/>
      <c r="I71" s="20" t="n">
        <v>1</v>
      </c>
      <c r="J71" s="20" t="inlineStr">
        <is>
          <t>P</t>
        </is>
      </c>
      <c r="K71" s="20" t="n">
        <v>2.2</v>
      </c>
      <c r="L71" s="20" t="n">
        <v>4</v>
      </c>
      <c r="M71" s="20" t="n">
        <v>4</v>
      </c>
      <c r="N71" s="20" t="n">
        <v>0</v>
      </c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0</v>
      </c>
      <c r="D72" s="20" t="n"/>
      <c r="E72" s="20" t="n"/>
      <c r="F72" s="20" t="n"/>
      <c r="G72" s="20" t="n"/>
      <c r="H72" s="20" t="n"/>
      <c r="I72" s="20" t="n">
        <v>1</v>
      </c>
      <c r="J72" s="20" t="inlineStr">
        <is>
          <t>P</t>
        </is>
      </c>
      <c r="K72" s="20" t="n">
        <v>3</v>
      </c>
      <c r="L72" s="20" t="n">
        <v>3</v>
      </c>
      <c r="M72" s="20" t="n">
        <v>1</v>
      </c>
      <c r="N72" s="20" t="n">
        <v>1</v>
      </c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1</v>
      </c>
      <c r="D73" s="20" t="inlineStr">
        <is>
          <t>G</t>
        </is>
      </c>
      <c r="E73" s="20" t="n">
        <v>2</v>
      </c>
      <c r="F73" s="20" t="n">
        <v>0</v>
      </c>
      <c r="G73" s="20" t="n">
        <v>6</v>
      </c>
      <c r="H73" s="20" t="n">
        <v>0</v>
      </c>
      <c r="I73" s="20" t="n">
        <v>0</v>
      </c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0</v>
      </c>
      <c r="D74" s="20" t="n"/>
      <c r="E74" s="20" t="n"/>
      <c r="F74" s="20" t="n"/>
      <c r="G74" s="20" t="n"/>
      <c r="H74" s="20" t="n"/>
      <c r="I74" s="20" t="n">
        <v>0</v>
      </c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0</v>
      </c>
      <c r="D75" s="20" t="n"/>
      <c r="E75" s="20" t="n"/>
      <c r="F75" s="20" t="n"/>
      <c r="G75" s="20" t="n"/>
      <c r="H75" s="20" t="n"/>
      <c r="I75" s="20" t="n">
        <v>0</v>
      </c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0</v>
      </c>
      <c r="D76" s="20" t="n"/>
      <c r="E76" s="20" t="n"/>
      <c r="F76" s="20" t="n"/>
      <c r="G76" s="20" t="n"/>
      <c r="H76" s="20" t="n"/>
      <c r="I76" s="20" t="n">
        <v>1</v>
      </c>
      <c r="J76" s="20" t="inlineStr">
        <is>
          <t>P</t>
        </is>
      </c>
      <c r="K76" s="20" t="n">
        <v>2</v>
      </c>
      <c r="L76" s="20" t="n">
        <v>2</v>
      </c>
      <c r="M76" s="20" t="n">
        <v>2</v>
      </c>
      <c r="N76" s="20" t="n">
        <v>2</v>
      </c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1</v>
      </c>
      <c r="D77" s="20" t="inlineStr">
        <is>
          <t>G</t>
        </is>
      </c>
      <c r="E77" s="20" t="n">
        <v>1.2</v>
      </c>
      <c r="F77" s="20" t="n">
        <v>4</v>
      </c>
      <c r="G77" s="20" t="n">
        <v>4</v>
      </c>
      <c r="H77" s="20" t="n">
        <v>4</v>
      </c>
      <c r="I77" s="20" t="n">
        <v>1</v>
      </c>
      <c r="J77" s="20" t="inlineStr">
        <is>
          <t>P</t>
        </is>
      </c>
      <c r="K77" s="20" t="n">
        <v>3</v>
      </c>
      <c r="L77" s="20" t="n">
        <v>3</v>
      </c>
      <c r="M77" s="20" t="n">
        <v>5</v>
      </c>
      <c r="N77" s="20" t="n">
        <v>3</v>
      </c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0</v>
      </c>
      <c r="D78" s="20" t="n"/>
      <c r="E78" s="20" t="n"/>
      <c r="F78" s="20" t="n"/>
      <c r="G78" s="20" t="n"/>
      <c r="H78" s="20" t="n"/>
      <c r="I78" s="20" t="n">
        <v>1</v>
      </c>
      <c r="J78" s="20" t="inlineStr">
        <is>
          <t>P</t>
        </is>
      </c>
      <c r="K78" s="20" t="n">
        <v>1</v>
      </c>
      <c r="L78" s="20" t="n">
        <v>0</v>
      </c>
      <c r="M78" s="20" t="n">
        <v>2</v>
      </c>
      <c r="N78" s="20" t="n">
        <v>1</v>
      </c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0</v>
      </c>
      <c r="D79" s="20" t="n"/>
      <c r="E79" s="20" t="n"/>
      <c r="F79" s="20" t="n"/>
      <c r="G79" s="20" t="n"/>
      <c r="H79" s="20" t="n"/>
      <c r="I79" s="20" t="n">
        <v>0</v>
      </c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1</v>
      </c>
      <c r="D80" s="20" t="inlineStr">
        <is>
          <t>P</t>
        </is>
      </c>
      <c r="E80" s="20" t="n">
        <v>3</v>
      </c>
      <c r="F80" s="20" t="n">
        <v>0</v>
      </c>
      <c r="G80" s="20" t="n">
        <v>6</v>
      </c>
      <c r="H80" s="20" t="n">
        <v>5</v>
      </c>
      <c r="I80" s="20" t="n">
        <v>1</v>
      </c>
      <c r="J80" s="20" t="inlineStr">
        <is>
          <t>G</t>
        </is>
      </c>
      <c r="K80" s="20" t="n">
        <v>3</v>
      </c>
      <c r="L80" s="20" t="n">
        <v>3</v>
      </c>
      <c r="M80" s="20" t="n">
        <v>6</v>
      </c>
      <c r="N80" s="20" t="n">
        <v>3</v>
      </c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0</v>
      </c>
      <c r="D81" s="20" t="n"/>
      <c r="E81" s="20" t="n"/>
      <c r="F81" s="20" t="n"/>
      <c r="G81" s="20" t="n"/>
      <c r="H81" s="20" t="n"/>
      <c r="I81" s="20" t="n">
        <v>1</v>
      </c>
      <c r="J81" s="20" t="inlineStr">
        <is>
          <t>P</t>
        </is>
      </c>
      <c r="K81" s="20" t="n">
        <v>1.1</v>
      </c>
      <c r="L81" s="20" t="n">
        <v>0</v>
      </c>
      <c r="M81" s="20" t="n">
        <v>4</v>
      </c>
      <c r="N81" s="20" t="n">
        <v>1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1</v>
      </c>
      <c r="D82" s="20" t="inlineStr">
        <is>
          <t>G</t>
        </is>
      </c>
      <c r="E82" s="20" t="n">
        <v>2</v>
      </c>
      <c r="F82" s="20" t="n">
        <v>3</v>
      </c>
      <c r="G82" s="20" t="n">
        <v>4</v>
      </c>
      <c r="H82" s="20" t="n">
        <v>3</v>
      </c>
      <c r="I82" s="20" t="n">
        <v>1</v>
      </c>
      <c r="J82" s="20" t="inlineStr">
        <is>
          <t>G</t>
        </is>
      </c>
      <c r="K82" s="20" t="n">
        <v>3</v>
      </c>
      <c r="L82" s="20" t="n">
        <v>4</v>
      </c>
      <c r="M82" s="20" t="n">
        <v>5</v>
      </c>
      <c r="N82" s="20" t="n">
        <v>5</v>
      </c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0</v>
      </c>
      <c r="D83" s="20" t="n"/>
      <c r="E83" s="20" t="n"/>
      <c r="F83" s="20" t="n"/>
      <c r="G83" s="20" t="n"/>
      <c r="H83" s="20" t="n"/>
      <c r="I83" s="20" t="n">
        <v>1</v>
      </c>
      <c r="J83" s="20" t="inlineStr">
        <is>
          <t>P</t>
        </is>
      </c>
      <c r="K83" s="20" t="n">
        <v>2.2</v>
      </c>
      <c r="L83" s="20" t="n">
        <v>4</v>
      </c>
      <c r="M83" s="20" t="n">
        <v>1</v>
      </c>
      <c r="N83" s="20" t="n">
        <v>2</v>
      </c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0</v>
      </c>
      <c r="D84" s="20" t="n"/>
      <c r="E84" s="20" t="n"/>
      <c r="F84" s="20" t="n"/>
      <c r="G84" s="20" t="n"/>
      <c r="H84" s="20" t="n"/>
      <c r="I84" s="20" t="n">
        <v>0</v>
      </c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1</v>
      </c>
      <c r="D85" s="20" t="inlineStr">
        <is>
          <t>G</t>
        </is>
      </c>
      <c r="E85" s="20" t="n">
        <v>2.2</v>
      </c>
      <c r="F85" s="20" t="n">
        <v>0</v>
      </c>
      <c r="G85" s="20" t="n">
        <v>6</v>
      </c>
      <c r="H85" s="20" t="n">
        <v>5</v>
      </c>
      <c r="I85" s="20" t="n">
        <v>1</v>
      </c>
      <c r="J85" s="20" t="inlineStr">
        <is>
          <t>P</t>
        </is>
      </c>
      <c r="K85" s="20" t="n">
        <v>1.2</v>
      </c>
      <c r="L85" s="20" t="n">
        <v>0</v>
      </c>
      <c r="M85" s="20" t="n">
        <v>1</v>
      </c>
      <c r="N85" s="20" t="n">
        <v>4</v>
      </c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0</v>
      </c>
      <c r="D86" s="20" t="n"/>
      <c r="E86" s="20" t="n"/>
      <c r="F86" s="20" t="n"/>
      <c r="G86" s="20" t="n"/>
      <c r="H86" s="20" t="n"/>
      <c r="I86" s="20" t="n">
        <v>1</v>
      </c>
      <c r="J86" s="20" t="inlineStr">
        <is>
          <t>G</t>
        </is>
      </c>
      <c r="K86" s="20" t="n">
        <v>1</v>
      </c>
      <c r="L86" s="20" t="n">
        <v>2</v>
      </c>
      <c r="M86" s="20" t="n">
        <v>5</v>
      </c>
      <c r="N86" s="20" t="n">
        <v>4</v>
      </c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0</v>
      </c>
      <c r="D87" s="20" t="n"/>
      <c r="E87" s="20" t="n"/>
      <c r="F87" s="20" t="n"/>
      <c r="G87" s="20" t="n"/>
      <c r="H87" s="20" t="n"/>
      <c r="I87" s="20" t="n">
        <v>1</v>
      </c>
      <c r="J87" s="20" t="inlineStr">
        <is>
          <t>P</t>
        </is>
      </c>
      <c r="K87" s="20" t="n">
        <v>2.1</v>
      </c>
      <c r="L87" s="20" t="n">
        <v>4</v>
      </c>
      <c r="M87" s="20" t="n">
        <v>4</v>
      </c>
      <c r="N87" s="20" t="n">
        <v>4</v>
      </c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P</t>
        </is>
      </c>
      <c r="E88" s="20" t="n">
        <v>2.1</v>
      </c>
      <c r="F88" s="20" t="n">
        <v>2</v>
      </c>
      <c r="G88" s="20" t="n">
        <v>2</v>
      </c>
      <c r="H88" s="20" t="n">
        <v>2</v>
      </c>
      <c r="I88" s="20" t="n">
        <v>1</v>
      </c>
      <c r="J88" s="20" t="inlineStr">
        <is>
          <t>P</t>
        </is>
      </c>
      <c r="K88" s="20" t="n">
        <v>1</v>
      </c>
      <c r="L88" s="20" t="n">
        <v>2</v>
      </c>
      <c r="M88" s="20" t="n">
        <v>4</v>
      </c>
      <c r="N88" s="20" t="n">
        <v>2</v>
      </c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0</v>
      </c>
      <c r="D89" s="20" t="n"/>
      <c r="E89" s="20" t="n"/>
      <c r="F89" s="20" t="n"/>
      <c r="G89" s="20" t="n"/>
      <c r="H89" s="20" t="n"/>
      <c r="I89" s="20" t="n">
        <v>0</v>
      </c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1</v>
      </c>
      <c r="D90" s="20" t="inlineStr">
        <is>
          <t>P</t>
        </is>
      </c>
      <c r="E90" s="20" t="n">
        <v>1.2</v>
      </c>
      <c r="F90" s="20" t="n">
        <v>0</v>
      </c>
      <c r="G90" s="20" t="n">
        <v>6</v>
      </c>
      <c r="H90" s="20" t="n">
        <v>5</v>
      </c>
      <c r="I90" s="20" t="n">
        <v>0</v>
      </c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E</t>
        </is>
      </c>
      <c r="C96" s="20" t="n">
        <v>3</v>
      </c>
      <c r="D96" s="20" t="n">
        <v>3</v>
      </c>
    </row>
    <row r="97">
      <c r="A97" s="10" t="n">
        <v>2</v>
      </c>
      <c r="B97" s="20" t="inlineStr">
        <is>
          <t>G</t>
        </is>
      </c>
      <c r="C97" s="20" t="n">
        <v>4</v>
      </c>
      <c r="D97" s="20" t="n">
        <v>3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2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Carlos Gonzalez</t>
        </is>
      </c>
      <c r="B8" s="20" t="n">
        <v>1</v>
      </c>
      <c r="C8" s="20" t="n">
        <v>4</v>
      </c>
      <c r="D8" s="20" t="n">
        <v>0</v>
      </c>
      <c r="E8" s="20" t="n">
        <v>1</v>
      </c>
      <c r="F8" s="20" t="n">
        <v>0</v>
      </c>
      <c r="G8" s="20" t="n">
        <v>0</v>
      </c>
      <c r="H8" s="20" t="n">
        <v>0</v>
      </c>
      <c r="I8" s="20" t="n">
        <v>0</v>
      </c>
      <c r="J8" s="20" t="n">
        <v>2</v>
      </c>
      <c r="K8" s="20" t="n">
        <v>1</v>
      </c>
      <c r="L8" s="20" t="n">
        <v>1</v>
      </c>
      <c r="M8" s="20" t="n">
        <v>0</v>
      </c>
      <c r="N8" s="20" t="n">
        <v>0</v>
      </c>
      <c r="O8" s="20" t="n">
        <v>1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3</v>
      </c>
      <c r="U8" s="20" t="n">
        <v>1</v>
      </c>
      <c r="V8" s="20" t="n">
        <v>3</v>
      </c>
      <c r="W8" s="20" t="n">
        <v>0</v>
      </c>
      <c r="X8" s="20" t="n">
        <v>0</v>
      </c>
      <c r="Y8" s="20" t="n">
        <v>0</v>
      </c>
      <c r="Z8" s="20" t="n">
        <v>1</v>
      </c>
      <c r="AA8" s="20" t="n">
        <v>1</v>
      </c>
      <c r="AB8" s="20" t="n">
        <v>1</v>
      </c>
      <c r="AC8" s="20" t="n">
        <v>1</v>
      </c>
      <c r="AD8" s="20" t="n">
        <v>0</v>
      </c>
      <c r="AE8" s="20" t="n">
        <v>1</v>
      </c>
      <c r="AF8" s="20" t="n">
        <v>1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Carlos Perez</t>
        </is>
      </c>
      <c r="B9" s="20" t="n">
        <v>2</v>
      </c>
      <c r="C9" s="20" t="n">
        <v>3</v>
      </c>
      <c r="D9" s="20" t="n">
        <v>0</v>
      </c>
      <c r="E9" s="20" t="n">
        <v>1</v>
      </c>
      <c r="F9" s="20" t="n">
        <v>0</v>
      </c>
      <c r="G9" s="20" t="n">
        <v>0</v>
      </c>
      <c r="H9" s="20" t="n">
        <v>0</v>
      </c>
      <c r="I9" s="20" t="n">
        <v>0</v>
      </c>
      <c r="J9" s="20" t="n">
        <v>0</v>
      </c>
      <c r="K9" s="20" t="n">
        <v>0</v>
      </c>
      <c r="L9" s="20" t="n">
        <v>1</v>
      </c>
      <c r="M9" s="20" t="n">
        <v>1</v>
      </c>
      <c r="N9" s="20" t="n">
        <v>1</v>
      </c>
      <c r="O9" s="20" t="n">
        <v>1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4</v>
      </c>
      <c r="U9" s="20" t="n">
        <v>2</v>
      </c>
      <c r="V9" s="20" t="n">
        <v>2</v>
      </c>
      <c r="W9" s="20" t="n">
        <v>0</v>
      </c>
      <c r="X9" s="20" t="n">
        <v>0</v>
      </c>
      <c r="Y9" s="20" t="n">
        <v>1</v>
      </c>
      <c r="Z9" s="20" t="n">
        <v>3</v>
      </c>
      <c r="AA9" s="20" t="n">
        <v>2</v>
      </c>
      <c r="AB9" s="20" t="n">
        <v>1</v>
      </c>
      <c r="AC9" s="20" t="n">
        <v>1</v>
      </c>
      <c r="AD9" s="20" t="n">
        <v>1</v>
      </c>
      <c r="AE9" s="20" t="n">
        <v>1</v>
      </c>
      <c r="AF9" s="20" t="n">
        <v>0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Carlos Sanchez</t>
        </is>
      </c>
      <c r="B10" s="20" t="n">
        <v>3</v>
      </c>
      <c r="C10" s="20" t="n">
        <v>5</v>
      </c>
      <c r="D10" s="20" t="n">
        <v>3</v>
      </c>
      <c r="E10" s="20" t="n">
        <v>0</v>
      </c>
      <c r="F10" s="20" t="n">
        <v>0</v>
      </c>
      <c r="G10" s="20" t="n">
        <v>0</v>
      </c>
      <c r="H10" s="20" t="n">
        <v>0</v>
      </c>
      <c r="I10" s="20" t="n">
        <v>0</v>
      </c>
      <c r="J10" s="20" t="n">
        <v>2</v>
      </c>
      <c r="K10" s="20" t="n">
        <v>1</v>
      </c>
      <c r="L10" s="20" t="n">
        <v>0</v>
      </c>
      <c r="M10" s="20" t="n">
        <v>1</v>
      </c>
      <c r="N10" s="20" t="n">
        <v>1</v>
      </c>
      <c r="O10" s="20" t="n">
        <v>1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2</v>
      </c>
      <c r="U10" s="20" t="n">
        <v>2</v>
      </c>
      <c r="V10" s="20" t="n">
        <v>1</v>
      </c>
      <c r="W10" s="20" t="n">
        <v>1</v>
      </c>
      <c r="X10" s="20" t="n">
        <v>0</v>
      </c>
      <c r="Y10" s="20" t="n">
        <v>0</v>
      </c>
      <c r="Z10" s="20" t="n">
        <v>2</v>
      </c>
      <c r="AA10" s="20" t="n">
        <v>2</v>
      </c>
      <c r="AB10" s="20" t="n">
        <v>2</v>
      </c>
      <c r="AC10" s="20" t="n">
        <v>0</v>
      </c>
      <c r="AD10" s="20" t="n">
        <v>0</v>
      </c>
      <c r="AE10" s="20" t="n">
        <v>1</v>
      </c>
      <c r="AF10" s="20" t="n">
        <v>1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Carlos Ramirez</t>
        </is>
      </c>
      <c r="B11" s="20" t="n">
        <v>4</v>
      </c>
      <c r="C11" s="20" t="n">
        <v>3</v>
      </c>
      <c r="D11" s="20" t="n">
        <v>1</v>
      </c>
      <c r="E11" s="20" t="n">
        <v>0</v>
      </c>
      <c r="F11" s="20" t="n">
        <v>0</v>
      </c>
      <c r="G11" s="20" t="n">
        <v>0</v>
      </c>
      <c r="H11" s="20" t="n">
        <v>0</v>
      </c>
      <c r="I11" s="20" t="n">
        <v>1</v>
      </c>
      <c r="J11" s="20" t="n">
        <v>1</v>
      </c>
      <c r="K11" s="20" t="n">
        <v>2</v>
      </c>
      <c r="L11" s="20" t="n">
        <v>0</v>
      </c>
      <c r="M11" s="20" t="n">
        <v>0</v>
      </c>
      <c r="N11" s="20" t="n">
        <v>1</v>
      </c>
      <c r="O11" s="20" t="n">
        <v>1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4</v>
      </c>
      <c r="U11" s="20" t="n">
        <v>3</v>
      </c>
      <c r="V11" s="20" t="n">
        <v>3</v>
      </c>
      <c r="W11" s="20" t="n">
        <v>0</v>
      </c>
      <c r="X11" s="20" t="n">
        <v>0</v>
      </c>
      <c r="Y11" s="20" t="n">
        <v>1</v>
      </c>
      <c r="Z11" s="20" t="n">
        <v>4</v>
      </c>
      <c r="AA11" s="20" t="n">
        <v>1</v>
      </c>
      <c r="AB11" s="20" t="n">
        <v>2</v>
      </c>
      <c r="AC11" s="20" t="n">
        <v>0</v>
      </c>
      <c r="AD11" s="20" t="n">
        <v>0</v>
      </c>
      <c r="AE11" s="20" t="n">
        <v>0</v>
      </c>
      <c r="AF11" s="20" t="n">
        <v>1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Carlos Torres</t>
        </is>
      </c>
      <c r="B12" s="20" t="n">
        <v>5</v>
      </c>
      <c r="C12" s="20" t="n">
        <v>5</v>
      </c>
      <c r="D12" s="20" t="n">
        <v>1</v>
      </c>
      <c r="E12" s="20" t="n">
        <v>3</v>
      </c>
      <c r="F12" s="20" t="n">
        <v>0</v>
      </c>
      <c r="G12" s="20" t="n">
        <v>0</v>
      </c>
      <c r="H12" s="20" t="n">
        <v>0</v>
      </c>
      <c r="I12" s="20" t="n">
        <v>4</v>
      </c>
      <c r="J12" s="20" t="n">
        <v>0</v>
      </c>
      <c r="K12" s="20" t="n">
        <v>0</v>
      </c>
      <c r="L12" s="20" t="n">
        <v>0</v>
      </c>
      <c r="M12" s="20" t="n">
        <v>1</v>
      </c>
      <c r="N12" s="20" t="n">
        <v>0</v>
      </c>
      <c r="O12" s="20" t="n">
        <v>0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5</v>
      </c>
      <c r="U12" s="20" t="n">
        <v>5</v>
      </c>
      <c r="V12" s="20" t="n">
        <v>3</v>
      </c>
      <c r="W12" s="20" t="n">
        <v>0</v>
      </c>
      <c r="X12" s="20" t="n">
        <v>1</v>
      </c>
      <c r="Y12" s="20" t="n">
        <v>0</v>
      </c>
      <c r="Z12" s="20" t="n">
        <v>0</v>
      </c>
      <c r="AA12" s="20" t="n">
        <v>1</v>
      </c>
      <c r="AB12" s="20" t="n">
        <v>0</v>
      </c>
      <c r="AC12" s="20" t="n">
        <v>0</v>
      </c>
      <c r="AD12" s="20" t="n">
        <v>0</v>
      </c>
      <c r="AE12" s="20" t="n">
        <v>0</v>
      </c>
      <c r="AF12" s="20" t="n">
        <v>1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Carlos Flores</t>
        </is>
      </c>
      <c r="B13" s="20" t="n">
        <v>6</v>
      </c>
      <c r="C13" s="20" t="n">
        <v>4</v>
      </c>
      <c r="D13" s="20" t="n">
        <v>1</v>
      </c>
      <c r="E13" s="20" t="n">
        <v>0</v>
      </c>
      <c r="F13" s="20" t="n">
        <v>0</v>
      </c>
      <c r="G13" s="20" t="n">
        <v>0</v>
      </c>
      <c r="H13" s="20" t="n">
        <v>0</v>
      </c>
      <c r="I13" s="20" t="n">
        <v>1</v>
      </c>
      <c r="J13" s="20" t="n">
        <v>2</v>
      </c>
      <c r="K13" s="20" t="n">
        <v>2</v>
      </c>
      <c r="L13" s="20" t="n">
        <v>1</v>
      </c>
      <c r="M13" s="20" t="n">
        <v>1</v>
      </c>
      <c r="N13" s="20" t="n">
        <v>1</v>
      </c>
      <c r="O13" s="20" t="n">
        <v>1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5</v>
      </c>
      <c r="U13" s="20" t="n">
        <v>3</v>
      </c>
      <c r="V13" s="20" t="n">
        <v>0</v>
      </c>
      <c r="W13" s="20" t="n">
        <v>0</v>
      </c>
      <c r="X13" s="20" t="n">
        <v>0</v>
      </c>
      <c r="Y13" s="20" t="n">
        <v>0</v>
      </c>
      <c r="Z13" s="20" t="n">
        <v>1</v>
      </c>
      <c r="AA13" s="20" t="n">
        <v>0</v>
      </c>
      <c r="AB13" s="20" t="n">
        <v>0</v>
      </c>
      <c r="AC13" s="20" t="n">
        <v>0</v>
      </c>
      <c r="AD13" s="20" t="n">
        <v>0</v>
      </c>
      <c r="AE13" s="20" t="n">
        <v>1</v>
      </c>
      <c r="AF13" s="20" t="n">
        <v>1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Carlos Rivera</t>
        </is>
      </c>
      <c r="B14" s="20" t="n">
        <v>7</v>
      </c>
      <c r="C14" s="20" t="n">
        <v>5</v>
      </c>
      <c r="D14" s="20" t="n">
        <v>4</v>
      </c>
      <c r="E14" s="20" t="n">
        <v>4</v>
      </c>
      <c r="F14" s="20" t="n">
        <v>0</v>
      </c>
      <c r="G14" s="20" t="n">
        <v>0</v>
      </c>
      <c r="H14" s="20" t="n">
        <v>1</v>
      </c>
      <c r="I14" s="20" t="n">
        <v>4</v>
      </c>
      <c r="J14" s="20" t="n">
        <v>0</v>
      </c>
      <c r="K14" s="20" t="n">
        <v>1</v>
      </c>
      <c r="L14" s="20" t="n">
        <v>1</v>
      </c>
      <c r="M14" s="20" t="n">
        <v>1</v>
      </c>
      <c r="N14" s="20" t="n">
        <v>0</v>
      </c>
      <c r="O14" s="20" t="n">
        <v>0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3</v>
      </c>
      <c r="U14" s="20" t="n">
        <v>2</v>
      </c>
      <c r="V14" s="20" t="n">
        <v>0</v>
      </c>
      <c r="W14" s="20" t="n">
        <v>0</v>
      </c>
      <c r="X14" s="20" t="n">
        <v>0</v>
      </c>
      <c r="Y14" s="20" t="n">
        <v>0</v>
      </c>
      <c r="Z14" s="20" t="n">
        <v>1</v>
      </c>
      <c r="AA14" s="20" t="n">
        <v>0</v>
      </c>
      <c r="AB14" s="20" t="n">
        <v>1</v>
      </c>
      <c r="AC14" s="20" t="n">
        <v>0</v>
      </c>
      <c r="AD14" s="20" t="n">
        <v>0</v>
      </c>
      <c r="AE14" s="20" t="n">
        <v>1</v>
      </c>
      <c r="AF14" s="20" t="n">
        <v>1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Carlos Gomez</t>
        </is>
      </c>
      <c r="B15" s="20" t="n">
        <v>8</v>
      </c>
      <c r="C15" s="20" t="n">
        <v>5</v>
      </c>
      <c r="D15" s="20" t="n">
        <v>0</v>
      </c>
      <c r="E15" s="20" t="n">
        <v>4</v>
      </c>
      <c r="F15" s="20" t="n">
        <v>0</v>
      </c>
      <c r="G15" s="20" t="n">
        <v>0</v>
      </c>
      <c r="H15" s="20" t="n">
        <v>0</v>
      </c>
      <c r="I15" s="20" t="n">
        <v>4</v>
      </c>
      <c r="J15" s="20" t="n">
        <v>0</v>
      </c>
      <c r="K15" s="20" t="n">
        <v>0</v>
      </c>
      <c r="L15" s="20" t="n">
        <v>1</v>
      </c>
      <c r="M15" s="20" t="n">
        <v>1</v>
      </c>
      <c r="N15" s="20" t="n">
        <v>0</v>
      </c>
      <c r="O15" s="20" t="n">
        <v>1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2</v>
      </c>
      <c r="U15" s="20" t="n">
        <v>1</v>
      </c>
      <c r="V15" s="20" t="n">
        <v>1</v>
      </c>
      <c r="W15" s="20" t="n">
        <v>0</v>
      </c>
      <c r="X15" s="20" t="n">
        <v>0</v>
      </c>
      <c r="Y15" s="20" t="n">
        <v>0</v>
      </c>
      <c r="Z15" s="20" t="n">
        <v>1</v>
      </c>
      <c r="AA15" s="20" t="n">
        <v>0</v>
      </c>
      <c r="AB15" s="20" t="n">
        <v>1</v>
      </c>
      <c r="AC15" s="20" t="n">
        <v>0</v>
      </c>
      <c r="AD15" s="20" t="n">
        <v>0</v>
      </c>
      <c r="AE15" s="20" t="n">
        <v>1</v>
      </c>
      <c r="AF15" s="20" t="n">
        <v>0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Carlos Diaz</t>
        </is>
      </c>
      <c r="B16" s="20" t="n">
        <v>9</v>
      </c>
      <c r="C16" s="20" t="n">
        <v>3</v>
      </c>
      <c r="D16" s="20" t="n">
        <v>3</v>
      </c>
      <c r="E16" s="20" t="n">
        <v>0</v>
      </c>
      <c r="F16" s="20" t="n">
        <v>0</v>
      </c>
      <c r="G16" s="20" t="n">
        <v>0</v>
      </c>
      <c r="H16" s="20" t="n">
        <v>0</v>
      </c>
      <c r="I16" s="20" t="n">
        <v>0</v>
      </c>
      <c r="J16" s="20" t="n">
        <v>2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2</v>
      </c>
      <c r="U16" s="20" t="n">
        <v>2</v>
      </c>
      <c r="V16" s="20" t="n">
        <v>1</v>
      </c>
      <c r="W16" s="20" t="n">
        <v>0</v>
      </c>
      <c r="X16" s="20" t="n">
        <v>0</v>
      </c>
      <c r="Y16" s="20" t="n">
        <v>1</v>
      </c>
      <c r="Z16" s="20" t="n">
        <v>1</v>
      </c>
      <c r="AA16" s="20" t="n">
        <v>1</v>
      </c>
      <c r="AB16" s="20" t="n">
        <v>1</v>
      </c>
      <c r="AC16" s="20" t="n">
        <v>1</v>
      </c>
      <c r="AD16" s="20" t="n">
        <v>0</v>
      </c>
      <c r="AE16" s="20" t="n">
        <v>0</v>
      </c>
      <c r="AF16" s="20" t="n">
        <v>0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Carlos Reyes</t>
        </is>
      </c>
      <c r="B17" s="20" t="n">
        <v>10</v>
      </c>
      <c r="C17" s="20" t="n">
        <v>5</v>
      </c>
      <c r="D17" s="20" t="n">
        <v>2</v>
      </c>
      <c r="E17" s="20" t="n">
        <v>3</v>
      </c>
      <c r="F17" s="20" t="n">
        <v>0</v>
      </c>
      <c r="G17" s="20" t="n">
        <v>0</v>
      </c>
      <c r="H17" s="20" t="n">
        <v>0</v>
      </c>
      <c r="I17" s="20" t="n">
        <v>4</v>
      </c>
      <c r="J17" s="20" t="n">
        <v>1</v>
      </c>
      <c r="K17" s="20" t="n">
        <v>2</v>
      </c>
      <c r="L17" s="20" t="n">
        <v>1</v>
      </c>
      <c r="M17" s="20" t="n">
        <v>1</v>
      </c>
      <c r="N17" s="20" t="n">
        <v>0</v>
      </c>
      <c r="O17" s="20" t="n">
        <v>1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2</v>
      </c>
      <c r="U17" s="20" t="n">
        <v>1</v>
      </c>
      <c r="V17" s="20" t="n">
        <v>1</v>
      </c>
      <c r="W17" s="20" t="n">
        <v>0</v>
      </c>
      <c r="X17" s="20" t="n">
        <v>0</v>
      </c>
      <c r="Y17" s="20" t="n">
        <v>0</v>
      </c>
      <c r="Z17" s="20" t="n">
        <v>1</v>
      </c>
      <c r="AA17" s="20" t="n">
        <v>0</v>
      </c>
      <c r="AB17" s="20" t="n">
        <v>0</v>
      </c>
      <c r="AC17" s="20" t="n">
        <v>0</v>
      </c>
      <c r="AD17" s="20" t="n">
        <v>1</v>
      </c>
      <c r="AE17" s="20" t="n">
        <v>1</v>
      </c>
      <c r="AF17" s="20" t="n">
        <v>1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Carlos Morales</t>
        </is>
      </c>
      <c r="B18" s="20" t="n">
        <v>11</v>
      </c>
      <c r="C18" s="20" t="n">
        <v>2</v>
      </c>
      <c r="D18" s="20" t="n">
        <v>2</v>
      </c>
      <c r="E18" s="20" t="n">
        <v>1</v>
      </c>
      <c r="F18" s="20" t="n">
        <v>0</v>
      </c>
      <c r="G18" s="20" t="n">
        <v>0</v>
      </c>
      <c r="H18" s="20" t="n">
        <v>0</v>
      </c>
      <c r="I18" s="20" t="n">
        <v>2</v>
      </c>
      <c r="J18" s="20" t="n">
        <v>0</v>
      </c>
      <c r="K18" s="20" t="n">
        <v>0</v>
      </c>
      <c r="L18" s="20" t="n">
        <v>1</v>
      </c>
      <c r="M18" s="20" t="n">
        <v>0</v>
      </c>
      <c r="N18" s="20" t="n">
        <v>1</v>
      </c>
      <c r="O18" s="20" t="n">
        <v>1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3</v>
      </c>
      <c r="U18" s="20" t="n">
        <v>3</v>
      </c>
      <c r="V18" s="20" t="n">
        <v>3</v>
      </c>
      <c r="W18" s="20" t="n">
        <v>0</v>
      </c>
      <c r="X18" s="20" t="n">
        <v>0</v>
      </c>
      <c r="Y18" s="20" t="n">
        <v>0</v>
      </c>
      <c r="Z18" s="20" t="n">
        <v>0</v>
      </c>
      <c r="AA18" s="20" t="n">
        <v>1</v>
      </c>
      <c r="AB18" s="20" t="n">
        <v>0</v>
      </c>
      <c r="AC18" s="20" t="n">
        <v>1</v>
      </c>
      <c r="AD18" s="20" t="n">
        <v>0</v>
      </c>
      <c r="AE18" s="20" t="n">
        <v>1</v>
      </c>
      <c r="AF18" s="20" t="n">
        <v>0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Carlos Cruz</t>
        </is>
      </c>
      <c r="B19" s="20" t="n">
        <v>12</v>
      </c>
      <c r="C19" s="20" t="n">
        <v>4</v>
      </c>
      <c r="D19" s="20" t="n">
        <v>1</v>
      </c>
      <c r="E19" s="20" t="n">
        <v>1</v>
      </c>
      <c r="F19" s="20" t="n">
        <v>1</v>
      </c>
      <c r="G19" s="20" t="n">
        <v>0</v>
      </c>
      <c r="H19" s="20" t="n">
        <v>0</v>
      </c>
      <c r="I19" s="20" t="n">
        <v>2</v>
      </c>
      <c r="J19" s="20" t="n">
        <v>2</v>
      </c>
      <c r="K19" s="20" t="n">
        <v>0</v>
      </c>
      <c r="L19" s="20" t="n">
        <v>0</v>
      </c>
      <c r="M19" s="20" t="n">
        <v>1</v>
      </c>
      <c r="N19" s="20" t="n">
        <v>1</v>
      </c>
      <c r="O19" s="20" t="n">
        <v>1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4</v>
      </c>
      <c r="U19" s="20" t="n">
        <v>2</v>
      </c>
      <c r="V19" s="20" t="n">
        <v>0</v>
      </c>
      <c r="W19" s="20" t="n">
        <v>0</v>
      </c>
      <c r="X19" s="20" t="n">
        <v>0</v>
      </c>
      <c r="Y19" s="20" t="n">
        <v>0</v>
      </c>
      <c r="Z19" s="20" t="n">
        <v>1</v>
      </c>
      <c r="AA19" s="20" t="n">
        <v>0</v>
      </c>
      <c r="AB19" s="20" t="n">
        <v>0</v>
      </c>
      <c r="AC19" s="20" t="n">
        <v>0</v>
      </c>
      <c r="AD19" s="20" t="n">
        <v>0</v>
      </c>
      <c r="AE19" s="20" t="n">
        <v>0</v>
      </c>
      <c r="AF19" s="20" t="n">
        <v>0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Carlos Ortiz</t>
        </is>
      </c>
      <c r="B20" s="20" t="n">
        <v>13</v>
      </c>
      <c r="C20" s="20" t="n">
        <v>5</v>
      </c>
      <c r="D20" s="20" t="n">
        <v>5</v>
      </c>
      <c r="E20" s="20" t="n">
        <v>4</v>
      </c>
      <c r="F20" s="20" t="n">
        <v>1</v>
      </c>
      <c r="G20" s="20" t="n">
        <v>0</v>
      </c>
      <c r="H20" s="20" t="n">
        <v>0</v>
      </c>
      <c r="I20" s="20" t="n">
        <v>4</v>
      </c>
      <c r="J20" s="20" t="n">
        <v>2</v>
      </c>
      <c r="K20" s="20" t="n">
        <v>2</v>
      </c>
      <c r="L20" s="20" t="n">
        <v>0</v>
      </c>
      <c r="M20" s="20" t="n">
        <v>0</v>
      </c>
      <c r="N20" s="20" t="n">
        <v>1</v>
      </c>
      <c r="O20" s="20" t="n">
        <v>1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2</v>
      </c>
      <c r="U20" s="20" t="n">
        <v>2</v>
      </c>
      <c r="V20" s="20" t="n">
        <v>1</v>
      </c>
      <c r="W20" s="20" t="n">
        <v>0</v>
      </c>
      <c r="X20" s="20" t="n">
        <v>0</v>
      </c>
      <c r="Y20" s="20" t="n">
        <v>0</v>
      </c>
      <c r="Z20" s="20" t="n">
        <v>2</v>
      </c>
      <c r="AA20" s="20" t="n">
        <v>2</v>
      </c>
      <c r="AB20" s="20" t="n">
        <v>0</v>
      </c>
      <c r="AC20" s="20" t="n">
        <v>0</v>
      </c>
      <c r="AD20" s="20" t="n">
        <v>0</v>
      </c>
      <c r="AE20" s="20" t="n">
        <v>1</v>
      </c>
      <c r="AF20" s="20" t="n">
        <v>1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Carlos Gutierrez</t>
        </is>
      </c>
      <c r="B21" s="20" t="n">
        <v>14</v>
      </c>
      <c r="C21" s="20" t="n">
        <v>4</v>
      </c>
      <c r="D21" s="20" t="n">
        <v>0</v>
      </c>
      <c r="E21" s="20" t="n">
        <v>0</v>
      </c>
      <c r="F21" s="20" t="n">
        <v>0</v>
      </c>
      <c r="G21" s="20" t="n">
        <v>0</v>
      </c>
      <c r="H21" s="20" t="n">
        <v>0</v>
      </c>
      <c r="I21" s="20" t="n">
        <v>1</v>
      </c>
      <c r="J21" s="20" t="n">
        <v>1</v>
      </c>
      <c r="K21" s="20" t="n">
        <v>1</v>
      </c>
      <c r="L21" s="20" t="n">
        <v>1</v>
      </c>
      <c r="M21" s="20" t="n">
        <v>0</v>
      </c>
      <c r="N21" s="20" t="n">
        <v>1</v>
      </c>
      <c r="O21" s="20" t="n">
        <v>0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4</v>
      </c>
      <c r="U21" s="20" t="n">
        <v>1</v>
      </c>
      <c r="V21" s="20" t="n">
        <v>4</v>
      </c>
      <c r="W21" s="20" t="n">
        <v>0</v>
      </c>
      <c r="X21" s="20" t="n">
        <v>0</v>
      </c>
      <c r="Y21" s="20" t="n">
        <v>0</v>
      </c>
      <c r="Z21" s="20" t="n">
        <v>4</v>
      </c>
      <c r="AA21" s="20" t="n">
        <v>2</v>
      </c>
      <c r="AB21" s="20" t="n">
        <v>0</v>
      </c>
      <c r="AC21" s="20" t="n">
        <v>1</v>
      </c>
      <c r="AD21" s="20" t="n">
        <v>1</v>
      </c>
      <c r="AE21" s="20" t="n">
        <v>1</v>
      </c>
      <c r="AF21" s="20" t="n">
        <v>0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Carlos Castillo</t>
        </is>
      </c>
      <c r="B22" s="20" t="n">
        <v>15</v>
      </c>
      <c r="C22" s="20" t="n">
        <v>2</v>
      </c>
      <c r="D22" s="20" t="n">
        <v>2</v>
      </c>
      <c r="E22" s="20" t="n">
        <v>1</v>
      </c>
      <c r="F22" s="20" t="n">
        <v>1</v>
      </c>
      <c r="G22" s="20" t="n">
        <v>0</v>
      </c>
      <c r="H22" s="20" t="n">
        <v>0</v>
      </c>
      <c r="I22" s="20" t="n">
        <v>0</v>
      </c>
      <c r="J22" s="20" t="n">
        <v>1</v>
      </c>
      <c r="K22" s="20" t="n">
        <v>1</v>
      </c>
      <c r="L22" s="20" t="n">
        <v>1</v>
      </c>
      <c r="M22" s="20" t="n">
        <v>0</v>
      </c>
      <c r="N22" s="20" t="n">
        <v>0</v>
      </c>
      <c r="O22" s="20" t="n">
        <v>1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4</v>
      </c>
      <c r="U22" s="20" t="n">
        <v>1</v>
      </c>
      <c r="V22" s="20" t="n">
        <v>2</v>
      </c>
      <c r="W22" s="20" t="n">
        <v>0</v>
      </c>
      <c r="X22" s="20" t="n">
        <v>0</v>
      </c>
      <c r="Y22" s="20" t="n">
        <v>0</v>
      </c>
      <c r="Z22" s="20" t="n">
        <v>1</v>
      </c>
      <c r="AA22" s="20" t="n">
        <v>1</v>
      </c>
      <c r="AB22" s="20" t="n">
        <v>0</v>
      </c>
      <c r="AC22" s="20" t="n">
        <v>1</v>
      </c>
      <c r="AD22" s="20" t="n">
        <v>1</v>
      </c>
      <c r="AE22" s="20" t="n">
        <v>1</v>
      </c>
      <c r="AF22" s="20" t="n">
        <v>1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Jose Garcia</t>
        </is>
      </c>
      <c r="B23" s="20" t="n">
        <v>16</v>
      </c>
      <c r="C23" s="20" t="n">
        <v>5</v>
      </c>
      <c r="D23" s="20" t="n">
        <v>4</v>
      </c>
      <c r="E23" s="20" t="n">
        <v>1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2</v>
      </c>
      <c r="K23" s="20" t="n">
        <v>0</v>
      </c>
      <c r="L23" s="20" t="n">
        <v>0</v>
      </c>
      <c r="M23" s="20" t="n">
        <v>0</v>
      </c>
      <c r="N23" s="20" t="n">
        <v>0</v>
      </c>
      <c r="O23" s="20" t="n">
        <v>1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4</v>
      </c>
      <c r="U23" s="20" t="n">
        <v>4</v>
      </c>
      <c r="V23" s="20" t="n">
        <v>4</v>
      </c>
      <c r="W23" s="20" t="n">
        <v>0</v>
      </c>
      <c r="X23" s="20" t="n">
        <v>1</v>
      </c>
      <c r="Y23" s="20" t="n">
        <v>0</v>
      </c>
      <c r="Z23" s="20" t="n">
        <v>3</v>
      </c>
      <c r="AA23" s="20" t="n">
        <v>2</v>
      </c>
      <c r="AB23" s="20" t="n">
        <v>2</v>
      </c>
      <c r="AC23" s="20" t="n">
        <v>1</v>
      </c>
      <c r="AD23" s="20" t="n">
        <v>1</v>
      </c>
      <c r="AE23" s="20" t="n">
        <v>1</v>
      </c>
      <c r="AF23" s="20" t="n">
        <v>0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Jose Rodriguez</t>
        </is>
      </c>
      <c r="B24" s="20" t="n">
        <v>17</v>
      </c>
      <c r="C24" s="20" t="n">
        <v>4</v>
      </c>
      <c r="D24" s="20" t="n">
        <v>3</v>
      </c>
      <c r="E24" s="20" t="n">
        <v>4</v>
      </c>
      <c r="F24" s="20" t="n">
        <v>0</v>
      </c>
      <c r="G24" s="20" t="n">
        <v>0</v>
      </c>
      <c r="H24" s="20" t="n">
        <v>0</v>
      </c>
      <c r="I24" s="20" t="n">
        <v>1</v>
      </c>
      <c r="J24" s="20" t="n">
        <v>0</v>
      </c>
      <c r="K24" s="20" t="n">
        <v>1</v>
      </c>
      <c r="L24" s="20" t="n">
        <v>1</v>
      </c>
      <c r="M24" s="20" t="n">
        <v>0</v>
      </c>
      <c r="N24" s="20" t="n">
        <v>1</v>
      </c>
      <c r="O24" s="20" t="n">
        <v>0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4</v>
      </c>
      <c r="U24" s="20" t="n">
        <v>1</v>
      </c>
      <c r="V24" s="20" t="n">
        <v>1</v>
      </c>
      <c r="W24" s="20" t="n">
        <v>0</v>
      </c>
      <c r="X24" s="20" t="n">
        <v>0</v>
      </c>
      <c r="Y24" s="20" t="n">
        <v>0</v>
      </c>
      <c r="Z24" s="20" t="n">
        <v>0</v>
      </c>
      <c r="AA24" s="20" t="n">
        <v>2</v>
      </c>
      <c r="AB24" s="20" t="n">
        <v>2</v>
      </c>
      <c r="AC24" s="20" t="n">
        <v>1</v>
      </c>
      <c r="AD24" s="20" t="n">
        <v>1</v>
      </c>
      <c r="AE24" s="20" t="n">
        <v>0</v>
      </c>
      <c r="AF24" s="20" t="n">
        <v>0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Jose Martinez</t>
        </is>
      </c>
      <c r="B25" s="20" t="n">
        <v>18</v>
      </c>
      <c r="C25" s="20" t="n">
        <v>4</v>
      </c>
      <c r="D25" s="20" t="n">
        <v>4</v>
      </c>
      <c r="E25" s="20" t="n">
        <v>0</v>
      </c>
      <c r="F25" s="20" t="n">
        <v>0</v>
      </c>
      <c r="G25" s="20" t="n">
        <v>0</v>
      </c>
      <c r="H25" s="20" t="n">
        <v>0</v>
      </c>
      <c r="I25" s="20" t="n">
        <v>0</v>
      </c>
      <c r="J25" s="20" t="n">
        <v>2</v>
      </c>
      <c r="K25" s="20" t="n">
        <v>1</v>
      </c>
      <c r="L25" s="20" t="n">
        <v>0</v>
      </c>
      <c r="M25" s="20" t="n">
        <v>1</v>
      </c>
      <c r="N25" s="20" t="n">
        <v>1</v>
      </c>
      <c r="O25" s="20" t="n">
        <v>1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2</v>
      </c>
      <c r="U25" s="20" t="n">
        <v>0</v>
      </c>
      <c r="V25" s="20" t="n">
        <v>1</v>
      </c>
      <c r="W25" s="20" t="n">
        <v>0</v>
      </c>
      <c r="X25" s="20" t="n">
        <v>0</v>
      </c>
      <c r="Y25" s="20" t="n">
        <v>1</v>
      </c>
      <c r="Z25" s="20" t="n">
        <v>2</v>
      </c>
      <c r="AA25" s="20" t="n">
        <v>1</v>
      </c>
      <c r="AB25" s="20" t="n">
        <v>0</v>
      </c>
      <c r="AC25" s="20" t="n">
        <v>0</v>
      </c>
      <c r="AD25" s="20" t="n">
        <v>1</v>
      </c>
      <c r="AE25" s="20" t="n">
        <v>0</v>
      </c>
      <c r="AF25" s="20" t="n">
        <v>1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Jose Hernandez</t>
        </is>
      </c>
      <c r="B26" s="20" t="n">
        <v>19</v>
      </c>
      <c r="C26" s="20" t="n">
        <v>5</v>
      </c>
      <c r="D26" s="20" t="n">
        <v>1</v>
      </c>
      <c r="E26" s="20" t="n">
        <v>2</v>
      </c>
      <c r="F26" s="20" t="n">
        <v>1</v>
      </c>
      <c r="G26" s="20" t="n">
        <v>0</v>
      </c>
      <c r="H26" s="20" t="n">
        <v>0</v>
      </c>
      <c r="I26" s="20" t="n">
        <v>2</v>
      </c>
      <c r="J26" s="20" t="n">
        <v>2</v>
      </c>
      <c r="K26" s="20" t="n">
        <v>1</v>
      </c>
      <c r="L26" s="20" t="n">
        <v>1</v>
      </c>
      <c r="M26" s="20" t="n">
        <v>1</v>
      </c>
      <c r="N26" s="20" t="n">
        <v>0</v>
      </c>
      <c r="O26" s="20" t="n">
        <v>0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4</v>
      </c>
      <c r="U26" s="20" t="n">
        <v>1</v>
      </c>
      <c r="V26" s="20" t="n">
        <v>0</v>
      </c>
      <c r="W26" s="20" t="n">
        <v>0</v>
      </c>
      <c r="X26" s="20" t="n">
        <v>0</v>
      </c>
      <c r="Y26" s="20" t="n">
        <v>0</v>
      </c>
      <c r="Z26" s="20" t="n">
        <v>0</v>
      </c>
      <c r="AA26" s="20" t="n">
        <v>0</v>
      </c>
      <c r="AB26" s="20" t="n">
        <v>0</v>
      </c>
      <c r="AC26" s="20" t="n">
        <v>1</v>
      </c>
      <c r="AD26" s="20" t="n">
        <v>0</v>
      </c>
      <c r="AE26" s="20" t="n">
        <v>0</v>
      </c>
      <c r="AF26" s="20" t="n">
        <v>0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Jose Lopez</t>
        </is>
      </c>
      <c r="B27" s="20" t="n">
        <v>20</v>
      </c>
      <c r="C27" s="20" t="n">
        <v>5</v>
      </c>
      <c r="D27" s="20" t="n">
        <v>5</v>
      </c>
      <c r="E27" s="20" t="n">
        <v>5</v>
      </c>
      <c r="F27" s="20" t="n">
        <v>0</v>
      </c>
      <c r="G27" s="20" t="n">
        <v>0</v>
      </c>
      <c r="H27" s="20" t="n">
        <v>0</v>
      </c>
      <c r="I27" s="20" t="n">
        <v>2</v>
      </c>
      <c r="J27" s="20" t="n">
        <v>0</v>
      </c>
      <c r="K27" s="20" t="n">
        <v>0</v>
      </c>
      <c r="L27" s="20" t="n">
        <v>1</v>
      </c>
      <c r="M27" s="20" t="n">
        <v>1</v>
      </c>
      <c r="N27" s="20" t="n">
        <v>1</v>
      </c>
      <c r="O27" s="20" t="n">
        <v>0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4</v>
      </c>
      <c r="U27" s="20" t="n">
        <v>3</v>
      </c>
      <c r="V27" s="20" t="n">
        <v>4</v>
      </c>
      <c r="W27" s="20" t="n">
        <v>0</v>
      </c>
      <c r="X27" s="20" t="n">
        <v>0</v>
      </c>
      <c r="Y27" s="20" t="n">
        <v>0</v>
      </c>
      <c r="Z27" s="20" t="n">
        <v>2</v>
      </c>
      <c r="AA27" s="20" t="n">
        <v>1</v>
      </c>
      <c r="AB27" s="20" t="n">
        <v>2</v>
      </c>
      <c r="AC27" s="20" t="n">
        <v>0</v>
      </c>
      <c r="AD27" s="20" t="n">
        <v>0</v>
      </c>
      <c r="AE27" s="20" t="n">
        <v>0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Jose Gonzalez</t>
        </is>
      </c>
      <c r="B28" s="20" t="n">
        <v>21</v>
      </c>
      <c r="C28" s="20" t="n">
        <v>4</v>
      </c>
      <c r="D28" s="20" t="n">
        <v>0</v>
      </c>
      <c r="E28" s="20" t="n">
        <v>1</v>
      </c>
      <c r="F28" s="20" t="n">
        <v>0</v>
      </c>
      <c r="G28" s="20" t="n">
        <v>0</v>
      </c>
      <c r="H28" s="20" t="n">
        <v>0</v>
      </c>
      <c r="I28" s="20" t="n">
        <v>1</v>
      </c>
      <c r="J28" s="20" t="n">
        <v>1</v>
      </c>
      <c r="K28" s="20" t="n">
        <v>2</v>
      </c>
      <c r="L28" s="20" t="n">
        <v>0</v>
      </c>
      <c r="M28" s="20" t="n">
        <v>0</v>
      </c>
      <c r="N28" s="20" t="n">
        <v>1</v>
      </c>
      <c r="O28" s="20" t="n">
        <v>1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3</v>
      </c>
      <c r="U28" s="20" t="n">
        <v>3</v>
      </c>
      <c r="V28" s="20" t="n">
        <v>0</v>
      </c>
      <c r="W28" s="20" t="n">
        <v>0</v>
      </c>
      <c r="X28" s="20" t="n">
        <v>0</v>
      </c>
      <c r="Y28" s="20" t="n">
        <v>0</v>
      </c>
      <c r="Z28" s="20" t="n">
        <v>1</v>
      </c>
      <c r="AA28" s="20" t="n">
        <v>1</v>
      </c>
      <c r="AB28" s="20" t="n">
        <v>0</v>
      </c>
      <c r="AC28" s="20" t="n">
        <v>0</v>
      </c>
      <c r="AD28" s="20" t="n">
        <v>0</v>
      </c>
      <c r="AE28" s="20" t="n">
        <v>1</v>
      </c>
      <c r="AF28" s="20" t="n">
        <v>1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Jose Perez</t>
        </is>
      </c>
      <c r="B29" s="20" t="n">
        <v>22</v>
      </c>
      <c r="C29" s="20" t="n">
        <v>5</v>
      </c>
      <c r="D29" s="20" t="n">
        <v>3</v>
      </c>
      <c r="E29" s="20" t="n">
        <v>3</v>
      </c>
      <c r="F29" s="20" t="n">
        <v>0</v>
      </c>
      <c r="G29" s="20" t="n">
        <v>0</v>
      </c>
      <c r="H29" s="20" t="n">
        <v>0</v>
      </c>
      <c r="I29" s="20" t="n">
        <v>3</v>
      </c>
      <c r="J29" s="20" t="n">
        <v>0</v>
      </c>
      <c r="K29" s="20" t="n">
        <v>2</v>
      </c>
      <c r="L29" s="20" t="n">
        <v>0</v>
      </c>
      <c r="M29" s="20" t="n">
        <v>1</v>
      </c>
      <c r="N29" s="20" t="n">
        <v>1</v>
      </c>
      <c r="O29" s="20" t="n">
        <v>1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3</v>
      </c>
      <c r="U29" s="20" t="n">
        <v>0</v>
      </c>
      <c r="V29" s="20" t="n">
        <v>2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2</v>
      </c>
      <c r="AB29" s="20" t="n">
        <v>2</v>
      </c>
      <c r="AC29" s="20" t="n">
        <v>0</v>
      </c>
      <c r="AD29" s="20" t="n">
        <v>1</v>
      </c>
      <c r="AE29" s="20" t="n">
        <v>0</v>
      </c>
      <c r="AF29" s="20" t="n">
        <v>1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Jose Sanchez</t>
        </is>
      </c>
      <c r="B30" s="20" t="n">
        <v>23</v>
      </c>
      <c r="C30" s="20" t="n">
        <v>5</v>
      </c>
      <c r="D30" s="20" t="n">
        <v>4</v>
      </c>
      <c r="E30" s="20" t="n">
        <v>0</v>
      </c>
      <c r="F30" s="20" t="n">
        <v>0</v>
      </c>
      <c r="G30" s="20" t="n">
        <v>0</v>
      </c>
      <c r="H30" s="20" t="n">
        <v>0</v>
      </c>
      <c r="I30" s="20" t="n">
        <v>0</v>
      </c>
      <c r="J30" s="20" t="n">
        <v>0</v>
      </c>
      <c r="K30" s="20" t="n">
        <v>2</v>
      </c>
      <c r="L30" s="20" t="n">
        <v>0</v>
      </c>
      <c r="M30" s="20" t="n">
        <v>1</v>
      </c>
      <c r="N30" s="20" t="n">
        <v>1</v>
      </c>
      <c r="O30" s="20" t="n">
        <v>1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3</v>
      </c>
      <c r="U30" s="20" t="n">
        <v>0</v>
      </c>
      <c r="V30" s="20" t="n">
        <v>3</v>
      </c>
      <c r="W30" s="20" t="n">
        <v>1</v>
      </c>
      <c r="X30" s="20" t="n">
        <v>0</v>
      </c>
      <c r="Y30" s="20" t="n">
        <v>0</v>
      </c>
      <c r="Z30" s="20" t="n">
        <v>3</v>
      </c>
      <c r="AA30" s="20" t="n">
        <v>1</v>
      </c>
      <c r="AB30" s="20" t="n">
        <v>1</v>
      </c>
      <c r="AC30" s="20" t="n">
        <v>1</v>
      </c>
      <c r="AD30" s="20" t="n">
        <v>1</v>
      </c>
      <c r="AE30" s="20" t="n">
        <v>1</v>
      </c>
      <c r="AF30" s="20" t="n">
        <v>1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Jose Ramirez</t>
        </is>
      </c>
      <c r="B31" s="20" t="n">
        <v>24</v>
      </c>
      <c r="C31" s="20" t="n">
        <v>3</v>
      </c>
      <c r="D31" s="20" t="n">
        <v>2</v>
      </c>
      <c r="E31" s="20" t="n">
        <v>2</v>
      </c>
      <c r="F31" s="20" t="n">
        <v>1</v>
      </c>
      <c r="G31" s="20" t="n">
        <v>0</v>
      </c>
      <c r="H31" s="20" t="n">
        <v>0</v>
      </c>
      <c r="I31" s="20" t="n">
        <v>3</v>
      </c>
      <c r="J31" s="20" t="n">
        <v>1</v>
      </c>
      <c r="K31" s="20" t="n">
        <v>1</v>
      </c>
      <c r="L31" s="20" t="n">
        <v>0</v>
      </c>
      <c r="M31" s="20" t="n">
        <v>1</v>
      </c>
      <c r="N31" s="20" t="n">
        <v>1</v>
      </c>
      <c r="O31" s="20" t="n">
        <v>1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3</v>
      </c>
      <c r="U31" s="20" t="n">
        <v>0</v>
      </c>
      <c r="V31" s="20" t="n">
        <v>1</v>
      </c>
      <c r="W31" s="20" t="n">
        <v>0</v>
      </c>
      <c r="X31" s="20" t="n">
        <v>0</v>
      </c>
      <c r="Y31" s="20" t="n">
        <v>1</v>
      </c>
      <c r="Z31" s="20" t="n">
        <v>0</v>
      </c>
      <c r="AA31" s="20" t="n">
        <v>1</v>
      </c>
      <c r="AB31" s="20" t="n">
        <v>1</v>
      </c>
      <c r="AC31" s="20" t="n">
        <v>1</v>
      </c>
      <c r="AD31" s="20" t="n">
        <v>0</v>
      </c>
      <c r="AE31" s="20" t="n">
        <v>1</v>
      </c>
      <c r="AF31" s="20" t="n">
        <v>1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Jose Torres</t>
        </is>
      </c>
      <c r="B32" s="20" t="n">
        <v>25</v>
      </c>
      <c r="C32" s="20" t="n">
        <v>3</v>
      </c>
      <c r="D32" s="20" t="n">
        <v>2</v>
      </c>
      <c r="E32" s="20" t="n">
        <v>0</v>
      </c>
      <c r="F32" s="20" t="n">
        <v>0</v>
      </c>
      <c r="G32" s="20" t="n">
        <v>0</v>
      </c>
      <c r="H32" s="20" t="n">
        <v>0</v>
      </c>
      <c r="I32" s="20" t="n">
        <v>0</v>
      </c>
      <c r="J32" s="20" t="n">
        <v>2</v>
      </c>
      <c r="K32" s="20" t="n">
        <v>2</v>
      </c>
      <c r="L32" s="20" t="n">
        <v>0</v>
      </c>
      <c r="M32" s="20" t="n">
        <v>0</v>
      </c>
      <c r="N32" s="20" t="n">
        <v>1</v>
      </c>
      <c r="O32" s="20" t="n">
        <v>1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3</v>
      </c>
      <c r="U32" s="20" t="n">
        <v>0</v>
      </c>
      <c r="V32" s="20" t="n">
        <v>3</v>
      </c>
      <c r="W32" s="20" t="n">
        <v>0</v>
      </c>
      <c r="X32" s="20" t="n">
        <v>0</v>
      </c>
      <c r="Y32" s="20" t="n">
        <v>1</v>
      </c>
      <c r="Z32" s="20" t="n">
        <v>0</v>
      </c>
      <c r="AA32" s="20" t="n">
        <v>1</v>
      </c>
      <c r="AB32" s="20" t="n">
        <v>2</v>
      </c>
      <c r="AC32" s="20" t="n">
        <v>1</v>
      </c>
      <c r="AD32" s="20" t="n">
        <v>1</v>
      </c>
      <c r="AE32" s="20" t="n">
        <v>1</v>
      </c>
      <c r="AF32" s="20" t="n">
        <v>0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1</v>
      </c>
      <c r="D66" s="20" t="inlineStr">
        <is>
          <t>G</t>
        </is>
      </c>
      <c r="E66" s="20" t="n">
        <v>2.1</v>
      </c>
      <c r="F66" s="20" t="n">
        <v>4</v>
      </c>
      <c r="G66" s="20" t="n">
        <v>4</v>
      </c>
      <c r="H66" s="20" t="n">
        <v>3</v>
      </c>
      <c r="I66" s="20" t="n">
        <v>1</v>
      </c>
      <c r="J66" s="20" t="inlineStr">
        <is>
          <t>G</t>
        </is>
      </c>
      <c r="K66" s="20" t="n">
        <v>2.1</v>
      </c>
      <c r="L66" s="20" t="n">
        <v>0</v>
      </c>
      <c r="M66" s="20" t="n">
        <v>1</v>
      </c>
      <c r="N66" s="20" t="n">
        <v>0</v>
      </c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1</v>
      </c>
      <c r="D67" s="20" t="inlineStr">
        <is>
          <t>G</t>
        </is>
      </c>
      <c r="E67" s="20" t="n">
        <v>1</v>
      </c>
      <c r="F67" s="20" t="n">
        <v>2</v>
      </c>
      <c r="G67" s="20" t="n">
        <v>5</v>
      </c>
      <c r="H67" s="20" t="n">
        <v>2</v>
      </c>
      <c r="I67" s="20" t="n">
        <v>0</v>
      </c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0</v>
      </c>
      <c r="D68" s="20" t="n"/>
      <c r="E68" s="20" t="n"/>
      <c r="F68" s="20" t="n"/>
      <c r="G68" s="20" t="n"/>
      <c r="H68" s="20" t="n"/>
      <c r="I68" s="20" t="n">
        <v>1</v>
      </c>
      <c r="J68" s="20" t="inlineStr">
        <is>
          <t>G</t>
        </is>
      </c>
      <c r="K68" s="20" t="n">
        <v>1</v>
      </c>
      <c r="L68" s="20" t="n">
        <v>0</v>
      </c>
      <c r="M68" s="20" t="n">
        <v>5</v>
      </c>
      <c r="N68" s="20" t="n">
        <v>4</v>
      </c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1</v>
      </c>
      <c r="D69" s="20" t="inlineStr">
        <is>
          <t>P</t>
        </is>
      </c>
      <c r="E69" s="20" t="n">
        <v>2.1</v>
      </c>
      <c r="F69" s="20" t="n">
        <v>0</v>
      </c>
      <c r="G69" s="20" t="n">
        <v>4</v>
      </c>
      <c r="H69" s="20" t="n">
        <v>0</v>
      </c>
      <c r="I69" s="20" t="n">
        <v>1</v>
      </c>
      <c r="J69" s="20" t="inlineStr">
        <is>
          <t>G</t>
        </is>
      </c>
      <c r="K69" s="20" t="n">
        <v>2.1</v>
      </c>
      <c r="L69" s="20" t="n">
        <v>0</v>
      </c>
      <c r="M69" s="20" t="n">
        <v>5</v>
      </c>
      <c r="N69" s="20" t="n">
        <v>4</v>
      </c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0</v>
      </c>
      <c r="D70" s="20" t="n"/>
      <c r="E70" s="20" t="n"/>
      <c r="F70" s="20" t="n"/>
      <c r="G70" s="20" t="n"/>
      <c r="H70" s="20" t="n"/>
      <c r="I70" s="20" t="n">
        <v>1</v>
      </c>
      <c r="J70" s="20" t="inlineStr">
        <is>
          <t>P</t>
        </is>
      </c>
      <c r="K70" s="20" t="n">
        <v>3</v>
      </c>
      <c r="L70" s="20" t="n">
        <v>1</v>
      </c>
      <c r="M70" s="20" t="n">
        <v>6</v>
      </c>
      <c r="N70" s="20" t="n">
        <v>2</v>
      </c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0</v>
      </c>
      <c r="D71" s="20" t="n"/>
      <c r="E71" s="20" t="n"/>
      <c r="F71" s="20" t="n"/>
      <c r="G71" s="20" t="n"/>
      <c r="H71" s="20" t="n"/>
      <c r="I71" s="20" t="n">
        <v>0</v>
      </c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1</v>
      </c>
      <c r="D72" s="20" t="inlineStr">
        <is>
          <t>P</t>
        </is>
      </c>
      <c r="E72" s="20" t="n">
        <v>1</v>
      </c>
      <c r="F72" s="20" t="n">
        <v>4</v>
      </c>
      <c r="G72" s="20" t="n">
        <v>4</v>
      </c>
      <c r="H72" s="20" t="n">
        <v>0</v>
      </c>
      <c r="I72" s="20" t="n">
        <v>1</v>
      </c>
      <c r="J72" s="20" t="inlineStr">
        <is>
          <t>G</t>
        </is>
      </c>
      <c r="K72" s="20" t="n">
        <v>1</v>
      </c>
      <c r="L72" s="20" t="n">
        <v>2</v>
      </c>
      <c r="M72" s="20" t="n">
        <v>2</v>
      </c>
      <c r="N72" s="20" t="n">
        <v>2</v>
      </c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1</v>
      </c>
      <c r="D73" s="20" t="inlineStr">
        <is>
          <t>P</t>
        </is>
      </c>
      <c r="E73" s="20" t="n">
        <v>2.2</v>
      </c>
      <c r="F73" s="20" t="n">
        <v>4</v>
      </c>
      <c r="G73" s="20" t="n">
        <v>3</v>
      </c>
      <c r="H73" s="20" t="n">
        <v>1</v>
      </c>
      <c r="I73" s="20" t="n">
        <v>1</v>
      </c>
      <c r="J73" s="20" t="inlineStr">
        <is>
          <t>G</t>
        </is>
      </c>
      <c r="K73" s="20" t="n">
        <v>2</v>
      </c>
      <c r="L73" s="20" t="n">
        <v>0</v>
      </c>
      <c r="M73" s="20" t="n">
        <v>1</v>
      </c>
      <c r="N73" s="20" t="n">
        <v>5</v>
      </c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0</v>
      </c>
      <c r="D74" s="20" t="n"/>
      <c r="E74" s="20" t="n"/>
      <c r="F74" s="20" t="n"/>
      <c r="G74" s="20" t="n"/>
      <c r="H74" s="20" t="n"/>
      <c r="I74" s="20" t="n">
        <v>1</v>
      </c>
      <c r="J74" s="20" t="inlineStr">
        <is>
          <t>G</t>
        </is>
      </c>
      <c r="K74" s="20" t="n">
        <v>2.2</v>
      </c>
      <c r="L74" s="20" t="n">
        <v>2</v>
      </c>
      <c r="M74" s="20" t="n">
        <v>2</v>
      </c>
      <c r="N74" s="20" t="n">
        <v>1</v>
      </c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1</v>
      </c>
      <c r="D75" s="20" t="inlineStr">
        <is>
          <t>G</t>
        </is>
      </c>
      <c r="E75" s="20" t="n">
        <v>2</v>
      </c>
      <c r="F75" s="20" t="n">
        <v>3</v>
      </c>
      <c r="G75" s="20" t="n">
        <v>1</v>
      </c>
      <c r="H75" s="20" t="n">
        <v>0</v>
      </c>
      <c r="I75" s="20" t="n">
        <v>1</v>
      </c>
      <c r="J75" s="20" t="inlineStr">
        <is>
          <t>G</t>
        </is>
      </c>
      <c r="K75" s="20" t="n">
        <v>1</v>
      </c>
      <c r="L75" s="20" t="n">
        <v>0</v>
      </c>
      <c r="M75" s="20" t="n">
        <v>6</v>
      </c>
      <c r="N75" s="20" t="n">
        <v>0</v>
      </c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0</v>
      </c>
      <c r="D76" s="20" t="n"/>
      <c r="E76" s="20" t="n"/>
      <c r="F76" s="20" t="n"/>
      <c r="G76" s="20" t="n"/>
      <c r="H76" s="20" t="n"/>
      <c r="I76" s="20" t="n">
        <v>1</v>
      </c>
      <c r="J76" s="20" t="inlineStr">
        <is>
          <t>G</t>
        </is>
      </c>
      <c r="K76" s="20" t="n">
        <v>2.1</v>
      </c>
      <c r="L76" s="20" t="n">
        <v>0</v>
      </c>
      <c r="M76" s="20" t="n">
        <v>2</v>
      </c>
      <c r="N76" s="20" t="n">
        <v>2</v>
      </c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0</v>
      </c>
      <c r="D77" s="20" t="n"/>
      <c r="E77" s="20" t="n"/>
      <c r="F77" s="20" t="n"/>
      <c r="G77" s="20" t="n"/>
      <c r="H77" s="20" t="n"/>
      <c r="I77" s="20" t="n">
        <v>1</v>
      </c>
      <c r="J77" s="20" t="inlineStr">
        <is>
          <t>P</t>
        </is>
      </c>
      <c r="K77" s="20" t="n">
        <v>2.1</v>
      </c>
      <c r="L77" s="20" t="n">
        <v>2</v>
      </c>
      <c r="M77" s="20" t="n">
        <v>5</v>
      </c>
      <c r="N77" s="20" t="n">
        <v>2</v>
      </c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0</v>
      </c>
      <c r="D78" s="20" t="n"/>
      <c r="E78" s="20" t="n"/>
      <c r="F78" s="20" t="n"/>
      <c r="G78" s="20" t="n"/>
      <c r="H78" s="20" t="n"/>
      <c r="I78" s="20" t="n">
        <v>0</v>
      </c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1</v>
      </c>
      <c r="D79" s="20" t="inlineStr">
        <is>
          <t>P</t>
        </is>
      </c>
      <c r="E79" s="20" t="n">
        <v>2.2</v>
      </c>
      <c r="F79" s="20" t="n">
        <v>3</v>
      </c>
      <c r="G79" s="20" t="n">
        <v>2</v>
      </c>
      <c r="H79" s="20" t="n">
        <v>3</v>
      </c>
      <c r="I79" s="20" t="n">
        <v>0</v>
      </c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0</v>
      </c>
      <c r="D80" s="20" t="n"/>
      <c r="E80" s="20" t="n"/>
      <c r="F80" s="20" t="n"/>
      <c r="G80" s="20" t="n"/>
      <c r="H80" s="20" t="n"/>
      <c r="I80" s="20" t="n">
        <v>1</v>
      </c>
      <c r="J80" s="20" t="inlineStr">
        <is>
          <t>P</t>
        </is>
      </c>
      <c r="K80" s="20" t="n">
        <v>2.1</v>
      </c>
      <c r="L80" s="20" t="n">
        <v>2</v>
      </c>
      <c r="M80" s="20" t="n">
        <v>5</v>
      </c>
      <c r="N80" s="20" t="n">
        <v>5</v>
      </c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0</v>
      </c>
      <c r="D81" s="20" t="n"/>
      <c r="E81" s="20" t="n"/>
      <c r="F81" s="20" t="n"/>
      <c r="G81" s="20" t="n"/>
      <c r="H81" s="20" t="n"/>
      <c r="I81" s="20" t="n">
        <v>1</v>
      </c>
      <c r="J81" s="20" t="inlineStr">
        <is>
          <t>P</t>
        </is>
      </c>
      <c r="K81" s="20" t="n">
        <v>2</v>
      </c>
      <c r="L81" s="20" t="n">
        <v>4</v>
      </c>
      <c r="M81" s="20" t="n">
        <v>4</v>
      </c>
      <c r="N81" s="20" t="n">
        <v>5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0</v>
      </c>
      <c r="D82" s="20" t="n"/>
      <c r="E82" s="20" t="n"/>
      <c r="F82" s="20" t="n"/>
      <c r="G82" s="20" t="n"/>
      <c r="H82" s="20" t="n"/>
      <c r="I82" s="20" t="n">
        <v>0</v>
      </c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0</v>
      </c>
      <c r="D83" s="20" t="n"/>
      <c r="E83" s="20" t="n"/>
      <c r="F83" s="20" t="n"/>
      <c r="G83" s="20" t="n"/>
      <c r="H83" s="20" t="n"/>
      <c r="I83" s="20" t="n">
        <v>0</v>
      </c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1</v>
      </c>
      <c r="D84" s="20" t="inlineStr">
        <is>
          <t>P</t>
        </is>
      </c>
      <c r="E84" s="20" t="n">
        <v>1.2</v>
      </c>
      <c r="F84" s="20" t="n">
        <v>2</v>
      </c>
      <c r="G84" s="20" t="n">
        <v>2</v>
      </c>
      <c r="H84" s="20" t="n">
        <v>3</v>
      </c>
      <c r="I84" s="20" t="n">
        <v>1</v>
      </c>
      <c r="J84" s="20" t="inlineStr">
        <is>
          <t>P</t>
        </is>
      </c>
      <c r="K84" s="20" t="n">
        <v>1.2</v>
      </c>
      <c r="L84" s="20" t="n">
        <v>2</v>
      </c>
      <c r="M84" s="20" t="n">
        <v>5</v>
      </c>
      <c r="N84" s="20" t="n">
        <v>2</v>
      </c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1</v>
      </c>
      <c r="D85" s="20" t="inlineStr">
        <is>
          <t>P</t>
        </is>
      </c>
      <c r="E85" s="20" t="n">
        <v>3</v>
      </c>
      <c r="F85" s="20" t="n">
        <v>4</v>
      </c>
      <c r="G85" s="20" t="n">
        <v>1</v>
      </c>
      <c r="H85" s="20" t="n">
        <v>5</v>
      </c>
      <c r="I85" s="20" t="n">
        <v>1</v>
      </c>
      <c r="J85" s="20" t="inlineStr">
        <is>
          <t>P</t>
        </is>
      </c>
      <c r="K85" s="20" t="n">
        <v>1.2</v>
      </c>
      <c r="L85" s="20" t="n">
        <v>3</v>
      </c>
      <c r="M85" s="20" t="n">
        <v>6</v>
      </c>
      <c r="N85" s="20" t="n">
        <v>5</v>
      </c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1</v>
      </c>
      <c r="D86" s="20" t="inlineStr">
        <is>
          <t>G</t>
        </is>
      </c>
      <c r="E86" s="20" t="n">
        <v>1.1</v>
      </c>
      <c r="F86" s="20" t="n">
        <v>4</v>
      </c>
      <c r="G86" s="20" t="n">
        <v>1</v>
      </c>
      <c r="H86" s="20" t="n">
        <v>4</v>
      </c>
      <c r="I86" s="20" t="n">
        <v>0</v>
      </c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1</v>
      </c>
      <c r="D87" s="20" t="inlineStr">
        <is>
          <t>G</t>
        </is>
      </c>
      <c r="E87" s="20" t="n">
        <v>2.1</v>
      </c>
      <c r="F87" s="20" t="n">
        <v>0</v>
      </c>
      <c r="G87" s="20" t="n">
        <v>4</v>
      </c>
      <c r="H87" s="20" t="n">
        <v>4</v>
      </c>
      <c r="I87" s="20" t="n">
        <v>0</v>
      </c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P</t>
        </is>
      </c>
      <c r="E88" s="20" t="n">
        <v>1.2</v>
      </c>
      <c r="F88" s="20" t="n">
        <v>1</v>
      </c>
      <c r="G88" s="20" t="n">
        <v>5</v>
      </c>
      <c r="H88" s="20" t="n">
        <v>4</v>
      </c>
      <c r="I88" s="20" t="n">
        <v>0</v>
      </c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1</v>
      </c>
      <c r="D89" s="20" t="inlineStr">
        <is>
          <t>G</t>
        </is>
      </c>
      <c r="E89" s="20" t="n">
        <v>1</v>
      </c>
      <c r="F89" s="20" t="n">
        <v>0</v>
      </c>
      <c r="G89" s="20" t="n">
        <v>5</v>
      </c>
      <c r="H89" s="20" t="n">
        <v>5</v>
      </c>
      <c r="I89" s="20" t="n">
        <v>1</v>
      </c>
      <c r="J89" s="20" t="inlineStr">
        <is>
          <t>P</t>
        </is>
      </c>
      <c r="K89" s="20" t="n">
        <v>2</v>
      </c>
      <c r="L89" s="20" t="n">
        <v>4</v>
      </c>
      <c r="M89" s="20" t="n">
        <v>6</v>
      </c>
      <c r="N89" s="20" t="n">
        <v>4</v>
      </c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0</v>
      </c>
      <c r="D90" s="20" t="n"/>
      <c r="E90" s="20" t="n"/>
      <c r="F90" s="20" t="n"/>
      <c r="G90" s="20" t="n"/>
      <c r="H90" s="20" t="n"/>
      <c r="I90" s="20" t="n">
        <v>0</v>
      </c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P</t>
        </is>
      </c>
      <c r="C96" s="20" t="n">
        <v>1</v>
      </c>
      <c r="D96" s="20" t="n">
        <v>8</v>
      </c>
    </row>
    <row r="97">
      <c r="A97" s="10" t="n">
        <v>2</v>
      </c>
      <c r="B97" s="20" t="inlineStr">
        <is>
          <t>P</t>
        </is>
      </c>
      <c r="C97" s="20" t="n">
        <v>2</v>
      </c>
      <c r="D97" s="20" t="n">
        <v>7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3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Jose Flores</t>
        </is>
      </c>
      <c r="B8" s="20" t="n">
        <v>1</v>
      </c>
      <c r="C8" s="20" t="n">
        <v>2</v>
      </c>
      <c r="D8" s="20" t="n">
        <v>0</v>
      </c>
      <c r="E8" s="20" t="n">
        <v>1</v>
      </c>
      <c r="F8" s="20" t="n">
        <v>0</v>
      </c>
      <c r="G8" s="20" t="n">
        <v>0</v>
      </c>
      <c r="H8" s="20" t="n">
        <v>0</v>
      </c>
      <c r="I8" s="20" t="n">
        <v>1</v>
      </c>
      <c r="J8" s="20" t="n">
        <v>0</v>
      </c>
      <c r="K8" s="20" t="n">
        <v>0</v>
      </c>
      <c r="L8" s="20" t="n">
        <v>0</v>
      </c>
      <c r="M8" s="20" t="n">
        <v>1</v>
      </c>
      <c r="N8" s="20" t="n">
        <v>1</v>
      </c>
      <c r="O8" s="20" t="n">
        <v>0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2</v>
      </c>
      <c r="U8" s="20" t="n">
        <v>1</v>
      </c>
      <c r="V8" s="20" t="n">
        <v>0</v>
      </c>
      <c r="W8" s="20" t="n">
        <v>0</v>
      </c>
      <c r="X8" s="20" t="n">
        <v>0</v>
      </c>
      <c r="Y8" s="20" t="n">
        <v>0</v>
      </c>
      <c r="Z8" s="20" t="n">
        <v>0</v>
      </c>
      <c r="AA8" s="20" t="n">
        <v>0</v>
      </c>
      <c r="AB8" s="20" t="n">
        <v>0</v>
      </c>
      <c r="AC8" s="20" t="n">
        <v>1</v>
      </c>
      <c r="AD8" s="20" t="n">
        <v>0</v>
      </c>
      <c r="AE8" s="20" t="n">
        <v>0</v>
      </c>
      <c r="AF8" s="20" t="n">
        <v>0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Jose Rivera</t>
        </is>
      </c>
      <c r="B9" s="20" t="n">
        <v>2</v>
      </c>
      <c r="C9" s="20" t="n">
        <v>5</v>
      </c>
      <c r="D9" s="20" t="n">
        <v>2</v>
      </c>
      <c r="E9" s="20" t="n">
        <v>0</v>
      </c>
      <c r="F9" s="20" t="n">
        <v>0</v>
      </c>
      <c r="G9" s="20" t="n">
        <v>0</v>
      </c>
      <c r="H9" s="20" t="n">
        <v>0</v>
      </c>
      <c r="I9" s="20" t="n">
        <v>0</v>
      </c>
      <c r="J9" s="20" t="n">
        <v>2</v>
      </c>
      <c r="K9" s="20" t="n">
        <v>2</v>
      </c>
      <c r="L9" s="20" t="n">
        <v>0</v>
      </c>
      <c r="M9" s="20" t="n">
        <v>0</v>
      </c>
      <c r="N9" s="20" t="n">
        <v>1</v>
      </c>
      <c r="O9" s="20" t="n">
        <v>0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3</v>
      </c>
      <c r="U9" s="20" t="n">
        <v>2</v>
      </c>
      <c r="V9" s="20" t="n">
        <v>2</v>
      </c>
      <c r="W9" s="20" t="n">
        <v>0</v>
      </c>
      <c r="X9" s="20" t="n">
        <v>0</v>
      </c>
      <c r="Y9" s="20" t="n">
        <v>0</v>
      </c>
      <c r="Z9" s="20" t="n">
        <v>3</v>
      </c>
      <c r="AA9" s="20" t="n">
        <v>0</v>
      </c>
      <c r="AB9" s="20" t="n">
        <v>0</v>
      </c>
      <c r="AC9" s="20" t="n">
        <v>1</v>
      </c>
      <c r="AD9" s="20" t="n">
        <v>1</v>
      </c>
      <c r="AE9" s="20" t="n">
        <v>1</v>
      </c>
      <c r="AF9" s="20" t="n">
        <v>0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Jose Gomez</t>
        </is>
      </c>
      <c r="B10" s="20" t="n">
        <v>3</v>
      </c>
      <c r="C10" s="20" t="n">
        <v>5</v>
      </c>
      <c r="D10" s="20" t="n">
        <v>1</v>
      </c>
      <c r="E10" s="20" t="n">
        <v>4</v>
      </c>
      <c r="F10" s="20" t="n">
        <v>0</v>
      </c>
      <c r="G10" s="20" t="n">
        <v>0</v>
      </c>
      <c r="H10" s="20" t="n">
        <v>0</v>
      </c>
      <c r="I10" s="20" t="n">
        <v>1</v>
      </c>
      <c r="J10" s="20" t="n">
        <v>1</v>
      </c>
      <c r="K10" s="20" t="n">
        <v>1</v>
      </c>
      <c r="L10" s="20" t="n">
        <v>0</v>
      </c>
      <c r="M10" s="20" t="n">
        <v>0</v>
      </c>
      <c r="N10" s="20" t="n">
        <v>1</v>
      </c>
      <c r="O10" s="20" t="n">
        <v>0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5</v>
      </c>
      <c r="U10" s="20" t="n">
        <v>0</v>
      </c>
      <c r="V10" s="20" t="n">
        <v>0</v>
      </c>
      <c r="W10" s="20" t="n">
        <v>0</v>
      </c>
      <c r="X10" s="20" t="n">
        <v>0</v>
      </c>
      <c r="Y10" s="20" t="n">
        <v>0</v>
      </c>
      <c r="Z10" s="20" t="n">
        <v>1</v>
      </c>
      <c r="AA10" s="20" t="n">
        <v>1</v>
      </c>
      <c r="AB10" s="20" t="n">
        <v>0</v>
      </c>
      <c r="AC10" s="20" t="n">
        <v>1</v>
      </c>
      <c r="AD10" s="20" t="n">
        <v>0</v>
      </c>
      <c r="AE10" s="20" t="n">
        <v>1</v>
      </c>
      <c r="AF10" s="20" t="n">
        <v>0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Jose Diaz</t>
        </is>
      </c>
      <c r="B11" s="20" t="n">
        <v>4</v>
      </c>
      <c r="C11" s="20" t="n">
        <v>3</v>
      </c>
      <c r="D11" s="20" t="n">
        <v>3</v>
      </c>
      <c r="E11" s="20" t="n">
        <v>1</v>
      </c>
      <c r="F11" s="20" t="n">
        <v>0</v>
      </c>
      <c r="G11" s="20" t="n">
        <v>0</v>
      </c>
      <c r="H11" s="20" t="n">
        <v>0</v>
      </c>
      <c r="I11" s="20" t="n">
        <v>0</v>
      </c>
      <c r="J11" s="20" t="n">
        <v>2</v>
      </c>
      <c r="K11" s="20" t="n">
        <v>0</v>
      </c>
      <c r="L11" s="20" t="n">
        <v>1</v>
      </c>
      <c r="M11" s="20" t="n">
        <v>0</v>
      </c>
      <c r="N11" s="20" t="n">
        <v>0</v>
      </c>
      <c r="O11" s="20" t="n">
        <v>1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3</v>
      </c>
      <c r="U11" s="20" t="n">
        <v>3</v>
      </c>
      <c r="V11" s="20" t="n">
        <v>0</v>
      </c>
      <c r="W11" s="20" t="n">
        <v>0</v>
      </c>
      <c r="X11" s="20" t="n">
        <v>0</v>
      </c>
      <c r="Y11" s="20" t="n">
        <v>0</v>
      </c>
      <c r="Z11" s="20" t="n">
        <v>1</v>
      </c>
      <c r="AA11" s="20" t="n">
        <v>2</v>
      </c>
      <c r="AB11" s="20" t="n">
        <v>2</v>
      </c>
      <c r="AC11" s="20" t="n">
        <v>1</v>
      </c>
      <c r="AD11" s="20" t="n">
        <v>0</v>
      </c>
      <c r="AE11" s="20" t="n">
        <v>0</v>
      </c>
      <c r="AF11" s="20" t="n">
        <v>1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Jose Reyes</t>
        </is>
      </c>
      <c r="B12" s="20" t="n">
        <v>5</v>
      </c>
      <c r="C12" s="20" t="n">
        <v>2</v>
      </c>
      <c r="D12" s="20" t="n">
        <v>0</v>
      </c>
      <c r="E12" s="20" t="n">
        <v>0</v>
      </c>
      <c r="F12" s="20" t="n">
        <v>0</v>
      </c>
      <c r="G12" s="20" t="n">
        <v>0</v>
      </c>
      <c r="H12" s="20" t="n">
        <v>0</v>
      </c>
      <c r="I12" s="20" t="n">
        <v>0</v>
      </c>
      <c r="J12" s="20" t="n">
        <v>2</v>
      </c>
      <c r="K12" s="20" t="n">
        <v>1</v>
      </c>
      <c r="L12" s="20" t="n">
        <v>0</v>
      </c>
      <c r="M12" s="20" t="n">
        <v>0</v>
      </c>
      <c r="N12" s="20" t="n">
        <v>1</v>
      </c>
      <c r="O12" s="20" t="n">
        <v>1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3</v>
      </c>
      <c r="U12" s="20" t="n">
        <v>0</v>
      </c>
      <c r="V12" s="20" t="n">
        <v>1</v>
      </c>
      <c r="W12" s="20" t="n">
        <v>1</v>
      </c>
      <c r="X12" s="20" t="n">
        <v>0</v>
      </c>
      <c r="Y12" s="20" t="n">
        <v>0</v>
      </c>
      <c r="Z12" s="20" t="n">
        <v>2</v>
      </c>
      <c r="AA12" s="20" t="n">
        <v>1</v>
      </c>
      <c r="AB12" s="20" t="n">
        <v>0</v>
      </c>
      <c r="AC12" s="20" t="n">
        <v>0</v>
      </c>
      <c r="AD12" s="20" t="n">
        <v>1</v>
      </c>
      <c r="AE12" s="20" t="n">
        <v>0</v>
      </c>
      <c r="AF12" s="20" t="n">
        <v>0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Jose Morales</t>
        </is>
      </c>
      <c r="B13" s="20" t="n">
        <v>6</v>
      </c>
      <c r="C13" s="20" t="n">
        <v>4</v>
      </c>
      <c r="D13" s="20" t="n">
        <v>2</v>
      </c>
      <c r="E13" s="20" t="n">
        <v>2</v>
      </c>
      <c r="F13" s="20" t="n">
        <v>0</v>
      </c>
      <c r="G13" s="20" t="n">
        <v>0</v>
      </c>
      <c r="H13" s="20" t="n">
        <v>0</v>
      </c>
      <c r="I13" s="20" t="n">
        <v>2</v>
      </c>
      <c r="J13" s="20" t="n">
        <v>2</v>
      </c>
      <c r="K13" s="20" t="n">
        <v>0</v>
      </c>
      <c r="L13" s="20" t="n">
        <v>0</v>
      </c>
      <c r="M13" s="20" t="n">
        <v>1</v>
      </c>
      <c r="N13" s="20" t="n">
        <v>1</v>
      </c>
      <c r="O13" s="20" t="n">
        <v>1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4</v>
      </c>
      <c r="U13" s="20" t="n">
        <v>1</v>
      </c>
      <c r="V13" s="20" t="n">
        <v>4</v>
      </c>
      <c r="W13" s="20" t="n">
        <v>0</v>
      </c>
      <c r="X13" s="20" t="n">
        <v>0</v>
      </c>
      <c r="Y13" s="20" t="n">
        <v>0</v>
      </c>
      <c r="Z13" s="20" t="n">
        <v>4</v>
      </c>
      <c r="AA13" s="20" t="n">
        <v>1</v>
      </c>
      <c r="AB13" s="20" t="n">
        <v>0</v>
      </c>
      <c r="AC13" s="20" t="n">
        <v>1</v>
      </c>
      <c r="AD13" s="20" t="n">
        <v>1</v>
      </c>
      <c r="AE13" s="20" t="n">
        <v>1</v>
      </c>
      <c r="AF13" s="20" t="n">
        <v>1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Jose Cruz</t>
        </is>
      </c>
      <c r="B14" s="20" t="n">
        <v>7</v>
      </c>
      <c r="C14" s="20" t="n">
        <v>2</v>
      </c>
      <c r="D14" s="20" t="n">
        <v>2</v>
      </c>
      <c r="E14" s="20" t="n">
        <v>0</v>
      </c>
      <c r="F14" s="20" t="n">
        <v>0</v>
      </c>
      <c r="G14" s="20" t="n">
        <v>0</v>
      </c>
      <c r="H14" s="20" t="n">
        <v>0</v>
      </c>
      <c r="I14" s="20" t="n">
        <v>1</v>
      </c>
      <c r="J14" s="20" t="n">
        <v>2</v>
      </c>
      <c r="K14" s="20" t="n">
        <v>2</v>
      </c>
      <c r="L14" s="20" t="n">
        <v>1</v>
      </c>
      <c r="M14" s="20" t="n">
        <v>1</v>
      </c>
      <c r="N14" s="20" t="n">
        <v>0</v>
      </c>
      <c r="O14" s="20" t="n">
        <v>1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3</v>
      </c>
      <c r="U14" s="20" t="n">
        <v>0</v>
      </c>
      <c r="V14" s="20" t="n">
        <v>3</v>
      </c>
      <c r="W14" s="20" t="n">
        <v>0</v>
      </c>
      <c r="X14" s="20" t="n">
        <v>1</v>
      </c>
      <c r="Y14" s="20" t="n">
        <v>0</v>
      </c>
      <c r="Z14" s="20" t="n">
        <v>3</v>
      </c>
      <c r="AA14" s="20" t="n">
        <v>2</v>
      </c>
      <c r="AB14" s="20" t="n">
        <v>2</v>
      </c>
      <c r="AC14" s="20" t="n">
        <v>0</v>
      </c>
      <c r="AD14" s="20" t="n">
        <v>1</v>
      </c>
      <c r="AE14" s="20" t="n">
        <v>0</v>
      </c>
      <c r="AF14" s="20" t="n">
        <v>0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Jose Ortiz</t>
        </is>
      </c>
      <c r="B15" s="20" t="n">
        <v>8</v>
      </c>
      <c r="C15" s="20" t="n">
        <v>2</v>
      </c>
      <c r="D15" s="20" t="n">
        <v>0</v>
      </c>
      <c r="E15" s="20" t="n">
        <v>1</v>
      </c>
      <c r="F15" s="20" t="n">
        <v>0</v>
      </c>
      <c r="G15" s="20" t="n">
        <v>0</v>
      </c>
      <c r="H15" s="20" t="n">
        <v>0</v>
      </c>
      <c r="I15" s="20" t="n">
        <v>2</v>
      </c>
      <c r="J15" s="20" t="n">
        <v>0</v>
      </c>
      <c r="K15" s="20" t="n">
        <v>0</v>
      </c>
      <c r="L15" s="20" t="n">
        <v>1</v>
      </c>
      <c r="M15" s="20" t="n">
        <v>0</v>
      </c>
      <c r="N15" s="20" t="n">
        <v>1</v>
      </c>
      <c r="O15" s="20" t="n">
        <v>0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4</v>
      </c>
      <c r="U15" s="20" t="n">
        <v>4</v>
      </c>
      <c r="V15" s="20" t="n">
        <v>0</v>
      </c>
      <c r="W15" s="20" t="n">
        <v>0</v>
      </c>
      <c r="X15" s="20" t="n">
        <v>0</v>
      </c>
      <c r="Y15" s="20" t="n">
        <v>0</v>
      </c>
      <c r="Z15" s="20" t="n">
        <v>1</v>
      </c>
      <c r="AA15" s="20" t="n">
        <v>2</v>
      </c>
      <c r="AB15" s="20" t="n">
        <v>0</v>
      </c>
      <c r="AC15" s="20" t="n">
        <v>0</v>
      </c>
      <c r="AD15" s="20" t="n">
        <v>0</v>
      </c>
      <c r="AE15" s="20" t="n">
        <v>0</v>
      </c>
      <c r="AF15" s="20" t="n">
        <v>0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Jose Gutierrez</t>
        </is>
      </c>
      <c r="B16" s="20" t="n">
        <v>9</v>
      </c>
      <c r="C16" s="20" t="n">
        <v>4</v>
      </c>
      <c r="D16" s="20" t="n">
        <v>1</v>
      </c>
      <c r="E16" s="20" t="n">
        <v>0</v>
      </c>
      <c r="F16" s="20" t="n">
        <v>0</v>
      </c>
      <c r="G16" s="20" t="n">
        <v>0</v>
      </c>
      <c r="H16" s="20" t="n">
        <v>0</v>
      </c>
      <c r="I16" s="20" t="n">
        <v>1</v>
      </c>
      <c r="J16" s="20" t="n">
        <v>0</v>
      </c>
      <c r="K16" s="20" t="n">
        <v>1</v>
      </c>
      <c r="L16" s="20" t="n">
        <v>1</v>
      </c>
      <c r="M16" s="20" t="n">
        <v>1</v>
      </c>
      <c r="N16" s="20" t="n">
        <v>0</v>
      </c>
      <c r="O16" s="20" t="n">
        <v>1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5</v>
      </c>
      <c r="U16" s="20" t="n">
        <v>2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2</v>
      </c>
      <c r="AB16" s="20" t="n">
        <v>2</v>
      </c>
      <c r="AC16" s="20" t="n">
        <v>1</v>
      </c>
      <c r="AD16" s="20" t="n">
        <v>0</v>
      </c>
      <c r="AE16" s="20" t="n">
        <v>0</v>
      </c>
      <c r="AF16" s="20" t="n">
        <v>0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Jose Castillo</t>
        </is>
      </c>
      <c r="B17" s="20" t="n">
        <v>10</v>
      </c>
      <c r="C17" s="20" t="n">
        <v>2</v>
      </c>
      <c r="D17" s="20" t="n">
        <v>2</v>
      </c>
      <c r="E17" s="20" t="n">
        <v>2</v>
      </c>
      <c r="F17" s="20" t="n">
        <v>0</v>
      </c>
      <c r="G17" s="20" t="n">
        <v>0</v>
      </c>
      <c r="H17" s="20" t="n">
        <v>0</v>
      </c>
      <c r="I17" s="20" t="n">
        <v>2</v>
      </c>
      <c r="J17" s="20" t="n">
        <v>0</v>
      </c>
      <c r="K17" s="20" t="n">
        <v>2</v>
      </c>
      <c r="L17" s="20" t="n">
        <v>0</v>
      </c>
      <c r="M17" s="20" t="n">
        <v>1</v>
      </c>
      <c r="N17" s="20" t="n">
        <v>0</v>
      </c>
      <c r="O17" s="20" t="n">
        <v>0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2</v>
      </c>
      <c r="U17" s="20" t="n">
        <v>1</v>
      </c>
      <c r="V17" s="20" t="n">
        <v>0</v>
      </c>
      <c r="W17" s="20" t="n">
        <v>0</v>
      </c>
      <c r="X17" s="20" t="n">
        <v>0</v>
      </c>
      <c r="Y17" s="20" t="n">
        <v>0</v>
      </c>
      <c r="Z17" s="20" t="n">
        <v>1</v>
      </c>
      <c r="AA17" s="20" t="n">
        <v>2</v>
      </c>
      <c r="AB17" s="20" t="n">
        <v>0</v>
      </c>
      <c r="AC17" s="20" t="n">
        <v>0</v>
      </c>
      <c r="AD17" s="20" t="n">
        <v>0</v>
      </c>
      <c r="AE17" s="20" t="n">
        <v>1</v>
      </c>
      <c r="AF17" s="20" t="n">
        <v>1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Miguel Garcia</t>
        </is>
      </c>
      <c r="B18" s="20" t="n">
        <v>11</v>
      </c>
      <c r="C18" s="20" t="n">
        <v>2</v>
      </c>
      <c r="D18" s="20" t="n">
        <v>2</v>
      </c>
      <c r="E18" s="20" t="n">
        <v>0</v>
      </c>
      <c r="F18" s="20" t="n">
        <v>0</v>
      </c>
      <c r="G18" s="20" t="n">
        <v>0</v>
      </c>
      <c r="H18" s="20" t="n">
        <v>0</v>
      </c>
      <c r="I18" s="20" t="n">
        <v>1</v>
      </c>
      <c r="J18" s="20" t="n">
        <v>0</v>
      </c>
      <c r="K18" s="20" t="n">
        <v>1</v>
      </c>
      <c r="L18" s="20" t="n">
        <v>1</v>
      </c>
      <c r="M18" s="20" t="n">
        <v>1</v>
      </c>
      <c r="N18" s="20" t="n">
        <v>0</v>
      </c>
      <c r="O18" s="20" t="n">
        <v>0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2</v>
      </c>
      <c r="U18" s="20" t="n">
        <v>2</v>
      </c>
      <c r="V18" s="20" t="n">
        <v>0</v>
      </c>
      <c r="W18" s="20" t="n">
        <v>0</v>
      </c>
      <c r="X18" s="20" t="n">
        <v>0</v>
      </c>
      <c r="Y18" s="20" t="n">
        <v>0</v>
      </c>
      <c r="Z18" s="20" t="n">
        <v>0</v>
      </c>
      <c r="AA18" s="20" t="n">
        <v>0</v>
      </c>
      <c r="AB18" s="20" t="n">
        <v>1</v>
      </c>
      <c r="AC18" s="20" t="n">
        <v>0</v>
      </c>
      <c r="AD18" s="20" t="n">
        <v>0</v>
      </c>
      <c r="AE18" s="20" t="n">
        <v>1</v>
      </c>
      <c r="AF18" s="20" t="n">
        <v>0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Miguel Rodriguez</t>
        </is>
      </c>
      <c r="B19" s="20" t="n">
        <v>12</v>
      </c>
      <c r="C19" s="20" t="n">
        <v>4</v>
      </c>
      <c r="D19" s="20" t="n">
        <v>1</v>
      </c>
      <c r="E19" s="20" t="n">
        <v>0</v>
      </c>
      <c r="F19" s="20" t="n">
        <v>0</v>
      </c>
      <c r="G19" s="20" t="n">
        <v>0</v>
      </c>
      <c r="H19" s="20" t="n">
        <v>0</v>
      </c>
      <c r="I19" s="20" t="n">
        <v>1</v>
      </c>
      <c r="J19" s="20" t="n">
        <v>1</v>
      </c>
      <c r="K19" s="20" t="n">
        <v>2</v>
      </c>
      <c r="L19" s="20" t="n">
        <v>1</v>
      </c>
      <c r="M19" s="20" t="n">
        <v>0</v>
      </c>
      <c r="N19" s="20" t="n">
        <v>0</v>
      </c>
      <c r="O19" s="20" t="n">
        <v>1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4</v>
      </c>
      <c r="U19" s="20" t="n">
        <v>3</v>
      </c>
      <c r="V19" s="20" t="n">
        <v>2</v>
      </c>
      <c r="W19" s="20" t="n">
        <v>1</v>
      </c>
      <c r="X19" s="20" t="n">
        <v>0</v>
      </c>
      <c r="Y19" s="20" t="n">
        <v>0</v>
      </c>
      <c r="Z19" s="20" t="n">
        <v>1</v>
      </c>
      <c r="AA19" s="20" t="n">
        <v>1</v>
      </c>
      <c r="AB19" s="20" t="n">
        <v>0</v>
      </c>
      <c r="AC19" s="20" t="n">
        <v>1</v>
      </c>
      <c r="AD19" s="20" t="n">
        <v>1</v>
      </c>
      <c r="AE19" s="20" t="n">
        <v>1</v>
      </c>
      <c r="AF19" s="20" t="n">
        <v>1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Miguel Martinez</t>
        </is>
      </c>
      <c r="B20" s="20" t="n">
        <v>13</v>
      </c>
      <c r="C20" s="20" t="n">
        <v>2</v>
      </c>
      <c r="D20" s="20" t="n">
        <v>0</v>
      </c>
      <c r="E20" s="20" t="n">
        <v>1</v>
      </c>
      <c r="F20" s="20" t="n">
        <v>0</v>
      </c>
      <c r="G20" s="20" t="n">
        <v>0</v>
      </c>
      <c r="H20" s="20" t="n">
        <v>0</v>
      </c>
      <c r="I20" s="20" t="n">
        <v>1</v>
      </c>
      <c r="J20" s="20" t="n">
        <v>2</v>
      </c>
      <c r="K20" s="20" t="n">
        <v>1</v>
      </c>
      <c r="L20" s="20" t="n">
        <v>0</v>
      </c>
      <c r="M20" s="20" t="n">
        <v>1</v>
      </c>
      <c r="N20" s="20" t="n">
        <v>0</v>
      </c>
      <c r="O20" s="20" t="n">
        <v>1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4</v>
      </c>
      <c r="U20" s="20" t="n">
        <v>3</v>
      </c>
      <c r="V20" s="20" t="n">
        <v>1</v>
      </c>
      <c r="W20" s="20" t="n">
        <v>0</v>
      </c>
      <c r="X20" s="20" t="n">
        <v>0</v>
      </c>
      <c r="Y20" s="20" t="n">
        <v>0</v>
      </c>
      <c r="Z20" s="20" t="n">
        <v>2</v>
      </c>
      <c r="AA20" s="20" t="n">
        <v>0</v>
      </c>
      <c r="AB20" s="20" t="n">
        <v>0</v>
      </c>
      <c r="AC20" s="20" t="n">
        <v>1</v>
      </c>
      <c r="AD20" s="20" t="n">
        <v>0</v>
      </c>
      <c r="AE20" s="20" t="n">
        <v>1</v>
      </c>
      <c r="AF20" s="20" t="n">
        <v>0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Miguel Hernandez</t>
        </is>
      </c>
      <c r="B21" s="20" t="n">
        <v>14</v>
      </c>
      <c r="C21" s="20" t="n">
        <v>3</v>
      </c>
      <c r="D21" s="20" t="n">
        <v>2</v>
      </c>
      <c r="E21" s="20" t="n">
        <v>1</v>
      </c>
      <c r="F21" s="20" t="n">
        <v>0</v>
      </c>
      <c r="G21" s="20" t="n">
        <v>0</v>
      </c>
      <c r="H21" s="20" t="n">
        <v>0</v>
      </c>
      <c r="I21" s="20" t="n">
        <v>0</v>
      </c>
      <c r="J21" s="20" t="n">
        <v>1</v>
      </c>
      <c r="K21" s="20" t="n">
        <v>1</v>
      </c>
      <c r="L21" s="20" t="n">
        <v>1</v>
      </c>
      <c r="M21" s="20" t="n">
        <v>1</v>
      </c>
      <c r="N21" s="20" t="n">
        <v>1</v>
      </c>
      <c r="O21" s="20" t="n">
        <v>1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3</v>
      </c>
      <c r="U21" s="20" t="n">
        <v>3</v>
      </c>
      <c r="V21" s="20" t="n">
        <v>3</v>
      </c>
      <c r="W21" s="20" t="n">
        <v>0</v>
      </c>
      <c r="X21" s="20" t="n">
        <v>0</v>
      </c>
      <c r="Y21" s="20" t="n">
        <v>0</v>
      </c>
      <c r="Z21" s="20" t="n">
        <v>4</v>
      </c>
      <c r="AA21" s="20" t="n">
        <v>0</v>
      </c>
      <c r="AB21" s="20" t="n">
        <v>1</v>
      </c>
      <c r="AC21" s="20" t="n">
        <v>0</v>
      </c>
      <c r="AD21" s="20" t="n">
        <v>0</v>
      </c>
      <c r="AE21" s="20" t="n">
        <v>0</v>
      </c>
      <c r="AF21" s="20" t="n">
        <v>1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Miguel Lopez</t>
        </is>
      </c>
      <c r="B22" s="20" t="n">
        <v>15</v>
      </c>
      <c r="C22" s="20" t="n">
        <v>4</v>
      </c>
      <c r="D22" s="20" t="n">
        <v>4</v>
      </c>
      <c r="E22" s="20" t="n">
        <v>1</v>
      </c>
      <c r="F22" s="20" t="n">
        <v>1</v>
      </c>
      <c r="G22" s="20" t="n">
        <v>0</v>
      </c>
      <c r="H22" s="20" t="n">
        <v>0</v>
      </c>
      <c r="I22" s="20" t="n">
        <v>1</v>
      </c>
      <c r="J22" s="20" t="n">
        <v>1</v>
      </c>
      <c r="K22" s="20" t="n">
        <v>2</v>
      </c>
      <c r="L22" s="20" t="n">
        <v>1</v>
      </c>
      <c r="M22" s="20" t="n">
        <v>1</v>
      </c>
      <c r="N22" s="20" t="n">
        <v>0</v>
      </c>
      <c r="O22" s="20" t="n">
        <v>0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4</v>
      </c>
      <c r="U22" s="20" t="n">
        <v>1</v>
      </c>
      <c r="V22" s="20" t="n">
        <v>3</v>
      </c>
      <c r="W22" s="20" t="n">
        <v>0</v>
      </c>
      <c r="X22" s="20" t="n">
        <v>0</v>
      </c>
      <c r="Y22" s="20" t="n">
        <v>1</v>
      </c>
      <c r="Z22" s="20" t="n">
        <v>1</v>
      </c>
      <c r="AA22" s="20" t="n">
        <v>2</v>
      </c>
      <c r="AB22" s="20" t="n">
        <v>2</v>
      </c>
      <c r="AC22" s="20" t="n">
        <v>0</v>
      </c>
      <c r="AD22" s="20" t="n">
        <v>0</v>
      </c>
      <c r="AE22" s="20" t="n">
        <v>0</v>
      </c>
      <c r="AF22" s="20" t="n">
        <v>1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Miguel Gonzalez</t>
        </is>
      </c>
      <c r="B23" s="20" t="n">
        <v>16</v>
      </c>
      <c r="C23" s="20" t="n">
        <v>5</v>
      </c>
      <c r="D23" s="20" t="n">
        <v>0</v>
      </c>
      <c r="E23" s="20" t="n">
        <v>4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0</v>
      </c>
      <c r="K23" s="20" t="n">
        <v>2</v>
      </c>
      <c r="L23" s="20" t="n">
        <v>0</v>
      </c>
      <c r="M23" s="20" t="n">
        <v>1</v>
      </c>
      <c r="N23" s="20" t="n">
        <v>0</v>
      </c>
      <c r="O23" s="20" t="n">
        <v>0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2</v>
      </c>
      <c r="U23" s="20" t="n">
        <v>1</v>
      </c>
      <c r="V23" s="20" t="n">
        <v>1</v>
      </c>
      <c r="W23" s="20" t="n">
        <v>0</v>
      </c>
      <c r="X23" s="20" t="n">
        <v>0</v>
      </c>
      <c r="Y23" s="20" t="n">
        <v>0</v>
      </c>
      <c r="Z23" s="20" t="n">
        <v>2</v>
      </c>
      <c r="AA23" s="20" t="n">
        <v>2</v>
      </c>
      <c r="AB23" s="20" t="n">
        <v>0</v>
      </c>
      <c r="AC23" s="20" t="n">
        <v>0</v>
      </c>
      <c r="AD23" s="20" t="n">
        <v>0</v>
      </c>
      <c r="AE23" s="20" t="n">
        <v>0</v>
      </c>
      <c r="AF23" s="20" t="n">
        <v>1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Miguel Perez</t>
        </is>
      </c>
      <c r="B24" s="20" t="n">
        <v>17</v>
      </c>
      <c r="C24" s="20" t="n">
        <v>4</v>
      </c>
      <c r="D24" s="20" t="n">
        <v>1</v>
      </c>
      <c r="E24" s="20" t="n">
        <v>1</v>
      </c>
      <c r="F24" s="20" t="n">
        <v>0</v>
      </c>
      <c r="G24" s="20" t="n">
        <v>0</v>
      </c>
      <c r="H24" s="20" t="n">
        <v>0</v>
      </c>
      <c r="I24" s="20" t="n">
        <v>0</v>
      </c>
      <c r="J24" s="20" t="n">
        <v>2</v>
      </c>
      <c r="K24" s="20" t="n">
        <v>2</v>
      </c>
      <c r="L24" s="20" t="n">
        <v>1</v>
      </c>
      <c r="M24" s="20" t="n">
        <v>1</v>
      </c>
      <c r="N24" s="20" t="n">
        <v>0</v>
      </c>
      <c r="O24" s="20" t="n">
        <v>1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3</v>
      </c>
      <c r="U24" s="20" t="n">
        <v>2</v>
      </c>
      <c r="V24" s="20" t="n">
        <v>3</v>
      </c>
      <c r="W24" s="20" t="n">
        <v>0</v>
      </c>
      <c r="X24" s="20" t="n">
        <v>0</v>
      </c>
      <c r="Y24" s="20" t="n">
        <v>0</v>
      </c>
      <c r="Z24" s="20" t="n">
        <v>3</v>
      </c>
      <c r="AA24" s="20" t="n">
        <v>0</v>
      </c>
      <c r="AB24" s="20" t="n">
        <v>2</v>
      </c>
      <c r="AC24" s="20" t="n">
        <v>1</v>
      </c>
      <c r="AD24" s="20" t="n">
        <v>0</v>
      </c>
      <c r="AE24" s="20" t="n">
        <v>0</v>
      </c>
      <c r="AF24" s="20" t="n">
        <v>1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Miguel Sanchez</t>
        </is>
      </c>
      <c r="B25" s="20" t="n">
        <v>18</v>
      </c>
      <c r="C25" s="20" t="n">
        <v>5</v>
      </c>
      <c r="D25" s="20" t="n">
        <v>4</v>
      </c>
      <c r="E25" s="20" t="n">
        <v>3</v>
      </c>
      <c r="F25" s="20" t="n">
        <v>0</v>
      </c>
      <c r="G25" s="20" t="n">
        <v>0</v>
      </c>
      <c r="H25" s="20" t="n">
        <v>0</v>
      </c>
      <c r="I25" s="20" t="n">
        <v>1</v>
      </c>
      <c r="J25" s="20" t="n">
        <v>0</v>
      </c>
      <c r="K25" s="20" t="n">
        <v>2</v>
      </c>
      <c r="L25" s="20" t="n">
        <v>1</v>
      </c>
      <c r="M25" s="20" t="n">
        <v>0</v>
      </c>
      <c r="N25" s="20" t="n">
        <v>0</v>
      </c>
      <c r="O25" s="20" t="n">
        <v>1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5</v>
      </c>
      <c r="U25" s="20" t="n">
        <v>4</v>
      </c>
      <c r="V25" s="20" t="n">
        <v>4</v>
      </c>
      <c r="W25" s="20" t="n">
        <v>0</v>
      </c>
      <c r="X25" s="20" t="n">
        <v>0</v>
      </c>
      <c r="Y25" s="20" t="n">
        <v>0</v>
      </c>
      <c r="Z25" s="20" t="n">
        <v>4</v>
      </c>
      <c r="AA25" s="20" t="n">
        <v>2</v>
      </c>
      <c r="AB25" s="20" t="n">
        <v>2</v>
      </c>
      <c r="AC25" s="20" t="n">
        <v>1</v>
      </c>
      <c r="AD25" s="20" t="n">
        <v>1</v>
      </c>
      <c r="AE25" s="20" t="n">
        <v>1</v>
      </c>
      <c r="AF25" s="20" t="n">
        <v>1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Miguel Ramirez</t>
        </is>
      </c>
      <c r="B26" s="20" t="n">
        <v>19</v>
      </c>
      <c r="C26" s="20" t="n">
        <v>2</v>
      </c>
      <c r="D26" s="20" t="n">
        <v>2</v>
      </c>
      <c r="E26" s="20" t="n">
        <v>0</v>
      </c>
      <c r="F26" s="20" t="n">
        <v>0</v>
      </c>
      <c r="G26" s="20" t="n">
        <v>0</v>
      </c>
      <c r="H26" s="20" t="n">
        <v>0</v>
      </c>
      <c r="I26" s="20" t="n">
        <v>1</v>
      </c>
      <c r="J26" s="20" t="n">
        <v>2</v>
      </c>
      <c r="K26" s="20" t="n">
        <v>1</v>
      </c>
      <c r="L26" s="20" t="n">
        <v>1</v>
      </c>
      <c r="M26" s="20" t="n">
        <v>1</v>
      </c>
      <c r="N26" s="20" t="n">
        <v>1</v>
      </c>
      <c r="O26" s="20" t="n">
        <v>1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5</v>
      </c>
      <c r="U26" s="20" t="n">
        <v>5</v>
      </c>
      <c r="V26" s="20" t="n">
        <v>5</v>
      </c>
      <c r="W26" s="20" t="n">
        <v>0</v>
      </c>
      <c r="X26" s="20" t="n">
        <v>0</v>
      </c>
      <c r="Y26" s="20" t="n">
        <v>0</v>
      </c>
      <c r="Z26" s="20" t="n">
        <v>0</v>
      </c>
      <c r="AA26" s="20" t="n">
        <v>0</v>
      </c>
      <c r="AB26" s="20" t="n">
        <v>0</v>
      </c>
      <c r="AC26" s="20" t="n">
        <v>1</v>
      </c>
      <c r="AD26" s="20" t="n">
        <v>0</v>
      </c>
      <c r="AE26" s="20" t="n">
        <v>1</v>
      </c>
      <c r="AF26" s="20" t="n">
        <v>0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Miguel Torres</t>
        </is>
      </c>
      <c r="B27" s="20" t="n">
        <v>20</v>
      </c>
      <c r="C27" s="20" t="n">
        <v>2</v>
      </c>
      <c r="D27" s="20" t="n">
        <v>0</v>
      </c>
      <c r="E27" s="20" t="n">
        <v>1</v>
      </c>
      <c r="F27" s="20" t="n">
        <v>0</v>
      </c>
      <c r="G27" s="20" t="n">
        <v>0</v>
      </c>
      <c r="H27" s="20" t="n">
        <v>1</v>
      </c>
      <c r="I27" s="20" t="n">
        <v>2</v>
      </c>
      <c r="J27" s="20" t="n">
        <v>2</v>
      </c>
      <c r="K27" s="20" t="n">
        <v>2</v>
      </c>
      <c r="L27" s="20" t="n">
        <v>0</v>
      </c>
      <c r="M27" s="20" t="n">
        <v>1</v>
      </c>
      <c r="N27" s="20" t="n">
        <v>1</v>
      </c>
      <c r="O27" s="20" t="n">
        <v>0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4</v>
      </c>
      <c r="U27" s="20" t="n">
        <v>3</v>
      </c>
      <c r="V27" s="20" t="n">
        <v>4</v>
      </c>
      <c r="W27" s="20" t="n">
        <v>0</v>
      </c>
      <c r="X27" s="20" t="n">
        <v>0</v>
      </c>
      <c r="Y27" s="20" t="n">
        <v>0</v>
      </c>
      <c r="Z27" s="20" t="n">
        <v>4</v>
      </c>
      <c r="AA27" s="20" t="n">
        <v>2</v>
      </c>
      <c r="AB27" s="20" t="n">
        <v>1</v>
      </c>
      <c r="AC27" s="20" t="n">
        <v>0</v>
      </c>
      <c r="AD27" s="20" t="n">
        <v>0</v>
      </c>
      <c r="AE27" s="20" t="n">
        <v>0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Miguel Flores</t>
        </is>
      </c>
      <c r="B28" s="20" t="n">
        <v>21</v>
      </c>
      <c r="C28" s="20" t="n">
        <v>4</v>
      </c>
      <c r="D28" s="20" t="n">
        <v>2</v>
      </c>
      <c r="E28" s="20" t="n">
        <v>0</v>
      </c>
      <c r="F28" s="20" t="n">
        <v>0</v>
      </c>
      <c r="G28" s="20" t="n">
        <v>0</v>
      </c>
      <c r="H28" s="20" t="n">
        <v>0</v>
      </c>
      <c r="I28" s="20" t="n">
        <v>1</v>
      </c>
      <c r="J28" s="20" t="n">
        <v>2</v>
      </c>
      <c r="K28" s="20" t="n">
        <v>2</v>
      </c>
      <c r="L28" s="20" t="n">
        <v>1</v>
      </c>
      <c r="M28" s="20" t="n">
        <v>1</v>
      </c>
      <c r="N28" s="20" t="n">
        <v>1</v>
      </c>
      <c r="O28" s="20" t="n">
        <v>1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4</v>
      </c>
      <c r="U28" s="20" t="n">
        <v>3</v>
      </c>
      <c r="V28" s="20" t="n">
        <v>4</v>
      </c>
      <c r="W28" s="20" t="n">
        <v>0</v>
      </c>
      <c r="X28" s="20" t="n">
        <v>0</v>
      </c>
      <c r="Y28" s="20" t="n">
        <v>0</v>
      </c>
      <c r="Z28" s="20" t="n">
        <v>4</v>
      </c>
      <c r="AA28" s="20" t="n">
        <v>1</v>
      </c>
      <c r="AB28" s="20" t="n">
        <v>2</v>
      </c>
      <c r="AC28" s="20" t="n">
        <v>1</v>
      </c>
      <c r="AD28" s="20" t="n">
        <v>1</v>
      </c>
      <c r="AE28" s="20" t="n">
        <v>0</v>
      </c>
      <c r="AF28" s="20" t="n">
        <v>1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Miguel Rivera</t>
        </is>
      </c>
      <c r="B29" s="20" t="n">
        <v>22</v>
      </c>
      <c r="C29" s="20" t="n">
        <v>4</v>
      </c>
      <c r="D29" s="20" t="n">
        <v>1</v>
      </c>
      <c r="E29" s="20" t="n">
        <v>4</v>
      </c>
      <c r="F29" s="20" t="n">
        <v>0</v>
      </c>
      <c r="G29" s="20" t="n">
        <v>0</v>
      </c>
      <c r="H29" s="20" t="n">
        <v>0</v>
      </c>
      <c r="I29" s="20" t="n">
        <v>3</v>
      </c>
      <c r="J29" s="20" t="n">
        <v>0</v>
      </c>
      <c r="K29" s="20" t="n">
        <v>0</v>
      </c>
      <c r="L29" s="20" t="n">
        <v>0</v>
      </c>
      <c r="M29" s="20" t="n">
        <v>1</v>
      </c>
      <c r="N29" s="20" t="n">
        <v>1</v>
      </c>
      <c r="O29" s="20" t="n">
        <v>1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4</v>
      </c>
      <c r="U29" s="20" t="n">
        <v>1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1</v>
      </c>
      <c r="AD29" s="20" t="n">
        <v>1</v>
      </c>
      <c r="AE29" s="20" t="n">
        <v>0</v>
      </c>
      <c r="AF29" s="20" t="n">
        <v>1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Miguel Gomez</t>
        </is>
      </c>
      <c r="B30" s="20" t="n">
        <v>23</v>
      </c>
      <c r="C30" s="20" t="n">
        <v>4</v>
      </c>
      <c r="D30" s="20" t="n">
        <v>3</v>
      </c>
      <c r="E30" s="20" t="n">
        <v>3</v>
      </c>
      <c r="F30" s="20" t="n">
        <v>0</v>
      </c>
      <c r="G30" s="20" t="n">
        <v>0</v>
      </c>
      <c r="H30" s="20" t="n">
        <v>1</v>
      </c>
      <c r="I30" s="20" t="n">
        <v>0</v>
      </c>
      <c r="J30" s="20" t="n">
        <v>0</v>
      </c>
      <c r="K30" s="20" t="n">
        <v>1</v>
      </c>
      <c r="L30" s="20" t="n">
        <v>1</v>
      </c>
      <c r="M30" s="20" t="n">
        <v>0</v>
      </c>
      <c r="N30" s="20" t="n">
        <v>0</v>
      </c>
      <c r="O30" s="20" t="n">
        <v>1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2</v>
      </c>
      <c r="U30" s="20" t="n">
        <v>2</v>
      </c>
      <c r="V30" s="20" t="n">
        <v>2</v>
      </c>
      <c r="W30" s="20" t="n">
        <v>0</v>
      </c>
      <c r="X30" s="20" t="n">
        <v>0</v>
      </c>
      <c r="Y30" s="20" t="n">
        <v>1</v>
      </c>
      <c r="Z30" s="20" t="n">
        <v>2</v>
      </c>
      <c r="AA30" s="20" t="n">
        <v>1</v>
      </c>
      <c r="AB30" s="20" t="n">
        <v>0</v>
      </c>
      <c r="AC30" s="20" t="n">
        <v>1</v>
      </c>
      <c r="AD30" s="20" t="n">
        <v>0</v>
      </c>
      <c r="AE30" s="20" t="n">
        <v>1</v>
      </c>
      <c r="AF30" s="20" t="n">
        <v>0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Miguel Diaz</t>
        </is>
      </c>
      <c r="B31" s="20" t="n">
        <v>24</v>
      </c>
      <c r="C31" s="20" t="n">
        <v>5</v>
      </c>
      <c r="D31" s="20" t="n">
        <v>4</v>
      </c>
      <c r="E31" s="20" t="n">
        <v>1</v>
      </c>
      <c r="F31" s="20" t="n">
        <v>0</v>
      </c>
      <c r="G31" s="20" t="n">
        <v>0</v>
      </c>
      <c r="H31" s="20" t="n">
        <v>0</v>
      </c>
      <c r="I31" s="20" t="n">
        <v>0</v>
      </c>
      <c r="J31" s="20" t="n">
        <v>0</v>
      </c>
      <c r="K31" s="20" t="n">
        <v>1</v>
      </c>
      <c r="L31" s="20" t="n">
        <v>0</v>
      </c>
      <c r="M31" s="20" t="n">
        <v>1</v>
      </c>
      <c r="N31" s="20" t="n">
        <v>1</v>
      </c>
      <c r="O31" s="20" t="n">
        <v>1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5</v>
      </c>
      <c r="U31" s="20" t="n">
        <v>0</v>
      </c>
      <c r="V31" s="20" t="n">
        <v>1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2</v>
      </c>
      <c r="AB31" s="20" t="n">
        <v>0</v>
      </c>
      <c r="AC31" s="20" t="n">
        <v>0</v>
      </c>
      <c r="AD31" s="20" t="n">
        <v>0</v>
      </c>
      <c r="AE31" s="20" t="n">
        <v>1</v>
      </c>
      <c r="AF31" s="20" t="n">
        <v>0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Miguel Reyes</t>
        </is>
      </c>
      <c r="B32" s="20" t="n">
        <v>25</v>
      </c>
      <c r="C32" s="20" t="n">
        <v>2</v>
      </c>
      <c r="D32" s="20" t="n">
        <v>2</v>
      </c>
      <c r="E32" s="20" t="n">
        <v>0</v>
      </c>
      <c r="F32" s="20" t="n">
        <v>0</v>
      </c>
      <c r="G32" s="20" t="n">
        <v>0</v>
      </c>
      <c r="H32" s="20" t="n">
        <v>0</v>
      </c>
      <c r="I32" s="20" t="n">
        <v>0</v>
      </c>
      <c r="J32" s="20" t="n">
        <v>2</v>
      </c>
      <c r="K32" s="20" t="n">
        <v>0</v>
      </c>
      <c r="L32" s="20" t="n">
        <v>1</v>
      </c>
      <c r="M32" s="20" t="n">
        <v>0</v>
      </c>
      <c r="N32" s="20" t="n">
        <v>1</v>
      </c>
      <c r="O32" s="20" t="n">
        <v>0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4</v>
      </c>
      <c r="U32" s="20" t="n">
        <v>2</v>
      </c>
      <c r="V32" s="20" t="n">
        <v>3</v>
      </c>
      <c r="W32" s="20" t="n">
        <v>0</v>
      </c>
      <c r="X32" s="20" t="n">
        <v>0</v>
      </c>
      <c r="Y32" s="20" t="n">
        <v>0</v>
      </c>
      <c r="Z32" s="20" t="n">
        <v>2</v>
      </c>
      <c r="AA32" s="20" t="n">
        <v>1</v>
      </c>
      <c r="AB32" s="20" t="n">
        <v>1</v>
      </c>
      <c r="AC32" s="20" t="n">
        <v>0</v>
      </c>
      <c r="AD32" s="20" t="n">
        <v>1</v>
      </c>
      <c r="AE32" s="20" t="n">
        <v>0</v>
      </c>
      <c r="AF32" s="20" t="n">
        <v>0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1</v>
      </c>
      <c r="D66" s="20" t="inlineStr">
        <is>
          <t>G</t>
        </is>
      </c>
      <c r="E66" s="20" t="n">
        <v>3</v>
      </c>
      <c r="F66" s="20" t="n">
        <v>2</v>
      </c>
      <c r="G66" s="20" t="n">
        <v>1</v>
      </c>
      <c r="H66" s="20" t="n">
        <v>0</v>
      </c>
      <c r="I66" s="20" t="n">
        <v>1</v>
      </c>
      <c r="J66" s="20" t="inlineStr">
        <is>
          <t>G</t>
        </is>
      </c>
      <c r="K66" s="20" t="n">
        <v>1.1</v>
      </c>
      <c r="L66" s="20" t="n">
        <v>1</v>
      </c>
      <c r="M66" s="20" t="n">
        <v>6</v>
      </c>
      <c r="N66" s="20" t="n">
        <v>0</v>
      </c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0</v>
      </c>
      <c r="D67" s="20" t="n"/>
      <c r="E67" s="20" t="n"/>
      <c r="F67" s="20" t="n"/>
      <c r="G67" s="20" t="n"/>
      <c r="H67" s="20" t="n"/>
      <c r="I67" s="20" t="n">
        <v>0</v>
      </c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0</v>
      </c>
      <c r="D68" s="20" t="n"/>
      <c r="E68" s="20" t="n"/>
      <c r="F68" s="20" t="n"/>
      <c r="G68" s="20" t="n"/>
      <c r="H68" s="20" t="n"/>
      <c r="I68" s="20" t="n">
        <v>1</v>
      </c>
      <c r="J68" s="20" t="inlineStr">
        <is>
          <t>G</t>
        </is>
      </c>
      <c r="K68" s="20" t="n">
        <v>2.1</v>
      </c>
      <c r="L68" s="20" t="n">
        <v>2</v>
      </c>
      <c r="M68" s="20" t="n">
        <v>3</v>
      </c>
      <c r="N68" s="20" t="n">
        <v>1</v>
      </c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1</v>
      </c>
      <c r="D69" s="20" t="inlineStr">
        <is>
          <t>G</t>
        </is>
      </c>
      <c r="E69" s="20" t="n">
        <v>3</v>
      </c>
      <c r="F69" s="20" t="n">
        <v>4</v>
      </c>
      <c r="G69" s="20" t="n">
        <v>6</v>
      </c>
      <c r="H69" s="20" t="n">
        <v>4</v>
      </c>
      <c r="I69" s="20" t="n">
        <v>1</v>
      </c>
      <c r="J69" s="20" t="inlineStr">
        <is>
          <t>G</t>
        </is>
      </c>
      <c r="K69" s="20" t="n">
        <v>1.1</v>
      </c>
      <c r="L69" s="20" t="n">
        <v>3</v>
      </c>
      <c r="M69" s="20" t="n">
        <v>5</v>
      </c>
      <c r="N69" s="20" t="n">
        <v>0</v>
      </c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1</v>
      </c>
      <c r="D70" s="20" t="inlineStr">
        <is>
          <t>G</t>
        </is>
      </c>
      <c r="E70" s="20" t="n">
        <v>2</v>
      </c>
      <c r="F70" s="20" t="n">
        <v>4</v>
      </c>
      <c r="G70" s="20" t="n">
        <v>2</v>
      </c>
      <c r="H70" s="20" t="n">
        <v>4</v>
      </c>
      <c r="I70" s="20" t="n">
        <v>0</v>
      </c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0</v>
      </c>
      <c r="D71" s="20" t="n"/>
      <c r="E71" s="20" t="n"/>
      <c r="F71" s="20" t="n"/>
      <c r="G71" s="20" t="n"/>
      <c r="H71" s="20" t="n"/>
      <c r="I71" s="20" t="n">
        <v>1</v>
      </c>
      <c r="J71" s="20" t="inlineStr">
        <is>
          <t>G</t>
        </is>
      </c>
      <c r="K71" s="20" t="n">
        <v>3</v>
      </c>
      <c r="L71" s="20" t="n">
        <v>2</v>
      </c>
      <c r="M71" s="20" t="n">
        <v>2</v>
      </c>
      <c r="N71" s="20" t="n">
        <v>3</v>
      </c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1</v>
      </c>
      <c r="D72" s="20" t="inlineStr">
        <is>
          <t>G</t>
        </is>
      </c>
      <c r="E72" s="20" t="n">
        <v>3</v>
      </c>
      <c r="F72" s="20" t="n">
        <v>0</v>
      </c>
      <c r="G72" s="20" t="n">
        <v>6</v>
      </c>
      <c r="H72" s="20" t="n">
        <v>2</v>
      </c>
      <c r="I72" s="20" t="n">
        <v>0</v>
      </c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1</v>
      </c>
      <c r="D73" s="20" t="inlineStr">
        <is>
          <t>G</t>
        </is>
      </c>
      <c r="E73" s="20" t="n">
        <v>2.2</v>
      </c>
      <c r="F73" s="20" t="n">
        <v>2</v>
      </c>
      <c r="G73" s="20" t="n">
        <v>2</v>
      </c>
      <c r="H73" s="20" t="n">
        <v>4</v>
      </c>
      <c r="I73" s="20" t="n">
        <v>0</v>
      </c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0</v>
      </c>
      <c r="D74" s="20" t="n"/>
      <c r="E74" s="20" t="n"/>
      <c r="F74" s="20" t="n"/>
      <c r="G74" s="20" t="n"/>
      <c r="H74" s="20" t="n"/>
      <c r="I74" s="20" t="n">
        <v>1</v>
      </c>
      <c r="J74" s="20" t="inlineStr">
        <is>
          <t>P</t>
        </is>
      </c>
      <c r="K74" s="20" t="n">
        <v>3</v>
      </c>
      <c r="L74" s="20" t="n">
        <v>1</v>
      </c>
      <c r="M74" s="20" t="n">
        <v>4</v>
      </c>
      <c r="N74" s="20" t="n">
        <v>2</v>
      </c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0</v>
      </c>
      <c r="D75" s="20" t="n"/>
      <c r="E75" s="20" t="n"/>
      <c r="F75" s="20" t="n"/>
      <c r="G75" s="20" t="n"/>
      <c r="H75" s="20" t="n"/>
      <c r="I75" s="20" t="n">
        <v>0</v>
      </c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1</v>
      </c>
      <c r="D76" s="20" t="inlineStr">
        <is>
          <t>G</t>
        </is>
      </c>
      <c r="E76" s="20" t="n">
        <v>1.1</v>
      </c>
      <c r="F76" s="20" t="n">
        <v>2</v>
      </c>
      <c r="G76" s="20" t="n">
        <v>2</v>
      </c>
      <c r="H76" s="20" t="n">
        <v>4</v>
      </c>
      <c r="I76" s="20" t="n">
        <v>1</v>
      </c>
      <c r="J76" s="20" t="inlineStr">
        <is>
          <t>G</t>
        </is>
      </c>
      <c r="K76" s="20" t="n">
        <v>2.2</v>
      </c>
      <c r="L76" s="20" t="n">
        <v>3</v>
      </c>
      <c r="M76" s="20" t="n">
        <v>6</v>
      </c>
      <c r="N76" s="20" t="n">
        <v>1</v>
      </c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0</v>
      </c>
      <c r="D77" s="20" t="n"/>
      <c r="E77" s="20" t="n"/>
      <c r="F77" s="20" t="n"/>
      <c r="G77" s="20" t="n"/>
      <c r="H77" s="20" t="n"/>
      <c r="I77" s="20" t="n">
        <v>0</v>
      </c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0</v>
      </c>
      <c r="D78" s="20" t="n"/>
      <c r="E78" s="20" t="n"/>
      <c r="F78" s="20" t="n"/>
      <c r="G78" s="20" t="n"/>
      <c r="H78" s="20" t="n"/>
      <c r="I78" s="20" t="n">
        <v>1</v>
      </c>
      <c r="J78" s="20" t="inlineStr">
        <is>
          <t>P</t>
        </is>
      </c>
      <c r="K78" s="20" t="n">
        <v>2.1</v>
      </c>
      <c r="L78" s="20" t="n">
        <v>4</v>
      </c>
      <c r="M78" s="20" t="n">
        <v>2</v>
      </c>
      <c r="N78" s="20" t="n">
        <v>0</v>
      </c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0</v>
      </c>
      <c r="D79" s="20" t="n"/>
      <c r="E79" s="20" t="n"/>
      <c r="F79" s="20" t="n"/>
      <c r="G79" s="20" t="n"/>
      <c r="H79" s="20" t="n"/>
      <c r="I79" s="20" t="n">
        <v>0</v>
      </c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0</v>
      </c>
      <c r="D80" s="20" t="n"/>
      <c r="E80" s="20" t="n"/>
      <c r="F80" s="20" t="n"/>
      <c r="G80" s="20" t="n"/>
      <c r="H80" s="20" t="n"/>
      <c r="I80" s="20" t="n">
        <v>0</v>
      </c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1</v>
      </c>
      <c r="D81" s="20" t="inlineStr">
        <is>
          <t>P</t>
        </is>
      </c>
      <c r="E81" s="20" t="n">
        <v>1.2</v>
      </c>
      <c r="F81" s="20" t="n">
        <v>1</v>
      </c>
      <c r="G81" s="20" t="n">
        <v>1</v>
      </c>
      <c r="H81" s="20" t="n">
        <v>3</v>
      </c>
      <c r="I81" s="20" t="n">
        <v>1</v>
      </c>
      <c r="J81" s="20" t="inlineStr">
        <is>
          <t>G</t>
        </is>
      </c>
      <c r="K81" s="20" t="n">
        <v>1.1</v>
      </c>
      <c r="L81" s="20" t="n">
        <v>2</v>
      </c>
      <c r="M81" s="20" t="n">
        <v>5</v>
      </c>
      <c r="N81" s="20" t="n">
        <v>3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1</v>
      </c>
      <c r="D82" s="20" t="inlineStr">
        <is>
          <t>P</t>
        </is>
      </c>
      <c r="E82" s="20" t="n">
        <v>1.1</v>
      </c>
      <c r="F82" s="20" t="n">
        <v>2</v>
      </c>
      <c r="G82" s="20" t="n">
        <v>1</v>
      </c>
      <c r="H82" s="20" t="n">
        <v>4</v>
      </c>
      <c r="I82" s="20" t="n">
        <v>1</v>
      </c>
      <c r="J82" s="20" t="inlineStr">
        <is>
          <t>G</t>
        </is>
      </c>
      <c r="K82" s="20" t="n">
        <v>1.1</v>
      </c>
      <c r="L82" s="20" t="n">
        <v>2</v>
      </c>
      <c r="M82" s="20" t="n">
        <v>1</v>
      </c>
      <c r="N82" s="20" t="n">
        <v>4</v>
      </c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1</v>
      </c>
      <c r="D83" s="20" t="inlineStr">
        <is>
          <t>G</t>
        </is>
      </c>
      <c r="E83" s="20" t="n">
        <v>1</v>
      </c>
      <c r="F83" s="20" t="n">
        <v>4</v>
      </c>
      <c r="G83" s="20" t="n">
        <v>3</v>
      </c>
      <c r="H83" s="20" t="n">
        <v>5</v>
      </c>
      <c r="I83" s="20" t="n">
        <v>0</v>
      </c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0</v>
      </c>
      <c r="D84" s="20" t="n"/>
      <c r="E84" s="20" t="n"/>
      <c r="F84" s="20" t="n"/>
      <c r="G84" s="20" t="n"/>
      <c r="H84" s="20" t="n"/>
      <c r="I84" s="20" t="n">
        <v>1</v>
      </c>
      <c r="J84" s="20" t="inlineStr">
        <is>
          <t>P</t>
        </is>
      </c>
      <c r="K84" s="20" t="n">
        <v>1.1</v>
      </c>
      <c r="L84" s="20" t="n">
        <v>2</v>
      </c>
      <c r="M84" s="20" t="n">
        <v>2</v>
      </c>
      <c r="N84" s="20" t="n">
        <v>5</v>
      </c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0</v>
      </c>
      <c r="D85" s="20" t="n"/>
      <c r="E85" s="20" t="n"/>
      <c r="F85" s="20" t="n"/>
      <c r="G85" s="20" t="n"/>
      <c r="H85" s="20" t="n"/>
      <c r="I85" s="20" t="n">
        <v>1</v>
      </c>
      <c r="J85" s="20" t="inlineStr">
        <is>
          <t>G</t>
        </is>
      </c>
      <c r="K85" s="20" t="n">
        <v>2.1</v>
      </c>
      <c r="L85" s="20" t="n">
        <v>3</v>
      </c>
      <c r="M85" s="20" t="n">
        <v>6</v>
      </c>
      <c r="N85" s="20" t="n">
        <v>3</v>
      </c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1</v>
      </c>
      <c r="D86" s="20" t="inlineStr">
        <is>
          <t>G</t>
        </is>
      </c>
      <c r="E86" s="20" t="n">
        <v>2.1</v>
      </c>
      <c r="F86" s="20" t="n">
        <v>1</v>
      </c>
      <c r="G86" s="20" t="n">
        <v>5</v>
      </c>
      <c r="H86" s="20" t="n">
        <v>2</v>
      </c>
      <c r="I86" s="20" t="n">
        <v>1</v>
      </c>
      <c r="J86" s="20" t="inlineStr">
        <is>
          <t>P</t>
        </is>
      </c>
      <c r="K86" s="20" t="n">
        <v>2.1</v>
      </c>
      <c r="L86" s="20" t="n">
        <v>3</v>
      </c>
      <c r="M86" s="20" t="n">
        <v>3</v>
      </c>
      <c r="N86" s="20" t="n">
        <v>4</v>
      </c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0</v>
      </c>
      <c r="D87" s="20" t="n"/>
      <c r="E87" s="20" t="n"/>
      <c r="F87" s="20" t="n"/>
      <c r="G87" s="20" t="n"/>
      <c r="H87" s="20" t="n"/>
      <c r="I87" s="20" t="n">
        <v>0</v>
      </c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P</t>
        </is>
      </c>
      <c r="E88" s="20" t="n">
        <v>1</v>
      </c>
      <c r="F88" s="20" t="n">
        <v>0</v>
      </c>
      <c r="G88" s="20" t="n">
        <v>6</v>
      </c>
      <c r="H88" s="20" t="n">
        <v>4</v>
      </c>
      <c r="I88" s="20" t="n">
        <v>1</v>
      </c>
      <c r="J88" s="20" t="inlineStr">
        <is>
          <t>P</t>
        </is>
      </c>
      <c r="K88" s="20" t="n">
        <v>1</v>
      </c>
      <c r="L88" s="20" t="n">
        <v>0</v>
      </c>
      <c r="M88" s="20" t="n">
        <v>4</v>
      </c>
      <c r="N88" s="20" t="n">
        <v>3</v>
      </c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1</v>
      </c>
      <c r="D89" s="20" t="inlineStr">
        <is>
          <t>P</t>
        </is>
      </c>
      <c r="E89" s="20" t="n">
        <v>1.2</v>
      </c>
      <c r="F89" s="20" t="n">
        <v>1</v>
      </c>
      <c r="G89" s="20" t="n">
        <v>5</v>
      </c>
      <c r="H89" s="20" t="n">
        <v>4</v>
      </c>
      <c r="I89" s="20" t="n">
        <v>0</v>
      </c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0</v>
      </c>
      <c r="D90" s="20" t="n"/>
      <c r="E90" s="20" t="n"/>
      <c r="F90" s="20" t="n"/>
      <c r="G90" s="20" t="n"/>
      <c r="H90" s="20" t="n"/>
      <c r="I90" s="20" t="n">
        <v>0</v>
      </c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P</t>
        </is>
      </c>
      <c r="C96" s="20" t="n">
        <v>2</v>
      </c>
      <c r="D96" s="20" t="n">
        <v>8</v>
      </c>
    </row>
    <row r="97">
      <c r="A97" s="10" t="n">
        <v>2</v>
      </c>
      <c r="B97" s="20" t="inlineStr">
        <is>
          <t>G</t>
        </is>
      </c>
      <c r="C97" s="20" t="n">
        <v>5</v>
      </c>
      <c r="D97" s="20" t="n">
        <v>5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4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Miguel Morales</t>
        </is>
      </c>
      <c r="B8" s="20" t="n">
        <v>1</v>
      </c>
      <c r="C8" s="20" t="n">
        <v>3</v>
      </c>
      <c r="D8" s="20" t="n">
        <v>2</v>
      </c>
      <c r="E8" s="20" t="n">
        <v>3</v>
      </c>
      <c r="F8" s="20" t="n">
        <v>0</v>
      </c>
      <c r="G8" s="20" t="n">
        <v>0</v>
      </c>
      <c r="H8" s="20" t="n">
        <v>0</v>
      </c>
      <c r="I8" s="20" t="n">
        <v>0</v>
      </c>
      <c r="J8" s="20" t="n">
        <v>1</v>
      </c>
      <c r="K8" s="20" t="n">
        <v>0</v>
      </c>
      <c r="L8" s="20" t="n">
        <v>1</v>
      </c>
      <c r="M8" s="20" t="n">
        <v>0</v>
      </c>
      <c r="N8" s="20" t="n">
        <v>0</v>
      </c>
      <c r="O8" s="20" t="n">
        <v>1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3</v>
      </c>
      <c r="U8" s="20" t="n">
        <v>3</v>
      </c>
      <c r="V8" s="20" t="n">
        <v>3</v>
      </c>
      <c r="W8" s="20" t="n">
        <v>0</v>
      </c>
      <c r="X8" s="20" t="n">
        <v>0</v>
      </c>
      <c r="Y8" s="20" t="n">
        <v>0</v>
      </c>
      <c r="Z8" s="20" t="n">
        <v>3</v>
      </c>
      <c r="AA8" s="20" t="n">
        <v>2</v>
      </c>
      <c r="AB8" s="20" t="n">
        <v>1</v>
      </c>
      <c r="AC8" s="20" t="n">
        <v>0</v>
      </c>
      <c r="AD8" s="20" t="n">
        <v>1</v>
      </c>
      <c r="AE8" s="20" t="n">
        <v>1</v>
      </c>
      <c r="AF8" s="20" t="n">
        <v>0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Miguel Cruz</t>
        </is>
      </c>
      <c r="B9" s="20" t="n">
        <v>2</v>
      </c>
      <c r="C9" s="20" t="n">
        <v>2</v>
      </c>
      <c r="D9" s="20" t="n">
        <v>2</v>
      </c>
      <c r="E9" s="20" t="n">
        <v>0</v>
      </c>
      <c r="F9" s="20" t="n">
        <v>0</v>
      </c>
      <c r="G9" s="20" t="n">
        <v>0</v>
      </c>
      <c r="H9" s="20" t="n">
        <v>0</v>
      </c>
      <c r="I9" s="20" t="n">
        <v>1</v>
      </c>
      <c r="J9" s="20" t="n">
        <v>2</v>
      </c>
      <c r="K9" s="20" t="n">
        <v>0</v>
      </c>
      <c r="L9" s="20" t="n">
        <v>1</v>
      </c>
      <c r="M9" s="20" t="n">
        <v>0</v>
      </c>
      <c r="N9" s="20" t="n">
        <v>1</v>
      </c>
      <c r="O9" s="20" t="n">
        <v>0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5</v>
      </c>
      <c r="U9" s="20" t="n">
        <v>1</v>
      </c>
      <c r="V9" s="20" t="n">
        <v>5</v>
      </c>
      <c r="W9" s="20" t="n">
        <v>0</v>
      </c>
      <c r="X9" s="20" t="n">
        <v>0</v>
      </c>
      <c r="Y9" s="20" t="n">
        <v>0</v>
      </c>
      <c r="Z9" s="20" t="n">
        <v>2</v>
      </c>
      <c r="AA9" s="20" t="n">
        <v>1</v>
      </c>
      <c r="AB9" s="20" t="n">
        <v>0</v>
      </c>
      <c r="AC9" s="20" t="n">
        <v>1</v>
      </c>
      <c r="AD9" s="20" t="n">
        <v>0</v>
      </c>
      <c r="AE9" s="20" t="n">
        <v>1</v>
      </c>
      <c r="AF9" s="20" t="n">
        <v>0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Miguel Ortiz</t>
        </is>
      </c>
      <c r="B10" s="20" t="n">
        <v>3</v>
      </c>
      <c r="C10" s="20" t="n">
        <v>5</v>
      </c>
      <c r="D10" s="20" t="n">
        <v>5</v>
      </c>
      <c r="E10" s="20" t="n">
        <v>5</v>
      </c>
      <c r="F10" s="20" t="n">
        <v>0</v>
      </c>
      <c r="G10" s="20" t="n">
        <v>0</v>
      </c>
      <c r="H10" s="20" t="n">
        <v>0</v>
      </c>
      <c r="I10" s="20" t="n">
        <v>0</v>
      </c>
      <c r="J10" s="20" t="n">
        <v>0</v>
      </c>
      <c r="K10" s="20" t="n">
        <v>0</v>
      </c>
      <c r="L10" s="20" t="n">
        <v>1</v>
      </c>
      <c r="M10" s="20" t="n">
        <v>1</v>
      </c>
      <c r="N10" s="20" t="n">
        <v>0</v>
      </c>
      <c r="O10" s="20" t="n">
        <v>1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4</v>
      </c>
      <c r="U10" s="20" t="n">
        <v>2</v>
      </c>
      <c r="V10" s="20" t="n">
        <v>3</v>
      </c>
      <c r="W10" s="20" t="n">
        <v>0</v>
      </c>
      <c r="X10" s="20" t="n">
        <v>0</v>
      </c>
      <c r="Y10" s="20" t="n">
        <v>0</v>
      </c>
      <c r="Z10" s="20" t="n">
        <v>4</v>
      </c>
      <c r="AA10" s="20" t="n">
        <v>0</v>
      </c>
      <c r="AB10" s="20" t="n">
        <v>1</v>
      </c>
      <c r="AC10" s="20" t="n">
        <v>1</v>
      </c>
      <c r="AD10" s="20" t="n">
        <v>0</v>
      </c>
      <c r="AE10" s="20" t="n">
        <v>1</v>
      </c>
      <c r="AF10" s="20" t="n">
        <v>1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Miguel Gutierrez</t>
        </is>
      </c>
      <c r="B11" s="20" t="n">
        <v>4</v>
      </c>
      <c r="C11" s="20" t="n">
        <v>5</v>
      </c>
      <c r="D11" s="20" t="n">
        <v>4</v>
      </c>
      <c r="E11" s="20" t="n">
        <v>0</v>
      </c>
      <c r="F11" s="20" t="n">
        <v>0</v>
      </c>
      <c r="G11" s="20" t="n">
        <v>0</v>
      </c>
      <c r="H11" s="20" t="n">
        <v>0</v>
      </c>
      <c r="I11" s="20" t="n">
        <v>0</v>
      </c>
      <c r="J11" s="20" t="n">
        <v>1</v>
      </c>
      <c r="K11" s="20" t="n">
        <v>1</v>
      </c>
      <c r="L11" s="20" t="n">
        <v>0</v>
      </c>
      <c r="M11" s="20" t="n">
        <v>1</v>
      </c>
      <c r="N11" s="20" t="n">
        <v>1</v>
      </c>
      <c r="O11" s="20" t="n">
        <v>1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2</v>
      </c>
      <c r="U11" s="20" t="n">
        <v>1</v>
      </c>
      <c r="V11" s="20" t="n">
        <v>0</v>
      </c>
      <c r="W11" s="20" t="n">
        <v>0</v>
      </c>
      <c r="X11" s="20" t="n">
        <v>0</v>
      </c>
      <c r="Y11" s="20" t="n">
        <v>0</v>
      </c>
      <c r="Z11" s="20" t="n">
        <v>1</v>
      </c>
      <c r="AA11" s="20" t="n">
        <v>1</v>
      </c>
      <c r="AB11" s="20" t="n">
        <v>1</v>
      </c>
      <c r="AC11" s="20" t="n">
        <v>0</v>
      </c>
      <c r="AD11" s="20" t="n">
        <v>0</v>
      </c>
      <c r="AE11" s="20" t="n">
        <v>1</v>
      </c>
      <c r="AF11" s="20" t="n">
        <v>1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Miguel Castillo</t>
        </is>
      </c>
      <c r="B12" s="20" t="n">
        <v>5</v>
      </c>
      <c r="C12" s="20" t="n">
        <v>2</v>
      </c>
      <c r="D12" s="20" t="n">
        <v>1</v>
      </c>
      <c r="E12" s="20" t="n">
        <v>0</v>
      </c>
      <c r="F12" s="20" t="n">
        <v>0</v>
      </c>
      <c r="G12" s="20" t="n">
        <v>0</v>
      </c>
      <c r="H12" s="20" t="n">
        <v>0</v>
      </c>
      <c r="I12" s="20" t="n">
        <v>0</v>
      </c>
      <c r="J12" s="20" t="n">
        <v>1</v>
      </c>
      <c r="K12" s="20" t="n">
        <v>2</v>
      </c>
      <c r="L12" s="20" t="n">
        <v>1</v>
      </c>
      <c r="M12" s="20" t="n">
        <v>1</v>
      </c>
      <c r="N12" s="20" t="n">
        <v>1</v>
      </c>
      <c r="O12" s="20" t="n">
        <v>0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2</v>
      </c>
      <c r="U12" s="20" t="n">
        <v>2</v>
      </c>
      <c r="V12" s="20" t="n">
        <v>0</v>
      </c>
      <c r="W12" s="20" t="n">
        <v>0</v>
      </c>
      <c r="X12" s="20" t="n">
        <v>0</v>
      </c>
      <c r="Y12" s="20" t="n">
        <v>0</v>
      </c>
      <c r="Z12" s="20" t="n">
        <v>1</v>
      </c>
      <c r="AA12" s="20" t="n">
        <v>2</v>
      </c>
      <c r="AB12" s="20" t="n">
        <v>0</v>
      </c>
      <c r="AC12" s="20" t="n">
        <v>1</v>
      </c>
      <c r="AD12" s="20" t="n">
        <v>0</v>
      </c>
      <c r="AE12" s="20" t="n">
        <v>0</v>
      </c>
      <c r="AF12" s="20" t="n">
        <v>1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Andres Garcia</t>
        </is>
      </c>
      <c r="B13" s="20" t="n">
        <v>6</v>
      </c>
      <c r="C13" s="20" t="n">
        <v>3</v>
      </c>
      <c r="D13" s="20" t="n">
        <v>1</v>
      </c>
      <c r="E13" s="20" t="n">
        <v>3</v>
      </c>
      <c r="F13" s="20" t="n">
        <v>0</v>
      </c>
      <c r="G13" s="20" t="n">
        <v>0</v>
      </c>
      <c r="H13" s="20" t="n">
        <v>1</v>
      </c>
      <c r="I13" s="20" t="n">
        <v>4</v>
      </c>
      <c r="J13" s="20" t="n">
        <v>1</v>
      </c>
      <c r="K13" s="20" t="n">
        <v>0</v>
      </c>
      <c r="L13" s="20" t="n">
        <v>1</v>
      </c>
      <c r="M13" s="20" t="n">
        <v>0</v>
      </c>
      <c r="N13" s="20" t="n">
        <v>1</v>
      </c>
      <c r="O13" s="20" t="n">
        <v>1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4</v>
      </c>
      <c r="U13" s="20" t="n">
        <v>4</v>
      </c>
      <c r="V13" s="20" t="n">
        <v>2</v>
      </c>
      <c r="W13" s="20" t="n">
        <v>0</v>
      </c>
      <c r="X13" s="20" t="n">
        <v>0</v>
      </c>
      <c r="Y13" s="20" t="n">
        <v>0</v>
      </c>
      <c r="Z13" s="20" t="n">
        <v>3</v>
      </c>
      <c r="AA13" s="20" t="n">
        <v>2</v>
      </c>
      <c r="AB13" s="20" t="n">
        <v>1</v>
      </c>
      <c r="AC13" s="20" t="n">
        <v>1</v>
      </c>
      <c r="AD13" s="20" t="n">
        <v>0</v>
      </c>
      <c r="AE13" s="20" t="n">
        <v>1</v>
      </c>
      <c r="AF13" s="20" t="n">
        <v>1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Andres Rodriguez</t>
        </is>
      </c>
      <c r="B14" s="20" t="n">
        <v>7</v>
      </c>
      <c r="C14" s="20" t="n">
        <v>2</v>
      </c>
      <c r="D14" s="20" t="n">
        <v>0</v>
      </c>
      <c r="E14" s="20" t="n">
        <v>1</v>
      </c>
      <c r="F14" s="20" t="n">
        <v>0</v>
      </c>
      <c r="G14" s="20" t="n">
        <v>0</v>
      </c>
      <c r="H14" s="20" t="n">
        <v>1</v>
      </c>
      <c r="I14" s="20" t="n">
        <v>2</v>
      </c>
      <c r="J14" s="20" t="n">
        <v>1</v>
      </c>
      <c r="K14" s="20" t="n">
        <v>1</v>
      </c>
      <c r="L14" s="20" t="n">
        <v>0</v>
      </c>
      <c r="M14" s="20" t="n">
        <v>1</v>
      </c>
      <c r="N14" s="20" t="n">
        <v>0</v>
      </c>
      <c r="O14" s="20" t="n">
        <v>0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2</v>
      </c>
      <c r="U14" s="20" t="n">
        <v>2</v>
      </c>
      <c r="V14" s="20" t="n">
        <v>0</v>
      </c>
      <c r="W14" s="20" t="n">
        <v>0</v>
      </c>
      <c r="X14" s="20" t="n">
        <v>0</v>
      </c>
      <c r="Y14" s="20" t="n">
        <v>0</v>
      </c>
      <c r="Z14" s="20" t="n">
        <v>1</v>
      </c>
      <c r="AA14" s="20" t="n">
        <v>2</v>
      </c>
      <c r="AB14" s="20" t="n">
        <v>0</v>
      </c>
      <c r="AC14" s="20" t="n">
        <v>1</v>
      </c>
      <c r="AD14" s="20" t="n">
        <v>1</v>
      </c>
      <c r="AE14" s="20" t="n">
        <v>0</v>
      </c>
      <c r="AF14" s="20" t="n">
        <v>0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Andres Martinez</t>
        </is>
      </c>
      <c r="B15" s="20" t="n">
        <v>8</v>
      </c>
      <c r="C15" s="20" t="n">
        <v>3</v>
      </c>
      <c r="D15" s="20" t="n">
        <v>1</v>
      </c>
      <c r="E15" s="20" t="n">
        <v>0</v>
      </c>
      <c r="F15" s="20" t="n">
        <v>0</v>
      </c>
      <c r="G15" s="20" t="n">
        <v>0</v>
      </c>
      <c r="H15" s="20" t="n">
        <v>0</v>
      </c>
      <c r="I15" s="20" t="n">
        <v>0</v>
      </c>
      <c r="J15" s="20" t="n">
        <v>0</v>
      </c>
      <c r="K15" s="20" t="n">
        <v>2</v>
      </c>
      <c r="L15" s="20" t="n">
        <v>0</v>
      </c>
      <c r="M15" s="20" t="n">
        <v>0</v>
      </c>
      <c r="N15" s="20" t="n">
        <v>1</v>
      </c>
      <c r="O15" s="20" t="n">
        <v>0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2</v>
      </c>
      <c r="U15" s="20" t="n">
        <v>1</v>
      </c>
      <c r="V15" s="20" t="n">
        <v>0</v>
      </c>
      <c r="W15" s="20" t="n">
        <v>0</v>
      </c>
      <c r="X15" s="20" t="n">
        <v>0</v>
      </c>
      <c r="Y15" s="20" t="n">
        <v>0</v>
      </c>
      <c r="Z15" s="20" t="n">
        <v>1</v>
      </c>
      <c r="AA15" s="20" t="n">
        <v>1</v>
      </c>
      <c r="AB15" s="20" t="n">
        <v>0</v>
      </c>
      <c r="AC15" s="20" t="n">
        <v>1</v>
      </c>
      <c r="AD15" s="20" t="n">
        <v>1</v>
      </c>
      <c r="AE15" s="20" t="n">
        <v>1</v>
      </c>
      <c r="AF15" s="20" t="n">
        <v>1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Andres Hernandez</t>
        </is>
      </c>
      <c r="B16" s="20" t="n">
        <v>9</v>
      </c>
      <c r="C16" s="20" t="n">
        <v>3</v>
      </c>
      <c r="D16" s="20" t="n">
        <v>1</v>
      </c>
      <c r="E16" s="20" t="n">
        <v>1</v>
      </c>
      <c r="F16" s="20" t="n">
        <v>0</v>
      </c>
      <c r="G16" s="20" t="n">
        <v>0</v>
      </c>
      <c r="H16" s="20" t="n">
        <v>0</v>
      </c>
      <c r="I16" s="20" t="n">
        <v>0</v>
      </c>
      <c r="J16" s="20" t="n">
        <v>2</v>
      </c>
      <c r="K16" s="20" t="n">
        <v>2</v>
      </c>
      <c r="L16" s="20" t="n">
        <v>0</v>
      </c>
      <c r="M16" s="20" t="n">
        <v>0</v>
      </c>
      <c r="N16" s="20" t="n">
        <v>1</v>
      </c>
      <c r="O16" s="20" t="n">
        <v>0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2</v>
      </c>
      <c r="U16" s="20" t="n">
        <v>0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1</v>
      </c>
      <c r="AA16" s="20" t="n">
        <v>1</v>
      </c>
      <c r="AB16" s="20" t="n">
        <v>2</v>
      </c>
      <c r="AC16" s="20" t="n">
        <v>0</v>
      </c>
      <c r="AD16" s="20" t="n">
        <v>1</v>
      </c>
      <c r="AE16" s="20" t="n">
        <v>0</v>
      </c>
      <c r="AF16" s="20" t="n">
        <v>1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Andres Lopez</t>
        </is>
      </c>
      <c r="B17" s="20" t="n">
        <v>10</v>
      </c>
      <c r="C17" s="20" t="n">
        <v>5</v>
      </c>
      <c r="D17" s="20" t="n">
        <v>2</v>
      </c>
      <c r="E17" s="20" t="n">
        <v>5</v>
      </c>
      <c r="F17" s="20" t="n">
        <v>0</v>
      </c>
      <c r="G17" s="20" t="n">
        <v>0</v>
      </c>
      <c r="H17" s="20" t="n">
        <v>1</v>
      </c>
      <c r="I17" s="20" t="n">
        <v>5</v>
      </c>
      <c r="J17" s="20" t="n">
        <v>1</v>
      </c>
      <c r="K17" s="20" t="n">
        <v>0</v>
      </c>
      <c r="L17" s="20" t="n">
        <v>1</v>
      </c>
      <c r="M17" s="20" t="n">
        <v>1</v>
      </c>
      <c r="N17" s="20" t="n">
        <v>0</v>
      </c>
      <c r="O17" s="20" t="n">
        <v>1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4</v>
      </c>
      <c r="U17" s="20" t="n">
        <v>2</v>
      </c>
      <c r="V17" s="20" t="n">
        <v>2</v>
      </c>
      <c r="W17" s="20" t="n">
        <v>0</v>
      </c>
      <c r="X17" s="20" t="n">
        <v>0</v>
      </c>
      <c r="Y17" s="20" t="n">
        <v>0</v>
      </c>
      <c r="Z17" s="20" t="n">
        <v>0</v>
      </c>
      <c r="AA17" s="20" t="n">
        <v>1</v>
      </c>
      <c r="AB17" s="20" t="n">
        <v>1</v>
      </c>
      <c r="AC17" s="20" t="n">
        <v>1</v>
      </c>
      <c r="AD17" s="20" t="n">
        <v>0</v>
      </c>
      <c r="AE17" s="20" t="n">
        <v>1</v>
      </c>
      <c r="AF17" s="20" t="n">
        <v>0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Andres Gonzalez</t>
        </is>
      </c>
      <c r="B18" s="20" t="n">
        <v>11</v>
      </c>
      <c r="C18" s="20" t="n">
        <v>2</v>
      </c>
      <c r="D18" s="20" t="n">
        <v>0</v>
      </c>
      <c r="E18" s="20" t="n">
        <v>0</v>
      </c>
      <c r="F18" s="20" t="n">
        <v>0</v>
      </c>
      <c r="G18" s="20" t="n">
        <v>0</v>
      </c>
      <c r="H18" s="20" t="n">
        <v>0</v>
      </c>
      <c r="I18" s="20" t="n">
        <v>0</v>
      </c>
      <c r="J18" s="20" t="n">
        <v>2</v>
      </c>
      <c r="K18" s="20" t="n">
        <v>0</v>
      </c>
      <c r="L18" s="20" t="n">
        <v>0</v>
      </c>
      <c r="M18" s="20" t="n">
        <v>0</v>
      </c>
      <c r="N18" s="20" t="n">
        <v>1</v>
      </c>
      <c r="O18" s="20" t="n">
        <v>0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4</v>
      </c>
      <c r="U18" s="20" t="n">
        <v>4</v>
      </c>
      <c r="V18" s="20" t="n">
        <v>2</v>
      </c>
      <c r="W18" s="20" t="n">
        <v>0</v>
      </c>
      <c r="X18" s="20" t="n">
        <v>0</v>
      </c>
      <c r="Y18" s="20" t="n">
        <v>0</v>
      </c>
      <c r="Z18" s="20" t="n">
        <v>0</v>
      </c>
      <c r="AA18" s="20" t="n">
        <v>0</v>
      </c>
      <c r="AB18" s="20" t="n">
        <v>2</v>
      </c>
      <c r="AC18" s="20" t="n">
        <v>0</v>
      </c>
      <c r="AD18" s="20" t="n">
        <v>1</v>
      </c>
      <c r="AE18" s="20" t="n">
        <v>1</v>
      </c>
      <c r="AF18" s="20" t="n">
        <v>0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Andres Perez</t>
        </is>
      </c>
      <c r="B19" s="20" t="n">
        <v>12</v>
      </c>
      <c r="C19" s="20" t="n">
        <v>2</v>
      </c>
      <c r="D19" s="20" t="n">
        <v>1</v>
      </c>
      <c r="E19" s="20" t="n">
        <v>1</v>
      </c>
      <c r="F19" s="20" t="n">
        <v>0</v>
      </c>
      <c r="G19" s="20" t="n">
        <v>0</v>
      </c>
      <c r="H19" s="20" t="n">
        <v>0</v>
      </c>
      <c r="I19" s="20" t="n">
        <v>1</v>
      </c>
      <c r="J19" s="20" t="n">
        <v>0</v>
      </c>
      <c r="K19" s="20" t="n">
        <v>1</v>
      </c>
      <c r="L19" s="20" t="n">
        <v>0</v>
      </c>
      <c r="M19" s="20" t="n">
        <v>1</v>
      </c>
      <c r="N19" s="20" t="n">
        <v>1</v>
      </c>
      <c r="O19" s="20" t="n">
        <v>0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4</v>
      </c>
      <c r="U19" s="20" t="n">
        <v>3</v>
      </c>
      <c r="V19" s="20" t="n">
        <v>3</v>
      </c>
      <c r="W19" s="20" t="n">
        <v>0</v>
      </c>
      <c r="X19" s="20" t="n">
        <v>0</v>
      </c>
      <c r="Y19" s="20" t="n">
        <v>0</v>
      </c>
      <c r="Z19" s="20" t="n">
        <v>0</v>
      </c>
      <c r="AA19" s="20" t="n">
        <v>2</v>
      </c>
      <c r="AB19" s="20" t="n">
        <v>0</v>
      </c>
      <c r="AC19" s="20" t="n">
        <v>0</v>
      </c>
      <c r="AD19" s="20" t="n">
        <v>1</v>
      </c>
      <c r="AE19" s="20" t="n">
        <v>0</v>
      </c>
      <c r="AF19" s="20" t="n">
        <v>1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Andres Sanchez</t>
        </is>
      </c>
      <c r="B20" s="20" t="n">
        <v>13</v>
      </c>
      <c r="C20" s="20" t="n">
        <v>4</v>
      </c>
      <c r="D20" s="20" t="n">
        <v>1</v>
      </c>
      <c r="E20" s="20" t="n">
        <v>0</v>
      </c>
      <c r="F20" s="20" t="n">
        <v>0</v>
      </c>
      <c r="G20" s="20" t="n">
        <v>0</v>
      </c>
      <c r="H20" s="20" t="n">
        <v>0</v>
      </c>
      <c r="I20" s="20" t="n">
        <v>0</v>
      </c>
      <c r="J20" s="20" t="n">
        <v>2</v>
      </c>
      <c r="K20" s="20" t="n">
        <v>2</v>
      </c>
      <c r="L20" s="20" t="n">
        <v>0</v>
      </c>
      <c r="M20" s="20" t="n">
        <v>1</v>
      </c>
      <c r="N20" s="20" t="n">
        <v>1</v>
      </c>
      <c r="O20" s="20" t="n">
        <v>1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5</v>
      </c>
      <c r="U20" s="20" t="n">
        <v>0</v>
      </c>
      <c r="V20" s="20" t="n">
        <v>0</v>
      </c>
      <c r="W20" s="20" t="n">
        <v>0</v>
      </c>
      <c r="X20" s="20" t="n">
        <v>0</v>
      </c>
      <c r="Y20" s="20" t="n">
        <v>0</v>
      </c>
      <c r="Z20" s="20" t="n">
        <v>0</v>
      </c>
      <c r="AA20" s="20" t="n">
        <v>0</v>
      </c>
      <c r="AB20" s="20" t="n">
        <v>2</v>
      </c>
      <c r="AC20" s="20" t="n">
        <v>1</v>
      </c>
      <c r="AD20" s="20" t="n">
        <v>0</v>
      </c>
      <c r="AE20" s="20" t="n">
        <v>0</v>
      </c>
      <c r="AF20" s="20" t="n">
        <v>1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Andres Ramirez</t>
        </is>
      </c>
      <c r="B21" s="20" t="n">
        <v>14</v>
      </c>
      <c r="C21" s="20" t="n">
        <v>2</v>
      </c>
      <c r="D21" s="20" t="n">
        <v>1</v>
      </c>
      <c r="E21" s="20" t="n">
        <v>0</v>
      </c>
      <c r="F21" s="20" t="n">
        <v>0</v>
      </c>
      <c r="G21" s="20" t="n">
        <v>0</v>
      </c>
      <c r="H21" s="20" t="n">
        <v>0</v>
      </c>
      <c r="I21" s="20" t="n">
        <v>1</v>
      </c>
      <c r="J21" s="20" t="n">
        <v>1</v>
      </c>
      <c r="K21" s="20" t="n">
        <v>1</v>
      </c>
      <c r="L21" s="20" t="n">
        <v>0</v>
      </c>
      <c r="M21" s="20" t="n">
        <v>1</v>
      </c>
      <c r="N21" s="20" t="n">
        <v>0</v>
      </c>
      <c r="O21" s="20" t="n">
        <v>1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2</v>
      </c>
      <c r="U21" s="20" t="n">
        <v>1</v>
      </c>
      <c r="V21" s="20" t="n">
        <v>2</v>
      </c>
      <c r="W21" s="20" t="n">
        <v>1</v>
      </c>
      <c r="X21" s="20" t="n">
        <v>0</v>
      </c>
      <c r="Y21" s="20" t="n">
        <v>0</v>
      </c>
      <c r="Z21" s="20" t="n">
        <v>1</v>
      </c>
      <c r="AA21" s="20" t="n">
        <v>2</v>
      </c>
      <c r="AB21" s="20" t="n">
        <v>0</v>
      </c>
      <c r="AC21" s="20" t="n">
        <v>0</v>
      </c>
      <c r="AD21" s="20" t="n">
        <v>0</v>
      </c>
      <c r="AE21" s="20" t="n">
        <v>1</v>
      </c>
      <c r="AF21" s="20" t="n">
        <v>1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Andres Torres</t>
        </is>
      </c>
      <c r="B22" s="20" t="n">
        <v>15</v>
      </c>
      <c r="C22" s="20" t="n">
        <v>5</v>
      </c>
      <c r="D22" s="20" t="n">
        <v>1</v>
      </c>
      <c r="E22" s="20" t="n">
        <v>3</v>
      </c>
      <c r="F22" s="20" t="n">
        <v>0</v>
      </c>
      <c r="G22" s="20" t="n">
        <v>0</v>
      </c>
      <c r="H22" s="20" t="n">
        <v>0</v>
      </c>
      <c r="I22" s="20" t="n">
        <v>4</v>
      </c>
      <c r="J22" s="20" t="n">
        <v>1</v>
      </c>
      <c r="K22" s="20" t="n">
        <v>0</v>
      </c>
      <c r="L22" s="20" t="n">
        <v>1</v>
      </c>
      <c r="M22" s="20" t="n">
        <v>0</v>
      </c>
      <c r="N22" s="20" t="n">
        <v>0</v>
      </c>
      <c r="O22" s="20" t="n">
        <v>0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4</v>
      </c>
      <c r="U22" s="20" t="n">
        <v>4</v>
      </c>
      <c r="V22" s="20" t="n">
        <v>4</v>
      </c>
      <c r="W22" s="20" t="n">
        <v>0</v>
      </c>
      <c r="X22" s="20" t="n">
        <v>0</v>
      </c>
      <c r="Y22" s="20" t="n">
        <v>0</v>
      </c>
      <c r="Z22" s="20" t="n">
        <v>1</v>
      </c>
      <c r="AA22" s="20" t="n">
        <v>0</v>
      </c>
      <c r="AB22" s="20" t="n">
        <v>1</v>
      </c>
      <c r="AC22" s="20" t="n">
        <v>0</v>
      </c>
      <c r="AD22" s="20" t="n">
        <v>1</v>
      </c>
      <c r="AE22" s="20" t="n">
        <v>1</v>
      </c>
      <c r="AF22" s="20" t="n">
        <v>1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Andres Flores</t>
        </is>
      </c>
      <c r="B23" s="20" t="n">
        <v>16</v>
      </c>
      <c r="C23" s="20" t="n">
        <v>3</v>
      </c>
      <c r="D23" s="20" t="n">
        <v>3</v>
      </c>
      <c r="E23" s="20" t="n">
        <v>2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1</v>
      </c>
      <c r="K23" s="20" t="n">
        <v>2</v>
      </c>
      <c r="L23" s="20" t="n">
        <v>1</v>
      </c>
      <c r="M23" s="20" t="n">
        <v>0</v>
      </c>
      <c r="N23" s="20" t="n">
        <v>0</v>
      </c>
      <c r="O23" s="20" t="n">
        <v>1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2</v>
      </c>
      <c r="U23" s="20" t="n">
        <v>2</v>
      </c>
      <c r="V23" s="20" t="n">
        <v>0</v>
      </c>
      <c r="W23" s="20" t="n">
        <v>0</v>
      </c>
      <c r="X23" s="20" t="n">
        <v>0</v>
      </c>
      <c r="Y23" s="20" t="n">
        <v>0</v>
      </c>
      <c r="Z23" s="20" t="n">
        <v>1</v>
      </c>
      <c r="AA23" s="20" t="n">
        <v>1</v>
      </c>
      <c r="AB23" s="20" t="n">
        <v>2</v>
      </c>
      <c r="AC23" s="20" t="n">
        <v>1</v>
      </c>
      <c r="AD23" s="20" t="n">
        <v>1</v>
      </c>
      <c r="AE23" s="20" t="n">
        <v>1</v>
      </c>
      <c r="AF23" s="20" t="n">
        <v>1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Andres Rivera</t>
        </is>
      </c>
      <c r="B24" s="20" t="n">
        <v>17</v>
      </c>
      <c r="C24" s="20" t="n">
        <v>2</v>
      </c>
      <c r="D24" s="20" t="n">
        <v>0</v>
      </c>
      <c r="E24" s="20" t="n">
        <v>0</v>
      </c>
      <c r="F24" s="20" t="n">
        <v>0</v>
      </c>
      <c r="G24" s="20" t="n">
        <v>0</v>
      </c>
      <c r="H24" s="20" t="n">
        <v>0</v>
      </c>
      <c r="I24" s="20" t="n">
        <v>0</v>
      </c>
      <c r="J24" s="20" t="n">
        <v>0</v>
      </c>
      <c r="K24" s="20" t="n">
        <v>2</v>
      </c>
      <c r="L24" s="20" t="n">
        <v>0</v>
      </c>
      <c r="M24" s="20" t="n">
        <v>0</v>
      </c>
      <c r="N24" s="20" t="n">
        <v>1</v>
      </c>
      <c r="O24" s="20" t="n">
        <v>0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3</v>
      </c>
      <c r="U24" s="20" t="n">
        <v>2</v>
      </c>
      <c r="V24" s="20" t="n">
        <v>2</v>
      </c>
      <c r="W24" s="20" t="n">
        <v>1</v>
      </c>
      <c r="X24" s="20" t="n">
        <v>0</v>
      </c>
      <c r="Y24" s="20" t="n">
        <v>0</v>
      </c>
      <c r="Z24" s="20" t="n">
        <v>0</v>
      </c>
      <c r="AA24" s="20" t="n">
        <v>2</v>
      </c>
      <c r="AB24" s="20" t="n">
        <v>1</v>
      </c>
      <c r="AC24" s="20" t="n">
        <v>1</v>
      </c>
      <c r="AD24" s="20" t="n">
        <v>1</v>
      </c>
      <c r="AE24" s="20" t="n">
        <v>0</v>
      </c>
      <c r="AF24" s="20" t="n">
        <v>1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Andres Gomez</t>
        </is>
      </c>
      <c r="B25" s="20" t="n">
        <v>18</v>
      </c>
      <c r="C25" s="20" t="n">
        <v>3</v>
      </c>
      <c r="D25" s="20" t="n">
        <v>0</v>
      </c>
      <c r="E25" s="20" t="n">
        <v>0</v>
      </c>
      <c r="F25" s="20" t="n">
        <v>0</v>
      </c>
      <c r="G25" s="20" t="n">
        <v>0</v>
      </c>
      <c r="H25" s="20" t="n">
        <v>0</v>
      </c>
      <c r="I25" s="20" t="n">
        <v>0</v>
      </c>
      <c r="J25" s="20" t="n">
        <v>0</v>
      </c>
      <c r="K25" s="20" t="n">
        <v>1</v>
      </c>
      <c r="L25" s="20" t="n">
        <v>0</v>
      </c>
      <c r="M25" s="20" t="n">
        <v>0</v>
      </c>
      <c r="N25" s="20" t="n">
        <v>0</v>
      </c>
      <c r="O25" s="20" t="n">
        <v>1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5</v>
      </c>
      <c r="U25" s="20" t="n">
        <v>1</v>
      </c>
      <c r="V25" s="20" t="n">
        <v>3</v>
      </c>
      <c r="W25" s="20" t="n">
        <v>0</v>
      </c>
      <c r="X25" s="20" t="n">
        <v>0</v>
      </c>
      <c r="Y25" s="20" t="n">
        <v>0</v>
      </c>
      <c r="Z25" s="20" t="n">
        <v>0</v>
      </c>
      <c r="AA25" s="20" t="n">
        <v>1</v>
      </c>
      <c r="AB25" s="20" t="n">
        <v>1</v>
      </c>
      <c r="AC25" s="20" t="n">
        <v>0</v>
      </c>
      <c r="AD25" s="20" t="n">
        <v>1</v>
      </c>
      <c r="AE25" s="20" t="n">
        <v>0</v>
      </c>
      <c r="AF25" s="20" t="n">
        <v>1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Andres Diaz</t>
        </is>
      </c>
      <c r="B26" s="20" t="n">
        <v>19</v>
      </c>
      <c r="C26" s="20" t="n">
        <v>3</v>
      </c>
      <c r="D26" s="20" t="n">
        <v>2</v>
      </c>
      <c r="E26" s="20" t="n">
        <v>0</v>
      </c>
      <c r="F26" s="20" t="n">
        <v>0</v>
      </c>
      <c r="G26" s="20" t="n">
        <v>0</v>
      </c>
      <c r="H26" s="20" t="n">
        <v>0</v>
      </c>
      <c r="I26" s="20" t="n">
        <v>0</v>
      </c>
      <c r="J26" s="20" t="n">
        <v>0</v>
      </c>
      <c r="K26" s="20" t="n">
        <v>1</v>
      </c>
      <c r="L26" s="20" t="n">
        <v>1</v>
      </c>
      <c r="M26" s="20" t="n">
        <v>0</v>
      </c>
      <c r="N26" s="20" t="n">
        <v>0</v>
      </c>
      <c r="O26" s="20" t="n">
        <v>1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5</v>
      </c>
      <c r="U26" s="20" t="n">
        <v>0</v>
      </c>
      <c r="V26" s="20" t="n">
        <v>0</v>
      </c>
      <c r="W26" s="20" t="n">
        <v>0</v>
      </c>
      <c r="X26" s="20" t="n">
        <v>0</v>
      </c>
      <c r="Y26" s="20" t="n">
        <v>0</v>
      </c>
      <c r="Z26" s="20" t="n">
        <v>1</v>
      </c>
      <c r="AA26" s="20" t="n">
        <v>0</v>
      </c>
      <c r="AB26" s="20" t="n">
        <v>2</v>
      </c>
      <c r="AC26" s="20" t="n">
        <v>1</v>
      </c>
      <c r="AD26" s="20" t="n">
        <v>1</v>
      </c>
      <c r="AE26" s="20" t="n">
        <v>0</v>
      </c>
      <c r="AF26" s="20" t="n">
        <v>0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Andres Reyes</t>
        </is>
      </c>
      <c r="B27" s="20" t="n">
        <v>20</v>
      </c>
      <c r="C27" s="20" t="n">
        <v>3</v>
      </c>
      <c r="D27" s="20" t="n">
        <v>3</v>
      </c>
      <c r="E27" s="20" t="n">
        <v>2</v>
      </c>
      <c r="F27" s="20" t="n">
        <v>0</v>
      </c>
      <c r="G27" s="20" t="n">
        <v>0</v>
      </c>
      <c r="H27" s="20" t="n">
        <v>0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1</v>
      </c>
      <c r="N27" s="20" t="n">
        <v>0</v>
      </c>
      <c r="O27" s="20" t="n">
        <v>1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2</v>
      </c>
      <c r="U27" s="20" t="n">
        <v>2</v>
      </c>
      <c r="V27" s="20" t="n">
        <v>1</v>
      </c>
      <c r="W27" s="20" t="n">
        <v>0</v>
      </c>
      <c r="X27" s="20" t="n">
        <v>0</v>
      </c>
      <c r="Y27" s="20" t="n">
        <v>0</v>
      </c>
      <c r="Z27" s="20" t="n">
        <v>2</v>
      </c>
      <c r="AA27" s="20" t="n">
        <v>1</v>
      </c>
      <c r="AB27" s="20" t="n">
        <v>2</v>
      </c>
      <c r="AC27" s="20" t="n">
        <v>0</v>
      </c>
      <c r="AD27" s="20" t="n">
        <v>1</v>
      </c>
      <c r="AE27" s="20" t="n">
        <v>1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Andres Morales</t>
        </is>
      </c>
      <c r="B28" s="20" t="n">
        <v>21</v>
      </c>
      <c r="C28" s="20" t="n">
        <v>4</v>
      </c>
      <c r="D28" s="20" t="n">
        <v>1</v>
      </c>
      <c r="E28" s="20" t="n">
        <v>0</v>
      </c>
      <c r="F28" s="20" t="n">
        <v>0</v>
      </c>
      <c r="G28" s="20" t="n">
        <v>0</v>
      </c>
      <c r="H28" s="20" t="n">
        <v>0</v>
      </c>
      <c r="I28" s="20" t="n">
        <v>1</v>
      </c>
      <c r="J28" s="20" t="n">
        <v>1</v>
      </c>
      <c r="K28" s="20" t="n">
        <v>1</v>
      </c>
      <c r="L28" s="20" t="n">
        <v>0</v>
      </c>
      <c r="M28" s="20" t="n">
        <v>0</v>
      </c>
      <c r="N28" s="20" t="n">
        <v>0</v>
      </c>
      <c r="O28" s="20" t="n">
        <v>1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5</v>
      </c>
      <c r="U28" s="20" t="n">
        <v>5</v>
      </c>
      <c r="V28" s="20" t="n">
        <v>0</v>
      </c>
      <c r="W28" s="20" t="n">
        <v>0</v>
      </c>
      <c r="X28" s="20" t="n">
        <v>0</v>
      </c>
      <c r="Y28" s="20" t="n">
        <v>0</v>
      </c>
      <c r="Z28" s="20" t="n">
        <v>0</v>
      </c>
      <c r="AA28" s="20" t="n">
        <v>1</v>
      </c>
      <c r="AB28" s="20" t="n">
        <v>1</v>
      </c>
      <c r="AC28" s="20" t="n">
        <v>0</v>
      </c>
      <c r="AD28" s="20" t="n">
        <v>1</v>
      </c>
      <c r="AE28" s="20" t="n">
        <v>0</v>
      </c>
      <c r="AF28" s="20" t="n">
        <v>0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Andres Cruz</t>
        </is>
      </c>
      <c r="B29" s="20" t="n">
        <v>22</v>
      </c>
      <c r="C29" s="20" t="n">
        <v>3</v>
      </c>
      <c r="D29" s="20" t="n">
        <v>2</v>
      </c>
      <c r="E29" s="20" t="n">
        <v>1</v>
      </c>
      <c r="F29" s="20" t="n">
        <v>0</v>
      </c>
      <c r="G29" s="20" t="n">
        <v>0</v>
      </c>
      <c r="H29" s="20" t="n">
        <v>0</v>
      </c>
      <c r="I29" s="20" t="n">
        <v>0</v>
      </c>
      <c r="J29" s="20" t="n">
        <v>0</v>
      </c>
      <c r="K29" s="20" t="n">
        <v>2</v>
      </c>
      <c r="L29" s="20" t="n">
        <v>1</v>
      </c>
      <c r="M29" s="20" t="n">
        <v>1</v>
      </c>
      <c r="N29" s="20" t="n">
        <v>0</v>
      </c>
      <c r="O29" s="20" t="n">
        <v>1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3</v>
      </c>
      <c r="U29" s="20" t="n">
        <v>1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1</v>
      </c>
      <c r="AA29" s="20" t="n">
        <v>2</v>
      </c>
      <c r="AB29" s="20" t="n">
        <v>1</v>
      </c>
      <c r="AC29" s="20" t="n">
        <v>0</v>
      </c>
      <c r="AD29" s="20" t="n">
        <v>0</v>
      </c>
      <c r="AE29" s="20" t="n">
        <v>1</v>
      </c>
      <c r="AF29" s="20" t="n">
        <v>1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Andres Ortiz</t>
        </is>
      </c>
      <c r="B30" s="20" t="n">
        <v>23</v>
      </c>
      <c r="C30" s="20" t="n">
        <v>2</v>
      </c>
      <c r="D30" s="20" t="n">
        <v>1</v>
      </c>
      <c r="E30" s="20" t="n">
        <v>2</v>
      </c>
      <c r="F30" s="20" t="n">
        <v>0</v>
      </c>
      <c r="G30" s="20" t="n">
        <v>0</v>
      </c>
      <c r="H30" s="20" t="n">
        <v>1</v>
      </c>
      <c r="I30" s="20" t="n">
        <v>0</v>
      </c>
      <c r="J30" s="20" t="n">
        <v>0</v>
      </c>
      <c r="K30" s="20" t="n">
        <v>2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4</v>
      </c>
      <c r="U30" s="20" t="n">
        <v>3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1</v>
      </c>
      <c r="AA30" s="20" t="n">
        <v>2</v>
      </c>
      <c r="AB30" s="20" t="n">
        <v>2</v>
      </c>
      <c r="AC30" s="20" t="n">
        <v>1</v>
      </c>
      <c r="AD30" s="20" t="n">
        <v>0</v>
      </c>
      <c r="AE30" s="20" t="n">
        <v>1</v>
      </c>
      <c r="AF30" s="20" t="n">
        <v>0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Andres Gutierrez</t>
        </is>
      </c>
      <c r="B31" s="20" t="n">
        <v>24</v>
      </c>
      <c r="C31" s="20" t="n">
        <v>4</v>
      </c>
      <c r="D31" s="20" t="n">
        <v>1</v>
      </c>
      <c r="E31" s="20" t="n">
        <v>1</v>
      </c>
      <c r="F31" s="20" t="n">
        <v>0</v>
      </c>
      <c r="G31" s="20" t="n">
        <v>0</v>
      </c>
      <c r="H31" s="20" t="n">
        <v>0</v>
      </c>
      <c r="I31" s="20" t="n">
        <v>1</v>
      </c>
      <c r="J31" s="20" t="n">
        <v>0</v>
      </c>
      <c r="K31" s="20" t="n">
        <v>1</v>
      </c>
      <c r="L31" s="20" t="n">
        <v>0</v>
      </c>
      <c r="M31" s="20" t="n">
        <v>0</v>
      </c>
      <c r="N31" s="20" t="n">
        <v>0</v>
      </c>
      <c r="O31" s="20" t="n">
        <v>1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3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0</v>
      </c>
      <c r="AB31" s="20" t="n">
        <v>2</v>
      </c>
      <c r="AC31" s="20" t="n">
        <v>0</v>
      </c>
      <c r="AD31" s="20" t="n">
        <v>1</v>
      </c>
      <c r="AE31" s="20" t="n">
        <v>0</v>
      </c>
      <c r="AF31" s="20" t="n">
        <v>0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Andres Castillo</t>
        </is>
      </c>
      <c r="B32" s="20" t="n">
        <v>25</v>
      </c>
      <c r="C32" s="20" t="n">
        <v>2</v>
      </c>
      <c r="D32" s="20" t="n">
        <v>0</v>
      </c>
      <c r="E32" s="20" t="n">
        <v>0</v>
      </c>
      <c r="F32" s="20" t="n">
        <v>0</v>
      </c>
      <c r="G32" s="20" t="n">
        <v>0</v>
      </c>
      <c r="H32" s="20" t="n">
        <v>0</v>
      </c>
      <c r="I32" s="20" t="n">
        <v>1</v>
      </c>
      <c r="J32" s="20" t="n">
        <v>0</v>
      </c>
      <c r="K32" s="20" t="n">
        <v>1</v>
      </c>
      <c r="L32" s="20" t="n">
        <v>1</v>
      </c>
      <c r="M32" s="20" t="n">
        <v>0</v>
      </c>
      <c r="N32" s="20" t="n">
        <v>1</v>
      </c>
      <c r="O32" s="20" t="n">
        <v>0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3</v>
      </c>
      <c r="U32" s="20" t="n">
        <v>2</v>
      </c>
      <c r="V32" s="20" t="n">
        <v>1</v>
      </c>
      <c r="W32" s="20" t="n">
        <v>0</v>
      </c>
      <c r="X32" s="20" t="n">
        <v>0</v>
      </c>
      <c r="Y32" s="20" t="n">
        <v>0</v>
      </c>
      <c r="Z32" s="20" t="n">
        <v>1</v>
      </c>
      <c r="AA32" s="20" t="n">
        <v>1</v>
      </c>
      <c r="AB32" s="20" t="n">
        <v>1</v>
      </c>
      <c r="AC32" s="20" t="n">
        <v>0</v>
      </c>
      <c r="AD32" s="20" t="n">
        <v>1</v>
      </c>
      <c r="AE32" s="20" t="n">
        <v>0</v>
      </c>
      <c r="AF32" s="20" t="n">
        <v>0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0</v>
      </c>
      <c r="D66" s="20" t="n"/>
      <c r="E66" s="20" t="n"/>
      <c r="F66" s="20" t="n"/>
      <c r="G66" s="20" t="n"/>
      <c r="H66" s="20" t="n"/>
      <c r="I66" s="20" t="n">
        <v>0</v>
      </c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1</v>
      </c>
      <c r="D67" s="20" t="inlineStr">
        <is>
          <t>G</t>
        </is>
      </c>
      <c r="E67" s="20" t="n">
        <v>1</v>
      </c>
      <c r="F67" s="20" t="n">
        <v>1</v>
      </c>
      <c r="G67" s="20" t="n">
        <v>3</v>
      </c>
      <c r="H67" s="20" t="n">
        <v>3</v>
      </c>
      <c r="I67" s="20" t="n">
        <v>0</v>
      </c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1</v>
      </c>
      <c r="D68" s="20" t="inlineStr">
        <is>
          <t>G</t>
        </is>
      </c>
      <c r="E68" s="20" t="n">
        <v>1</v>
      </c>
      <c r="F68" s="20" t="n">
        <v>2</v>
      </c>
      <c r="G68" s="20" t="n">
        <v>3</v>
      </c>
      <c r="H68" s="20" t="n">
        <v>3</v>
      </c>
      <c r="I68" s="20" t="n">
        <v>0</v>
      </c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1</v>
      </c>
      <c r="D69" s="20" t="inlineStr">
        <is>
          <t>P</t>
        </is>
      </c>
      <c r="E69" s="20" t="n">
        <v>1.2</v>
      </c>
      <c r="F69" s="20" t="n">
        <v>3</v>
      </c>
      <c r="G69" s="20" t="n">
        <v>4</v>
      </c>
      <c r="H69" s="20" t="n">
        <v>0</v>
      </c>
      <c r="I69" s="20" t="n">
        <v>1</v>
      </c>
      <c r="J69" s="20" t="inlineStr">
        <is>
          <t>G</t>
        </is>
      </c>
      <c r="K69" s="20" t="n">
        <v>2.1</v>
      </c>
      <c r="L69" s="20" t="n">
        <v>2</v>
      </c>
      <c r="M69" s="20" t="n">
        <v>4</v>
      </c>
      <c r="N69" s="20" t="n">
        <v>4</v>
      </c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0</v>
      </c>
      <c r="D70" s="20" t="n"/>
      <c r="E70" s="20" t="n"/>
      <c r="F70" s="20" t="n"/>
      <c r="G70" s="20" t="n"/>
      <c r="H70" s="20" t="n"/>
      <c r="I70" s="20" t="n">
        <v>1</v>
      </c>
      <c r="J70" s="20" t="inlineStr">
        <is>
          <t>G</t>
        </is>
      </c>
      <c r="K70" s="20" t="n">
        <v>1.1</v>
      </c>
      <c r="L70" s="20" t="n">
        <v>1</v>
      </c>
      <c r="M70" s="20" t="n">
        <v>6</v>
      </c>
      <c r="N70" s="20" t="n">
        <v>0</v>
      </c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0</v>
      </c>
      <c r="D71" s="20" t="n"/>
      <c r="E71" s="20" t="n"/>
      <c r="F71" s="20" t="n"/>
      <c r="G71" s="20" t="n"/>
      <c r="H71" s="20" t="n"/>
      <c r="I71" s="20" t="n">
        <v>0</v>
      </c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1</v>
      </c>
      <c r="D72" s="20" t="inlineStr">
        <is>
          <t>P</t>
        </is>
      </c>
      <c r="E72" s="20" t="n">
        <v>1.2</v>
      </c>
      <c r="F72" s="20" t="n">
        <v>2</v>
      </c>
      <c r="G72" s="20" t="n">
        <v>2</v>
      </c>
      <c r="H72" s="20" t="n">
        <v>3</v>
      </c>
      <c r="I72" s="20" t="n">
        <v>1</v>
      </c>
      <c r="J72" s="20" t="inlineStr">
        <is>
          <t>P</t>
        </is>
      </c>
      <c r="K72" s="20" t="n">
        <v>3</v>
      </c>
      <c r="L72" s="20" t="n">
        <v>4</v>
      </c>
      <c r="M72" s="20" t="n">
        <v>1</v>
      </c>
      <c r="N72" s="20" t="n">
        <v>5</v>
      </c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1</v>
      </c>
      <c r="D73" s="20" t="inlineStr">
        <is>
          <t>P</t>
        </is>
      </c>
      <c r="E73" s="20" t="n">
        <v>1</v>
      </c>
      <c r="F73" s="20" t="n">
        <v>2</v>
      </c>
      <c r="G73" s="20" t="n">
        <v>3</v>
      </c>
      <c r="H73" s="20" t="n">
        <v>3</v>
      </c>
      <c r="I73" s="20" t="n">
        <v>1</v>
      </c>
      <c r="J73" s="20" t="inlineStr">
        <is>
          <t>P</t>
        </is>
      </c>
      <c r="K73" s="20" t="n">
        <v>2</v>
      </c>
      <c r="L73" s="20" t="n">
        <v>4</v>
      </c>
      <c r="M73" s="20" t="n">
        <v>5</v>
      </c>
      <c r="N73" s="20" t="n">
        <v>2</v>
      </c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0</v>
      </c>
      <c r="D74" s="20" t="n"/>
      <c r="E74" s="20" t="n"/>
      <c r="F74" s="20" t="n"/>
      <c r="G74" s="20" t="n"/>
      <c r="H74" s="20" t="n"/>
      <c r="I74" s="20" t="n">
        <v>0</v>
      </c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0</v>
      </c>
      <c r="D75" s="20" t="n"/>
      <c r="E75" s="20" t="n"/>
      <c r="F75" s="20" t="n"/>
      <c r="G75" s="20" t="n"/>
      <c r="H75" s="20" t="n"/>
      <c r="I75" s="20" t="n">
        <v>1</v>
      </c>
      <c r="J75" s="20" t="inlineStr">
        <is>
          <t>P</t>
        </is>
      </c>
      <c r="K75" s="20" t="n">
        <v>3</v>
      </c>
      <c r="L75" s="20" t="n">
        <v>1</v>
      </c>
      <c r="M75" s="20" t="n">
        <v>1</v>
      </c>
      <c r="N75" s="20" t="n">
        <v>0</v>
      </c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1</v>
      </c>
      <c r="D76" s="20" t="inlineStr">
        <is>
          <t>G</t>
        </is>
      </c>
      <c r="E76" s="20" t="n">
        <v>2.1</v>
      </c>
      <c r="F76" s="20" t="n">
        <v>2</v>
      </c>
      <c r="G76" s="20" t="n">
        <v>6</v>
      </c>
      <c r="H76" s="20" t="n">
        <v>2</v>
      </c>
      <c r="I76" s="20" t="n">
        <v>0</v>
      </c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1</v>
      </c>
      <c r="D77" s="20" t="inlineStr">
        <is>
          <t>G</t>
        </is>
      </c>
      <c r="E77" s="20" t="n">
        <v>2.2</v>
      </c>
      <c r="F77" s="20" t="n">
        <v>3</v>
      </c>
      <c r="G77" s="20" t="n">
        <v>1</v>
      </c>
      <c r="H77" s="20" t="n">
        <v>5</v>
      </c>
      <c r="I77" s="20" t="n">
        <v>1</v>
      </c>
      <c r="J77" s="20" t="inlineStr">
        <is>
          <t>G</t>
        </is>
      </c>
      <c r="K77" s="20" t="n">
        <v>2.2</v>
      </c>
      <c r="L77" s="20" t="n">
        <v>1</v>
      </c>
      <c r="M77" s="20" t="n">
        <v>2</v>
      </c>
      <c r="N77" s="20" t="n">
        <v>2</v>
      </c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0</v>
      </c>
      <c r="D78" s="20" t="n"/>
      <c r="E78" s="20" t="n"/>
      <c r="F78" s="20" t="n"/>
      <c r="G78" s="20" t="n"/>
      <c r="H78" s="20" t="n"/>
      <c r="I78" s="20" t="n">
        <v>0</v>
      </c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0</v>
      </c>
      <c r="D79" s="20" t="n"/>
      <c r="E79" s="20" t="n"/>
      <c r="F79" s="20" t="n"/>
      <c r="G79" s="20" t="n"/>
      <c r="H79" s="20" t="n"/>
      <c r="I79" s="20" t="n">
        <v>0</v>
      </c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0</v>
      </c>
      <c r="D80" s="20" t="n"/>
      <c r="E80" s="20" t="n"/>
      <c r="F80" s="20" t="n"/>
      <c r="G80" s="20" t="n"/>
      <c r="H80" s="20" t="n"/>
      <c r="I80" s="20" t="n">
        <v>1</v>
      </c>
      <c r="J80" s="20" t="inlineStr">
        <is>
          <t>P</t>
        </is>
      </c>
      <c r="K80" s="20" t="n">
        <v>1.2</v>
      </c>
      <c r="L80" s="20" t="n">
        <v>2</v>
      </c>
      <c r="M80" s="20" t="n">
        <v>4</v>
      </c>
      <c r="N80" s="20" t="n">
        <v>2</v>
      </c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0</v>
      </c>
      <c r="D81" s="20" t="n"/>
      <c r="E81" s="20" t="n"/>
      <c r="F81" s="20" t="n"/>
      <c r="G81" s="20" t="n"/>
      <c r="H81" s="20" t="n"/>
      <c r="I81" s="20" t="n">
        <v>1</v>
      </c>
      <c r="J81" s="20" t="inlineStr">
        <is>
          <t>P</t>
        </is>
      </c>
      <c r="K81" s="20" t="n">
        <v>3</v>
      </c>
      <c r="L81" s="20" t="n">
        <v>0</v>
      </c>
      <c r="M81" s="20" t="n">
        <v>2</v>
      </c>
      <c r="N81" s="20" t="n">
        <v>0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0</v>
      </c>
      <c r="D82" s="20" t="n"/>
      <c r="E82" s="20" t="n"/>
      <c r="F82" s="20" t="n"/>
      <c r="G82" s="20" t="n"/>
      <c r="H82" s="20" t="n"/>
      <c r="I82" s="20" t="n">
        <v>0</v>
      </c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0</v>
      </c>
      <c r="D83" s="20" t="n"/>
      <c r="E83" s="20" t="n"/>
      <c r="F83" s="20" t="n"/>
      <c r="G83" s="20" t="n"/>
      <c r="H83" s="20" t="n"/>
      <c r="I83" s="20" t="n">
        <v>0</v>
      </c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1</v>
      </c>
      <c r="D84" s="20" t="inlineStr">
        <is>
          <t>G</t>
        </is>
      </c>
      <c r="E84" s="20" t="n">
        <v>1.1</v>
      </c>
      <c r="F84" s="20" t="n">
        <v>4</v>
      </c>
      <c r="G84" s="20" t="n">
        <v>2</v>
      </c>
      <c r="H84" s="20" t="n">
        <v>2</v>
      </c>
      <c r="I84" s="20" t="n">
        <v>1</v>
      </c>
      <c r="J84" s="20" t="inlineStr">
        <is>
          <t>P</t>
        </is>
      </c>
      <c r="K84" s="20" t="n">
        <v>1.2</v>
      </c>
      <c r="L84" s="20" t="n">
        <v>0</v>
      </c>
      <c r="M84" s="20" t="n">
        <v>4</v>
      </c>
      <c r="N84" s="20" t="n">
        <v>0</v>
      </c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1</v>
      </c>
      <c r="D85" s="20" t="inlineStr">
        <is>
          <t>G</t>
        </is>
      </c>
      <c r="E85" s="20" t="n">
        <v>3</v>
      </c>
      <c r="F85" s="20" t="n">
        <v>2</v>
      </c>
      <c r="G85" s="20" t="n">
        <v>1</v>
      </c>
      <c r="H85" s="20" t="n">
        <v>1</v>
      </c>
      <c r="I85" s="20" t="n">
        <v>0</v>
      </c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1</v>
      </c>
      <c r="D86" s="20" t="inlineStr">
        <is>
          <t>G</t>
        </is>
      </c>
      <c r="E86" s="20" t="n">
        <v>1.1</v>
      </c>
      <c r="F86" s="20" t="n">
        <v>4</v>
      </c>
      <c r="G86" s="20" t="n">
        <v>4</v>
      </c>
      <c r="H86" s="20" t="n">
        <v>3</v>
      </c>
      <c r="I86" s="20" t="n">
        <v>1</v>
      </c>
      <c r="J86" s="20" t="inlineStr">
        <is>
          <t>G</t>
        </is>
      </c>
      <c r="K86" s="20" t="n">
        <v>2</v>
      </c>
      <c r="L86" s="20" t="n">
        <v>0</v>
      </c>
      <c r="M86" s="20" t="n">
        <v>2</v>
      </c>
      <c r="N86" s="20" t="n">
        <v>1</v>
      </c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0</v>
      </c>
      <c r="D87" s="20" t="n"/>
      <c r="E87" s="20" t="n"/>
      <c r="F87" s="20" t="n"/>
      <c r="G87" s="20" t="n"/>
      <c r="H87" s="20" t="n"/>
      <c r="I87" s="20" t="n">
        <v>1</v>
      </c>
      <c r="J87" s="20" t="inlineStr">
        <is>
          <t>G</t>
        </is>
      </c>
      <c r="K87" s="20" t="n">
        <v>1.1</v>
      </c>
      <c r="L87" s="20" t="n">
        <v>0</v>
      </c>
      <c r="M87" s="20" t="n">
        <v>4</v>
      </c>
      <c r="N87" s="20" t="n">
        <v>5</v>
      </c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0</v>
      </c>
      <c r="D88" s="20" t="n"/>
      <c r="E88" s="20" t="n"/>
      <c r="F88" s="20" t="n"/>
      <c r="G88" s="20" t="n"/>
      <c r="H88" s="20" t="n"/>
      <c r="I88" s="20" t="n">
        <v>1</v>
      </c>
      <c r="J88" s="20" t="inlineStr">
        <is>
          <t>G</t>
        </is>
      </c>
      <c r="K88" s="20" t="n">
        <v>2.2</v>
      </c>
      <c r="L88" s="20" t="n">
        <v>1</v>
      </c>
      <c r="M88" s="20" t="n">
        <v>2</v>
      </c>
      <c r="N88" s="20" t="n">
        <v>5</v>
      </c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0</v>
      </c>
      <c r="D89" s="20" t="n"/>
      <c r="E89" s="20" t="n"/>
      <c r="F89" s="20" t="n"/>
      <c r="G89" s="20" t="n"/>
      <c r="H89" s="20" t="n"/>
      <c r="I89" s="20" t="n">
        <v>0</v>
      </c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0</v>
      </c>
      <c r="D90" s="20" t="n"/>
      <c r="E90" s="20" t="n"/>
      <c r="F90" s="20" t="n"/>
      <c r="G90" s="20" t="n"/>
      <c r="H90" s="20" t="n"/>
      <c r="I90" s="20" t="n">
        <v>1</v>
      </c>
      <c r="J90" s="20" t="inlineStr">
        <is>
          <t>P</t>
        </is>
      </c>
      <c r="K90" s="20" t="n">
        <v>2.2</v>
      </c>
      <c r="L90" s="20" t="n">
        <v>1</v>
      </c>
      <c r="M90" s="20" t="n">
        <v>3</v>
      </c>
      <c r="N90" s="20" t="n">
        <v>3</v>
      </c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G</t>
        </is>
      </c>
      <c r="C96" s="20" t="n">
        <v>5</v>
      </c>
      <c r="D96" s="20" t="n">
        <v>3</v>
      </c>
    </row>
    <row r="97">
      <c r="A97" s="10" t="n">
        <v>2</v>
      </c>
      <c r="B97" s="20" t="inlineStr">
        <is>
          <t>P</t>
        </is>
      </c>
      <c r="C97" s="20" t="n">
        <v>4</v>
      </c>
      <c r="D97" s="20" t="n">
        <v>4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5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Pedro Garcia</t>
        </is>
      </c>
      <c r="B8" s="20" t="n">
        <v>1</v>
      </c>
      <c r="C8" s="20" t="n">
        <v>4</v>
      </c>
      <c r="D8" s="20" t="n">
        <v>1</v>
      </c>
      <c r="E8" s="20" t="n">
        <v>2</v>
      </c>
      <c r="F8" s="20" t="n">
        <v>0</v>
      </c>
      <c r="G8" s="20" t="n">
        <v>0</v>
      </c>
      <c r="H8" s="20" t="n">
        <v>0</v>
      </c>
      <c r="I8" s="20" t="n">
        <v>0</v>
      </c>
      <c r="J8" s="20" t="n">
        <v>2</v>
      </c>
      <c r="K8" s="20" t="n">
        <v>0</v>
      </c>
      <c r="L8" s="20" t="n">
        <v>1</v>
      </c>
      <c r="M8" s="20" t="n">
        <v>1</v>
      </c>
      <c r="N8" s="20" t="n">
        <v>1</v>
      </c>
      <c r="O8" s="20" t="n">
        <v>1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2</v>
      </c>
      <c r="U8" s="20" t="n">
        <v>1</v>
      </c>
      <c r="V8" s="20" t="n">
        <v>0</v>
      </c>
      <c r="W8" s="20" t="n">
        <v>0</v>
      </c>
      <c r="X8" s="20" t="n">
        <v>0</v>
      </c>
      <c r="Y8" s="20" t="n">
        <v>0</v>
      </c>
      <c r="Z8" s="20" t="n">
        <v>1</v>
      </c>
      <c r="AA8" s="20" t="n">
        <v>1</v>
      </c>
      <c r="AB8" s="20" t="n">
        <v>1</v>
      </c>
      <c r="AC8" s="20" t="n">
        <v>1</v>
      </c>
      <c r="AD8" s="20" t="n">
        <v>0</v>
      </c>
      <c r="AE8" s="20" t="n">
        <v>0</v>
      </c>
      <c r="AF8" s="20" t="n">
        <v>1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Pedro Rodriguez</t>
        </is>
      </c>
      <c r="B9" s="20" t="n">
        <v>2</v>
      </c>
      <c r="C9" s="20" t="n">
        <v>3</v>
      </c>
      <c r="D9" s="20" t="n">
        <v>0</v>
      </c>
      <c r="E9" s="20" t="n">
        <v>2</v>
      </c>
      <c r="F9" s="20" t="n">
        <v>0</v>
      </c>
      <c r="G9" s="20" t="n">
        <v>0</v>
      </c>
      <c r="H9" s="20" t="n">
        <v>0</v>
      </c>
      <c r="I9" s="20" t="n">
        <v>2</v>
      </c>
      <c r="J9" s="20" t="n">
        <v>2</v>
      </c>
      <c r="K9" s="20" t="n">
        <v>0</v>
      </c>
      <c r="L9" s="20" t="n">
        <v>1</v>
      </c>
      <c r="M9" s="20" t="n">
        <v>1</v>
      </c>
      <c r="N9" s="20" t="n">
        <v>1</v>
      </c>
      <c r="O9" s="20" t="n">
        <v>1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4</v>
      </c>
      <c r="U9" s="20" t="n">
        <v>3</v>
      </c>
      <c r="V9" s="20" t="n">
        <v>3</v>
      </c>
      <c r="W9" s="20" t="n">
        <v>0</v>
      </c>
      <c r="X9" s="20" t="n">
        <v>1</v>
      </c>
      <c r="Y9" s="20" t="n">
        <v>0</v>
      </c>
      <c r="Z9" s="20" t="n">
        <v>2</v>
      </c>
      <c r="AA9" s="20" t="n">
        <v>2</v>
      </c>
      <c r="AB9" s="20" t="n">
        <v>0</v>
      </c>
      <c r="AC9" s="20" t="n">
        <v>1</v>
      </c>
      <c r="AD9" s="20" t="n">
        <v>1</v>
      </c>
      <c r="AE9" s="20" t="n">
        <v>0</v>
      </c>
      <c r="AF9" s="20" t="n">
        <v>0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Pedro Martinez</t>
        </is>
      </c>
      <c r="B10" s="20" t="n">
        <v>3</v>
      </c>
      <c r="C10" s="20" t="n">
        <v>4</v>
      </c>
      <c r="D10" s="20" t="n">
        <v>1</v>
      </c>
      <c r="E10" s="20" t="n">
        <v>0</v>
      </c>
      <c r="F10" s="20" t="n">
        <v>0</v>
      </c>
      <c r="G10" s="20" t="n">
        <v>0</v>
      </c>
      <c r="H10" s="20" t="n">
        <v>0</v>
      </c>
      <c r="I10" s="20" t="n">
        <v>1</v>
      </c>
      <c r="J10" s="20" t="n">
        <v>1</v>
      </c>
      <c r="K10" s="20" t="n">
        <v>1</v>
      </c>
      <c r="L10" s="20" t="n">
        <v>1</v>
      </c>
      <c r="M10" s="20" t="n">
        <v>0</v>
      </c>
      <c r="N10" s="20" t="n">
        <v>0</v>
      </c>
      <c r="O10" s="20" t="n">
        <v>0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3</v>
      </c>
      <c r="U10" s="20" t="n">
        <v>2</v>
      </c>
      <c r="V10" s="20" t="n">
        <v>1</v>
      </c>
      <c r="W10" s="20" t="n">
        <v>0</v>
      </c>
      <c r="X10" s="20" t="n">
        <v>0</v>
      </c>
      <c r="Y10" s="20" t="n">
        <v>0</v>
      </c>
      <c r="Z10" s="20" t="n">
        <v>1</v>
      </c>
      <c r="AA10" s="20" t="n">
        <v>2</v>
      </c>
      <c r="AB10" s="20" t="n">
        <v>1</v>
      </c>
      <c r="AC10" s="20" t="n">
        <v>0</v>
      </c>
      <c r="AD10" s="20" t="n">
        <v>1</v>
      </c>
      <c r="AE10" s="20" t="n">
        <v>0</v>
      </c>
      <c r="AF10" s="20" t="n">
        <v>0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Pedro Hernandez</t>
        </is>
      </c>
      <c r="B11" s="20" t="n">
        <v>4</v>
      </c>
      <c r="C11" s="20" t="n">
        <v>3</v>
      </c>
      <c r="D11" s="20" t="n">
        <v>0</v>
      </c>
      <c r="E11" s="20" t="n">
        <v>1</v>
      </c>
      <c r="F11" s="20" t="n">
        <v>0</v>
      </c>
      <c r="G11" s="20" t="n">
        <v>0</v>
      </c>
      <c r="H11" s="20" t="n">
        <v>0</v>
      </c>
      <c r="I11" s="20" t="n">
        <v>0</v>
      </c>
      <c r="J11" s="20" t="n">
        <v>1</v>
      </c>
      <c r="K11" s="20" t="n">
        <v>0</v>
      </c>
      <c r="L11" s="20" t="n">
        <v>0</v>
      </c>
      <c r="M11" s="20" t="n">
        <v>1</v>
      </c>
      <c r="N11" s="20" t="n">
        <v>0</v>
      </c>
      <c r="O11" s="20" t="n">
        <v>1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4</v>
      </c>
      <c r="U11" s="20" t="n">
        <v>3</v>
      </c>
      <c r="V11" s="20" t="n">
        <v>3</v>
      </c>
      <c r="W11" s="20" t="n">
        <v>0</v>
      </c>
      <c r="X11" s="20" t="n">
        <v>0</v>
      </c>
      <c r="Y11" s="20" t="n">
        <v>0</v>
      </c>
      <c r="Z11" s="20" t="n">
        <v>4</v>
      </c>
      <c r="AA11" s="20" t="n">
        <v>0</v>
      </c>
      <c r="AB11" s="20" t="n">
        <v>2</v>
      </c>
      <c r="AC11" s="20" t="n">
        <v>1</v>
      </c>
      <c r="AD11" s="20" t="n">
        <v>0</v>
      </c>
      <c r="AE11" s="20" t="n">
        <v>0</v>
      </c>
      <c r="AF11" s="20" t="n">
        <v>0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Pedro Lopez</t>
        </is>
      </c>
      <c r="B12" s="20" t="n">
        <v>5</v>
      </c>
      <c r="C12" s="20" t="n">
        <v>5</v>
      </c>
      <c r="D12" s="20" t="n">
        <v>4</v>
      </c>
      <c r="E12" s="20" t="n">
        <v>0</v>
      </c>
      <c r="F12" s="20" t="n">
        <v>0</v>
      </c>
      <c r="G12" s="20" t="n">
        <v>0</v>
      </c>
      <c r="H12" s="20" t="n">
        <v>0</v>
      </c>
      <c r="I12" s="20" t="n">
        <v>0</v>
      </c>
      <c r="J12" s="20" t="n">
        <v>2</v>
      </c>
      <c r="K12" s="20" t="n">
        <v>1</v>
      </c>
      <c r="L12" s="20" t="n">
        <v>1</v>
      </c>
      <c r="M12" s="20" t="n">
        <v>1</v>
      </c>
      <c r="N12" s="20" t="n">
        <v>0</v>
      </c>
      <c r="O12" s="20" t="n">
        <v>0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2</v>
      </c>
      <c r="U12" s="20" t="n">
        <v>2</v>
      </c>
      <c r="V12" s="20" t="n">
        <v>0</v>
      </c>
      <c r="W12" s="20" t="n">
        <v>0</v>
      </c>
      <c r="X12" s="20" t="n">
        <v>0</v>
      </c>
      <c r="Y12" s="20" t="n">
        <v>0</v>
      </c>
      <c r="Z12" s="20" t="n">
        <v>0</v>
      </c>
      <c r="AA12" s="20" t="n">
        <v>0</v>
      </c>
      <c r="AB12" s="20" t="n">
        <v>0</v>
      </c>
      <c r="AC12" s="20" t="n">
        <v>0</v>
      </c>
      <c r="AD12" s="20" t="n">
        <v>1</v>
      </c>
      <c r="AE12" s="20" t="n">
        <v>0</v>
      </c>
      <c r="AF12" s="20" t="n">
        <v>0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Pedro Gonzalez</t>
        </is>
      </c>
      <c r="B13" s="20" t="n">
        <v>6</v>
      </c>
      <c r="C13" s="20" t="n">
        <v>3</v>
      </c>
      <c r="D13" s="20" t="n">
        <v>1</v>
      </c>
      <c r="E13" s="20" t="n">
        <v>1</v>
      </c>
      <c r="F13" s="20" t="n">
        <v>1</v>
      </c>
      <c r="G13" s="20" t="n">
        <v>0</v>
      </c>
      <c r="H13" s="20" t="n">
        <v>0</v>
      </c>
      <c r="I13" s="20" t="n">
        <v>1</v>
      </c>
      <c r="J13" s="20" t="n">
        <v>1</v>
      </c>
      <c r="K13" s="20" t="n">
        <v>2</v>
      </c>
      <c r="L13" s="20" t="n">
        <v>0</v>
      </c>
      <c r="M13" s="20" t="n">
        <v>0</v>
      </c>
      <c r="N13" s="20" t="n">
        <v>1</v>
      </c>
      <c r="O13" s="20" t="n">
        <v>0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4</v>
      </c>
      <c r="U13" s="20" t="n">
        <v>1</v>
      </c>
      <c r="V13" s="20" t="n">
        <v>1</v>
      </c>
      <c r="W13" s="20" t="n">
        <v>1</v>
      </c>
      <c r="X13" s="20" t="n">
        <v>0</v>
      </c>
      <c r="Y13" s="20" t="n">
        <v>0</v>
      </c>
      <c r="Z13" s="20" t="n">
        <v>2</v>
      </c>
      <c r="AA13" s="20" t="n">
        <v>1</v>
      </c>
      <c r="AB13" s="20" t="n">
        <v>0</v>
      </c>
      <c r="AC13" s="20" t="n">
        <v>0</v>
      </c>
      <c r="AD13" s="20" t="n">
        <v>0</v>
      </c>
      <c r="AE13" s="20" t="n">
        <v>1</v>
      </c>
      <c r="AF13" s="20" t="n">
        <v>0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Pedro Perez</t>
        </is>
      </c>
      <c r="B14" s="20" t="n">
        <v>7</v>
      </c>
      <c r="C14" s="20" t="n">
        <v>2</v>
      </c>
      <c r="D14" s="20" t="n">
        <v>2</v>
      </c>
      <c r="E14" s="20" t="n">
        <v>1</v>
      </c>
      <c r="F14" s="20" t="n">
        <v>0</v>
      </c>
      <c r="G14" s="20" t="n">
        <v>0</v>
      </c>
      <c r="H14" s="20" t="n">
        <v>0</v>
      </c>
      <c r="I14" s="20" t="n">
        <v>0</v>
      </c>
      <c r="J14" s="20" t="n">
        <v>1</v>
      </c>
      <c r="K14" s="20" t="n">
        <v>2</v>
      </c>
      <c r="L14" s="20" t="n">
        <v>1</v>
      </c>
      <c r="M14" s="20" t="n">
        <v>0</v>
      </c>
      <c r="N14" s="20" t="n">
        <v>1</v>
      </c>
      <c r="O14" s="20" t="n">
        <v>1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2</v>
      </c>
      <c r="U14" s="20" t="n">
        <v>1</v>
      </c>
      <c r="V14" s="20" t="n">
        <v>0</v>
      </c>
      <c r="W14" s="20" t="n">
        <v>0</v>
      </c>
      <c r="X14" s="20" t="n">
        <v>0</v>
      </c>
      <c r="Y14" s="20" t="n">
        <v>0</v>
      </c>
      <c r="Z14" s="20" t="n">
        <v>1</v>
      </c>
      <c r="AA14" s="20" t="n">
        <v>2</v>
      </c>
      <c r="AB14" s="20" t="n">
        <v>0</v>
      </c>
      <c r="AC14" s="20" t="n">
        <v>1</v>
      </c>
      <c r="AD14" s="20" t="n">
        <v>0</v>
      </c>
      <c r="AE14" s="20" t="n">
        <v>1</v>
      </c>
      <c r="AF14" s="20" t="n">
        <v>1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Pedro Sanchez</t>
        </is>
      </c>
      <c r="B15" s="20" t="n">
        <v>8</v>
      </c>
      <c r="C15" s="20" t="n">
        <v>4</v>
      </c>
      <c r="D15" s="20" t="n">
        <v>3</v>
      </c>
      <c r="E15" s="20" t="n">
        <v>0</v>
      </c>
      <c r="F15" s="20" t="n">
        <v>0</v>
      </c>
      <c r="G15" s="20" t="n">
        <v>0</v>
      </c>
      <c r="H15" s="20" t="n">
        <v>0</v>
      </c>
      <c r="I15" s="20" t="n">
        <v>1</v>
      </c>
      <c r="J15" s="20" t="n">
        <v>2</v>
      </c>
      <c r="K15" s="20" t="n">
        <v>2</v>
      </c>
      <c r="L15" s="20" t="n">
        <v>1</v>
      </c>
      <c r="M15" s="20" t="n">
        <v>0</v>
      </c>
      <c r="N15" s="20" t="n">
        <v>1</v>
      </c>
      <c r="O15" s="20" t="n">
        <v>1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2</v>
      </c>
      <c r="U15" s="20" t="n">
        <v>2</v>
      </c>
      <c r="V15" s="20" t="n">
        <v>1</v>
      </c>
      <c r="W15" s="20" t="n">
        <v>0</v>
      </c>
      <c r="X15" s="20" t="n">
        <v>0</v>
      </c>
      <c r="Y15" s="20" t="n">
        <v>1</v>
      </c>
      <c r="Z15" s="20" t="n">
        <v>1</v>
      </c>
      <c r="AA15" s="20" t="n">
        <v>2</v>
      </c>
      <c r="AB15" s="20" t="n">
        <v>2</v>
      </c>
      <c r="AC15" s="20" t="n">
        <v>1</v>
      </c>
      <c r="AD15" s="20" t="n">
        <v>1</v>
      </c>
      <c r="AE15" s="20" t="n">
        <v>1</v>
      </c>
      <c r="AF15" s="20" t="n">
        <v>0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Pedro Ramirez</t>
        </is>
      </c>
      <c r="B16" s="20" t="n">
        <v>9</v>
      </c>
      <c r="C16" s="20" t="n">
        <v>3</v>
      </c>
      <c r="D16" s="20" t="n">
        <v>2</v>
      </c>
      <c r="E16" s="20" t="n">
        <v>1</v>
      </c>
      <c r="F16" s="20" t="n">
        <v>0</v>
      </c>
      <c r="G16" s="20" t="n">
        <v>0</v>
      </c>
      <c r="H16" s="20" t="n">
        <v>1</v>
      </c>
      <c r="I16" s="20" t="n">
        <v>0</v>
      </c>
      <c r="J16" s="20" t="n">
        <v>2</v>
      </c>
      <c r="K16" s="20" t="n">
        <v>2</v>
      </c>
      <c r="L16" s="20" t="n">
        <v>1</v>
      </c>
      <c r="M16" s="20" t="n">
        <v>1</v>
      </c>
      <c r="N16" s="20" t="n">
        <v>0</v>
      </c>
      <c r="O16" s="20" t="n">
        <v>0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5</v>
      </c>
      <c r="U16" s="20" t="n">
        <v>3</v>
      </c>
      <c r="V16" s="20" t="n">
        <v>3</v>
      </c>
      <c r="W16" s="20" t="n">
        <v>0</v>
      </c>
      <c r="X16" s="20" t="n">
        <v>0</v>
      </c>
      <c r="Y16" s="20" t="n">
        <v>0</v>
      </c>
      <c r="Z16" s="20" t="n">
        <v>1</v>
      </c>
      <c r="AA16" s="20" t="n">
        <v>2</v>
      </c>
      <c r="AB16" s="20" t="n">
        <v>1</v>
      </c>
      <c r="AC16" s="20" t="n">
        <v>1</v>
      </c>
      <c r="AD16" s="20" t="n">
        <v>0</v>
      </c>
      <c r="AE16" s="20" t="n">
        <v>0</v>
      </c>
      <c r="AF16" s="20" t="n">
        <v>0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Pedro Torres</t>
        </is>
      </c>
      <c r="B17" s="20" t="n">
        <v>10</v>
      </c>
      <c r="C17" s="20" t="n">
        <v>5</v>
      </c>
      <c r="D17" s="20" t="n">
        <v>0</v>
      </c>
      <c r="E17" s="20" t="n">
        <v>0</v>
      </c>
      <c r="F17" s="20" t="n">
        <v>0</v>
      </c>
      <c r="G17" s="20" t="n">
        <v>0</v>
      </c>
      <c r="H17" s="20" t="n">
        <v>0</v>
      </c>
      <c r="I17" s="20" t="n">
        <v>1</v>
      </c>
      <c r="J17" s="20" t="n">
        <v>2</v>
      </c>
      <c r="K17" s="20" t="n">
        <v>0</v>
      </c>
      <c r="L17" s="20" t="n">
        <v>1</v>
      </c>
      <c r="M17" s="20" t="n">
        <v>1</v>
      </c>
      <c r="N17" s="20" t="n">
        <v>1</v>
      </c>
      <c r="O17" s="20" t="n">
        <v>1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2</v>
      </c>
      <c r="U17" s="20" t="n">
        <v>1</v>
      </c>
      <c r="V17" s="20" t="n">
        <v>2</v>
      </c>
      <c r="W17" s="20" t="n">
        <v>1</v>
      </c>
      <c r="X17" s="20" t="n">
        <v>1</v>
      </c>
      <c r="Y17" s="20" t="n">
        <v>0</v>
      </c>
      <c r="Z17" s="20" t="n">
        <v>1</v>
      </c>
      <c r="AA17" s="20" t="n">
        <v>2</v>
      </c>
      <c r="AB17" s="20" t="n">
        <v>1</v>
      </c>
      <c r="AC17" s="20" t="n">
        <v>0</v>
      </c>
      <c r="AD17" s="20" t="n">
        <v>1</v>
      </c>
      <c r="AE17" s="20" t="n">
        <v>0</v>
      </c>
      <c r="AF17" s="20" t="n">
        <v>0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Pedro Flores</t>
        </is>
      </c>
      <c r="B18" s="20" t="n">
        <v>11</v>
      </c>
      <c r="C18" s="20" t="n">
        <v>3</v>
      </c>
      <c r="D18" s="20" t="n">
        <v>2</v>
      </c>
      <c r="E18" s="20" t="n">
        <v>2</v>
      </c>
      <c r="F18" s="20" t="n">
        <v>0</v>
      </c>
      <c r="G18" s="20" t="n">
        <v>0</v>
      </c>
      <c r="H18" s="20" t="n">
        <v>0</v>
      </c>
      <c r="I18" s="20" t="n">
        <v>3</v>
      </c>
      <c r="J18" s="20" t="n">
        <v>2</v>
      </c>
      <c r="K18" s="20" t="n">
        <v>0</v>
      </c>
      <c r="L18" s="20" t="n">
        <v>0</v>
      </c>
      <c r="M18" s="20" t="n">
        <v>0</v>
      </c>
      <c r="N18" s="20" t="n">
        <v>0</v>
      </c>
      <c r="O18" s="20" t="n">
        <v>1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2</v>
      </c>
      <c r="U18" s="20" t="n">
        <v>2</v>
      </c>
      <c r="V18" s="20" t="n">
        <v>2</v>
      </c>
      <c r="W18" s="20" t="n">
        <v>0</v>
      </c>
      <c r="X18" s="20" t="n">
        <v>0</v>
      </c>
      <c r="Y18" s="20" t="n">
        <v>0</v>
      </c>
      <c r="Z18" s="20" t="n">
        <v>2</v>
      </c>
      <c r="AA18" s="20" t="n">
        <v>2</v>
      </c>
      <c r="AB18" s="20" t="n">
        <v>1</v>
      </c>
      <c r="AC18" s="20" t="n">
        <v>0</v>
      </c>
      <c r="AD18" s="20" t="n">
        <v>1</v>
      </c>
      <c r="AE18" s="20" t="n">
        <v>0</v>
      </c>
      <c r="AF18" s="20" t="n">
        <v>0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Pedro Rivera</t>
        </is>
      </c>
      <c r="B19" s="20" t="n">
        <v>12</v>
      </c>
      <c r="C19" s="20" t="n">
        <v>5</v>
      </c>
      <c r="D19" s="20" t="n">
        <v>4</v>
      </c>
      <c r="E19" s="20" t="n">
        <v>4</v>
      </c>
      <c r="F19" s="20" t="n">
        <v>1</v>
      </c>
      <c r="G19" s="20" t="n">
        <v>0</v>
      </c>
      <c r="H19" s="20" t="n">
        <v>0</v>
      </c>
      <c r="I19" s="20" t="n">
        <v>5</v>
      </c>
      <c r="J19" s="20" t="n">
        <v>0</v>
      </c>
      <c r="K19" s="20" t="n">
        <v>1</v>
      </c>
      <c r="L19" s="20" t="n">
        <v>0</v>
      </c>
      <c r="M19" s="20" t="n">
        <v>0</v>
      </c>
      <c r="N19" s="20" t="n">
        <v>0</v>
      </c>
      <c r="O19" s="20" t="n">
        <v>1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5</v>
      </c>
      <c r="U19" s="20" t="n">
        <v>2</v>
      </c>
      <c r="V19" s="20" t="n">
        <v>2</v>
      </c>
      <c r="W19" s="20" t="n">
        <v>0</v>
      </c>
      <c r="X19" s="20" t="n">
        <v>0</v>
      </c>
      <c r="Y19" s="20" t="n">
        <v>0</v>
      </c>
      <c r="Z19" s="20" t="n">
        <v>1</v>
      </c>
      <c r="AA19" s="20" t="n">
        <v>1</v>
      </c>
      <c r="AB19" s="20" t="n">
        <v>0</v>
      </c>
      <c r="AC19" s="20" t="n">
        <v>0</v>
      </c>
      <c r="AD19" s="20" t="n">
        <v>0</v>
      </c>
      <c r="AE19" s="20" t="n">
        <v>0</v>
      </c>
      <c r="AF19" s="20" t="n">
        <v>1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Pedro Gomez</t>
        </is>
      </c>
      <c r="B20" s="20" t="n">
        <v>13</v>
      </c>
      <c r="C20" s="20" t="n">
        <v>5</v>
      </c>
      <c r="D20" s="20" t="n">
        <v>1</v>
      </c>
      <c r="E20" s="20" t="n">
        <v>2</v>
      </c>
      <c r="F20" s="20" t="n">
        <v>0</v>
      </c>
      <c r="G20" s="20" t="n">
        <v>0</v>
      </c>
      <c r="H20" s="20" t="n">
        <v>0</v>
      </c>
      <c r="I20" s="20" t="n">
        <v>0</v>
      </c>
      <c r="J20" s="20" t="n">
        <v>1</v>
      </c>
      <c r="K20" s="20" t="n">
        <v>0</v>
      </c>
      <c r="L20" s="20" t="n">
        <v>1</v>
      </c>
      <c r="M20" s="20" t="n">
        <v>1</v>
      </c>
      <c r="N20" s="20" t="n">
        <v>0</v>
      </c>
      <c r="O20" s="20" t="n">
        <v>1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2</v>
      </c>
      <c r="U20" s="20" t="n">
        <v>0</v>
      </c>
      <c r="V20" s="20" t="n">
        <v>0</v>
      </c>
      <c r="W20" s="20" t="n">
        <v>0</v>
      </c>
      <c r="X20" s="20" t="n">
        <v>0</v>
      </c>
      <c r="Y20" s="20" t="n">
        <v>0</v>
      </c>
      <c r="Z20" s="20" t="n">
        <v>1</v>
      </c>
      <c r="AA20" s="20" t="n">
        <v>0</v>
      </c>
      <c r="AB20" s="20" t="n">
        <v>0</v>
      </c>
      <c r="AC20" s="20" t="n">
        <v>0</v>
      </c>
      <c r="AD20" s="20" t="n">
        <v>1</v>
      </c>
      <c r="AE20" s="20" t="n">
        <v>0</v>
      </c>
      <c r="AF20" s="20" t="n">
        <v>1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Pedro Diaz</t>
        </is>
      </c>
      <c r="B21" s="20" t="n">
        <v>14</v>
      </c>
      <c r="C21" s="20" t="n">
        <v>2</v>
      </c>
      <c r="D21" s="20" t="n">
        <v>1</v>
      </c>
      <c r="E21" s="20" t="n">
        <v>0</v>
      </c>
      <c r="F21" s="20" t="n">
        <v>0</v>
      </c>
      <c r="G21" s="20" t="n">
        <v>0</v>
      </c>
      <c r="H21" s="20" t="n">
        <v>0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  <c r="N21" s="20" t="n">
        <v>1</v>
      </c>
      <c r="O21" s="20" t="n">
        <v>0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5</v>
      </c>
      <c r="U21" s="20" t="n">
        <v>1</v>
      </c>
      <c r="V21" s="20" t="n">
        <v>3</v>
      </c>
      <c r="W21" s="20" t="n">
        <v>0</v>
      </c>
      <c r="X21" s="20" t="n">
        <v>0</v>
      </c>
      <c r="Y21" s="20" t="n">
        <v>0</v>
      </c>
      <c r="Z21" s="20" t="n">
        <v>1</v>
      </c>
      <c r="AA21" s="20" t="n">
        <v>2</v>
      </c>
      <c r="AB21" s="20" t="n">
        <v>0</v>
      </c>
      <c r="AC21" s="20" t="n">
        <v>1</v>
      </c>
      <c r="AD21" s="20" t="n">
        <v>0</v>
      </c>
      <c r="AE21" s="20" t="n">
        <v>0</v>
      </c>
      <c r="AF21" s="20" t="n">
        <v>0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Pedro Reyes</t>
        </is>
      </c>
      <c r="B22" s="20" t="n">
        <v>15</v>
      </c>
      <c r="C22" s="20" t="n">
        <v>5</v>
      </c>
      <c r="D22" s="20" t="n">
        <v>2</v>
      </c>
      <c r="E22" s="20" t="n">
        <v>0</v>
      </c>
      <c r="F22" s="20" t="n">
        <v>0</v>
      </c>
      <c r="G22" s="20" t="n">
        <v>0</v>
      </c>
      <c r="H22" s="20" t="n">
        <v>0</v>
      </c>
      <c r="I22" s="20" t="n">
        <v>1</v>
      </c>
      <c r="J22" s="20" t="n">
        <v>0</v>
      </c>
      <c r="K22" s="20" t="n">
        <v>2</v>
      </c>
      <c r="L22" s="20" t="n">
        <v>0</v>
      </c>
      <c r="M22" s="20" t="n">
        <v>0</v>
      </c>
      <c r="N22" s="20" t="n">
        <v>1</v>
      </c>
      <c r="O22" s="20" t="n">
        <v>0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4</v>
      </c>
      <c r="U22" s="20" t="n">
        <v>4</v>
      </c>
      <c r="V22" s="20" t="n">
        <v>2</v>
      </c>
      <c r="W22" s="20" t="n">
        <v>0</v>
      </c>
      <c r="X22" s="20" t="n">
        <v>0</v>
      </c>
      <c r="Y22" s="20" t="n">
        <v>0</v>
      </c>
      <c r="Z22" s="20" t="n">
        <v>2</v>
      </c>
      <c r="AA22" s="20" t="n">
        <v>2</v>
      </c>
      <c r="AB22" s="20" t="n">
        <v>2</v>
      </c>
      <c r="AC22" s="20" t="n">
        <v>1</v>
      </c>
      <c r="AD22" s="20" t="n">
        <v>1</v>
      </c>
      <c r="AE22" s="20" t="n">
        <v>1</v>
      </c>
      <c r="AF22" s="20" t="n">
        <v>1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Pedro Morales</t>
        </is>
      </c>
      <c r="B23" s="20" t="n">
        <v>16</v>
      </c>
      <c r="C23" s="20" t="n">
        <v>2</v>
      </c>
      <c r="D23" s="20" t="n">
        <v>0</v>
      </c>
      <c r="E23" s="20" t="n">
        <v>2</v>
      </c>
      <c r="F23" s="20" t="n">
        <v>1</v>
      </c>
      <c r="G23" s="20" t="n">
        <v>0</v>
      </c>
      <c r="H23" s="20" t="n">
        <v>0</v>
      </c>
      <c r="I23" s="20" t="n">
        <v>3</v>
      </c>
      <c r="J23" s="20" t="n">
        <v>2</v>
      </c>
      <c r="K23" s="20" t="n">
        <v>1</v>
      </c>
      <c r="L23" s="20" t="n">
        <v>0</v>
      </c>
      <c r="M23" s="20" t="n">
        <v>1</v>
      </c>
      <c r="N23" s="20" t="n">
        <v>1</v>
      </c>
      <c r="O23" s="20" t="n">
        <v>1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5</v>
      </c>
      <c r="U23" s="20" t="n">
        <v>2</v>
      </c>
      <c r="V23" s="20" t="n">
        <v>5</v>
      </c>
      <c r="W23" s="20" t="n">
        <v>0</v>
      </c>
      <c r="X23" s="20" t="n">
        <v>0</v>
      </c>
      <c r="Y23" s="20" t="n">
        <v>0</v>
      </c>
      <c r="Z23" s="20" t="n">
        <v>2</v>
      </c>
      <c r="AA23" s="20" t="n">
        <v>0</v>
      </c>
      <c r="AB23" s="20" t="n">
        <v>2</v>
      </c>
      <c r="AC23" s="20" t="n">
        <v>1</v>
      </c>
      <c r="AD23" s="20" t="n">
        <v>1</v>
      </c>
      <c r="AE23" s="20" t="n">
        <v>0</v>
      </c>
      <c r="AF23" s="20" t="n">
        <v>0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Pedro Cruz</t>
        </is>
      </c>
      <c r="B24" s="20" t="n">
        <v>17</v>
      </c>
      <c r="C24" s="20" t="n">
        <v>5</v>
      </c>
      <c r="D24" s="20" t="n">
        <v>3</v>
      </c>
      <c r="E24" s="20" t="n">
        <v>5</v>
      </c>
      <c r="F24" s="20" t="n">
        <v>0</v>
      </c>
      <c r="G24" s="20" t="n">
        <v>0</v>
      </c>
      <c r="H24" s="20" t="n">
        <v>0</v>
      </c>
      <c r="I24" s="20" t="n">
        <v>4</v>
      </c>
      <c r="J24" s="20" t="n">
        <v>0</v>
      </c>
      <c r="K24" s="20" t="n">
        <v>2</v>
      </c>
      <c r="L24" s="20" t="n">
        <v>1</v>
      </c>
      <c r="M24" s="20" t="n">
        <v>1</v>
      </c>
      <c r="N24" s="20" t="n">
        <v>1</v>
      </c>
      <c r="O24" s="20" t="n">
        <v>1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2</v>
      </c>
      <c r="U24" s="20" t="n">
        <v>1</v>
      </c>
      <c r="V24" s="20" t="n">
        <v>1</v>
      </c>
      <c r="W24" s="20" t="n">
        <v>0</v>
      </c>
      <c r="X24" s="20" t="n">
        <v>0</v>
      </c>
      <c r="Y24" s="20" t="n">
        <v>0</v>
      </c>
      <c r="Z24" s="20" t="n">
        <v>2</v>
      </c>
      <c r="AA24" s="20" t="n">
        <v>0</v>
      </c>
      <c r="AB24" s="20" t="n">
        <v>1</v>
      </c>
      <c r="AC24" s="20" t="n">
        <v>0</v>
      </c>
      <c r="AD24" s="20" t="n">
        <v>1</v>
      </c>
      <c r="AE24" s="20" t="n">
        <v>0</v>
      </c>
      <c r="AF24" s="20" t="n">
        <v>0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Pedro Ortiz</t>
        </is>
      </c>
      <c r="B25" s="20" t="n">
        <v>18</v>
      </c>
      <c r="C25" s="20" t="n">
        <v>3</v>
      </c>
      <c r="D25" s="20" t="n">
        <v>2</v>
      </c>
      <c r="E25" s="20" t="n">
        <v>0</v>
      </c>
      <c r="F25" s="20" t="n">
        <v>0</v>
      </c>
      <c r="G25" s="20" t="n">
        <v>0</v>
      </c>
      <c r="H25" s="20" t="n">
        <v>0</v>
      </c>
      <c r="I25" s="20" t="n">
        <v>0</v>
      </c>
      <c r="J25" s="20" t="n">
        <v>2</v>
      </c>
      <c r="K25" s="20" t="n">
        <v>0</v>
      </c>
      <c r="L25" s="20" t="n">
        <v>0</v>
      </c>
      <c r="M25" s="20" t="n">
        <v>1</v>
      </c>
      <c r="N25" s="20" t="n">
        <v>1</v>
      </c>
      <c r="O25" s="20" t="n">
        <v>1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5</v>
      </c>
      <c r="U25" s="20" t="n">
        <v>3</v>
      </c>
      <c r="V25" s="20" t="n">
        <v>5</v>
      </c>
      <c r="W25" s="20" t="n">
        <v>0</v>
      </c>
      <c r="X25" s="20" t="n">
        <v>0</v>
      </c>
      <c r="Y25" s="20" t="n">
        <v>0</v>
      </c>
      <c r="Z25" s="20" t="n">
        <v>3</v>
      </c>
      <c r="AA25" s="20" t="n">
        <v>0</v>
      </c>
      <c r="AB25" s="20" t="n">
        <v>0</v>
      </c>
      <c r="AC25" s="20" t="n">
        <v>1</v>
      </c>
      <c r="AD25" s="20" t="n">
        <v>0</v>
      </c>
      <c r="AE25" s="20" t="n">
        <v>0</v>
      </c>
      <c r="AF25" s="20" t="n">
        <v>1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Pedro Gutierrez</t>
        </is>
      </c>
      <c r="B26" s="20" t="n">
        <v>19</v>
      </c>
      <c r="C26" s="20" t="n">
        <v>5</v>
      </c>
      <c r="D26" s="20" t="n">
        <v>1</v>
      </c>
      <c r="E26" s="20" t="n">
        <v>1</v>
      </c>
      <c r="F26" s="20" t="n">
        <v>0</v>
      </c>
      <c r="G26" s="20" t="n">
        <v>0</v>
      </c>
      <c r="H26" s="20" t="n">
        <v>0</v>
      </c>
      <c r="I26" s="20" t="n">
        <v>0</v>
      </c>
      <c r="J26" s="20" t="n">
        <v>0</v>
      </c>
      <c r="K26" s="20" t="n">
        <v>2</v>
      </c>
      <c r="L26" s="20" t="n">
        <v>1</v>
      </c>
      <c r="M26" s="20" t="n">
        <v>1</v>
      </c>
      <c r="N26" s="20" t="n">
        <v>1</v>
      </c>
      <c r="O26" s="20" t="n">
        <v>1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3</v>
      </c>
      <c r="U26" s="20" t="n">
        <v>3</v>
      </c>
      <c r="V26" s="20" t="n">
        <v>1</v>
      </c>
      <c r="W26" s="20" t="n">
        <v>0</v>
      </c>
      <c r="X26" s="20" t="n">
        <v>0</v>
      </c>
      <c r="Y26" s="20" t="n">
        <v>0</v>
      </c>
      <c r="Z26" s="20" t="n">
        <v>2</v>
      </c>
      <c r="AA26" s="20" t="n">
        <v>2</v>
      </c>
      <c r="AB26" s="20" t="n">
        <v>0</v>
      </c>
      <c r="AC26" s="20" t="n">
        <v>0</v>
      </c>
      <c r="AD26" s="20" t="n">
        <v>1</v>
      </c>
      <c r="AE26" s="20" t="n">
        <v>1</v>
      </c>
      <c r="AF26" s="20" t="n">
        <v>0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Pedro Castillo</t>
        </is>
      </c>
      <c r="B27" s="20" t="n">
        <v>20</v>
      </c>
      <c r="C27" s="20" t="n">
        <v>5</v>
      </c>
      <c r="D27" s="20" t="n">
        <v>3</v>
      </c>
      <c r="E27" s="20" t="n">
        <v>1</v>
      </c>
      <c r="F27" s="20" t="n">
        <v>0</v>
      </c>
      <c r="G27" s="20" t="n">
        <v>0</v>
      </c>
      <c r="H27" s="20" t="n">
        <v>0</v>
      </c>
      <c r="I27" s="20" t="n">
        <v>2</v>
      </c>
      <c r="J27" s="20" t="n">
        <v>0</v>
      </c>
      <c r="K27" s="20" t="n">
        <v>1</v>
      </c>
      <c r="L27" s="20" t="n">
        <v>1</v>
      </c>
      <c r="M27" s="20" t="n">
        <v>1</v>
      </c>
      <c r="N27" s="20" t="n">
        <v>1</v>
      </c>
      <c r="O27" s="20" t="n">
        <v>1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2</v>
      </c>
      <c r="U27" s="20" t="n">
        <v>0</v>
      </c>
      <c r="V27" s="20" t="n">
        <v>0</v>
      </c>
      <c r="W27" s="20" t="n">
        <v>0</v>
      </c>
      <c r="X27" s="20" t="n">
        <v>0</v>
      </c>
      <c r="Y27" s="20" t="n">
        <v>0</v>
      </c>
      <c r="Z27" s="20" t="n">
        <v>0</v>
      </c>
      <c r="AA27" s="20" t="n">
        <v>2</v>
      </c>
      <c r="AB27" s="20" t="n">
        <v>0</v>
      </c>
      <c r="AC27" s="20" t="n">
        <v>0</v>
      </c>
      <c r="AD27" s="20" t="n">
        <v>0</v>
      </c>
      <c r="AE27" s="20" t="n">
        <v>1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Juan Garcia</t>
        </is>
      </c>
      <c r="B28" s="20" t="n">
        <v>21</v>
      </c>
      <c r="C28" s="20" t="n">
        <v>3</v>
      </c>
      <c r="D28" s="20" t="n">
        <v>0</v>
      </c>
      <c r="E28" s="20" t="n">
        <v>3</v>
      </c>
      <c r="F28" s="20" t="n">
        <v>0</v>
      </c>
      <c r="G28" s="20" t="n">
        <v>0</v>
      </c>
      <c r="H28" s="20" t="n">
        <v>1</v>
      </c>
      <c r="I28" s="20" t="n">
        <v>2</v>
      </c>
      <c r="J28" s="20" t="n">
        <v>0</v>
      </c>
      <c r="K28" s="20" t="n">
        <v>0</v>
      </c>
      <c r="L28" s="20" t="n">
        <v>1</v>
      </c>
      <c r="M28" s="20" t="n">
        <v>1</v>
      </c>
      <c r="N28" s="20" t="n">
        <v>0</v>
      </c>
      <c r="O28" s="20" t="n">
        <v>1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2</v>
      </c>
      <c r="U28" s="20" t="n">
        <v>2</v>
      </c>
      <c r="V28" s="20" t="n">
        <v>0</v>
      </c>
      <c r="W28" s="20" t="n">
        <v>0</v>
      </c>
      <c r="X28" s="20" t="n">
        <v>0</v>
      </c>
      <c r="Y28" s="20" t="n">
        <v>0</v>
      </c>
      <c r="Z28" s="20" t="n">
        <v>1</v>
      </c>
      <c r="AA28" s="20" t="n">
        <v>1</v>
      </c>
      <c r="AB28" s="20" t="n">
        <v>1</v>
      </c>
      <c r="AC28" s="20" t="n">
        <v>0</v>
      </c>
      <c r="AD28" s="20" t="n">
        <v>0</v>
      </c>
      <c r="AE28" s="20" t="n">
        <v>1</v>
      </c>
      <c r="AF28" s="20" t="n">
        <v>1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Juan Rodriguez</t>
        </is>
      </c>
      <c r="B29" s="20" t="n">
        <v>22</v>
      </c>
      <c r="C29" s="20" t="n">
        <v>2</v>
      </c>
      <c r="D29" s="20" t="n">
        <v>2</v>
      </c>
      <c r="E29" s="20" t="n">
        <v>0</v>
      </c>
      <c r="F29" s="20" t="n">
        <v>0</v>
      </c>
      <c r="G29" s="20" t="n">
        <v>0</v>
      </c>
      <c r="H29" s="20" t="n">
        <v>0</v>
      </c>
      <c r="I29" s="20" t="n">
        <v>1</v>
      </c>
      <c r="J29" s="20" t="n">
        <v>2</v>
      </c>
      <c r="K29" s="20" t="n">
        <v>1</v>
      </c>
      <c r="L29" s="20" t="n">
        <v>1</v>
      </c>
      <c r="M29" s="20" t="n">
        <v>1</v>
      </c>
      <c r="N29" s="20" t="n">
        <v>1</v>
      </c>
      <c r="O29" s="20" t="n">
        <v>1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5</v>
      </c>
      <c r="U29" s="20" t="n">
        <v>2</v>
      </c>
      <c r="V29" s="20" t="n">
        <v>2</v>
      </c>
      <c r="W29" s="20" t="n">
        <v>0</v>
      </c>
      <c r="X29" s="20" t="n">
        <v>0</v>
      </c>
      <c r="Y29" s="20" t="n">
        <v>0</v>
      </c>
      <c r="Z29" s="20" t="n">
        <v>3</v>
      </c>
      <c r="AA29" s="20" t="n">
        <v>2</v>
      </c>
      <c r="AB29" s="20" t="n">
        <v>0</v>
      </c>
      <c r="AC29" s="20" t="n">
        <v>0</v>
      </c>
      <c r="AD29" s="20" t="n">
        <v>1</v>
      </c>
      <c r="AE29" s="20" t="n">
        <v>1</v>
      </c>
      <c r="AF29" s="20" t="n">
        <v>0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Juan Martinez</t>
        </is>
      </c>
      <c r="B30" s="20" t="n">
        <v>23</v>
      </c>
      <c r="C30" s="20" t="n">
        <v>3</v>
      </c>
      <c r="D30" s="20" t="n">
        <v>0</v>
      </c>
      <c r="E30" s="20" t="n">
        <v>2</v>
      </c>
      <c r="F30" s="20" t="n">
        <v>0</v>
      </c>
      <c r="G30" s="20" t="n">
        <v>0</v>
      </c>
      <c r="H30" s="20" t="n">
        <v>1</v>
      </c>
      <c r="I30" s="20" t="n">
        <v>1</v>
      </c>
      <c r="J30" s="20" t="n">
        <v>0</v>
      </c>
      <c r="K30" s="20" t="n">
        <v>1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4</v>
      </c>
      <c r="U30" s="20" t="n">
        <v>0</v>
      </c>
      <c r="V30" s="20" t="n">
        <v>2</v>
      </c>
      <c r="W30" s="20" t="n">
        <v>0</v>
      </c>
      <c r="X30" s="20" t="n">
        <v>0</v>
      </c>
      <c r="Y30" s="20" t="n">
        <v>0</v>
      </c>
      <c r="Z30" s="20" t="n">
        <v>1</v>
      </c>
      <c r="AA30" s="20" t="n">
        <v>0</v>
      </c>
      <c r="AB30" s="20" t="n">
        <v>1</v>
      </c>
      <c r="AC30" s="20" t="n">
        <v>0</v>
      </c>
      <c r="AD30" s="20" t="n">
        <v>0</v>
      </c>
      <c r="AE30" s="20" t="n">
        <v>1</v>
      </c>
      <c r="AF30" s="20" t="n">
        <v>1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Juan Hernandez</t>
        </is>
      </c>
      <c r="B31" s="20" t="n">
        <v>24</v>
      </c>
      <c r="C31" s="20" t="n">
        <v>4</v>
      </c>
      <c r="D31" s="20" t="n">
        <v>4</v>
      </c>
      <c r="E31" s="20" t="n">
        <v>2</v>
      </c>
      <c r="F31" s="20" t="n">
        <v>0</v>
      </c>
      <c r="G31" s="20" t="n">
        <v>1</v>
      </c>
      <c r="H31" s="20" t="n">
        <v>0</v>
      </c>
      <c r="I31" s="20" t="n">
        <v>3</v>
      </c>
      <c r="J31" s="20" t="n">
        <v>1</v>
      </c>
      <c r="K31" s="20" t="n">
        <v>2</v>
      </c>
      <c r="L31" s="20" t="n">
        <v>1</v>
      </c>
      <c r="M31" s="20" t="n">
        <v>0</v>
      </c>
      <c r="N31" s="20" t="n">
        <v>1</v>
      </c>
      <c r="O31" s="20" t="n">
        <v>0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5</v>
      </c>
      <c r="U31" s="20" t="n">
        <v>1</v>
      </c>
      <c r="V31" s="20" t="n">
        <v>3</v>
      </c>
      <c r="W31" s="20" t="n">
        <v>0</v>
      </c>
      <c r="X31" s="20" t="n">
        <v>0</v>
      </c>
      <c r="Y31" s="20" t="n">
        <v>0</v>
      </c>
      <c r="Z31" s="20" t="n">
        <v>4</v>
      </c>
      <c r="AA31" s="20" t="n">
        <v>0</v>
      </c>
      <c r="AB31" s="20" t="n">
        <v>1</v>
      </c>
      <c r="AC31" s="20" t="n">
        <v>0</v>
      </c>
      <c r="AD31" s="20" t="n">
        <v>0</v>
      </c>
      <c r="AE31" s="20" t="n">
        <v>1</v>
      </c>
      <c r="AF31" s="20" t="n">
        <v>0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Juan Lopez</t>
        </is>
      </c>
      <c r="B32" s="20" t="n">
        <v>25</v>
      </c>
      <c r="C32" s="20" t="n">
        <v>3</v>
      </c>
      <c r="D32" s="20" t="n">
        <v>0</v>
      </c>
      <c r="E32" s="20" t="n">
        <v>2</v>
      </c>
      <c r="F32" s="20" t="n">
        <v>0</v>
      </c>
      <c r="G32" s="20" t="n">
        <v>0</v>
      </c>
      <c r="H32" s="20" t="n">
        <v>0</v>
      </c>
      <c r="I32" s="20" t="n">
        <v>1</v>
      </c>
      <c r="J32" s="20" t="n">
        <v>1</v>
      </c>
      <c r="K32" s="20" t="n">
        <v>2</v>
      </c>
      <c r="L32" s="20" t="n">
        <v>1</v>
      </c>
      <c r="M32" s="20" t="n">
        <v>0</v>
      </c>
      <c r="N32" s="20" t="n">
        <v>0</v>
      </c>
      <c r="O32" s="20" t="n">
        <v>1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2</v>
      </c>
      <c r="U32" s="20" t="n">
        <v>1</v>
      </c>
      <c r="V32" s="20" t="n">
        <v>2</v>
      </c>
      <c r="W32" s="20" t="n">
        <v>1</v>
      </c>
      <c r="X32" s="20" t="n">
        <v>0</v>
      </c>
      <c r="Y32" s="20" t="n">
        <v>0</v>
      </c>
      <c r="Z32" s="20" t="n">
        <v>2</v>
      </c>
      <c r="AA32" s="20" t="n">
        <v>1</v>
      </c>
      <c r="AB32" s="20" t="n">
        <v>0</v>
      </c>
      <c r="AC32" s="20" t="n">
        <v>0</v>
      </c>
      <c r="AD32" s="20" t="n">
        <v>1</v>
      </c>
      <c r="AE32" s="20" t="n">
        <v>0</v>
      </c>
      <c r="AF32" s="20" t="n">
        <v>0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1</v>
      </c>
      <c r="D66" s="20" t="inlineStr">
        <is>
          <t>P</t>
        </is>
      </c>
      <c r="E66" s="20" t="n">
        <v>1</v>
      </c>
      <c r="F66" s="20" t="n">
        <v>0</v>
      </c>
      <c r="G66" s="20" t="n">
        <v>2</v>
      </c>
      <c r="H66" s="20" t="n">
        <v>2</v>
      </c>
      <c r="I66" s="20" t="n">
        <v>0</v>
      </c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0</v>
      </c>
      <c r="D67" s="20" t="n"/>
      <c r="E67" s="20" t="n"/>
      <c r="F67" s="20" t="n"/>
      <c r="G67" s="20" t="n"/>
      <c r="H67" s="20" t="n"/>
      <c r="I67" s="20" t="n">
        <v>0</v>
      </c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0</v>
      </c>
      <c r="D68" s="20" t="n"/>
      <c r="E68" s="20" t="n"/>
      <c r="F68" s="20" t="n"/>
      <c r="G68" s="20" t="n"/>
      <c r="H68" s="20" t="n"/>
      <c r="I68" s="20" t="n">
        <v>0</v>
      </c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0</v>
      </c>
      <c r="D69" s="20" t="n"/>
      <c r="E69" s="20" t="n"/>
      <c r="F69" s="20" t="n"/>
      <c r="G69" s="20" t="n"/>
      <c r="H69" s="20" t="n"/>
      <c r="I69" s="20" t="n">
        <v>0</v>
      </c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0</v>
      </c>
      <c r="D70" s="20" t="n"/>
      <c r="E70" s="20" t="n"/>
      <c r="F70" s="20" t="n"/>
      <c r="G70" s="20" t="n"/>
      <c r="H70" s="20" t="n"/>
      <c r="I70" s="20" t="n">
        <v>0</v>
      </c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0</v>
      </c>
      <c r="D71" s="20" t="n"/>
      <c r="E71" s="20" t="n"/>
      <c r="F71" s="20" t="n"/>
      <c r="G71" s="20" t="n"/>
      <c r="H71" s="20" t="n"/>
      <c r="I71" s="20" t="n">
        <v>1</v>
      </c>
      <c r="J71" s="20" t="inlineStr">
        <is>
          <t>P</t>
        </is>
      </c>
      <c r="K71" s="20" t="n">
        <v>1.1</v>
      </c>
      <c r="L71" s="20" t="n">
        <v>0</v>
      </c>
      <c r="M71" s="20" t="n">
        <v>3</v>
      </c>
      <c r="N71" s="20" t="n">
        <v>1</v>
      </c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0</v>
      </c>
      <c r="D72" s="20" t="n"/>
      <c r="E72" s="20" t="n"/>
      <c r="F72" s="20" t="n"/>
      <c r="G72" s="20" t="n"/>
      <c r="H72" s="20" t="n"/>
      <c r="I72" s="20" t="n">
        <v>1</v>
      </c>
      <c r="J72" s="20" t="inlineStr">
        <is>
          <t>G</t>
        </is>
      </c>
      <c r="K72" s="20" t="n">
        <v>3</v>
      </c>
      <c r="L72" s="20" t="n">
        <v>4</v>
      </c>
      <c r="M72" s="20" t="n">
        <v>2</v>
      </c>
      <c r="N72" s="20" t="n">
        <v>0</v>
      </c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0</v>
      </c>
      <c r="D73" s="20" t="n"/>
      <c r="E73" s="20" t="n"/>
      <c r="F73" s="20" t="n"/>
      <c r="G73" s="20" t="n"/>
      <c r="H73" s="20" t="n"/>
      <c r="I73" s="20" t="n">
        <v>0</v>
      </c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0</v>
      </c>
      <c r="D74" s="20" t="n"/>
      <c r="E74" s="20" t="n"/>
      <c r="F74" s="20" t="n"/>
      <c r="G74" s="20" t="n"/>
      <c r="H74" s="20" t="n"/>
      <c r="I74" s="20" t="n">
        <v>0</v>
      </c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0</v>
      </c>
      <c r="D75" s="20" t="n"/>
      <c r="E75" s="20" t="n"/>
      <c r="F75" s="20" t="n"/>
      <c r="G75" s="20" t="n"/>
      <c r="H75" s="20" t="n"/>
      <c r="I75" s="20" t="n">
        <v>0</v>
      </c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0</v>
      </c>
      <c r="D76" s="20" t="n"/>
      <c r="E76" s="20" t="n"/>
      <c r="F76" s="20" t="n"/>
      <c r="G76" s="20" t="n"/>
      <c r="H76" s="20" t="n"/>
      <c r="I76" s="20" t="n">
        <v>1</v>
      </c>
      <c r="J76" s="20" t="inlineStr">
        <is>
          <t>G</t>
        </is>
      </c>
      <c r="K76" s="20" t="n">
        <v>1.2</v>
      </c>
      <c r="L76" s="20" t="n">
        <v>1</v>
      </c>
      <c r="M76" s="20" t="n">
        <v>3</v>
      </c>
      <c r="N76" s="20" t="n">
        <v>5</v>
      </c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1</v>
      </c>
      <c r="D77" s="20" t="inlineStr">
        <is>
          <t>P</t>
        </is>
      </c>
      <c r="E77" s="20" t="n">
        <v>2.1</v>
      </c>
      <c r="F77" s="20" t="n">
        <v>3</v>
      </c>
      <c r="G77" s="20" t="n">
        <v>1</v>
      </c>
      <c r="H77" s="20" t="n">
        <v>1</v>
      </c>
      <c r="I77" s="20" t="n">
        <v>0</v>
      </c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0</v>
      </c>
      <c r="D78" s="20" t="n"/>
      <c r="E78" s="20" t="n"/>
      <c r="F78" s="20" t="n"/>
      <c r="G78" s="20" t="n"/>
      <c r="H78" s="20" t="n"/>
      <c r="I78" s="20" t="n">
        <v>1</v>
      </c>
      <c r="J78" s="20" t="inlineStr">
        <is>
          <t>P</t>
        </is>
      </c>
      <c r="K78" s="20" t="n">
        <v>3</v>
      </c>
      <c r="L78" s="20" t="n">
        <v>4</v>
      </c>
      <c r="M78" s="20" t="n">
        <v>3</v>
      </c>
      <c r="N78" s="20" t="n">
        <v>0</v>
      </c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0</v>
      </c>
      <c r="D79" s="20" t="n"/>
      <c r="E79" s="20" t="n"/>
      <c r="F79" s="20" t="n"/>
      <c r="G79" s="20" t="n"/>
      <c r="H79" s="20" t="n"/>
      <c r="I79" s="20" t="n">
        <v>1</v>
      </c>
      <c r="J79" s="20" t="inlineStr">
        <is>
          <t>P</t>
        </is>
      </c>
      <c r="K79" s="20" t="n">
        <v>1</v>
      </c>
      <c r="L79" s="20" t="n">
        <v>3</v>
      </c>
      <c r="M79" s="20" t="n">
        <v>6</v>
      </c>
      <c r="N79" s="20" t="n">
        <v>4</v>
      </c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1</v>
      </c>
      <c r="D80" s="20" t="inlineStr">
        <is>
          <t>G</t>
        </is>
      </c>
      <c r="E80" s="20" t="n">
        <v>1.2</v>
      </c>
      <c r="F80" s="20" t="n">
        <v>1</v>
      </c>
      <c r="G80" s="20" t="n">
        <v>3</v>
      </c>
      <c r="H80" s="20" t="n">
        <v>5</v>
      </c>
      <c r="I80" s="20" t="n">
        <v>1</v>
      </c>
      <c r="J80" s="20" t="inlineStr">
        <is>
          <t>P</t>
        </is>
      </c>
      <c r="K80" s="20" t="n">
        <v>2.1</v>
      </c>
      <c r="L80" s="20" t="n">
        <v>1</v>
      </c>
      <c r="M80" s="20" t="n">
        <v>6</v>
      </c>
      <c r="N80" s="20" t="n">
        <v>0</v>
      </c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0</v>
      </c>
      <c r="D81" s="20" t="n"/>
      <c r="E81" s="20" t="n"/>
      <c r="F81" s="20" t="n"/>
      <c r="G81" s="20" t="n"/>
      <c r="H81" s="20" t="n"/>
      <c r="I81" s="20" t="n">
        <v>1</v>
      </c>
      <c r="J81" s="20" t="inlineStr">
        <is>
          <t>P</t>
        </is>
      </c>
      <c r="K81" s="20" t="n">
        <v>3</v>
      </c>
      <c r="L81" s="20" t="n">
        <v>0</v>
      </c>
      <c r="M81" s="20" t="n">
        <v>2</v>
      </c>
      <c r="N81" s="20" t="n">
        <v>4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1</v>
      </c>
      <c r="D82" s="20" t="inlineStr">
        <is>
          <t>G</t>
        </is>
      </c>
      <c r="E82" s="20" t="n">
        <v>1</v>
      </c>
      <c r="F82" s="20" t="n">
        <v>1</v>
      </c>
      <c r="G82" s="20" t="n">
        <v>5</v>
      </c>
      <c r="H82" s="20" t="n">
        <v>0</v>
      </c>
      <c r="I82" s="20" t="n">
        <v>0</v>
      </c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0</v>
      </c>
      <c r="D83" s="20" t="n"/>
      <c r="E83" s="20" t="n"/>
      <c r="F83" s="20" t="n"/>
      <c r="G83" s="20" t="n"/>
      <c r="H83" s="20" t="n"/>
      <c r="I83" s="20" t="n">
        <v>0</v>
      </c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1</v>
      </c>
      <c r="D84" s="20" t="inlineStr">
        <is>
          <t>G</t>
        </is>
      </c>
      <c r="E84" s="20" t="n">
        <v>3</v>
      </c>
      <c r="F84" s="20" t="n">
        <v>1</v>
      </c>
      <c r="G84" s="20" t="n">
        <v>2</v>
      </c>
      <c r="H84" s="20" t="n">
        <v>5</v>
      </c>
      <c r="I84" s="20" t="n">
        <v>0</v>
      </c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0</v>
      </c>
      <c r="D85" s="20" t="n"/>
      <c r="E85" s="20" t="n"/>
      <c r="F85" s="20" t="n"/>
      <c r="G85" s="20" t="n"/>
      <c r="H85" s="20" t="n"/>
      <c r="I85" s="20" t="n">
        <v>0</v>
      </c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0</v>
      </c>
      <c r="D86" s="20" t="n"/>
      <c r="E86" s="20" t="n"/>
      <c r="F86" s="20" t="n"/>
      <c r="G86" s="20" t="n"/>
      <c r="H86" s="20" t="n"/>
      <c r="I86" s="20" t="n">
        <v>1</v>
      </c>
      <c r="J86" s="20" t="inlineStr">
        <is>
          <t>G</t>
        </is>
      </c>
      <c r="K86" s="20" t="n">
        <v>1.1</v>
      </c>
      <c r="L86" s="20" t="n">
        <v>3</v>
      </c>
      <c r="M86" s="20" t="n">
        <v>1</v>
      </c>
      <c r="N86" s="20" t="n">
        <v>2</v>
      </c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0</v>
      </c>
      <c r="D87" s="20" t="n"/>
      <c r="E87" s="20" t="n"/>
      <c r="F87" s="20" t="n"/>
      <c r="G87" s="20" t="n"/>
      <c r="H87" s="20" t="n"/>
      <c r="I87" s="20" t="n">
        <v>0</v>
      </c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G</t>
        </is>
      </c>
      <c r="E88" s="20" t="n">
        <v>1.1</v>
      </c>
      <c r="F88" s="20" t="n">
        <v>2</v>
      </c>
      <c r="G88" s="20" t="n">
        <v>6</v>
      </c>
      <c r="H88" s="20" t="n">
        <v>2</v>
      </c>
      <c r="I88" s="20" t="n">
        <v>1</v>
      </c>
      <c r="J88" s="20" t="inlineStr">
        <is>
          <t>G</t>
        </is>
      </c>
      <c r="K88" s="20" t="n">
        <v>2.1</v>
      </c>
      <c r="L88" s="20" t="n">
        <v>0</v>
      </c>
      <c r="M88" s="20" t="n">
        <v>1</v>
      </c>
      <c r="N88" s="20" t="n">
        <v>4</v>
      </c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1</v>
      </c>
      <c r="D89" s="20" t="inlineStr">
        <is>
          <t>G</t>
        </is>
      </c>
      <c r="E89" s="20" t="n">
        <v>1.2</v>
      </c>
      <c r="F89" s="20" t="n">
        <v>0</v>
      </c>
      <c r="G89" s="20" t="n">
        <v>1</v>
      </c>
      <c r="H89" s="20" t="n">
        <v>5</v>
      </c>
      <c r="I89" s="20" t="n">
        <v>0</v>
      </c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0</v>
      </c>
      <c r="D90" s="20" t="n"/>
      <c r="E90" s="20" t="n"/>
      <c r="F90" s="20" t="n"/>
      <c r="G90" s="20" t="n"/>
      <c r="H90" s="20" t="n"/>
      <c r="I90" s="20" t="n">
        <v>1</v>
      </c>
      <c r="J90" s="20" t="inlineStr">
        <is>
          <t>G</t>
        </is>
      </c>
      <c r="K90" s="20" t="n">
        <v>2</v>
      </c>
      <c r="L90" s="20" t="n">
        <v>1</v>
      </c>
      <c r="M90" s="20" t="n">
        <v>3</v>
      </c>
      <c r="N90" s="20" t="n">
        <v>5</v>
      </c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E</t>
        </is>
      </c>
      <c r="C96" s="20" t="n">
        <v>3</v>
      </c>
      <c r="D96" s="20" t="n">
        <v>3</v>
      </c>
    </row>
    <row r="97">
      <c r="A97" s="10" t="n">
        <v>2</v>
      </c>
      <c r="B97" s="20" t="inlineStr">
        <is>
          <t>G</t>
        </is>
      </c>
      <c r="C97" s="20" t="n">
        <v>4</v>
      </c>
      <c r="D97" s="20" t="n">
        <v>3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6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Juan Gonzalez</t>
        </is>
      </c>
      <c r="B8" s="20" t="n">
        <v>1</v>
      </c>
      <c r="C8" s="20" t="n">
        <v>2</v>
      </c>
      <c r="D8" s="20" t="n">
        <v>1</v>
      </c>
      <c r="E8" s="20" t="n">
        <v>0</v>
      </c>
      <c r="F8" s="20" t="n">
        <v>0</v>
      </c>
      <c r="G8" s="20" t="n">
        <v>0</v>
      </c>
      <c r="H8" s="20" t="n">
        <v>0</v>
      </c>
      <c r="I8" s="20" t="n">
        <v>0</v>
      </c>
      <c r="J8" s="20" t="n">
        <v>1</v>
      </c>
      <c r="K8" s="20" t="n">
        <v>2</v>
      </c>
      <c r="L8" s="20" t="n">
        <v>1</v>
      </c>
      <c r="M8" s="20" t="n">
        <v>1</v>
      </c>
      <c r="N8" s="20" t="n">
        <v>0</v>
      </c>
      <c r="O8" s="20" t="n">
        <v>1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3</v>
      </c>
      <c r="U8" s="20" t="n">
        <v>3</v>
      </c>
      <c r="V8" s="20" t="n">
        <v>0</v>
      </c>
      <c r="W8" s="20" t="n">
        <v>0</v>
      </c>
      <c r="X8" s="20" t="n">
        <v>0</v>
      </c>
      <c r="Y8" s="20" t="n">
        <v>0</v>
      </c>
      <c r="Z8" s="20" t="n">
        <v>0</v>
      </c>
      <c r="AA8" s="20" t="n">
        <v>2</v>
      </c>
      <c r="AB8" s="20" t="n">
        <v>0</v>
      </c>
      <c r="AC8" s="20" t="n">
        <v>0</v>
      </c>
      <c r="AD8" s="20" t="n">
        <v>1</v>
      </c>
      <c r="AE8" s="20" t="n">
        <v>0</v>
      </c>
      <c r="AF8" s="20" t="n">
        <v>0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Juan Perez</t>
        </is>
      </c>
      <c r="B9" s="20" t="n">
        <v>2</v>
      </c>
      <c r="C9" s="20" t="n">
        <v>4</v>
      </c>
      <c r="D9" s="20" t="n">
        <v>1</v>
      </c>
      <c r="E9" s="20" t="n">
        <v>4</v>
      </c>
      <c r="F9" s="20" t="n">
        <v>0</v>
      </c>
      <c r="G9" s="20" t="n">
        <v>0</v>
      </c>
      <c r="H9" s="20" t="n">
        <v>0</v>
      </c>
      <c r="I9" s="20" t="n">
        <v>2</v>
      </c>
      <c r="J9" s="20" t="n">
        <v>0</v>
      </c>
      <c r="K9" s="20" t="n">
        <v>2</v>
      </c>
      <c r="L9" s="20" t="n">
        <v>1</v>
      </c>
      <c r="M9" s="20" t="n">
        <v>0</v>
      </c>
      <c r="N9" s="20" t="n">
        <v>1</v>
      </c>
      <c r="O9" s="20" t="n">
        <v>1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5</v>
      </c>
      <c r="U9" s="20" t="n">
        <v>1</v>
      </c>
      <c r="V9" s="20" t="n">
        <v>1</v>
      </c>
      <c r="W9" s="20" t="n">
        <v>0</v>
      </c>
      <c r="X9" s="20" t="n">
        <v>0</v>
      </c>
      <c r="Y9" s="20" t="n">
        <v>1</v>
      </c>
      <c r="Z9" s="20" t="n">
        <v>1</v>
      </c>
      <c r="AA9" s="20" t="n">
        <v>2</v>
      </c>
      <c r="AB9" s="20" t="n">
        <v>2</v>
      </c>
      <c r="AC9" s="20" t="n">
        <v>0</v>
      </c>
      <c r="AD9" s="20" t="n">
        <v>0</v>
      </c>
      <c r="AE9" s="20" t="n">
        <v>1</v>
      </c>
      <c r="AF9" s="20" t="n">
        <v>0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Juan Sanchez</t>
        </is>
      </c>
      <c r="B10" s="20" t="n">
        <v>3</v>
      </c>
      <c r="C10" s="20" t="n">
        <v>2</v>
      </c>
      <c r="D10" s="20" t="n">
        <v>0</v>
      </c>
      <c r="E10" s="20" t="n">
        <v>2</v>
      </c>
      <c r="F10" s="20" t="n">
        <v>0</v>
      </c>
      <c r="G10" s="20" t="n">
        <v>0</v>
      </c>
      <c r="H10" s="20" t="n">
        <v>0</v>
      </c>
      <c r="I10" s="20" t="n">
        <v>2</v>
      </c>
      <c r="J10" s="20" t="n">
        <v>2</v>
      </c>
      <c r="K10" s="20" t="n">
        <v>1</v>
      </c>
      <c r="L10" s="20" t="n">
        <v>0</v>
      </c>
      <c r="M10" s="20" t="n">
        <v>1</v>
      </c>
      <c r="N10" s="20" t="n">
        <v>0</v>
      </c>
      <c r="O10" s="20" t="n">
        <v>1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2</v>
      </c>
      <c r="U10" s="20" t="n">
        <v>0</v>
      </c>
      <c r="V10" s="20" t="n">
        <v>0</v>
      </c>
      <c r="W10" s="20" t="n">
        <v>0</v>
      </c>
      <c r="X10" s="20" t="n">
        <v>0</v>
      </c>
      <c r="Y10" s="20" t="n">
        <v>0</v>
      </c>
      <c r="Z10" s="20" t="n">
        <v>1</v>
      </c>
      <c r="AA10" s="20" t="n">
        <v>1</v>
      </c>
      <c r="AB10" s="20" t="n">
        <v>2</v>
      </c>
      <c r="AC10" s="20" t="n">
        <v>0</v>
      </c>
      <c r="AD10" s="20" t="n">
        <v>1</v>
      </c>
      <c r="AE10" s="20" t="n">
        <v>1</v>
      </c>
      <c r="AF10" s="20" t="n">
        <v>1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Juan Ramirez</t>
        </is>
      </c>
      <c r="B11" s="20" t="n">
        <v>4</v>
      </c>
      <c r="C11" s="20" t="n">
        <v>5</v>
      </c>
      <c r="D11" s="20" t="n">
        <v>0</v>
      </c>
      <c r="E11" s="20" t="n">
        <v>0</v>
      </c>
      <c r="F11" s="20" t="n">
        <v>0</v>
      </c>
      <c r="G11" s="20" t="n">
        <v>0</v>
      </c>
      <c r="H11" s="20" t="n">
        <v>0</v>
      </c>
      <c r="I11" s="20" t="n">
        <v>1</v>
      </c>
      <c r="J11" s="20" t="n">
        <v>0</v>
      </c>
      <c r="K11" s="20" t="n">
        <v>2</v>
      </c>
      <c r="L11" s="20" t="n">
        <v>0</v>
      </c>
      <c r="M11" s="20" t="n">
        <v>1</v>
      </c>
      <c r="N11" s="20" t="n">
        <v>0</v>
      </c>
      <c r="O11" s="20" t="n">
        <v>0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2</v>
      </c>
      <c r="U11" s="20" t="n">
        <v>1</v>
      </c>
      <c r="V11" s="20" t="n">
        <v>0</v>
      </c>
      <c r="W11" s="20" t="n">
        <v>0</v>
      </c>
      <c r="X11" s="20" t="n">
        <v>0</v>
      </c>
      <c r="Y11" s="20" t="n">
        <v>0</v>
      </c>
      <c r="Z11" s="20" t="n">
        <v>1</v>
      </c>
      <c r="AA11" s="20" t="n">
        <v>0</v>
      </c>
      <c r="AB11" s="20" t="n">
        <v>1</v>
      </c>
      <c r="AC11" s="20" t="n">
        <v>0</v>
      </c>
      <c r="AD11" s="20" t="n">
        <v>0</v>
      </c>
      <c r="AE11" s="20" t="n">
        <v>0</v>
      </c>
      <c r="AF11" s="20" t="n">
        <v>1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Juan Torres</t>
        </is>
      </c>
      <c r="B12" s="20" t="n">
        <v>5</v>
      </c>
      <c r="C12" s="20" t="n">
        <v>2</v>
      </c>
      <c r="D12" s="20" t="n">
        <v>2</v>
      </c>
      <c r="E12" s="20" t="n">
        <v>0</v>
      </c>
      <c r="F12" s="20" t="n">
        <v>0</v>
      </c>
      <c r="G12" s="20" t="n">
        <v>0</v>
      </c>
      <c r="H12" s="20" t="n">
        <v>0</v>
      </c>
      <c r="I12" s="20" t="n">
        <v>1</v>
      </c>
      <c r="J12" s="20" t="n">
        <v>2</v>
      </c>
      <c r="K12" s="20" t="n">
        <v>1</v>
      </c>
      <c r="L12" s="20" t="n">
        <v>1</v>
      </c>
      <c r="M12" s="20" t="n">
        <v>0</v>
      </c>
      <c r="N12" s="20" t="n">
        <v>1</v>
      </c>
      <c r="O12" s="20" t="n">
        <v>0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2</v>
      </c>
      <c r="U12" s="20" t="n">
        <v>1</v>
      </c>
      <c r="V12" s="20" t="n">
        <v>0</v>
      </c>
      <c r="W12" s="20" t="n">
        <v>0</v>
      </c>
      <c r="X12" s="20" t="n">
        <v>0</v>
      </c>
      <c r="Y12" s="20" t="n">
        <v>0</v>
      </c>
      <c r="Z12" s="20" t="n">
        <v>0</v>
      </c>
      <c r="AA12" s="20" t="n">
        <v>2</v>
      </c>
      <c r="AB12" s="20" t="n">
        <v>2</v>
      </c>
      <c r="AC12" s="20" t="n">
        <v>0</v>
      </c>
      <c r="AD12" s="20" t="n">
        <v>1</v>
      </c>
      <c r="AE12" s="20" t="n">
        <v>1</v>
      </c>
      <c r="AF12" s="20" t="n">
        <v>1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Juan Flores</t>
        </is>
      </c>
      <c r="B13" s="20" t="n">
        <v>6</v>
      </c>
      <c r="C13" s="20" t="n">
        <v>5</v>
      </c>
      <c r="D13" s="20" t="n">
        <v>4</v>
      </c>
      <c r="E13" s="20" t="n">
        <v>2</v>
      </c>
      <c r="F13" s="20" t="n">
        <v>0</v>
      </c>
      <c r="G13" s="20" t="n">
        <v>0</v>
      </c>
      <c r="H13" s="20" t="n">
        <v>0</v>
      </c>
      <c r="I13" s="20" t="n">
        <v>1</v>
      </c>
      <c r="J13" s="20" t="n">
        <v>0</v>
      </c>
      <c r="K13" s="20" t="n">
        <v>0</v>
      </c>
      <c r="L13" s="20" t="n">
        <v>0</v>
      </c>
      <c r="M13" s="20" t="n">
        <v>0</v>
      </c>
      <c r="N13" s="20" t="n">
        <v>0</v>
      </c>
      <c r="O13" s="20" t="n">
        <v>1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2</v>
      </c>
      <c r="U13" s="20" t="n">
        <v>2</v>
      </c>
      <c r="V13" s="20" t="n">
        <v>1</v>
      </c>
      <c r="W13" s="20" t="n">
        <v>0</v>
      </c>
      <c r="X13" s="20" t="n">
        <v>0</v>
      </c>
      <c r="Y13" s="20" t="n">
        <v>0</v>
      </c>
      <c r="Z13" s="20" t="n">
        <v>0</v>
      </c>
      <c r="AA13" s="20" t="n">
        <v>1</v>
      </c>
      <c r="AB13" s="20" t="n">
        <v>1</v>
      </c>
      <c r="AC13" s="20" t="n">
        <v>0</v>
      </c>
      <c r="AD13" s="20" t="n">
        <v>1</v>
      </c>
      <c r="AE13" s="20" t="n">
        <v>1</v>
      </c>
      <c r="AF13" s="20" t="n">
        <v>1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Juan Rivera</t>
        </is>
      </c>
      <c r="B14" s="20" t="n">
        <v>7</v>
      </c>
      <c r="C14" s="20" t="n">
        <v>5</v>
      </c>
      <c r="D14" s="20" t="n">
        <v>4</v>
      </c>
      <c r="E14" s="20" t="n">
        <v>5</v>
      </c>
      <c r="F14" s="20" t="n">
        <v>0</v>
      </c>
      <c r="G14" s="20" t="n">
        <v>0</v>
      </c>
      <c r="H14" s="20" t="n">
        <v>1</v>
      </c>
      <c r="I14" s="20" t="n">
        <v>5</v>
      </c>
      <c r="J14" s="20" t="n">
        <v>0</v>
      </c>
      <c r="K14" s="20" t="n">
        <v>1</v>
      </c>
      <c r="L14" s="20" t="n">
        <v>0</v>
      </c>
      <c r="M14" s="20" t="n">
        <v>0</v>
      </c>
      <c r="N14" s="20" t="n">
        <v>1</v>
      </c>
      <c r="O14" s="20" t="n">
        <v>1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3</v>
      </c>
      <c r="U14" s="20" t="n">
        <v>0</v>
      </c>
      <c r="V14" s="20" t="n">
        <v>2</v>
      </c>
      <c r="W14" s="20" t="n">
        <v>0</v>
      </c>
      <c r="X14" s="20" t="n">
        <v>0</v>
      </c>
      <c r="Y14" s="20" t="n">
        <v>0</v>
      </c>
      <c r="Z14" s="20" t="n">
        <v>1</v>
      </c>
      <c r="AA14" s="20" t="n">
        <v>2</v>
      </c>
      <c r="AB14" s="20" t="n">
        <v>1</v>
      </c>
      <c r="AC14" s="20" t="n">
        <v>1</v>
      </c>
      <c r="AD14" s="20" t="n">
        <v>0</v>
      </c>
      <c r="AE14" s="20" t="n">
        <v>0</v>
      </c>
      <c r="AF14" s="20" t="n">
        <v>1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Juan Gomez</t>
        </is>
      </c>
      <c r="B15" s="20" t="n">
        <v>8</v>
      </c>
      <c r="C15" s="20" t="n">
        <v>3</v>
      </c>
      <c r="D15" s="20" t="n">
        <v>1</v>
      </c>
      <c r="E15" s="20" t="n">
        <v>3</v>
      </c>
      <c r="F15" s="20" t="n">
        <v>0</v>
      </c>
      <c r="G15" s="20" t="n">
        <v>0</v>
      </c>
      <c r="H15" s="20" t="n">
        <v>0</v>
      </c>
      <c r="I15" s="20" t="n">
        <v>0</v>
      </c>
      <c r="J15" s="20" t="n">
        <v>2</v>
      </c>
      <c r="K15" s="20" t="n">
        <v>0</v>
      </c>
      <c r="L15" s="20" t="n">
        <v>0</v>
      </c>
      <c r="M15" s="20" t="n">
        <v>0</v>
      </c>
      <c r="N15" s="20" t="n">
        <v>1</v>
      </c>
      <c r="O15" s="20" t="n">
        <v>0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2</v>
      </c>
      <c r="U15" s="20" t="n">
        <v>0</v>
      </c>
      <c r="V15" s="20" t="n">
        <v>1</v>
      </c>
      <c r="W15" s="20" t="n">
        <v>0</v>
      </c>
      <c r="X15" s="20" t="n">
        <v>0</v>
      </c>
      <c r="Y15" s="20" t="n">
        <v>0</v>
      </c>
      <c r="Z15" s="20" t="n">
        <v>2</v>
      </c>
      <c r="AA15" s="20" t="n">
        <v>0</v>
      </c>
      <c r="AB15" s="20" t="n">
        <v>2</v>
      </c>
      <c r="AC15" s="20" t="n">
        <v>1</v>
      </c>
      <c r="AD15" s="20" t="n">
        <v>1</v>
      </c>
      <c r="AE15" s="20" t="n">
        <v>0</v>
      </c>
      <c r="AF15" s="20" t="n">
        <v>1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Juan Diaz</t>
        </is>
      </c>
      <c r="B16" s="20" t="n">
        <v>9</v>
      </c>
      <c r="C16" s="20" t="n">
        <v>3</v>
      </c>
      <c r="D16" s="20" t="n">
        <v>0</v>
      </c>
      <c r="E16" s="20" t="n">
        <v>3</v>
      </c>
      <c r="F16" s="20" t="n">
        <v>0</v>
      </c>
      <c r="G16" s="20" t="n">
        <v>0</v>
      </c>
      <c r="H16" s="20" t="n">
        <v>0</v>
      </c>
      <c r="I16" s="20" t="n">
        <v>2</v>
      </c>
      <c r="J16" s="20" t="n">
        <v>1</v>
      </c>
      <c r="K16" s="20" t="n">
        <v>1</v>
      </c>
      <c r="L16" s="20" t="n">
        <v>1</v>
      </c>
      <c r="M16" s="20" t="n">
        <v>1</v>
      </c>
      <c r="N16" s="20" t="n">
        <v>1</v>
      </c>
      <c r="O16" s="20" t="n">
        <v>1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5</v>
      </c>
      <c r="U16" s="20" t="n">
        <v>1</v>
      </c>
      <c r="V16" s="20" t="n">
        <v>2</v>
      </c>
      <c r="W16" s="20" t="n">
        <v>0</v>
      </c>
      <c r="X16" s="20" t="n">
        <v>0</v>
      </c>
      <c r="Y16" s="20" t="n">
        <v>0</v>
      </c>
      <c r="Z16" s="20" t="n">
        <v>1</v>
      </c>
      <c r="AA16" s="20" t="n">
        <v>1</v>
      </c>
      <c r="AB16" s="20" t="n">
        <v>2</v>
      </c>
      <c r="AC16" s="20" t="n">
        <v>0</v>
      </c>
      <c r="AD16" s="20" t="n">
        <v>0</v>
      </c>
      <c r="AE16" s="20" t="n">
        <v>0</v>
      </c>
      <c r="AF16" s="20" t="n">
        <v>1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Juan Reyes</t>
        </is>
      </c>
      <c r="B17" s="20" t="n">
        <v>10</v>
      </c>
      <c r="C17" s="20" t="n">
        <v>3</v>
      </c>
      <c r="D17" s="20" t="n">
        <v>1</v>
      </c>
      <c r="E17" s="20" t="n">
        <v>0</v>
      </c>
      <c r="F17" s="20" t="n">
        <v>0</v>
      </c>
      <c r="G17" s="20" t="n">
        <v>0</v>
      </c>
      <c r="H17" s="20" t="n">
        <v>0</v>
      </c>
      <c r="I17" s="20" t="n">
        <v>1</v>
      </c>
      <c r="J17" s="20" t="n">
        <v>1</v>
      </c>
      <c r="K17" s="20" t="n">
        <v>0</v>
      </c>
      <c r="L17" s="20" t="n">
        <v>1</v>
      </c>
      <c r="M17" s="20" t="n">
        <v>0</v>
      </c>
      <c r="N17" s="20" t="n">
        <v>0</v>
      </c>
      <c r="O17" s="20" t="n">
        <v>1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3</v>
      </c>
      <c r="U17" s="20" t="n">
        <v>1</v>
      </c>
      <c r="V17" s="20" t="n">
        <v>3</v>
      </c>
      <c r="W17" s="20" t="n">
        <v>0</v>
      </c>
      <c r="X17" s="20" t="n">
        <v>0</v>
      </c>
      <c r="Y17" s="20" t="n">
        <v>0</v>
      </c>
      <c r="Z17" s="20" t="n">
        <v>4</v>
      </c>
      <c r="AA17" s="20" t="n">
        <v>1</v>
      </c>
      <c r="AB17" s="20" t="n">
        <v>2</v>
      </c>
      <c r="AC17" s="20" t="n">
        <v>0</v>
      </c>
      <c r="AD17" s="20" t="n">
        <v>1</v>
      </c>
      <c r="AE17" s="20" t="n">
        <v>1</v>
      </c>
      <c r="AF17" s="20" t="n">
        <v>0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Juan Morales</t>
        </is>
      </c>
      <c r="B18" s="20" t="n">
        <v>11</v>
      </c>
      <c r="C18" s="20" t="n">
        <v>2</v>
      </c>
      <c r="D18" s="20" t="n">
        <v>1</v>
      </c>
      <c r="E18" s="20" t="n">
        <v>1</v>
      </c>
      <c r="F18" s="20" t="n">
        <v>0</v>
      </c>
      <c r="G18" s="20" t="n">
        <v>0</v>
      </c>
      <c r="H18" s="20" t="n">
        <v>0</v>
      </c>
      <c r="I18" s="20" t="n">
        <v>2</v>
      </c>
      <c r="J18" s="20" t="n">
        <v>1</v>
      </c>
      <c r="K18" s="20" t="n">
        <v>2</v>
      </c>
      <c r="L18" s="20" t="n">
        <v>1</v>
      </c>
      <c r="M18" s="20" t="n">
        <v>0</v>
      </c>
      <c r="N18" s="20" t="n">
        <v>1</v>
      </c>
      <c r="O18" s="20" t="n">
        <v>1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3</v>
      </c>
      <c r="U18" s="20" t="n">
        <v>3</v>
      </c>
      <c r="V18" s="20" t="n">
        <v>3</v>
      </c>
      <c r="W18" s="20" t="n">
        <v>1</v>
      </c>
      <c r="X18" s="20" t="n">
        <v>0</v>
      </c>
      <c r="Y18" s="20" t="n">
        <v>0</v>
      </c>
      <c r="Z18" s="20" t="n">
        <v>0</v>
      </c>
      <c r="AA18" s="20" t="n">
        <v>0</v>
      </c>
      <c r="AB18" s="20" t="n">
        <v>2</v>
      </c>
      <c r="AC18" s="20" t="n">
        <v>1</v>
      </c>
      <c r="AD18" s="20" t="n">
        <v>1</v>
      </c>
      <c r="AE18" s="20" t="n">
        <v>0</v>
      </c>
      <c r="AF18" s="20" t="n">
        <v>0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Juan Cruz</t>
        </is>
      </c>
      <c r="B19" s="20" t="n">
        <v>12</v>
      </c>
      <c r="C19" s="20" t="n">
        <v>2</v>
      </c>
      <c r="D19" s="20" t="n">
        <v>0</v>
      </c>
      <c r="E19" s="20" t="n">
        <v>2</v>
      </c>
      <c r="F19" s="20" t="n">
        <v>0</v>
      </c>
      <c r="G19" s="20" t="n">
        <v>0</v>
      </c>
      <c r="H19" s="20" t="n">
        <v>1</v>
      </c>
      <c r="I19" s="20" t="n">
        <v>1</v>
      </c>
      <c r="J19" s="20" t="n">
        <v>2</v>
      </c>
      <c r="K19" s="20" t="n">
        <v>1</v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3</v>
      </c>
      <c r="U19" s="20" t="n">
        <v>2</v>
      </c>
      <c r="V19" s="20" t="n">
        <v>0</v>
      </c>
      <c r="W19" s="20" t="n">
        <v>0</v>
      </c>
      <c r="X19" s="20" t="n">
        <v>0</v>
      </c>
      <c r="Y19" s="20" t="n">
        <v>0</v>
      </c>
      <c r="Z19" s="20" t="n">
        <v>0</v>
      </c>
      <c r="AA19" s="20" t="n">
        <v>1</v>
      </c>
      <c r="AB19" s="20" t="n">
        <v>0</v>
      </c>
      <c r="AC19" s="20" t="n">
        <v>1</v>
      </c>
      <c r="AD19" s="20" t="n">
        <v>0</v>
      </c>
      <c r="AE19" s="20" t="n">
        <v>1</v>
      </c>
      <c r="AF19" s="20" t="n">
        <v>1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Juan Ortiz</t>
        </is>
      </c>
      <c r="B20" s="20" t="n">
        <v>13</v>
      </c>
      <c r="C20" s="20" t="n">
        <v>4</v>
      </c>
      <c r="D20" s="20" t="n">
        <v>2</v>
      </c>
      <c r="E20" s="20" t="n">
        <v>2</v>
      </c>
      <c r="F20" s="20" t="n">
        <v>0</v>
      </c>
      <c r="G20" s="20" t="n">
        <v>0</v>
      </c>
      <c r="H20" s="20" t="n">
        <v>1</v>
      </c>
      <c r="I20" s="20" t="n">
        <v>1</v>
      </c>
      <c r="J20" s="20" t="n">
        <v>1</v>
      </c>
      <c r="K20" s="20" t="n">
        <v>1</v>
      </c>
      <c r="L20" s="20" t="n">
        <v>0</v>
      </c>
      <c r="M20" s="20" t="n">
        <v>0</v>
      </c>
      <c r="N20" s="20" t="n">
        <v>1</v>
      </c>
      <c r="O20" s="20" t="n">
        <v>0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5</v>
      </c>
      <c r="U20" s="20" t="n">
        <v>5</v>
      </c>
      <c r="V20" s="20" t="n">
        <v>5</v>
      </c>
      <c r="W20" s="20" t="n">
        <v>0</v>
      </c>
      <c r="X20" s="20" t="n">
        <v>0</v>
      </c>
      <c r="Y20" s="20" t="n">
        <v>0</v>
      </c>
      <c r="Z20" s="20" t="n">
        <v>0</v>
      </c>
      <c r="AA20" s="20" t="n">
        <v>1</v>
      </c>
      <c r="AB20" s="20" t="n">
        <v>0</v>
      </c>
      <c r="AC20" s="20" t="n">
        <v>1</v>
      </c>
      <c r="AD20" s="20" t="n">
        <v>1</v>
      </c>
      <c r="AE20" s="20" t="n">
        <v>1</v>
      </c>
      <c r="AF20" s="20" t="n">
        <v>1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Juan Gutierrez</t>
        </is>
      </c>
      <c r="B21" s="20" t="n">
        <v>14</v>
      </c>
      <c r="C21" s="20" t="n">
        <v>5</v>
      </c>
      <c r="D21" s="20" t="n">
        <v>0</v>
      </c>
      <c r="E21" s="20" t="n">
        <v>3</v>
      </c>
      <c r="F21" s="20" t="n">
        <v>1</v>
      </c>
      <c r="G21" s="20" t="n">
        <v>0</v>
      </c>
      <c r="H21" s="20" t="n">
        <v>0</v>
      </c>
      <c r="I21" s="20" t="n">
        <v>1</v>
      </c>
      <c r="J21" s="20" t="n">
        <v>1</v>
      </c>
      <c r="K21" s="20" t="n">
        <v>1</v>
      </c>
      <c r="L21" s="20" t="n">
        <v>1</v>
      </c>
      <c r="M21" s="20" t="n">
        <v>1</v>
      </c>
      <c r="N21" s="20" t="n">
        <v>1</v>
      </c>
      <c r="O21" s="20" t="n">
        <v>0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3</v>
      </c>
      <c r="U21" s="20" t="n">
        <v>0</v>
      </c>
      <c r="V21" s="20" t="n">
        <v>3</v>
      </c>
      <c r="W21" s="20" t="n">
        <v>0</v>
      </c>
      <c r="X21" s="20" t="n">
        <v>1</v>
      </c>
      <c r="Y21" s="20" t="n">
        <v>0</v>
      </c>
      <c r="Z21" s="20" t="n">
        <v>4</v>
      </c>
      <c r="AA21" s="20" t="n">
        <v>0</v>
      </c>
      <c r="AB21" s="20" t="n">
        <v>1</v>
      </c>
      <c r="AC21" s="20" t="n">
        <v>1</v>
      </c>
      <c r="AD21" s="20" t="n">
        <v>0</v>
      </c>
      <c r="AE21" s="20" t="n">
        <v>1</v>
      </c>
      <c r="AF21" s="20" t="n">
        <v>1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Juan Castillo</t>
        </is>
      </c>
      <c r="B22" s="20" t="n">
        <v>15</v>
      </c>
      <c r="C22" s="20" t="n">
        <v>5</v>
      </c>
      <c r="D22" s="20" t="n">
        <v>4</v>
      </c>
      <c r="E22" s="20" t="n">
        <v>2</v>
      </c>
      <c r="F22" s="20" t="n">
        <v>1</v>
      </c>
      <c r="G22" s="20" t="n">
        <v>0</v>
      </c>
      <c r="H22" s="20" t="n">
        <v>0</v>
      </c>
      <c r="I22" s="20" t="n">
        <v>1</v>
      </c>
      <c r="J22" s="20" t="n">
        <v>2</v>
      </c>
      <c r="K22" s="20" t="n">
        <v>0</v>
      </c>
      <c r="L22" s="20" t="n">
        <v>0</v>
      </c>
      <c r="M22" s="20" t="n">
        <v>0</v>
      </c>
      <c r="N22" s="20" t="n">
        <v>0</v>
      </c>
      <c r="O22" s="20" t="n">
        <v>1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4</v>
      </c>
      <c r="U22" s="20" t="n">
        <v>0</v>
      </c>
      <c r="V22" s="20" t="n">
        <v>2</v>
      </c>
      <c r="W22" s="20" t="n">
        <v>0</v>
      </c>
      <c r="X22" s="20" t="n">
        <v>0</v>
      </c>
      <c r="Y22" s="20" t="n">
        <v>0</v>
      </c>
      <c r="Z22" s="20" t="n">
        <v>1</v>
      </c>
      <c r="AA22" s="20" t="n">
        <v>2</v>
      </c>
      <c r="AB22" s="20" t="n">
        <v>2</v>
      </c>
      <c r="AC22" s="20" t="n">
        <v>1</v>
      </c>
      <c r="AD22" s="20" t="n">
        <v>0</v>
      </c>
      <c r="AE22" s="20" t="n">
        <v>1</v>
      </c>
      <c r="AF22" s="20" t="n">
        <v>0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Rafael Garcia</t>
        </is>
      </c>
      <c r="B23" s="20" t="n">
        <v>16</v>
      </c>
      <c r="C23" s="20" t="n">
        <v>4</v>
      </c>
      <c r="D23" s="20" t="n">
        <v>3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1</v>
      </c>
      <c r="J23" s="20" t="n">
        <v>0</v>
      </c>
      <c r="K23" s="20" t="n">
        <v>1</v>
      </c>
      <c r="L23" s="20" t="n">
        <v>0</v>
      </c>
      <c r="M23" s="20" t="n">
        <v>1</v>
      </c>
      <c r="N23" s="20" t="n">
        <v>0</v>
      </c>
      <c r="O23" s="20" t="n">
        <v>0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3</v>
      </c>
      <c r="U23" s="20" t="n">
        <v>0</v>
      </c>
      <c r="V23" s="20" t="n">
        <v>0</v>
      </c>
      <c r="W23" s="20" t="n">
        <v>0</v>
      </c>
      <c r="X23" s="20" t="n">
        <v>0</v>
      </c>
      <c r="Y23" s="20" t="n">
        <v>0</v>
      </c>
      <c r="Z23" s="20" t="n">
        <v>1</v>
      </c>
      <c r="AA23" s="20" t="n">
        <v>1</v>
      </c>
      <c r="AB23" s="20" t="n">
        <v>1</v>
      </c>
      <c r="AC23" s="20" t="n">
        <v>1</v>
      </c>
      <c r="AD23" s="20" t="n">
        <v>1</v>
      </c>
      <c r="AE23" s="20" t="n">
        <v>1</v>
      </c>
      <c r="AF23" s="20" t="n">
        <v>1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Rafael Rodriguez</t>
        </is>
      </c>
      <c r="B24" s="20" t="n">
        <v>17</v>
      </c>
      <c r="C24" s="20" t="n">
        <v>4</v>
      </c>
      <c r="D24" s="20" t="n">
        <v>1</v>
      </c>
      <c r="E24" s="20" t="n">
        <v>4</v>
      </c>
      <c r="F24" s="20" t="n">
        <v>0</v>
      </c>
      <c r="G24" s="20" t="n">
        <v>0</v>
      </c>
      <c r="H24" s="20" t="n">
        <v>0</v>
      </c>
      <c r="I24" s="20" t="n">
        <v>4</v>
      </c>
      <c r="J24" s="20" t="n">
        <v>0</v>
      </c>
      <c r="K24" s="20" t="n">
        <v>2</v>
      </c>
      <c r="L24" s="20" t="n">
        <v>0</v>
      </c>
      <c r="M24" s="20" t="n">
        <v>0</v>
      </c>
      <c r="N24" s="20" t="n">
        <v>1</v>
      </c>
      <c r="O24" s="20" t="n">
        <v>0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4</v>
      </c>
      <c r="U24" s="20" t="n">
        <v>4</v>
      </c>
      <c r="V24" s="20" t="n">
        <v>0</v>
      </c>
      <c r="W24" s="20" t="n">
        <v>0</v>
      </c>
      <c r="X24" s="20" t="n">
        <v>0</v>
      </c>
      <c r="Y24" s="20" t="n">
        <v>0</v>
      </c>
      <c r="Z24" s="20" t="n">
        <v>0</v>
      </c>
      <c r="AA24" s="20" t="n">
        <v>0</v>
      </c>
      <c r="AB24" s="20" t="n">
        <v>1</v>
      </c>
      <c r="AC24" s="20" t="n">
        <v>0</v>
      </c>
      <c r="AD24" s="20" t="n">
        <v>0</v>
      </c>
      <c r="AE24" s="20" t="n">
        <v>1</v>
      </c>
      <c r="AF24" s="20" t="n">
        <v>1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Rafael Martinez</t>
        </is>
      </c>
      <c r="B25" s="20" t="n">
        <v>18</v>
      </c>
      <c r="C25" s="20" t="n">
        <v>2</v>
      </c>
      <c r="D25" s="20" t="n">
        <v>2</v>
      </c>
      <c r="E25" s="20" t="n">
        <v>1</v>
      </c>
      <c r="F25" s="20" t="n">
        <v>0</v>
      </c>
      <c r="G25" s="20" t="n">
        <v>0</v>
      </c>
      <c r="H25" s="20" t="n">
        <v>0</v>
      </c>
      <c r="I25" s="20" t="n">
        <v>2</v>
      </c>
      <c r="J25" s="20" t="n">
        <v>2</v>
      </c>
      <c r="K25" s="20" t="n">
        <v>1</v>
      </c>
      <c r="L25" s="20" t="n">
        <v>1</v>
      </c>
      <c r="M25" s="20" t="n">
        <v>0</v>
      </c>
      <c r="N25" s="20" t="n">
        <v>0</v>
      </c>
      <c r="O25" s="20" t="n">
        <v>1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2</v>
      </c>
      <c r="U25" s="20" t="n">
        <v>1</v>
      </c>
      <c r="V25" s="20" t="n">
        <v>0</v>
      </c>
      <c r="W25" s="20" t="n">
        <v>0</v>
      </c>
      <c r="X25" s="20" t="n">
        <v>0</v>
      </c>
      <c r="Y25" s="20" t="n">
        <v>0</v>
      </c>
      <c r="Z25" s="20" t="n">
        <v>0</v>
      </c>
      <c r="AA25" s="20" t="n">
        <v>0</v>
      </c>
      <c r="AB25" s="20" t="n">
        <v>0</v>
      </c>
      <c r="AC25" s="20" t="n">
        <v>0</v>
      </c>
      <c r="AD25" s="20" t="n">
        <v>0</v>
      </c>
      <c r="AE25" s="20" t="n">
        <v>0</v>
      </c>
      <c r="AF25" s="20" t="n">
        <v>0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Rafael Hernandez</t>
        </is>
      </c>
      <c r="B26" s="20" t="n">
        <v>19</v>
      </c>
      <c r="C26" s="20" t="n">
        <v>5</v>
      </c>
      <c r="D26" s="20" t="n">
        <v>0</v>
      </c>
      <c r="E26" s="20" t="n">
        <v>1</v>
      </c>
      <c r="F26" s="20" t="n">
        <v>0</v>
      </c>
      <c r="G26" s="20" t="n">
        <v>0</v>
      </c>
      <c r="H26" s="20" t="n">
        <v>0</v>
      </c>
      <c r="I26" s="20" t="n">
        <v>0</v>
      </c>
      <c r="J26" s="20" t="n">
        <v>2</v>
      </c>
      <c r="K26" s="20" t="n">
        <v>2</v>
      </c>
      <c r="L26" s="20" t="n">
        <v>1</v>
      </c>
      <c r="M26" s="20" t="n">
        <v>1</v>
      </c>
      <c r="N26" s="20" t="n">
        <v>0</v>
      </c>
      <c r="O26" s="20" t="n">
        <v>1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2</v>
      </c>
      <c r="U26" s="20" t="n">
        <v>0</v>
      </c>
      <c r="V26" s="20" t="n">
        <v>1</v>
      </c>
      <c r="W26" s="20" t="n">
        <v>0</v>
      </c>
      <c r="X26" s="20" t="n">
        <v>0</v>
      </c>
      <c r="Y26" s="20" t="n">
        <v>1</v>
      </c>
      <c r="Z26" s="20" t="n">
        <v>1</v>
      </c>
      <c r="AA26" s="20" t="n">
        <v>2</v>
      </c>
      <c r="AB26" s="20" t="n">
        <v>1</v>
      </c>
      <c r="AC26" s="20" t="n">
        <v>1</v>
      </c>
      <c r="AD26" s="20" t="n">
        <v>1</v>
      </c>
      <c r="AE26" s="20" t="n">
        <v>0</v>
      </c>
      <c r="AF26" s="20" t="n">
        <v>1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Rafael Lopez</t>
        </is>
      </c>
      <c r="B27" s="20" t="n">
        <v>20</v>
      </c>
      <c r="C27" s="20" t="n">
        <v>5</v>
      </c>
      <c r="D27" s="20" t="n">
        <v>4</v>
      </c>
      <c r="E27" s="20" t="n">
        <v>4</v>
      </c>
      <c r="F27" s="20" t="n">
        <v>1</v>
      </c>
      <c r="G27" s="20" t="n">
        <v>0</v>
      </c>
      <c r="H27" s="20" t="n">
        <v>0</v>
      </c>
      <c r="I27" s="20" t="n">
        <v>5</v>
      </c>
      <c r="J27" s="20" t="n">
        <v>2</v>
      </c>
      <c r="K27" s="20" t="n">
        <v>1</v>
      </c>
      <c r="L27" s="20" t="n">
        <v>0</v>
      </c>
      <c r="M27" s="20" t="n">
        <v>0</v>
      </c>
      <c r="N27" s="20" t="n">
        <v>1</v>
      </c>
      <c r="O27" s="20" t="n">
        <v>0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3</v>
      </c>
      <c r="U27" s="20" t="n">
        <v>1</v>
      </c>
      <c r="V27" s="20" t="n">
        <v>2</v>
      </c>
      <c r="W27" s="20" t="n">
        <v>1</v>
      </c>
      <c r="X27" s="20" t="n">
        <v>0</v>
      </c>
      <c r="Y27" s="20" t="n">
        <v>0</v>
      </c>
      <c r="Z27" s="20" t="n">
        <v>1</v>
      </c>
      <c r="AA27" s="20" t="n">
        <v>1</v>
      </c>
      <c r="AB27" s="20" t="n">
        <v>0</v>
      </c>
      <c r="AC27" s="20" t="n">
        <v>0</v>
      </c>
      <c r="AD27" s="20" t="n">
        <v>0</v>
      </c>
      <c r="AE27" s="20" t="n">
        <v>0</v>
      </c>
      <c r="AF27" s="20" t="n">
        <v>1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Rafael Gonzalez</t>
        </is>
      </c>
      <c r="B28" s="20" t="n">
        <v>21</v>
      </c>
      <c r="C28" s="20" t="n">
        <v>2</v>
      </c>
      <c r="D28" s="20" t="n">
        <v>2</v>
      </c>
      <c r="E28" s="20" t="n">
        <v>0</v>
      </c>
      <c r="F28" s="20" t="n">
        <v>0</v>
      </c>
      <c r="G28" s="20" t="n">
        <v>0</v>
      </c>
      <c r="H28" s="20" t="n">
        <v>0</v>
      </c>
      <c r="I28" s="20" t="n">
        <v>0</v>
      </c>
      <c r="J28" s="20" t="n">
        <v>2</v>
      </c>
      <c r="K28" s="20" t="n">
        <v>1</v>
      </c>
      <c r="L28" s="20" t="n">
        <v>1</v>
      </c>
      <c r="M28" s="20" t="n">
        <v>1</v>
      </c>
      <c r="N28" s="20" t="n">
        <v>1</v>
      </c>
      <c r="O28" s="20" t="n">
        <v>1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4</v>
      </c>
      <c r="U28" s="20" t="n">
        <v>3</v>
      </c>
      <c r="V28" s="20" t="n">
        <v>2</v>
      </c>
      <c r="W28" s="20" t="n">
        <v>0</v>
      </c>
      <c r="X28" s="20" t="n">
        <v>1</v>
      </c>
      <c r="Y28" s="20" t="n">
        <v>0</v>
      </c>
      <c r="Z28" s="20" t="n">
        <v>3</v>
      </c>
      <c r="AA28" s="20" t="n">
        <v>2</v>
      </c>
      <c r="AB28" s="20" t="n">
        <v>1</v>
      </c>
      <c r="AC28" s="20" t="n">
        <v>0</v>
      </c>
      <c r="AD28" s="20" t="n">
        <v>1</v>
      </c>
      <c r="AE28" s="20" t="n">
        <v>1</v>
      </c>
      <c r="AF28" s="20" t="n">
        <v>0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Rafael Perez</t>
        </is>
      </c>
      <c r="B29" s="20" t="n">
        <v>22</v>
      </c>
      <c r="C29" s="20" t="n">
        <v>2</v>
      </c>
      <c r="D29" s="20" t="n">
        <v>1</v>
      </c>
      <c r="E29" s="20" t="n">
        <v>2</v>
      </c>
      <c r="F29" s="20" t="n">
        <v>1</v>
      </c>
      <c r="G29" s="20" t="n">
        <v>1</v>
      </c>
      <c r="H29" s="20" t="n">
        <v>0</v>
      </c>
      <c r="I29" s="20" t="n">
        <v>1</v>
      </c>
      <c r="J29" s="20" t="n">
        <v>0</v>
      </c>
      <c r="K29" s="20" t="n">
        <v>1</v>
      </c>
      <c r="L29" s="20" t="n">
        <v>0</v>
      </c>
      <c r="M29" s="20" t="n">
        <v>0</v>
      </c>
      <c r="N29" s="20" t="n">
        <v>0</v>
      </c>
      <c r="O29" s="20" t="n">
        <v>1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4</v>
      </c>
      <c r="U29" s="20" t="n">
        <v>0</v>
      </c>
      <c r="V29" s="20" t="n">
        <v>2</v>
      </c>
      <c r="W29" s="20" t="n">
        <v>0</v>
      </c>
      <c r="X29" s="20" t="n">
        <v>0</v>
      </c>
      <c r="Y29" s="20" t="n">
        <v>0</v>
      </c>
      <c r="Z29" s="20" t="n">
        <v>1</v>
      </c>
      <c r="AA29" s="20" t="n">
        <v>0</v>
      </c>
      <c r="AB29" s="20" t="n">
        <v>2</v>
      </c>
      <c r="AC29" s="20" t="n">
        <v>0</v>
      </c>
      <c r="AD29" s="20" t="n">
        <v>1</v>
      </c>
      <c r="AE29" s="20" t="n">
        <v>1</v>
      </c>
      <c r="AF29" s="20" t="n">
        <v>1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Rafael Sanchez</t>
        </is>
      </c>
      <c r="B30" s="20" t="n">
        <v>23</v>
      </c>
      <c r="C30" s="20" t="n">
        <v>4</v>
      </c>
      <c r="D30" s="20" t="n">
        <v>1</v>
      </c>
      <c r="E30" s="20" t="n">
        <v>2</v>
      </c>
      <c r="F30" s="20" t="n">
        <v>0</v>
      </c>
      <c r="G30" s="20" t="n">
        <v>0</v>
      </c>
      <c r="H30" s="20" t="n">
        <v>0</v>
      </c>
      <c r="I30" s="20" t="n">
        <v>2</v>
      </c>
      <c r="J30" s="20" t="n">
        <v>0</v>
      </c>
      <c r="K30" s="20" t="n">
        <v>2</v>
      </c>
      <c r="L30" s="20" t="n">
        <v>1</v>
      </c>
      <c r="M30" s="20" t="n">
        <v>1</v>
      </c>
      <c r="N30" s="20" t="n">
        <v>1</v>
      </c>
      <c r="O30" s="20" t="n">
        <v>0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4</v>
      </c>
      <c r="U30" s="20" t="n">
        <v>4</v>
      </c>
      <c r="V30" s="20" t="n">
        <v>2</v>
      </c>
      <c r="W30" s="20" t="n">
        <v>0</v>
      </c>
      <c r="X30" s="20" t="n">
        <v>0</v>
      </c>
      <c r="Y30" s="20" t="n">
        <v>0</v>
      </c>
      <c r="Z30" s="20" t="n">
        <v>1</v>
      </c>
      <c r="AA30" s="20" t="n">
        <v>1</v>
      </c>
      <c r="AB30" s="20" t="n">
        <v>2</v>
      </c>
      <c r="AC30" s="20" t="n">
        <v>1</v>
      </c>
      <c r="AD30" s="20" t="n">
        <v>0</v>
      </c>
      <c r="AE30" s="20" t="n">
        <v>1</v>
      </c>
      <c r="AF30" s="20" t="n">
        <v>0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Rafael Ramirez</t>
        </is>
      </c>
      <c r="B31" s="20" t="n">
        <v>24</v>
      </c>
      <c r="C31" s="20" t="n">
        <v>3</v>
      </c>
      <c r="D31" s="20" t="n">
        <v>3</v>
      </c>
      <c r="E31" s="20" t="n">
        <v>2</v>
      </c>
      <c r="F31" s="20" t="n">
        <v>0</v>
      </c>
      <c r="G31" s="20" t="n">
        <v>0</v>
      </c>
      <c r="H31" s="20" t="n">
        <v>0</v>
      </c>
      <c r="I31" s="20" t="n">
        <v>3</v>
      </c>
      <c r="J31" s="20" t="n">
        <v>0</v>
      </c>
      <c r="K31" s="20" t="n">
        <v>0</v>
      </c>
      <c r="L31" s="20" t="n">
        <v>1</v>
      </c>
      <c r="M31" s="20" t="n">
        <v>0</v>
      </c>
      <c r="N31" s="20" t="n">
        <v>0</v>
      </c>
      <c r="O31" s="20" t="n">
        <v>1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2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1</v>
      </c>
      <c r="AB31" s="20" t="n">
        <v>2</v>
      </c>
      <c r="AC31" s="20" t="n">
        <v>0</v>
      </c>
      <c r="AD31" s="20" t="n">
        <v>1</v>
      </c>
      <c r="AE31" s="20" t="n">
        <v>1</v>
      </c>
      <c r="AF31" s="20" t="n">
        <v>0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Rafael Torres</t>
        </is>
      </c>
      <c r="B32" s="20" t="n">
        <v>25</v>
      </c>
      <c r="C32" s="20" t="n">
        <v>5</v>
      </c>
      <c r="D32" s="20" t="n">
        <v>1</v>
      </c>
      <c r="E32" s="20" t="n">
        <v>5</v>
      </c>
      <c r="F32" s="20" t="n">
        <v>0</v>
      </c>
      <c r="G32" s="20" t="n">
        <v>0</v>
      </c>
      <c r="H32" s="20" t="n">
        <v>0</v>
      </c>
      <c r="I32" s="20" t="n">
        <v>6</v>
      </c>
      <c r="J32" s="20" t="n">
        <v>2</v>
      </c>
      <c r="K32" s="20" t="n">
        <v>1</v>
      </c>
      <c r="L32" s="20" t="n">
        <v>0</v>
      </c>
      <c r="M32" s="20" t="n">
        <v>1</v>
      </c>
      <c r="N32" s="20" t="n">
        <v>0</v>
      </c>
      <c r="O32" s="20" t="n">
        <v>1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3</v>
      </c>
      <c r="U32" s="20" t="n">
        <v>3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1</v>
      </c>
      <c r="AA32" s="20" t="n">
        <v>0</v>
      </c>
      <c r="AB32" s="20" t="n">
        <v>2</v>
      </c>
      <c r="AC32" s="20" t="n">
        <v>0</v>
      </c>
      <c r="AD32" s="20" t="n">
        <v>0</v>
      </c>
      <c r="AE32" s="20" t="n">
        <v>1</v>
      </c>
      <c r="AF32" s="20" t="n">
        <v>1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1</v>
      </c>
      <c r="D66" s="20" t="inlineStr">
        <is>
          <t>P</t>
        </is>
      </c>
      <c r="E66" s="20" t="n">
        <v>3</v>
      </c>
      <c r="F66" s="20" t="n">
        <v>2</v>
      </c>
      <c r="G66" s="20" t="n">
        <v>5</v>
      </c>
      <c r="H66" s="20" t="n">
        <v>4</v>
      </c>
      <c r="I66" s="20" t="n">
        <v>0</v>
      </c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0</v>
      </c>
      <c r="D67" s="20" t="n"/>
      <c r="E67" s="20" t="n"/>
      <c r="F67" s="20" t="n"/>
      <c r="G67" s="20" t="n"/>
      <c r="H67" s="20" t="n"/>
      <c r="I67" s="20" t="n">
        <v>0</v>
      </c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0</v>
      </c>
      <c r="D68" s="20" t="n"/>
      <c r="E68" s="20" t="n"/>
      <c r="F68" s="20" t="n"/>
      <c r="G68" s="20" t="n"/>
      <c r="H68" s="20" t="n"/>
      <c r="I68" s="20" t="n">
        <v>1</v>
      </c>
      <c r="J68" s="20" t="inlineStr">
        <is>
          <t>P</t>
        </is>
      </c>
      <c r="K68" s="20" t="n">
        <v>2.1</v>
      </c>
      <c r="L68" s="20" t="n">
        <v>0</v>
      </c>
      <c r="M68" s="20" t="n">
        <v>1</v>
      </c>
      <c r="N68" s="20" t="n">
        <v>3</v>
      </c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0</v>
      </c>
      <c r="D69" s="20" t="n"/>
      <c r="E69" s="20" t="n"/>
      <c r="F69" s="20" t="n"/>
      <c r="G69" s="20" t="n"/>
      <c r="H69" s="20" t="n"/>
      <c r="I69" s="20" t="n">
        <v>1</v>
      </c>
      <c r="J69" s="20" t="inlineStr">
        <is>
          <t>G</t>
        </is>
      </c>
      <c r="K69" s="20" t="n">
        <v>1.2</v>
      </c>
      <c r="L69" s="20" t="n">
        <v>4</v>
      </c>
      <c r="M69" s="20" t="n">
        <v>5</v>
      </c>
      <c r="N69" s="20" t="n">
        <v>4</v>
      </c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0</v>
      </c>
      <c r="D70" s="20" t="n"/>
      <c r="E70" s="20" t="n"/>
      <c r="F70" s="20" t="n"/>
      <c r="G70" s="20" t="n"/>
      <c r="H70" s="20" t="n"/>
      <c r="I70" s="20" t="n">
        <v>0</v>
      </c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0</v>
      </c>
      <c r="D71" s="20" t="n"/>
      <c r="E71" s="20" t="n"/>
      <c r="F71" s="20" t="n"/>
      <c r="G71" s="20" t="n"/>
      <c r="H71" s="20" t="n"/>
      <c r="I71" s="20" t="n">
        <v>1</v>
      </c>
      <c r="J71" s="20" t="inlineStr">
        <is>
          <t>P</t>
        </is>
      </c>
      <c r="K71" s="20" t="n">
        <v>1.2</v>
      </c>
      <c r="L71" s="20" t="n">
        <v>3</v>
      </c>
      <c r="M71" s="20" t="n">
        <v>1</v>
      </c>
      <c r="N71" s="20" t="n">
        <v>3</v>
      </c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0</v>
      </c>
      <c r="D72" s="20" t="n"/>
      <c r="E72" s="20" t="n"/>
      <c r="F72" s="20" t="n"/>
      <c r="G72" s="20" t="n"/>
      <c r="H72" s="20" t="n"/>
      <c r="I72" s="20" t="n">
        <v>0</v>
      </c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1</v>
      </c>
      <c r="D73" s="20" t="inlineStr">
        <is>
          <t>G</t>
        </is>
      </c>
      <c r="E73" s="20" t="n">
        <v>1.1</v>
      </c>
      <c r="F73" s="20" t="n">
        <v>3</v>
      </c>
      <c r="G73" s="20" t="n">
        <v>6</v>
      </c>
      <c r="H73" s="20" t="n">
        <v>1</v>
      </c>
      <c r="I73" s="20" t="n">
        <v>0</v>
      </c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0</v>
      </c>
      <c r="D74" s="20" t="n"/>
      <c r="E74" s="20" t="n"/>
      <c r="F74" s="20" t="n"/>
      <c r="G74" s="20" t="n"/>
      <c r="H74" s="20" t="n"/>
      <c r="I74" s="20" t="n">
        <v>0</v>
      </c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0</v>
      </c>
      <c r="D75" s="20" t="n"/>
      <c r="E75" s="20" t="n"/>
      <c r="F75" s="20" t="n"/>
      <c r="G75" s="20" t="n"/>
      <c r="H75" s="20" t="n"/>
      <c r="I75" s="20" t="n">
        <v>1</v>
      </c>
      <c r="J75" s="20" t="inlineStr">
        <is>
          <t>G</t>
        </is>
      </c>
      <c r="K75" s="20" t="n">
        <v>1.2</v>
      </c>
      <c r="L75" s="20" t="n">
        <v>4</v>
      </c>
      <c r="M75" s="20" t="n">
        <v>4</v>
      </c>
      <c r="N75" s="20" t="n">
        <v>2</v>
      </c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1</v>
      </c>
      <c r="D76" s="20" t="inlineStr">
        <is>
          <t>G</t>
        </is>
      </c>
      <c r="E76" s="20" t="n">
        <v>2</v>
      </c>
      <c r="F76" s="20" t="n">
        <v>3</v>
      </c>
      <c r="G76" s="20" t="n">
        <v>5</v>
      </c>
      <c r="H76" s="20" t="n">
        <v>2</v>
      </c>
      <c r="I76" s="20" t="n">
        <v>0</v>
      </c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1</v>
      </c>
      <c r="D77" s="20" t="inlineStr">
        <is>
          <t>G</t>
        </is>
      </c>
      <c r="E77" s="20" t="n">
        <v>1.1</v>
      </c>
      <c r="F77" s="20" t="n">
        <v>4</v>
      </c>
      <c r="G77" s="20" t="n">
        <v>1</v>
      </c>
      <c r="H77" s="20" t="n">
        <v>3</v>
      </c>
      <c r="I77" s="20" t="n">
        <v>1</v>
      </c>
      <c r="J77" s="20" t="inlineStr">
        <is>
          <t>G</t>
        </is>
      </c>
      <c r="K77" s="20" t="n">
        <v>2.2</v>
      </c>
      <c r="L77" s="20" t="n">
        <v>3</v>
      </c>
      <c r="M77" s="20" t="n">
        <v>2</v>
      </c>
      <c r="N77" s="20" t="n">
        <v>4</v>
      </c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0</v>
      </c>
      <c r="D78" s="20" t="n"/>
      <c r="E78" s="20" t="n"/>
      <c r="F78" s="20" t="n"/>
      <c r="G78" s="20" t="n"/>
      <c r="H78" s="20" t="n"/>
      <c r="I78" s="20" t="n">
        <v>0</v>
      </c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0</v>
      </c>
      <c r="D79" s="20" t="n"/>
      <c r="E79" s="20" t="n"/>
      <c r="F79" s="20" t="n"/>
      <c r="G79" s="20" t="n"/>
      <c r="H79" s="20" t="n"/>
      <c r="I79" s="20" t="n">
        <v>0</v>
      </c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1</v>
      </c>
      <c r="D80" s="20" t="inlineStr">
        <is>
          <t>G</t>
        </is>
      </c>
      <c r="E80" s="20" t="n">
        <v>1</v>
      </c>
      <c r="F80" s="20" t="n">
        <v>1</v>
      </c>
      <c r="G80" s="20" t="n">
        <v>5</v>
      </c>
      <c r="H80" s="20" t="n">
        <v>3</v>
      </c>
      <c r="I80" s="20" t="n">
        <v>1</v>
      </c>
      <c r="J80" s="20" t="inlineStr">
        <is>
          <t>P</t>
        </is>
      </c>
      <c r="K80" s="20" t="n">
        <v>3</v>
      </c>
      <c r="L80" s="20" t="n">
        <v>2</v>
      </c>
      <c r="M80" s="20" t="n">
        <v>2</v>
      </c>
      <c r="N80" s="20" t="n">
        <v>3</v>
      </c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1</v>
      </c>
      <c r="D81" s="20" t="inlineStr">
        <is>
          <t>G</t>
        </is>
      </c>
      <c r="E81" s="20" t="n">
        <v>2.1</v>
      </c>
      <c r="F81" s="20" t="n">
        <v>1</v>
      </c>
      <c r="G81" s="20" t="n">
        <v>1</v>
      </c>
      <c r="H81" s="20" t="n">
        <v>1</v>
      </c>
      <c r="I81" s="20" t="n">
        <v>1</v>
      </c>
      <c r="J81" s="20" t="inlineStr">
        <is>
          <t>P</t>
        </is>
      </c>
      <c r="K81" s="20" t="n">
        <v>3</v>
      </c>
      <c r="L81" s="20" t="n">
        <v>3</v>
      </c>
      <c r="M81" s="20" t="n">
        <v>2</v>
      </c>
      <c r="N81" s="20" t="n">
        <v>0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1</v>
      </c>
      <c r="D82" s="20" t="inlineStr">
        <is>
          <t>P</t>
        </is>
      </c>
      <c r="E82" s="20" t="n">
        <v>2</v>
      </c>
      <c r="F82" s="20" t="n">
        <v>2</v>
      </c>
      <c r="G82" s="20" t="n">
        <v>3</v>
      </c>
      <c r="H82" s="20" t="n">
        <v>0</v>
      </c>
      <c r="I82" s="20" t="n">
        <v>0</v>
      </c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0</v>
      </c>
      <c r="D83" s="20" t="n"/>
      <c r="E83" s="20" t="n"/>
      <c r="F83" s="20" t="n"/>
      <c r="G83" s="20" t="n"/>
      <c r="H83" s="20" t="n"/>
      <c r="I83" s="20" t="n">
        <v>1</v>
      </c>
      <c r="J83" s="20" t="inlineStr">
        <is>
          <t>G</t>
        </is>
      </c>
      <c r="K83" s="20" t="n">
        <v>2</v>
      </c>
      <c r="L83" s="20" t="n">
        <v>1</v>
      </c>
      <c r="M83" s="20" t="n">
        <v>1</v>
      </c>
      <c r="N83" s="20" t="n">
        <v>3</v>
      </c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0</v>
      </c>
      <c r="D84" s="20" t="n"/>
      <c r="E84" s="20" t="n"/>
      <c r="F84" s="20" t="n"/>
      <c r="G84" s="20" t="n"/>
      <c r="H84" s="20" t="n"/>
      <c r="I84" s="20" t="n">
        <v>1</v>
      </c>
      <c r="J84" s="20" t="inlineStr">
        <is>
          <t>P</t>
        </is>
      </c>
      <c r="K84" s="20" t="n">
        <v>3</v>
      </c>
      <c r="L84" s="20" t="n">
        <v>2</v>
      </c>
      <c r="M84" s="20" t="n">
        <v>4</v>
      </c>
      <c r="N84" s="20" t="n">
        <v>3</v>
      </c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1</v>
      </c>
      <c r="D85" s="20" t="inlineStr">
        <is>
          <t>P</t>
        </is>
      </c>
      <c r="E85" s="20" t="n">
        <v>2.2</v>
      </c>
      <c r="F85" s="20" t="n">
        <v>3</v>
      </c>
      <c r="G85" s="20" t="n">
        <v>4</v>
      </c>
      <c r="H85" s="20" t="n">
        <v>0</v>
      </c>
      <c r="I85" s="20" t="n">
        <v>1</v>
      </c>
      <c r="J85" s="20" t="inlineStr">
        <is>
          <t>P</t>
        </is>
      </c>
      <c r="K85" s="20" t="n">
        <v>2.1</v>
      </c>
      <c r="L85" s="20" t="n">
        <v>3</v>
      </c>
      <c r="M85" s="20" t="n">
        <v>6</v>
      </c>
      <c r="N85" s="20" t="n">
        <v>0</v>
      </c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1</v>
      </c>
      <c r="D86" s="20" t="inlineStr">
        <is>
          <t>G</t>
        </is>
      </c>
      <c r="E86" s="20" t="n">
        <v>2</v>
      </c>
      <c r="F86" s="20" t="n">
        <v>1</v>
      </c>
      <c r="G86" s="20" t="n">
        <v>2</v>
      </c>
      <c r="H86" s="20" t="n">
        <v>5</v>
      </c>
      <c r="I86" s="20" t="n">
        <v>0</v>
      </c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0</v>
      </c>
      <c r="D87" s="20" t="n"/>
      <c r="E87" s="20" t="n"/>
      <c r="F87" s="20" t="n"/>
      <c r="G87" s="20" t="n"/>
      <c r="H87" s="20" t="n"/>
      <c r="I87" s="20" t="n">
        <v>1</v>
      </c>
      <c r="J87" s="20" t="inlineStr">
        <is>
          <t>G</t>
        </is>
      </c>
      <c r="K87" s="20" t="n">
        <v>1</v>
      </c>
      <c r="L87" s="20" t="n">
        <v>2</v>
      </c>
      <c r="M87" s="20" t="n">
        <v>3</v>
      </c>
      <c r="N87" s="20" t="n">
        <v>3</v>
      </c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G</t>
        </is>
      </c>
      <c r="E88" s="20" t="n">
        <v>2</v>
      </c>
      <c r="F88" s="20" t="n">
        <v>1</v>
      </c>
      <c r="G88" s="20" t="n">
        <v>4</v>
      </c>
      <c r="H88" s="20" t="n">
        <v>4</v>
      </c>
      <c r="I88" s="20" t="n">
        <v>0</v>
      </c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0</v>
      </c>
      <c r="D89" s="20" t="n"/>
      <c r="E89" s="20" t="n"/>
      <c r="F89" s="20" t="n"/>
      <c r="G89" s="20" t="n"/>
      <c r="H89" s="20" t="n"/>
      <c r="I89" s="20" t="n">
        <v>1</v>
      </c>
      <c r="J89" s="20" t="inlineStr">
        <is>
          <t>G</t>
        </is>
      </c>
      <c r="K89" s="20" t="n">
        <v>3</v>
      </c>
      <c r="L89" s="20" t="n">
        <v>2</v>
      </c>
      <c r="M89" s="20" t="n">
        <v>3</v>
      </c>
      <c r="N89" s="20" t="n">
        <v>2</v>
      </c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0</v>
      </c>
      <c r="D90" s="20" t="n"/>
      <c r="E90" s="20" t="n"/>
      <c r="F90" s="20" t="n"/>
      <c r="G90" s="20" t="n"/>
      <c r="H90" s="20" t="n"/>
      <c r="I90" s="20" t="n">
        <v>1</v>
      </c>
      <c r="J90" s="20" t="inlineStr">
        <is>
          <t>P</t>
        </is>
      </c>
      <c r="K90" s="20" t="n">
        <v>2</v>
      </c>
      <c r="L90" s="20" t="n">
        <v>3</v>
      </c>
      <c r="M90" s="20" t="n">
        <v>1</v>
      </c>
      <c r="N90" s="20" t="n">
        <v>2</v>
      </c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G</t>
        </is>
      </c>
      <c r="C96" s="20" t="n">
        <v>4</v>
      </c>
      <c r="D96" s="20" t="n">
        <v>5</v>
      </c>
    </row>
    <row r="97">
      <c r="A97" s="10" t="n">
        <v>2</v>
      </c>
      <c r="B97" s="20" t="inlineStr">
        <is>
          <t>P</t>
        </is>
      </c>
      <c r="C97" s="20" t="n">
        <v>3</v>
      </c>
      <c r="D97" s="20" t="n">
        <v>6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7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Rafael Flores</t>
        </is>
      </c>
      <c r="B8" s="20" t="n">
        <v>1</v>
      </c>
      <c r="C8" s="20" t="n">
        <v>2</v>
      </c>
      <c r="D8" s="20" t="n">
        <v>1</v>
      </c>
      <c r="E8" s="20" t="n">
        <v>1</v>
      </c>
      <c r="F8" s="20" t="n">
        <v>0</v>
      </c>
      <c r="G8" s="20" t="n">
        <v>1</v>
      </c>
      <c r="H8" s="20" t="n">
        <v>0</v>
      </c>
      <c r="I8" s="20" t="n">
        <v>1</v>
      </c>
      <c r="J8" s="20" t="n">
        <v>0</v>
      </c>
      <c r="K8" s="20" t="n">
        <v>1</v>
      </c>
      <c r="L8" s="20" t="n">
        <v>1</v>
      </c>
      <c r="M8" s="20" t="n">
        <v>0</v>
      </c>
      <c r="N8" s="20" t="n">
        <v>1</v>
      </c>
      <c r="O8" s="20" t="n">
        <v>0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3</v>
      </c>
      <c r="U8" s="20" t="n">
        <v>2</v>
      </c>
      <c r="V8" s="20" t="n">
        <v>1</v>
      </c>
      <c r="W8" s="20" t="n">
        <v>0</v>
      </c>
      <c r="X8" s="20" t="n">
        <v>0</v>
      </c>
      <c r="Y8" s="20" t="n">
        <v>1</v>
      </c>
      <c r="Z8" s="20" t="n">
        <v>2</v>
      </c>
      <c r="AA8" s="20" t="n">
        <v>2</v>
      </c>
      <c r="AB8" s="20" t="n">
        <v>0</v>
      </c>
      <c r="AC8" s="20" t="n">
        <v>1</v>
      </c>
      <c r="AD8" s="20" t="n">
        <v>0</v>
      </c>
      <c r="AE8" s="20" t="n">
        <v>0</v>
      </c>
      <c r="AF8" s="20" t="n">
        <v>1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Rafael Rivera</t>
        </is>
      </c>
      <c r="B9" s="20" t="n">
        <v>2</v>
      </c>
      <c r="C9" s="20" t="n">
        <v>3</v>
      </c>
      <c r="D9" s="20" t="n">
        <v>0</v>
      </c>
      <c r="E9" s="20" t="n">
        <v>2</v>
      </c>
      <c r="F9" s="20" t="n">
        <v>0</v>
      </c>
      <c r="G9" s="20" t="n">
        <v>0</v>
      </c>
      <c r="H9" s="20" t="n">
        <v>0</v>
      </c>
      <c r="I9" s="20" t="n">
        <v>3</v>
      </c>
      <c r="J9" s="20" t="n">
        <v>0</v>
      </c>
      <c r="K9" s="20" t="n">
        <v>2</v>
      </c>
      <c r="L9" s="20" t="n">
        <v>1</v>
      </c>
      <c r="M9" s="20" t="n">
        <v>0</v>
      </c>
      <c r="N9" s="20" t="n">
        <v>1</v>
      </c>
      <c r="O9" s="20" t="n">
        <v>1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4</v>
      </c>
      <c r="U9" s="20" t="n">
        <v>2</v>
      </c>
      <c r="V9" s="20" t="n">
        <v>3</v>
      </c>
      <c r="W9" s="20" t="n">
        <v>0</v>
      </c>
      <c r="X9" s="20" t="n">
        <v>0</v>
      </c>
      <c r="Y9" s="20" t="n">
        <v>0</v>
      </c>
      <c r="Z9" s="20" t="n">
        <v>0</v>
      </c>
      <c r="AA9" s="20" t="n">
        <v>1</v>
      </c>
      <c r="AB9" s="20" t="n">
        <v>2</v>
      </c>
      <c r="AC9" s="20" t="n">
        <v>0</v>
      </c>
      <c r="AD9" s="20" t="n">
        <v>1</v>
      </c>
      <c r="AE9" s="20" t="n">
        <v>1</v>
      </c>
      <c r="AF9" s="20" t="n">
        <v>1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Rafael Gomez</t>
        </is>
      </c>
      <c r="B10" s="20" t="n">
        <v>3</v>
      </c>
      <c r="C10" s="20" t="n">
        <v>3</v>
      </c>
      <c r="D10" s="20" t="n">
        <v>1</v>
      </c>
      <c r="E10" s="20" t="n">
        <v>1</v>
      </c>
      <c r="F10" s="20" t="n">
        <v>0</v>
      </c>
      <c r="G10" s="20" t="n">
        <v>0</v>
      </c>
      <c r="H10" s="20" t="n">
        <v>0</v>
      </c>
      <c r="I10" s="20" t="n">
        <v>1</v>
      </c>
      <c r="J10" s="20" t="n">
        <v>1</v>
      </c>
      <c r="K10" s="20" t="n">
        <v>0</v>
      </c>
      <c r="L10" s="20" t="n">
        <v>1</v>
      </c>
      <c r="M10" s="20" t="n">
        <v>0</v>
      </c>
      <c r="N10" s="20" t="n">
        <v>0</v>
      </c>
      <c r="O10" s="20" t="n">
        <v>0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3</v>
      </c>
      <c r="U10" s="20" t="n">
        <v>2</v>
      </c>
      <c r="V10" s="20" t="n">
        <v>2</v>
      </c>
      <c r="W10" s="20" t="n">
        <v>0</v>
      </c>
      <c r="X10" s="20" t="n">
        <v>0</v>
      </c>
      <c r="Y10" s="20" t="n">
        <v>0</v>
      </c>
      <c r="Z10" s="20" t="n">
        <v>3</v>
      </c>
      <c r="AA10" s="20" t="n">
        <v>0</v>
      </c>
      <c r="AB10" s="20" t="n">
        <v>0</v>
      </c>
      <c r="AC10" s="20" t="n">
        <v>1</v>
      </c>
      <c r="AD10" s="20" t="n">
        <v>0</v>
      </c>
      <c r="AE10" s="20" t="n">
        <v>0</v>
      </c>
      <c r="AF10" s="20" t="n">
        <v>1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Rafael Diaz</t>
        </is>
      </c>
      <c r="B11" s="20" t="n">
        <v>4</v>
      </c>
      <c r="C11" s="20" t="n">
        <v>2</v>
      </c>
      <c r="D11" s="20" t="n">
        <v>0</v>
      </c>
      <c r="E11" s="20" t="n">
        <v>2</v>
      </c>
      <c r="F11" s="20" t="n">
        <v>0</v>
      </c>
      <c r="G11" s="20" t="n">
        <v>0</v>
      </c>
      <c r="H11" s="20" t="n">
        <v>0</v>
      </c>
      <c r="I11" s="20" t="n">
        <v>0</v>
      </c>
      <c r="J11" s="20" t="n">
        <v>1</v>
      </c>
      <c r="K11" s="20" t="n">
        <v>2</v>
      </c>
      <c r="L11" s="20" t="n">
        <v>1</v>
      </c>
      <c r="M11" s="20" t="n">
        <v>1</v>
      </c>
      <c r="N11" s="20" t="n">
        <v>0</v>
      </c>
      <c r="O11" s="20" t="n">
        <v>1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4</v>
      </c>
      <c r="U11" s="20" t="n">
        <v>1</v>
      </c>
      <c r="V11" s="20" t="n">
        <v>1</v>
      </c>
      <c r="W11" s="20" t="n">
        <v>0</v>
      </c>
      <c r="X11" s="20" t="n">
        <v>0</v>
      </c>
      <c r="Y11" s="20" t="n">
        <v>0</v>
      </c>
      <c r="Z11" s="20" t="n">
        <v>0</v>
      </c>
      <c r="AA11" s="20" t="n">
        <v>0</v>
      </c>
      <c r="AB11" s="20" t="n">
        <v>0</v>
      </c>
      <c r="AC11" s="20" t="n">
        <v>1</v>
      </c>
      <c r="AD11" s="20" t="n">
        <v>0</v>
      </c>
      <c r="AE11" s="20" t="n">
        <v>1</v>
      </c>
      <c r="AF11" s="20" t="n">
        <v>1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Rafael Reyes</t>
        </is>
      </c>
      <c r="B12" s="20" t="n">
        <v>5</v>
      </c>
      <c r="C12" s="20" t="n">
        <v>2</v>
      </c>
      <c r="D12" s="20" t="n">
        <v>0</v>
      </c>
      <c r="E12" s="20" t="n">
        <v>0</v>
      </c>
      <c r="F12" s="20" t="n">
        <v>0</v>
      </c>
      <c r="G12" s="20" t="n">
        <v>0</v>
      </c>
      <c r="H12" s="20" t="n">
        <v>0</v>
      </c>
      <c r="I12" s="20" t="n">
        <v>0</v>
      </c>
      <c r="J12" s="20" t="n">
        <v>1</v>
      </c>
      <c r="K12" s="20" t="n">
        <v>2</v>
      </c>
      <c r="L12" s="20" t="n">
        <v>1</v>
      </c>
      <c r="M12" s="20" t="n">
        <v>0</v>
      </c>
      <c r="N12" s="20" t="n">
        <v>1</v>
      </c>
      <c r="O12" s="20" t="n">
        <v>1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2</v>
      </c>
      <c r="U12" s="20" t="n">
        <v>2</v>
      </c>
      <c r="V12" s="20" t="n">
        <v>2</v>
      </c>
      <c r="W12" s="20" t="n">
        <v>0</v>
      </c>
      <c r="X12" s="20" t="n">
        <v>0</v>
      </c>
      <c r="Y12" s="20" t="n">
        <v>0</v>
      </c>
      <c r="Z12" s="20" t="n">
        <v>2</v>
      </c>
      <c r="AA12" s="20" t="n">
        <v>2</v>
      </c>
      <c r="AB12" s="20" t="n">
        <v>0</v>
      </c>
      <c r="AC12" s="20" t="n">
        <v>0</v>
      </c>
      <c r="AD12" s="20" t="n">
        <v>0</v>
      </c>
      <c r="AE12" s="20" t="n">
        <v>0</v>
      </c>
      <c r="AF12" s="20" t="n">
        <v>1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Rafael Morales</t>
        </is>
      </c>
      <c r="B13" s="20" t="n">
        <v>6</v>
      </c>
      <c r="C13" s="20" t="n">
        <v>3</v>
      </c>
      <c r="D13" s="20" t="n">
        <v>0</v>
      </c>
      <c r="E13" s="20" t="n">
        <v>2</v>
      </c>
      <c r="F13" s="20" t="n">
        <v>0</v>
      </c>
      <c r="G13" s="20" t="n">
        <v>0</v>
      </c>
      <c r="H13" s="20" t="n">
        <v>0</v>
      </c>
      <c r="I13" s="20" t="n">
        <v>3</v>
      </c>
      <c r="J13" s="20" t="n">
        <v>2</v>
      </c>
      <c r="K13" s="20" t="n">
        <v>2</v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3</v>
      </c>
      <c r="U13" s="20" t="n">
        <v>2</v>
      </c>
      <c r="V13" s="20" t="n">
        <v>0</v>
      </c>
      <c r="W13" s="20" t="n">
        <v>0</v>
      </c>
      <c r="X13" s="20" t="n">
        <v>0</v>
      </c>
      <c r="Y13" s="20" t="n">
        <v>0</v>
      </c>
      <c r="Z13" s="20" t="n">
        <v>0</v>
      </c>
      <c r="AA13" s="20" t="n">
        <v>2</v>
      </c>
      <c r="AB13" s="20" t="n">
        <v>0</v>
      </c>
      <c r="AC13" s="20" t="n">
        <v>1</v>
      </c>
      <c r="AD13" s="20" t="n">
        <v>0</v>
      </c>
      <c r="AE13" s="20" t="n">
        <v>1</v>
      </c>
      <c r="AF13" s="20" t="n">
        <v>1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Rafael Cruz</t>
        </is>
      </c>
      <c r="B14" s="20" t="n">
        <v>7</v>
      </c>
      <c r="C14" s="20" t="n">
        <v>4</v>
      </c>
      <c r="D14" s="20" t="n">
        <v>2</v>
      </c>
      <c r="E14" s="20" t="n">
        <v>3</v>
      </c>
      <c r="F14" s="20" t="n">
        <v>0</v>
      </c>
      <c r="G14" s="20" t="n">
        <v>0</v>
      </c>
      <c r="H14" s="20" t="n">
        <v>0</v>
      </c>
      <c r="I14" s="20" t="n">
        <v>0</v>
      </c>
      <c r="J14" s="20" t="n">
        <v>2</v>
      </c>
      <c r="K14" s="20" t="n">
        <v>2</v>
      </c>
      <c r="L14" s="20" t="n">
        <v>1</v>
      </c>
      <c r="M14" s="20" t="n">
        <v>0</v>
      </c>
      <c r="N14" s="20" t="n">
        <v>0</v>
      </c>
      <c r="O14" s="20" t="n">
        <v>0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3</v>
      </c>
      <c r="U14" s="20" t="n">
        <v>3</v>
      </c>
      <c r="V14" s="20" t="n">
        <v>2</v>
      </c>
      <c r="W14" s="20" t="n">
        <v>0</v>
      </c>
      <c r="X14" s="20" t="n">
        <v>0</v>
      </c>
      <c r="Y14" s="20" t="n">
        <v>0</v>
      </c>
      <c r="Z14" s="20" t="n">
        <v>3</v>
      </c>
      <c r="AA14" s="20" t="n">
        <v>2</v>
      </c>
      <c r="AB14" s="20" t="n">
        <v>2</v>
      </c>
      <c r="AC14" s="20" t="n">
        <v>1</v>
      </c>
      <c r="AD14" s="20" t="n">
        <v>0</v>
      </c>
      <c r="AE14" s="20" t="n">
        <v>1</v>
      </c>
      <c r="AF14" s="20" t="n">
        <v>1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Rafael Ortiz</t>
        </is>
      </c>
      <c r="B15" s="20" t="n">
        <v>8</v>
      </c>
      <c r="C15" s="20" t="n">
        <v>4</v>
      </c>
      <c r="D15" s="20" t="n">
        <v>3</v>
      </c>
      <c r="E15" s="20" t="n">
        <v>4</v>
      </c>
      <c r="F15" s="20" t="n">
        <v>0</v>
      </c>
      <c r="G15" s="20" t="n">
        <v>0</v>
      </c>
      <c r="H15" s="20" t="n">
        <v>1</v>
      </c>
      <c r="I15" s="20" t="n">
        <v>1</v>
      </c>
      <c r="J15" s="20" t="n">
        <v>1</v>
      </c>
      <c r="K15" s="20" t="n">
        <v>0</v>
      </c>
      <c r="L15" s="20" t="n">
        <v>0</v>
      </c>
      <c r="M15" s="20" t="n">
        <v>0</v>
      </c>
      <c r="N15" s="20" t="n">
        <v>0</v>
      </c>
      <c r="O15" s="20" t="n">
        <v>1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2</v>
      </c>
      <c r="U15" s="20" t="n">
        <v>0</v>
      </c>
      <c r="V15" s="20" t="n">
        <v>0</v>
      </c>
      <c r="W15" s="20" t="n">
        <v>0</v>
      </c>
      <c r="X15" s="20" t="n">
        <v>0</v>
      </c>
      <c r="Y15" s="20" t="n">
        <v>0</v>
      </c>
      <c r="Z15" s="20" t="n">
        <v>1</v>
      </c>
      <c r="AA15" s="20" t="n">
        <v>2</v>
      </c>
      <c r="AB15" s="20" t="n">
        <v>0</v>
      </c>
      <c r="AC15" s="20" t="n">
        <v>1</v>
      </c>
      <c r="AD15" s="20" t="n">
        <v>0</v>
      </c>
      <c r="AE15" s="20" t="n">
        <v>0</v>
      </c>
      <c r="AF15" s="20" t="n">
        <v>1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Rafael Gutierrez</t>
        </is>
      </c>
      <c r="B16" s="20" t="n">
        <v>9</v>
      </c>
      <c r="C16" s="20" t="n">
        <v>4</v>
      </c>
      <c r="D16" s="20" t="n">
        <v>2</v>
      </c>
      <c r="E16" s="20" t="n">
        <v>2</v>
      </c>
      <c r="F16" s="20" t="n">
        <v>1</v>
      </c>
      <c r="G16" s="20" t="n">
        <v>0</v>
      </c>
      <c r="H16" s="20" t="n">
        <v>0</v>
      </c>
      <c r="I16" s="20" t="n">
        <v>2</v>
      </c>
      <c r="J16" s="20" t="n">
        <v>2</v>
      </c>
      <c r="K16" s="20" t="n">
        <v>1</v>
      </c>
      <c r="L16" s="20" t="n">
        <v>0</v>
      </c>
      <c r="M16" s="20" t="n">
        <v>0</v>
      </c>
      <c r="N16" s="20" t="n">
        <v>1</v>
      </c>
      <c r="O16" s="20" t="n">
        <v>0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3</v>
      </c>
      <c r="U16" s="20" t="n">
        <v>1</v>
      </c>
      <c r="V16" s="20" t="n">
        <v>3</v>
      </c>
      <c r="W16" s="20" t="n">
        <v>1</v>
      </c>
      <c r="X16" s="20" t="n">
        <v>0</v>
      </c>
      <c r="Y16" s="20" t="n">
        <v>0</v>
      </c>
      <c r="Z16" s="20" t="n">
        <v>2</v>
      </c>
      <c r="AA16" s="20" t="n">
        <v>1</v>
      </c>
      <c r="AB16" s="20" t="n">
        <v>0</v>
      </c>
      <c r="AC16" s="20" t="n">
        <v>1</v>
      </c>
      <c r="AD16" s="20" t="n">
        <v>0</v>
      </c>
      <c r="AE16" s="20" t="n">
        <v>1</v>
      </c>
      <c r="AF16" s="20" t="n">
        <v>1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Rafael Castillo</t>
        </is>
      </c>
      <c r="B17" s="20" t="n">
        <v>10</v>
      </c>
      <c r="C17" s="20" t="n">
        <v>2</v>
      </c>
      <c r="D17" s="20" t="n">
        <v>1</v>
      </c>
      <c r="E17" s="20" t="n">
        <v>1</v>
      </c>
      <c r="F17" s="20" t="n">
        <v>0</v>
      </c>
      <c r="G17" s="20" t="n">
        <v>0</v>
      </c>
      <c r="H17" s="20" t="n">
        <v>1</v>
      </c>
      <c r="I17" s="20" t="n">
        <v>2</v>
      </c>
      <c r="J17" s="20" t="n">
        <v>1</v>
      </c>
      <c r="K17" s="20" t="n">
        <v>2</v>
      </c>
      <c r="L17" s="20" t="n">
        <v>1</v>
      </c>
      <c r="M17" s="20" t="n">
        <v>1</v>
      </c>
      <c r="N17" s="20" t="n">
        <v>0</v>
      </c>
      <c r="O17" s="20" t="n">
        <v>1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5</v>
      </c>
      <c r="U17" s="20" t="n">
        <v>3</v>
      </c>
      <c r="V17" s="20" t="n">
        <v>4</v>
      </c>
      <c r="W17" s="20" t="n">
        <v>0</v>
      </c>
      <c r="X17" s="20" t="n">
        <v>0</v>
      </c>
      <c r="Y17" s="20" t="n">
        <v>0</v>
      </c>
      <c r="Z17" s="20" t="n">
        <v>0</v>
      </c>
      <c r="AA17" s="20" t="n">
        <v>0</v>
      </c>
      <c r="AB17" s="20" t="n">
        <v>2</v>
      </c>
      <c r="AC17" s="20" t="n">
        <v>1</v>
      </c>
      <c r="AD17" s="20" t="n">
        <v>0</v>
      </c>
      <c r="AE17" s="20" t="n">
        <v>0</v>
      </c>
      <c r="AF17" s="20" t="n">
        <v>0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Diego Garcia</t>
        </is>
      </c>
      <c r="B18" s="20" t="n">
        <v>11</v>
      </c>
      <c r="C18" s="20" t="n">
        <v>5</v>
      </c>
      <c r="D18" s="20" t="n">
        <v>5</v>
      </c>
      <c r="E18" s="20" t="n">
        <v>2</v>
      </c>
      <c r="F18" s="20" t="n">
        <v>0</v>
      </c>
      <c r="G18" s="20" t="n">
        <v>0</v>
      </c>
      <c r="H18" s="20" t="n">
        <v>0</v>
      </c>
      <c r="I18" s="20" t="n">
        <v>2</v>
      </c>
      <c r="J18" s="20" t="n">
        <v>2</v>
      </c>
      <c r="K18" s="20" t="n">
        <v>0</v>
      </c>
      <c r="L18" s="20" t="n">
        <v>1</v>
      </c>
      <c r="M18" s="20" t="n">
        <v>0</v>
      </c>
      <c r="N18" s="20" t="n">
        <v>0</v>
      </c>
      <c r="O18" s="20" t="n">
        <v>0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2</v>
      </c>
      <c r="U18" s="20" t="n">
        <v>0</v>
      </c>
      <c r="V18" s="20" t="n">
        <v>0</v>
      </c>
      <c r="W18" s="20" t="n">
        <v>0</v>
      </c>
      <c r="X18" s="20" t="n">
        <v>0</v>
      </c>
      <c r="Y18" s="20" t="n">
        <v>0</v>
      </c>
      <c r="Z18" s="20" t="n">
        <v>0</v>
      </c>
      <c r="AA18" s="20" t="n">
        <v>2</v>
      </c>
      <c r="AB18" s="20" t="n">
        <v>1</v>
      </c>
      <c r="AC18" s="20" t="n">
        <v>0</v>
      </c>
      <c r="AD18" s="20" t="n">
        <v>0</v>
      </c>
      <c r="AE18" s="20" t="n">
        <v>0</v>
      </c>
      <c r="AF18" s="20" t="n">
        <v>1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Diego Rodriguez</t>
        </is>
      </c>
      <c r="B19" s="20" t="n">
        <v>12</v>
      </c>
      <c r="C19" s="20" t="n">
        <v>5</v>
      </c>
      <c r="D19" s="20" t="n">
        <v>0</v>
      </c>
      <c r="E19" s="20" t="n">
        <v>5</v>
      </c>
      <c r="F19" s="20" t="n">
        <v>0</v>
      </c>
      <c r="G19" s="20" t="n">
        <v>0</v>
      </c>
      <c r="H19" s="20" t="n">
        <v>0</v>
      </c>
      <c r="I19" s="20" t="n">
        <v>6</v>
      </c>
      <c r="J19" s="20" t="n">
        <v>1</v>
      </c>
      <c r="K19" s="20" t="n">
        <v>1</v>
      </c>
      <c r="L19" s="20" t="n">
        <v>0</v>
      </c>
      <c r="M19" s="20" t="n">
        <v>0</v>
      </c>
      <c r="N19" s="20" t="n">
        <v>1</v>
      </c>
      <c r="O19" s="20" t="n">
        <v>1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4</v>
      </c>
      <c r="U19" s="20" t="n">
        <v>4</v>
      </c>
      <c r="V19" s="20" t="n">
        <v>2</v>
      </c>
      <c r="W19" s="20" t="n">
        <v>1</v>
      </c>
      <c r="X19" s="20" t="n">
        <v>0</v>
      </c>
      <c r="Y19" s="20" t="n">
        <v>0</v>
      </c>
      <c r="Z19" s="20" t="n">
        <v>0</v>
      </c>
      <c r="AA19" s="20" t="n">
        <v>0</v>
      </c>
      <c r="AB19" s="20" t="n">
        <v>2</v>
      </c>
      <c r="AC19" s="20" t="n">
        <v>1</v>
      </c>
      <c r="AD19" s="20" t="n">
        <v>1</v>
      </c>
      <c r="AE19" s="20" t="n">
        <v>1</v>
      </c>
      <c r="AF19" s="20" t="n">
        <v>1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Diego Martinez</t>
        </is>
      </c>
      <c r="B20" s="20" t="n">
        <v>13</v>
      </c>
      <c r="C20" s="20" t="n">
        <v>4</v>
      </c>
      <c r="D20" s="20" t="n">
        <v>3</v>
      </c>
      <c r="E20" s="20" t="n">
        <v>0</v>
      </c>
      <c r="F20" s="20" t="n">
        <v>0</v>
      </c>
      <c r="G20" s="20" t="n">
        <v>0</v>
      </c>
      <c r="H20" s="20" t="n">
        <v>0</v>
      </c>
      <c r="I20" s="20" t="n">
        <v>1</v>
      </c>
      <c r="J20" s="20" t="n">
        <v>2</v>
      </c>
      <c r="K20" s="20" t="n">
        <v>0</v>
      </c>
      <c r="L20" s="20" t="n">
        <v>0</v>
      </c>
      <c r="M20" s="20" t="n">
        <v>1</v>
      </c>
      <c r="N20" s="20" t="n">
        <v>0</v>
      </c>
      <c r="O20" s="20" t="n">
        <v>1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3</v>
      </c>
      <c r="U20" s="20" t="n">
        <v>0</v>
      </c>
      <c r="V20" s="20" t="n">
        <v>3</v>
      </c>
      <c r="W20" s="20" t="n">
        <v>0</v>
      </c>
      <c r="X20" s="20" t="n">
        <v>0</v>
      </c>
      <c r="Y20" s="20" t="n">
        <v>0</v>
      </c>
      <c r="Z20" s="20" t="n">
        <v>2</v>
      </c>
      <c r="AA20" s="20" t="n">
        <v>1</v>
      </c>
      <c r="AB20" s="20" t="n">
        <v>0</v>
      </c>
      <c r="AC20" s="20" t="n">
        <v>1</v>
      </c>
      <c r="AD20" s="20" t="n">
        <v>0</v>
      </c>
      <c r="AE20" s="20" t="n">
        <v>0</v>
      </c>
      <c r="AF20" s="20" t="n">
        <v>1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Diego Hernandez</t>
        </is>
      </c>
      <c r="B21" s="20" t="n">
        <v>14</v>
      </c>
      <c r="C21" s="20" t="n">
        <v>4</v>
      </c>
      <c r="D21" s="20" t="n">
        <v>3</v>
      </c>
      <c r="E21" s="20" t="n">
        <v>4</v>
      </c>
      <c r="F21" s="20" t="n">
        <v>0</v>
      </c>
      <c r="G21" s="20" t="n">
        <v>0</v>
      </c>
      <c r="H21" s="20" t="n">
        <v>0</v>
      </c>
      <c r="I21" s="20" t="n">
        <v>5</v>
      </c>
      <c r="J21" s="20" t="n">
        <v>0</v>
      </c>
      <c r="K21" s="20" t="n">
        <v>2</v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4</v>
      </c>
      <c r="U21" s="20" t="n">
        <v>3</v>
      </c>
      <c r="V21" s="20" t="n">
        <v>0</v>
      </c>
      <c r="W21" s="20" t="n">
        <v>0</v>
      </c>
      <c r="X21" s="20" t="n">
        <v>0</v>
      </c>
      <c r="Y21" s="20" t="n">
        <v>0</v>
      </c>
      <c r="Z21" s="20" t="n">
        <v>1</v>
      </c>
      <c r="AA21" s="20" t="n">
        <v>0</v>
      </c>
      <c r="AB21" s="20" t="n">
        <v>1</v>
      </c>
      <c r="AC21" s="20" t="n">
        <v>0</v>
      </c>
      <c r="AD21" s="20" t="n">
        <v>1</v>
      </c>
      <c r="AE21" s="20" t="n">
        <v>0</v>
      </c>
      <c r="AF21" s="20" t="n">
        <v>1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Diego Lopez</t>
        </is>
      </c>
      <c r="B22" s="20" t="n">
        <v>15</v>
      </c>
      <c r="C22" s="20" t="n">
        <v>2</v>
      </c>
      <c r="D22" s="20" t="n">
        <v>1</v>
      </c>
      <c r="E22" s="20" t="n">
        <v>0</v>
      </c>
      <c r="F22" s="20" t="n">
        <v>0</v>
      </c>
      <c r="G22" s="20" t="n">
        <v>0</v>
      </c>
      <c r="H22" s="20" t="n">
        <v>0</v>
      </c>
      <c r="I22" s="20" t="n">
        <v>0</v>
      </c>
      <c r="J22" s="20" t="n">
        <v>0</v>
      </c>
      <c r="K22" s="20" t="n">
        <v>0</v>
      </c>
      <c r="L22" s="20" t="n">
        <v>0</v>
      </c>
      <c r="M22" s="20" t="n">
        <v>1</v>
      </c>
      <c r="N22" s="20" t="n">
        <v>0</v>
      </c>
      <c r="O22" s="20" t="n">
        <v>0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2</v>
      </c>
      <c r="U22" s="20" t="n">
        <v>1</v>
      </c>
      <c r="V22" s="20" t="n">
        <v>1</v>
      </c>
      <c r="W22" s="20" t="n">
        <v>0</v>
      </c>
      <c r="X22" s="20" t="n">
        <v>0</v>
      </c>
      <c r="Y22" s="20" t="n">
        <v>0</v>
      </c>
      <c r="Z22" s="20" t="n">
        <v>1</v>
      </c>
      <c r="AA22" s="20" t="n">
        <v>1</v>
      </c>
      <c r="AB22" s="20" t="n">
        <v>1</v>
      </c>
      <c r="AC22" s="20" t="n">
        <v>0</v>
      </c>
      <c r="AD22" s="20" t="n">
        <v>0</v>
      </c>
      <c r="AE22" s="20" t="n">
        <v>1</v>
      </c>
      <c r="AF22" s="20" t="n">
        <v>1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Diego Gonzalez</t>
        </is>
      </c>
      <c r="B23" s="20" t="n">
        <v>16</v>
      </c>
      <c r="C23" s="20" t="n">
        <v>2</v>
      </c>
      <c r="D23" s="20" t="n">
        <v>0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1</v>
      </c>
      <c r="J23" s="20" t="n">
        <v>0</v>
      </c>
      <c r="K23" s="20" t="n">
        <v>1</v>
      </c>
      <c r="L23" s="20" t="n">
        <v>1</v>
      </c>
      <c r="M23" s="20" t="n">
        <v>1</v>
      </c>
      <c r="N23" s="20" t="n">
        <v>1</v>
      </c>
      <c r="O23" s="20" t="n">
        <v>0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4</v>
      </c>
      <c r="U23" s="20" t="n">
        <v>3</v>
      </c>
      <c r="V23" s="20" t="n">
        <v>3</v>
      </c>
      <c r="W23" s="20" t="n">
        <v>0</v>
      </c>
      <c r="X23" s="20" t="n">
        <v>0</v>
      </c>
      <c r="Y23" s="20" t="n">
        <v>0</v>
      </c>
      <c r="Z23" s="20" t="n">
        <v>3</v>
      </c>
      <c r="AA23" s="20" t="n">
        <v>1</v>
      </c>
      <c r="AB23" s="20" t="n">
        <v>2</v>
      </c>
      <c r="AC23" s="20" t="n">
        <v>0</v>
      </c>
      <c r="AD23" s="20" t="n">
        <v>1</v>
      </c>
      <c r="AE23" s="20" t="n">
        <v>1</v>
      </c>
      <c r="AF23" s="20" t="n">
        <v>0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Diego Perez</t>
        </is>
      </c>
      <c r="B24" s="20" t="n">
        <v>17</v>
      </c>
      <c r="C24" s="20" t="n">
        <v>4</v>
      </c>
      <c r="D24" s="20" t="n">
        <v>2</v>
      </c>
      <c r="E24" s="20" t="n">
        <v>3</v>
      </c>
      <c r="F24" s="20" t="n">
        <v>0</v>
      </c>
      <c r="G24" s="20" t="n">
        <v>0</v>
      </c>
      <c r="H24" s="20" t="n">
        <v>0</v>
      </c>
      <c r="I24" s="20" t="n">
        <v>1</v>
      </c>
      <c r="J24" s="20" t="n">
        <v>0</v>
      </c>
      <c r="K24" s="20" t="n">
        <v>0</v>
      </c>
      <c r="L24" s="20" t="n">
        <v>1</v>
      </c>
      <c r="M24" s="20" t="n">
        <v>1</v>
      </c>
      <c r="N24" s="20" t="n">
        <v>1</v>
      </c>
      <c r="O24" s="20" t="n">
        <v>0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5</v>
      </c>
      <c r="U24" s="20" t="n">
        <v>1</v>
      </c>
      <c r="V24" s="20" t="n">
        <v>3</v>
      </c>
      <c r="W24" s="20" t="n">
        <v>0</v>
      </c>
      <c r="X24" s="20" t="n">
        <v>0</v>
      </c>
      <c r="Y24" s="20" t="n">
        <v>0</v>
      </c>
      <c r="Z24" s="20" t="n">
        <v>4</v>
      </c>
      <c r="AA24" s="20" t="n">
        <v>1</v>
      </c>
      <c r="AB24" s="20" t="n">
        <v>0</v>
      </c>
      <c r="AC24" s="20" t="n">
        <v>1</v>
      </c>
      <c r="AD24" s="20" t="n">
        <v>1</v>
      </c>
      <c r="AE24" s="20" t="n">
        <v>0</v>
      </c>
      <c r="AF24" s="20" t="n">
        <v>1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Diego Sanchez</t>
        </is>
      </c>
      <c r="B25" s="20" t="n">
        <v>18</v>
      </c>
      <c r="C25" s="20" t="n">
        <v>5</v>
      </c>
      <c r="D25" s="20" t="n">
        <v>0</v>
      </c>
      <c r="E25" s="20" t="n">
        <v>5</v>
      </c>
      <c r="F25" s="20" t="n">
        <v>0</v>
      </c>
      <c r="G25" s="20" t="n">
        <v>0</v>
      </c>
      <c r="H25" s="20" t="n">
        <v>0</v>
      </c>
      <c r="I25" s="20" t="n">
        <v>0</v>
      </c>
      <c r="J25" s="20" t="n">
        <v>1</v>
      </c>
      <c r="K25" s="20" t="n">
        <v>1</v>
      </c>
      <c r="L25" s="20" t="n">
        <v>0</v>
      </c>
      <c r="M25" s="20" t="n">
        <v>1</v>
      </c>
      <c r="N25" s="20" t="n">
        <v>1</v>
      </c>
      <c r="O25" s="20" t="n">
        <v>1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3</v>
      </c>
      <c r="U25" s="20" t="n">
        <v>0</v>
      </c>
      <c r="V25" s="20" t="n">
        <v>1</v>
      </c>
      <c r="W25" s="20" t="n">
        <v>0</v>
      </c>
      <c r="X25" s="20" t="n">
        <v>0</v>
      </c>
      <c r="Y25" s="20" t="n">
        <v>0</v>
      </c>
      <c r="Z25" s="20" t="n">
        <v>2</v>
      </c>
      <c r="AA25" s="20" t="n">
        <v>2</v>
      </c>
      <c r="AB25" s="20" t="n">
        <v>2</v>
      </c>
      <c r="AC25" s="20" t="n">
        <v>0</v>
      </c>
      <c r="AD25" s="20" t="n">
        <v>1</v>
      </c>
      <c r="AE25" s="20" t="n">
        <v>1</v>
      </c>
      <c r="AF25" s="20" t="n">
        <v>0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Diego Ramirez</t>
        </is>
      </c>
      <c r="B26" s="20" t="n">
        <v>19</v>
      </c>
      <c r="C26" s="20" t="n">
        <v>2</v>
      </c>
      <c r="D26" s="20" t="n">
        <v>0</v>
      </c>
      <c r="E26" s="20" t="n">
        <v>2</v>
      </c>
      <c r="F26" s="20" t="n">
        <v>0</v>
      </c>
      <c r="G26" s="20" t="n">
        <v>0</v>
      </c>
      <c r="H26" s="20" t="n">
        <v>0</v>
      </c>
      <c r="I26" s="20" t="n">
        <v>3</v>
      </c>
      <c r="J26" s="20" t="n">
        <v>1</v>
      </c>
      <c r="K26" s="20" t="n">
        <v>1</v>
      </c>
      <c r="L26" s="20" t="n">
        <v>1</v>
      </c>
      <c r="M26" s="20" t="n">
        <v>1</v>
      </c>
      <c r="N26" s="20" t="n">
        <v>0</v>
      </c>
      <c r="O26" s="20" t="n">
        <v>1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3</v>
      </c>
      <c r="U26" s="20" t="n">
        <v>3</v>
      </c>
      <c r="V26" s="20" t="n">
        <v>2</v>
      </c>
      <c r="W26" s="20" t="n">
        <v>0</v>
      </c>
      <c r="X26" s="20" t="n">
        <v>0</v>
      </c>
      <c r="Y26" s="20" t="n">
        <v>0</v>
      </c>
      <c r="Z26" s="20" t="n">
        <v>1</v>
      </c>
      <c r="AA26" s="20" t="n">
        <v>1</v>
      </c>
      <c r="AB26" s="20" t="n">
        <v>0</v>
      </c>
      <c r="AC26" s="20" t="n">
        <v>1</v>
      </c>
      <c r="AD26" s="20" t="n">
        <v>1</v>
      </c>
      <c r="AE26" s="20" t="n">
        <v>1</v>
      </c>
      <c r="AF26" s="20" t="n">
        <v>0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Diego Torres</t>
        </is>
      </c>
      <c r="B27" s="20" t="n">
        <v>20</v>
      </c>
      <c r="C27" s="20" t="n">
        <v>5</v>
      </c>
      <c r="D27" s="20" t="n">
        <v>5</v>
      </c>
      <c r="E27" s="20" t="n">
        <v>2</v>
      </c>
      <c r="F27" s="20" t="n">
        <v>0</v>
      </c>
      <c r="G27" s="20" t="n">
        <v>0</v>
      </c>
      <c r="H27" s="20" t="n">
        <v>1</v>
      </c>
      <c r="I27" s="20" t="n">
        <v>2</v>
      </c>
      <c r="J27" s="20" t="n">
        <v>2</v>
      </c>
      <c r="K27" s="20" t="n">
        <v>0</v>
      </c>
      <c r="L27" s="20" t="n">
        <v>0</v>
      </c>
      <c r="M27" s="20" t="n">
        <v>0</v>
      </c>
      <c r="N27" s="20" t="n">
        <v>1</v>
      </c>
      <c r="O27" s="20" t="n">
        <v>1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5</v>
      </c>
      <c r="U27" s="20" t="n">
        <v>3</v>
      </c>
      <c r="V27" s="20" t="n">
        <v>2</v>
      </c>
      <c r="W27" s="20" t="n">
        <v>0</v>
      </c>
      <c r="X27" s="20" t="n">
        <v>0</v>
      </c>
      <c r="Y27" s="20" t="n">
        <v>0</v>
      </c>
      <c r="Z27" s="20" t="n">
        <v>2</v>
      </c>
      <c r="AA27" s="20" t="n">
        <v>1</v>
      </c>
      <c r="AB27" s="20" t="n">
        <v>1</v>
      </c>
      <c r="AC27" s="20" t="n">
        <v>0</v>
      </c>
      <c r="AD27" s="20" t="n">
        <v>1</v>
      </c>
      <c r="AE27" s="20" t="n">
        <v>0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Diego Flores</t>
        </is>
      </c>
      <c r="B28" s="20" t="n">
        <v>21</v>
      </c>
      <c r="C28" s="20" t="n">
        <v>3</v>
      </c>
      <c r="D28" s="20" t="n">
        <v>3</v>
      </c>
      <c r="E28" s="20" t="n">
        <v>2</v>
      </c>
      <c r="F28" s="20" t="n">
        <v>0</v>
      </c>
      <c r="G28" s="20" t="n">
        <v>0</v>
      </c>
      <c r="H28" s="20" t="n">
        <v>0</v>
      </c>
      <c r="I28" s="20" t="n">
        <v>1</v>
      </c>
      <c r="J28" s="20" t="n">
        <v>0</v>
      </c>
      <c r="K28" s="20" t="n">
        <v>0</v>
      </c>
      <c r="L28" s="20" t="n">
        <v>0</v>
      </c>
      <c r="M28" s="20" t="n">
        <v>0</v>
      </c>
      <c r="N28" s="20" t="n">
        <v>1</v>
      </c>
      <c r="O28" s="20" t="n">
        <v>0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3</v>
      </c>
      <c r="U28" s="20" t="n">
        <v>1</v>
      </c>
      <c r="V28" s="20" t="n">
        <v>2</v>
      </c>
      <c r="W28" s="20" t="n">
        <v>0</v>
      </c>
      <c r="X28" s="20" t="n">
        <v>0</v>
      </c>
      <c r="Y28" s="20" t="n">
        <v>0</v>
      </c>
      <c r="Z28" s="20" t="n">
        <v>3</v>
      </c>
      <c r="AA28" s="20" t="n">
        <v>1</v>
      </c>
      <c r="AB28" s="20" t="n">
        <v>0</v>
      </c>
      <c r="AC28" s="20" t="n">
        <v>0</v>
      </c>
      <c r="AD28" s="20" t="n">
        <v>0</v>
      </c>
      <c r="AE28" s="20" t="n">
        <v>0</v>
      </c>
      <c r="AF28" s="20" t="n">
        <v>0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Diego Rivera</t>
        </is>
      </c>
      <c r="B29" s="20" t="n">
        <v>22</v>
      </c>
      <c r="C29" s="20" t="n">
        <v>5</v>
      </c>
      <c r="D29" s="20" t="n">
        <v>1</v>
      </c>
      <c r="E29" s="20" t="n">
        <v>4</v>
      </c>
      <c r="F29" s="20" t="n">
        <v>0</v>
      </c>
      <c r="G29" s="20" t="n">
        <v>0</v>
      </c>
      <c r="H29" s="20" t="n">
        <v>0</v>
      </c>
      <c r="I29" s="20" t="n">
        <v>3</v>
      </c>
      <c r="J29" s="20" t="n">
        <v>2</v>
      </c>
      <c r="K29" s="20" t="n">
        <v>0</v>
      </c>
      <c r="L29" s="20" t="n">
        <v>0</v>
      </c>
      <c r="M29" s="20" t="n">
        <v>0</v>
      </c>
      <c r="N29" s="20" t="n">
        <v>1</v>
      </c>
      <c r="O29" s="20" t="n">
        <v>0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2</v>
      </c>
      <c r="U29" s="20" t="n">
        <v>1</v>
      </c>
      <c r="V29" s="20" t="n">
        <v>1</v>
      </c>
      <c r="W29" s="20" t="n">
        <v>0</v>
      </c>
      <c r="X29" s="20" t="n">
        <v>0</v>
      </c>
      <c r="Y29" s="20" t="n">
        <v>0</v>
      </c>
      <c r="Z29" s="20" t="n">
        <v>1</v>
      </c>
      <c r="AA29" s="20" t="n">
        <v>2</v>
      </c>
      <c r="AB29" s="20" t="n">
        <v>0</v>
      </c>
      <c r="AC29" s="20" t="n">
        <v>0</v>
      </c>
      <c r="AD29" s="20" t="n">
        <v>0</v>
      </c>
      <c r="AE29" s="20" t="n">
        <v>1</v>
      </c>
      <c r="AF29" s="20" t="n">
        <v>0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Diego Gomez</t>
        </is>
      </c>
      <c r="B30" s="20" t="n">
        <v>23</v>
      </c>
      <c r="C30" s="20" t="n">
        <v>5</v>
      </c>
      <c r="D30" s="20" t="n">
        <v>4</v>
      </c>
      <c r="E30" s="20" t="n">
        <v>4</v>
      </c>
      <c r="F30" s="20" t="n">
        <v>1</v>
      </c>
      <c r="G30" s="20" t="n">
        <v>0</v>
      </c>
      <c r="H30" s="20" t="n">
        <v>0</v>
      </c>
      <c r="I30" s="20" t="n">
        <v>3</v>
      </c>
      <c r="J30" s="20" t="n">
        <v>0</v>
      </c>
      <c r="K30" s="20" t="n">
        <v>2</v>
      </c>
      <c r="L30" s="20" t="n">
        <v>1</v>
      </c>
      <c r="M30" s="20" t="n">
        <v>1</v>
      </c>
      <c r="N30" s="20" t="n">
        <v>0</v>
      </c>
      <c r="O30" s="20" t="n">
        <v>1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5</v>
      </c>
      <c r="U30" s="20" t="n">
        <v>5</v>
      </c>
      <c r="V30" s="20" t="n">
        <v>3</v>
      </c>
      <c r="W30" s="20" t="n">
        <v>0</v>
      </c>
      <c r="X30" s="20" t="n">
        <v>0</v>
      </c>
      <c r="Y30" s="20" t="n">
        <v>0</v>
      </c>
      <c r="Z30" s="20" t="n">
        <v>1</v>
      </c>
      <c r="AA30" s="20" t="n">
        <v>0</v>
      </c>
      <c r="AB30" s="20" t="n">
        <v>1</v>
      </c>
      <c r="AC30" s="20" t="n">
        <v>0</v>
      </c>
      <c r="AD30" s="20" t="n">
        <v>1</v>
      </c>
      <c r="AE30" s="20" t="n">
        <v>1</v>
      </c>
      <c r="AF30" s="20" t="n">
        <v>1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Diego Diaz</t>
        </is>
      </c>
      <c r="B31" s="20" t="n">
        <v>24</v>
      </c>
      <c r="C31" s="20" t="n">
        <v>3</v>
      </c>
      <c r="D31" s="20" t="n">
        <v>0</v>
      </c>
      <c r="E31" s="20" t="n">
        <v>1</v>
      </c>
      <c r="F31" s="20" t="n">
        <v>0</v>
      </c>
      <c r="G31" s="20" t="n">
        <v>0</v>
      </c>
      <c r="H31" s="20" t="n">
        <v>0</v>
      </c>
      <c r="I31" s="20" t="n">
        <v>0</v>
      </c>
      <c r="J31" s="20" t="n">
        <v>1</v>
      </c>
      <c r="K31" s="20" t="n">
        <v>1</v>
      </c>
      <c r="L31" s="20" t="n">
        <v>0</v>
      </c>
      <c r="M31" s="20" t="n">
        <v>1</v>
      </c>
      <c r="N31" s="20" t="n">
        <v>1</v>
      </c>
      <c r="O31" s="20" t="n">
        <v>0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2</v>
      </c>
      <c r="U31" s="20" t="n">
        <v>1</v>
      </c>
      <c r="V31" s="20" t="n">
        <v>2</v>
      </c>
      <c r="W31" s="20" t="n">
        <v>0</v>
      </c>
      <c r="X31" s="20" t="n">
        <v>0</v>
      </c>
      <c r="Y31" s="20" t="n">
        <v>0</v>
      </c>
      <c r="Z31" s="20" t="n">
        <v>2</v>
      </c>
      <c r="AA31" s="20" t="n">
        <v>1</v>
      </c>
      <c r="AB31" s="20" t="n">
        <v>0</v>
      </c>
      <c r="AC31" s="20" t="n">
        <v>1</v>
      </c>
      <c r="AD31" s="20" t="n">
        <v>1</v>
      </c>
      <c r="AE31" s="20" t="n">
        <v>0</v>
      </c>
      <c r="AF31" s="20" t="n">
        <v>0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Diego Reyes</t>
        </is>
      </c>
      <c r="B32" s="20" t="n">
        <v>25</v>
      </c>
      <c r="C32" s="20" t="n">
        <v>4</v>
      </c>
      <c r="D32" s="20" t="n">
        <v>2</v>
      </c>
      <c r="E32" s="20" t="n">
        <v>4</v>
      </c>
      <c r="F32" s="20" t="n">
        <v>0</v>
      </c>
      <c r="G32" s="20" t="n">
        <v>0</v>
      </c>
      <c r="H32" s="20" t="n">
        <v>0</v>
      </c>
      <c r="I32" s="20" t="n">
        <v>2</v>
      </c>
      <c r="J32" s="20" t="n">
        <v>0</v>
      </c>
      <c r="K32" s="20" t="n">
        <v>2</v>
      </c>
      <c r="L32" s="20" t="n">
        <v>0</v>
      </c>
      <c r="M32" s="20" t="n">
        <v>1</v>
      </c>
      <c r="N32" s="20" t="n">
        <v>1</v>
      </c>
      <c r="O32" s="20" t="n">
        <v>1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4</v>
      </c>
      <c r="U32" s="20" t="n">
        <v>0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1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0</v>
      </c>
      <c r="D66" s="20" t="n"/>
      <c r="E66" s="20" t="n"/>
      <c r="F66" s="20" t="n"/>
      <c r="G66" s="20" t="n"/>
      <c r="H66" s="20" t="n"/>
      <c r="I66" s="20" t="n">
        <v>1</v>
      </c>
      <c r="J66" s="20" t="inlineStr">
        <is>
          <t>P</t>
        </is>
      </c>
      <c r="K66" s="20" t="n">
        <v>1.1</v>
      </c>
      <c r="L66" s="20" t="n">
        <v>2</v>
      </c>
      <c r="M66" s="20" t="n">
        <v>4</v>
      </c>
      <c r="N66" s="20" t="n">
        <v>4</v>
      </c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1</v>
      </c>
      <c r="D67" s="20" t="inlineStr">
        <is>
          <t>G</t>
        </is>
      </c>
      <c r="E67" s="20" t="n">
        <v>1.1</v>
      </c>
      <c r="F67" s="20" t="n">
        <v>4</v>
      </c>
      <c r="G67" s="20" t="n">
        <v>3</v>
      </c>
      <c r="H67" s="20" t="n">
        <v>2</v>
      </c>
      <c r="I67" s="20" t="n">
        <v>1</v>
      </c>
      <c r="J67" s="20" t="inlineStr">
        <is>
          <t>P</t>
        </is>
      </c>
      <c r="K67" s="20" t="n">
        <v>1.1</v>
      </c>
      <c r="L67" s="20" t="n">
        <v>1</v>
      </c>
      <c r="M67" s="20" t="n">
        <v>5</v>
      </c>
      <c r="N67" s="20" t="n">
        <v>2</v>
      </c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1</v>
      </c>
      <c r="D68" s="20" t="inlineStr">
        <is>
          <t>G</t>
        </is>
      </c>
      <c r="E68" s="20" t="n">
        <v>1.1</v>
      </c>
      <c r="F68" s="20" t="n">
        <v>1</v>
      </c>
      <c r="G68" s="20" t="n">
        <v>3</v>
      </c>
      <c r="H68" s="20" t="n">
        <v>0</v>
      </c>
      <c r="I68" s="20" t="n">
        <v>1</v>
      </c>
      <c r="J68" s="20" t="inlineStr">
        <is>
          <t>P</t>
        </is>
      </c>
      <c r="K68" s="20" t="n">
        <v>2</v>
      </c>
      <c r="L68" s="20" t="n">
        <v>4</v>
      </c>
      <c r="M68" s="20" t="n">
        <v>6</v>
      </c>
      <c r="N68" s="20" t="n">
        <v>3</v>
      </c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0</v>
      </c>
      <c r="D69" s="20" t="n"/>
      <c r="E69" s="20" t="n"/>
      <c r="F69" s="20" t="n"/>
      <c r="G69" s="20" t="n"/>
      <c r="H69" s="20" t="n"/>
      <c r="I69" s="20" t="n">
        <v>1</v>
      </c>
      <c r="J69" s="20" t="inlineStr">
        <is>
          <t>G</t>
        </is>
      </c>
      <c r="K69" s="20" t="n">
        <v>1</v>
      </c>
      <c r="L69" s="20" t="n">
        <v>4</v>
      </c>
      <c r="M69" s="20" t="n">
        <v>4</v>
      </c>
      <c r="N69" s="20" t="n">
        <v>3</v>
      </c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0</v>
      </c>
      <c r="D70" s="20" t="n"/>
      <c r="E70" s="20" t="n"/>
      <c r="F70" s="20" t="n"/>
      <c r="G70" s="20" t="n"/>
      <c r="H70" s="20" t="n"/>
      <c r="I70" s="20" t="n">
        <v>1</v>
      </c>
      <c r="J70" s="20" t="inlineStr">
        <is>
          <t>P</t>
        </is>
      </c>
      <c r="K70" s="20" t="n">
        <v>2</v>
      </c>
      <c r="L70" s="20" t="n">
        <v>4</v>
      </c>
      <c r="M70" s="20" t="n">
        <v>2</v>
      </c>
      <c r="N70" s="20" t="n">
        <v>1</v>
      </c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1</v>
      </c>
      <c r="D71" s="20" t="inlineStr">
        <is>
          <t>G</t>
        </is>
      </c>
      <c r="E71" s="20" t="n">
        <v>2.1</v>
      </c>
      <c r="F71" s="20" t="n">
        <v>0</v>
      </c>
      <c r="G71" s="20" t="n">
        <v>4</v>
      </c>
      <c r="H71" s="20" t="n">
        <v>0</v>
      </c>
      <c r="I71" s="20" t="n">
        <v>0</v>
      </c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0</v>
      </c>
      <c r="D72" s="20" t="n"/>
      <c r="E72" s="20" t="n"/>
      <c r="F72" s="20" t="n"/>
      <c r="G72" s="20" t="n"/>
      <c r="H72" s="20" t="n"/>
      <c r="I72" s="20" t="n">
        <v>0</v>
      </c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1</v>
      </c>
      <c r="D73" s="20" t="inlineStr">
        <is>
          <t>P</t>
        </is>
      </c>
      <c r="E73" s="20" t="n">
        <v>2.2</v>
      </c>
      <c r="F73" s="20" t="n">
        <v>2</v>
      </c>
      <c r="G73" s="20" t="n">
        <v>1</v>
      </c>
      <c r="H73" s="20" t="n">
        <v>0</v>
      </c>
      <c r="I73" s="20" t="n">
        <v>1</v>
      </c>
      <c r="J73" s="20" t="inlineStr">
        <is>
          <t>P</t>
        </is>
      </c>
      <c r="K73" s="20" t="n">
        <v>2.1</v>
      </c>
      <c r="L73" s="20" t="n">
        <v>4</v>
      </c>
      <c r="M73" s="20" t="n">
        <v>6</v>
      </c>
      <c r="N73" s="20" t="n">
        <v>2</v>
      </c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1</v>
      </c>
      <c r="D74" s="20" t="inlineStr">
        <is>
          <t>P</t>
        </is>
      </c>
      <c r="E74" s="20" t="n">
        <v>1</v>
      </c>
      <c r="F74" s="20" t="n">
        <v>2</v>
      </c>
      <c r="G74" s="20" t="n">
        <v>6</v>
      </c>
      <c r="H74" s="20" t="n">
        <v>4</v>
      </c>
      <c r="I74" s="20" t="n">
        <v>1</v>
      </c>
      <c r="J74" s="20" t="inlineStr">
        <is>
          <t>G</t>
        </is>
      </c>
      <c r="K74" s="20" t="n">
        <v>2</v>
      </c>
      <c r="L74" s="20" t="n">
        <v>0</v>
      </c>
      <c r="M74" s="20" t="n">
        <v>2</v>
      </c>
      <c r="N74" s="20" t="n">
        <v>0</v>
      </c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0</v>
      </c>
      <c r="D75" s="20" t="n"/>
      <c r="E75" s="20" t="n"/>
      <c r="F75" s="20" t="n"/>
      <c r="G75" s="20" t="n"/>
      <c r="H75" s="20" t="n"/>
      <c r="I75" s="20" t="n">
        <v>0</v>
      </c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0</v>
      </c>
      <c r="D76" s="20" t="n"/>
      <c r="E76" s="20" t="n"/>
      <c r="F76" s="20" t="n"/>
      <c r="G76" s="20" t="n"/>
      <c r="H76" s="20" t="n"/>
      <c r="I76" s="20" t="n">
        <v>0</v>
      </c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1</v>
      </c>
      <c r="D77" s="20" t="inlineStr">
        <is>
          <t>G</t>
        </is>
      </c>
      <c r="E77" s="20" t="n">
        <v>3</v>
      </c>
      <c r="F77" s="20" t="n">
        <v>0</v>
      </c>
      <c r="G77" s="20" t="n">
        <v>5</v>
      </c>
      <c r="H77" s="20" t="n">
        <v>1</v>
      </c>
      <c r="I77" s="20" t="n">
        <v>0</v>
      </c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1</v>
      </c>
      <c r="D78" s="20" t="inlineStr">
        <is>
          <t>P</t>
        </is>
      </c>
      <c r="E78" s="20" t="n">
        <v>2.2</v>
      </c>
      <c r="F78" s="20" t="n">
        <v>4</v>
      </c>
      <c r="G78" s="20" t="n">
        <v>5</v>
      </c>
      <c r="H78" s="20" t="n">
        <v>3</v>
      </c>
      <c r="I78" s="20" t="n">
        <v>0</v>
      </c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0</v>
      </c>
      <c r="D79" s="20" t="n"/>
      <c r="E79" s="20" t="n"/>
      <c r="F79" s="20" t="n"/>
      <c r="G79" s="20" t="n"/>
      <c r="H79" s="20" t="n"/>
      <c r="I79" s="20" t="n">
        <v>0</v>
      </c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0</v>
      </c>
      <c r="D80" s="20" t="n"/>
      <c r="E80" s="20" t="n"/>
      <c r="F80" s="20" t="n"/>
      <c r="G80" s="20" t="n"/>
      <c r="H80" s="20" t="n"/>
      <c r="I80" s="20" t="n">
        <v>0</v>
      </c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1</v>
      </c>
      <c r="D81" s="20" t="inlineStr">
        <is>
          <t>P</t>
        </is>
      </c>
      <c r="E81" s="20" t="n">
        <v>1.1</v>
      </c>
      <c r="F81" s="20" t="n">
        <v>4</v>
      </c>
      <c r="G81" s="20" t="n">
        <v>4</v>
      </c>
      <c r="H81" s="20" t="n">
        <v>0</v>
      </c>
      <c r="I81" s="20" t="n">
        <v>1</v>
      </c>
      <c r="J81" s="20" t="inlineStr">
        <is>
          <t>P</t>
        </is>
      </c>
      <c r="K81" s="20" t="n">
        <v>3</v>
      </c>
      <c r="L81" s="20" t="n">
        <v>2</v>
      </c>
      <c r="M81" s="20" t="n">
        <v>6</v>
      </c>
      <c r="N81" s="20" t="n">
        <v>0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0</v>
      </c>
      <c r="D82" s="20" t="n"/>
      <c r="E82" s="20" t="n"/>
      <c r="F82" s="20" t="n"/>
      <c r="G82" s="20" t="n"/>
      <c r="H82" s="20" t="n"/>
      <c r="I82" s="20" t="n">
        <v>0</v>
      </c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1</v>
      </c>
      <c r="D83" s="20" t="inlineStr">
        <is>
          <t>P</t>
        </is>
      </c>
      <c r="E83" s="20" t="n">
        <v>1.1</v>
      </c>
      <c r="F83" s="20" t="n">
        <v>4</v>
      </c>
      <c r="G83" s="20" t="n">
        <v>6</v>
      </c>
      <c r="H83" s="20" t="n">
        <v>2</v>
      </c>
      <c r="I83" s="20" t="n">
        <v>0</v>
      </c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0</v>
      </c>
      <c r="D84" s="20" t="n"/>
      <c r="E84" s="20" t="n"/>
      <c r="F84" s="20" t="n"/>
      <c r="G84" s="20" t="n"/>
      <c r="H84" s="20" t="n"/>
      <c r="I84" s="20" t="n">
        <v>1</v>
      </c>
      <c r="J84" s="20" t="inlineStr">
        <is>
          <t>P</t>
        </is>
      </c>
      <c r="K84" s="20" t="n">
        <v>2.1</v>
      </c>
      <c r="L84" s="20" t="n">
        <v>4</v>
      </c>
      <c r="M84" s="20" t="n">
        <v>6</v>
      </c>
      <c r="N84" s="20" t="n">
        <v>4</v>
      </c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0</v>
      </c>
      <c r="D85" s="20" t="n"/>
      <c r="E85" s="20" t="n"/>
      <c r="F85" s="20" t="n"/>
      <c r="G85" s="20" t="n"/>
      <c r="H85" s="20" t="n"/>
      <c r="I85" s="20" t="n">
        <v>1</v>
      </c>
      <c r="J85" s="20" t="inlineStr">
        <is>
          <t>G</t>
        </is>
      </c>
      <c r="K85" s="20" t="n">
        <v>1.1</v>
      </c>
      <c r="L85" s="20" t="n">
        <v>4</v>
      </c>
      <c r="M85" s="20" t="n">
        <v>2</v>
      </c>
      <c r="N85" s="20" t="n">
        <v>5</v>
      </c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0</v>
      </c>
      <c r="D86" s="20" t="n"/>
      <c r="E86" s="20" t="n"/>
      <c r="F86" s="20" t="n"/>
      <c r="G86" s="20" t="n"/>
      <c r="H86" s="20" t="n"/>
      <c r="I86" s="20" t="n">
        <v>1</v>
      </c>
      <c r="J86" s="20" t="inlineStr">
        <is>
          <t>P</t>
        </is>
      </c>
      <c r="K86" s="20" t="n">
        <v>1.2</v>
      </c>
      <c r="L86" s="20" t="n">
        <v>4</v>
      </c>
      <c r="M86" s="20" t="n">
        <v>1</v>
      </c>
      <c r="N86" s="20" t="n">
        <v>4</v>
      </c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0</v>
      </c>
      <c r="D87" s="20" t="n"/>
      <c r="E87" s="20" t="n"/>
      <c r="F87" s="20" t="n"/>
      <c r="G87" s="20" t="n"/>
      <c r="H87" s="20" t="n"/>
      <c r="I87" s="20" t="n">
        <v>0</v>
      </c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G</t>
        </is>
      </c>
      <c r="E88" s="20" t="n">
        <v>2</v>
      </c>
      <c r="F88" s="20" t="n">
        <v>4</v>
      </c>
      <c r="G88" s="20" t="n">
        <v>4</v>
      </c>
      <c r="H88" s="20" t="n">
        <v>5</v>
      </c>
      <c r="I88" s="20" t="n">
        <v>1</v>
      </c>
      <c r="J88" s="20" t="inlineStr">
        <is>
          <t>P</t>
        </is>
      </c>
      <c r="K88" s="20" t="n">
        <v>2.1</v>
      </c>
      <c r="L88" s="20" t="n">
        <v>4</v>
      </c>
      <c r="M88" s="20" t="n">
        <v>1</v>
      </c>
      <c r="N88" s="20" t="n">
        <v>3</v>
      </c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0</v>
      </c>
      <c r="D89" s="20" t="n"/>
      <c r="E89" s="20" t="n"/>
      <c r="F89" s="20" t="n"/>
      <c r="G89" s="20" t="n"/>
      <c r="H89" s="20" t="n"/>
      <c r="I89" s="20" t="n">
        <v>0</v>
      </c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0</v>
      </c>
      <c r="D90" s="20" t="n"/>
      <c r="E90" s="20" t="n"/>
      <c r="F90" s="20" t="n"/>
      <c r="G90" s="20" t="n"/>
      <c r="H90" s="20" t="n"/>
      <c r="I90" s="20" t="n">
        <v>0</v>
      </c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E</t>
        </is>
      </c>
      <c r="C96" s="20" t="n">
        <v>3</v>
      </c>
      <c r="D96" s="20" t="n">
        <v>3</v>
      </c>
    </row>
    <row r="97">
      <c r="A97" s="10" t="n">
        <v>2</v>
      </c>
      <c r="B97" s="20" t="inlineStr">
        <is>
          <t>G</t>
        </is>
      </c>
      <c r="C97" s="20" t="n">
        <v>4</v>
      </c>
      <c r="D97" s="20" t="n">
        <v>3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8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Diego Morales</t>
        </is>
      </c>
      <c r="B8" s="20" t="n">
        <v>1</v>
      </c>
      <c r="C8" s="20" t="n">
        <v>2</v>
      </c>
      <c r="D8" s="20" t="n">
        <v>2</v>
      </c>
      <c r="E8" s="20" t="n">
        <v>1</v>
      </c>
      <c r="F8" s="20" t="n">
        <v>0</v>
      </c>
      <c r="G8" s="20" t="n">
        <v>0</v>
      </c>
      <c r="H8" s="20" t="n">
        <v>0</v>
      </c>
      <c r="I8" s="20" t="n">
        <v>0</v>
      </c>
      <c r="J8" s="20" t="n">
        <v>0</v>
      </c>
      <c r="K8" s="20" t="n">
        <v>2</v>
      </c>
      <c r="L8" s="20" t="n">
        <v>1</v>
      </c>
      <c r="M8" s="20" t="n">
        <v>0</v>
      </c>
      <c r="N8" s="20" t="n">
        <v>0</v>
      </c>
      <c r="O8" s="20" t="n">
        <v>1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3</v>
      </c>
      <c r="U8" s="20" t="n">
        <v>0</v>
      </c>
      <c r="V8" s="20" t="n">
        <v>0</v>
      </c>
      <c r="W8" s="20" t="n">
        <v>0</v>
      </c>
      <c r="X8" s="20" t="n">
        <v>0</v>
      </c>
      <c r="Y8" s="20" t="n">
        <v>0</v>
      </c>
      <c r="Z8" s="20" t="n">
        <v>0</v>
      </c>
      <c r="AA8" s="20" t="n">
        <v>0</v>
      </c>
      <c r="AB8" s="20" t="n">
        <v>1</v>
      </c>
      <c r="AC8" s="20" t="n">
        <v>1</v>
      </c>
      <c r="AD8" s="20" t="n">
        <v>0</v>
      </c>
      <c r="AE8" s="20" t="n">
        <v>1</v>
      </c>
      <c r="AF8" s="20" t="n">
        <v>1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Diego Cruz</t>
        </is>
      </c>
      <c r="B9" s="20" t="n">
        <v>2</v>
      </c>
      <c r="C9" s="20" t="n">
        <v>3</v>
      </c>
      <c r="D9" s="20" t="n">
        <v>0</v>
      </c>
      <c r="E9" s="20" t="n">
        <v>0</v>
      </c>
      <c r="F9" s="20" t="n">
        <v>0</v>
      </c>
      <c r="G9" s="20" t="n">
        <v>0</v>
      </c>
      <c r="H9" s="20" t="n">
        <v>0</v>
      </c>
      <c r="I9" s="20" t="n">
        <v>1</v>
      </c>
      <c r="J9" s="20" t="n">
        <v>2</v>
      </c>
      <c r="K9" s="20" t="n">
        <v>1</v>
      </c>
      <c r="L9" s="20" t="n">
        <v>1</v>
      </c>
      <c r="M9" s="20" t="n">
        <v>1</v>
      </c>
      <c r="N9" s="20" t="n">
        <v>0</v>
      </c>
      <c r="O9" s="20" t="n">
        <v>1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2</v>
      </c>
      <c r="U9" s="20" t="n">
        <v>2</v>
      </c>
      <c r="V9" s="20" t="n">
        <v>0</v>
      </c>
      <c r="W9" s="20" t="n">
        <v>0</v>
      </c>
      <c r="X9" s="20" t="n">
        <v>0</v>
      </c>
      <c r="Y9" s="20" t="n">
        <v>0</v>
      </c>
      <c r="Z9" s="20" t="n">
        <v>0</v>
      </c>
      <c r="AA9" s="20" t="n">
        <v>0</v>
      </c>
      <c r="AB9" s="20" t="n">
        <v>1</v>
      </c>
      <c r="AC9" s="20" t="n">
        <v>0</v>
      </c>
      <c r="AD9" s="20" t="n">
        <v>0</v>
      </c>
      <c r="AE9" s="20" t="n">
        <v>0</v>
      </c>
      <c r="AF9" s="20" t="n">
        <v>0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Diego Ortiz</t>
        </is>
      </c>
      <c r="B10" s="20" t="n">
        <v>3</v>
      </c>
      <c r="C10" s="20" t="n">
        <v>5</v>
      </c>
      <c r="D10" s="20" t="n">
        <v>4</v>
      </c>
      <c r="E10" s="20" t="n">
        <v>5</v>
      </c>
      <c r="F10" s="20" t="n">
        <v>0</v>
      </c>
      <c r="G10" s="20" t="n">
        <v>0</v>
      </c>
      <c r="H10" s="20" t="n">
        <v>0</v>
      </c>
      <c r="I10" s="20" t="n">
        <v>4</v>
      </c>
      <c r="J10" s="20" t="n">
        <v>0</v>
      </c>
      <c r="K10" s="20" t="n">
        <v>1</v>
      </c>
      <c r="L10" s="20" t="n">
        <v>1</v>
      </c>
      <c r="M10" s="20" t="n">
        <v>0</v>
      </c>
      <c r="N10" s="20" t="n">
        <v>0</v>
      </c>
      <c r="O10" s="20" t="n">
        <v>0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5</v>
      </c>
      <c r="U10" s="20" t="n">
        <v>5</v>
      </c>
      <c r="V10" s="20" t="n">
        <v>4</v>
      </c>
      <c r="W10" s="20" t="n">
        <v>0</v>
      </c>
      <c r="X10" s="20" t="n">
        <v>0</v>
      </c>
      <c r="Y10" s="20" t="n">
        <v>1</v>
      </c>
      <c r="Z10" s="20" t="n">
        <v>1</v>
      </c>
      <c r="AA10" s="20" t="n">
        <v>2</v>
      </c>
      <c r="AB10" s="20" t="n">
        <v>0</v>
      </c>
      <c r="AC10" s="20" t="n">
        <v>1</v>
      </c>
      <c r="AD10" s="20" t="n">
        <v>0</v>
      </c>
      <c r="AE10" s="20" t="n">
        <v>0</v>
      </c>
      <c r="AF10" s="20" t="n">
        <v>0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Diego Gutierrez</t>
        </is>
      </c>
      <c r="B11" s="20" t="n">
        <v>4</v>
      </c>
      <c r="C11" s="20" t="n">
        <v>5</v>
      </c>
      <c r="D11" s="20" t="n">
        <v>1</v>
      </c>
      <c r="E11" s="20" t="n">
        <v>3</v>
      </c>
      <c r="F11" s="20" t="n">
        <v>0</v>
      </c>
      <c r="G11" s="20" t="n">
        <v>0</v>
      </c>
      <c r="H11" s="20" t="n">
        <v>0</v>
      </c>
      <c r="I11" s="20" t="n">
        <v>2</v>
      </c>
      <c r="J11" s="20" t="n">
        <v>1</v>
      </c>
      <c r="K11" s="20" t="n">
        <v>2</v>
      </c>
      <c r="L11" s="20" t="n">
        <v>0</v>
      </c>
      <c r="M11" s="20" t="n">
        <v>0</v>
      </c>
      <c r="N11" s="20" t="n">
        <v>1</v>
      </c>
      <c r="O11" s="20" t="n">
        <v>1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2</v>
      </c>
      <c r="U11" s="20" t="n">
        <v>1</v>
      </c>
      <c r="V11" s="20" t="n">
        <v>0</v>
      </c>
      <c r="W11" s="20" t="n">
        <v>0</v>
      </c>
      <c r="X11" s="20" t="n">
        <v>0</v>
      </c>
      <c r="Y11" s="20" t="n">
        <v>0</v>
      </c>
      <c r="Z11" s="20" t="n">
        <v>1</v>
      </c>
      <c r="AA11" s="20" t="n">
        <v>1</v>
      </c>
      <c r="AB11" s="20" t="n">
        <v>0</v>
      </c>
      <c r="AC11" s="20" t="n">
        <v>0</v>
      </c>
      <c r="AD11" s="20" t="n">
        <v>0</v>
      </c>
      <c r="AE11" s="20" t="n">
        <v>1</v>
      </c>
      <c r="AF11" s="20" t="n">
        <v>1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Diego Castillo</t>
        </is>
      </c>
      <c r="B12" s="20" t="n">
        <v>5</v>
      </c>
      <c r="C12" s="20" t="n">
        <v>4</v>
      </c>
      <c r="D12" s="20" t="n">
        <v>0</v>
      </c>
      <c r="E12" s="20" t="n">
        <v>1</v>
      </c>
      <c r="F12" s="20" t="n">
        <v>0</v>
      </c>
      <c r="G12" s="20" t="n">
        <v>0</v>
      </c>
      <c r="H12" s="20" t="n">
        <v>0</v>
      </c>
      <c r="I12" s="20" t="n">
        <v>2</v>
      </c>
      <c r="J12" s="20" t="n">
        <v>2</v>
      </c>
      <c r="K12" s="20" t="n">
        <v>1</v>
      </c>
      <c r="L12" s="20" t="n">
        <v>0</v>
      </c>
      <c r="M12" s="20" t="n">
        <v>1</v>
      </c>
      <c r="N12" s="20" t="n">
        <v>1</v>
      </c>
      <c r="O12" s="20" t="n">
        <v>1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5</v>
      </c>
      <c r="U12" s="20" t="n">
        <v>0</v>
      </c>
      <c r="V12" s="20" t="n">
        <v>3</v>
      </c>
      <c r="W12" s="20" t="n">
        <v>0</v>
      </c>
      <c r="X12" s="20" t="n">
        <v>0</v>
      </c>
      <c r="Y12" s="20" t="n">
        <v>0</v>
      </c>
      <c r="Z12" s="20" t="n">
        <v>3</v>
      </c>
      <c r="AA12" s="20" t="n">
        <v>2</v>
      </c>
      <c r="AB12" s="20" t="n">
        <v>1</v>
      </c>
      <c r="AC12" s="20" t="n">
        <v>0</v>
      </c>
      <c r="AD12" s="20" t="n">
        <v>1</v>
      </c>
      <c r="AE12" s="20" t="n">
        <v>0</v>
      </c>
      <c r="AF12" s="20" t="n">
        <v>0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Fernando Garcia</t>
        </is>
      </c>
      <c r="B13" s="20" t="n">
        <v>6</v>
      </c>
      <c r="C13" s="20" t="n">
        <v>5</v>
      </c>
      <c r="D13" s="20" t="n">
        <v>1</v>
      </c>
      <c r="E13" s="20" t="n">
        <v>0</v>
      </c>
      <c r="F13" s="20" t="n">
        <v>0</v>
      </c>
      <c r="G13" s="20" t="n">
        <v>0</v>
      </c>
      <c r="H13" s="20" t="n">
        <v>0</v>
      </c>
      <c r="I13" s="20" t="n">
        <v>0</v>
      </c>
      <c r="J13" s="20" t="n">
        <v>2</v>
      </c>
      <c r="K13" s="20" t="n">
        <v>2</v>
      </c>
      <c r="L13" s="20" t="n">
        <v>1</v>
      </c>
      <c r="M13" s="20" t="n">
        <v>1</v>
      </c>
      <c r="N13" s="20" t="n">
        <v>0</v>
      </c>
      <c r="O13" s="20" t="n">
        <v>0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5</v>
      </c>
      <c r="U13" s="20" t="n">
        <v>2</v>
      </c>
      <c r="V13" s="20" t="n">
        <v>1</v>
      </c>
      <c r="W13" s="20" t="n">
        <v>0</v>
      </c>
      <c r="X13" s="20" t="n">
        <v>0</v>
      </c>
      <c r="Y13" s="20" t="n">
        <v>0</v>
      </c>
      <c r="Z13" s="20" t="n">
        <v>0</v>
      </c>
      <c r="AA13" s="20" t="n">
        <v>1</v>
      </c>
      <c r="AB13" s="20" t="n">
        <v>1</v>
      </c>
      <c r="AC13" s="20" t="n">
        <v>0</v>
      </c>
      <c r="AD13" s="20" t="n">
        <v>1</v>
      </c>
      <c r="AE13" s="20" t="n">
        <v>1</v>
      </c>
      <c r="AF13" s="20" t="n">
        <v>0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Fernando Rodriguez</t>
        </is>
      </c>
      <c r="B14" s="20" t="n">
        <v>7</v>
      </c>
      <c r="C14" s="20" t="n">
        <v>4</v>
      </c>
      <c r="D14" s="20" t="n">
        <v>4</v>
      </c>
      <c r="E14" s="20" t="n">
        <v>2</v>
      </c>
      <c r="F14" s="20" t="n">
        <v>0</v>
      </c>
      <c r="G14" s="20" t="n">
        <v>0</v>
      </c>
      <c r="H14" s="20" t="n">
        <v>0</v>
      </c>
      <c r="I14" s="20" t="n">
        <v>3</v>
      </c>
      <c r="J14" s="20" t="n">
        <v>2</v>
      </c>
      <c r="K14" s="20" t="n">
        <v>0</v>
      </c>
      <c r="L14" s="20" t="n">
        <v>1</v>
      </c>
      <c r="M14" s="20" t="n">
        <v>1</v>
      </c>
      <c r="N14" s="20" t="n">
        <v>1</v>
      </c>
      <c r="O14" s="20" t="n">
        <v>0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3</v>
      </c>
      <c r="U14" s="20" t="n">
        <v>3</v>
      </c>
      <c r="V14" s="20" t="n">
        <v>1</v>
      </c>
      <c r="W14" s="20" t="n">
        <v>0</v>
      </c>
      <c r="X14" s="20" t="n">
        <v>0</v>
      </c>
      <c r="Y14" s="20" t="n">
        <v>0</v>
      </c>
      <c r="Z14" s="20" t="n">
        <v>2</v>
      </c>
      <c r="AA14" s="20" t="n">
        <v>2</v>
      </c>
      <c r="AB14" s="20" t="n">
        <v>1</v>
      </c>
      <c r="AC14" s="20" t="n">
        <v>0</v>
      </c>
      <c r="AD14" s="20" t="n">
        <v>1</v>
      </c>
      <c r="AE14" s="20" t="n">
        <v>0</v>
      </c>
      <c r="AF14" s="20" t="n">
        <v>0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Fernando Martinez</t>
        </is>
      </c>
      <c r="B15" s="20" t="n">
        <v>8</v>
      </c>
      <c r="C15" s="20" t="n">
        <v>2</v>
      </c>
      <c r="D15" s="20" t="n">
        <v>2</v>
      </c>
      <c r="E15" s="20" t="n">
        <v>1</v>
      </c>
      <c r="F15" s="20" t="n">
        <v>0</v>
      </c>
      <c r="G15" s="20" t="n">
        <v>0</v>
      </c>
      <c r="H15" s="20" t="n">
        <v>0</v>
      </c>
      <c r="I15" s="20" t="n">
        <v>2</v>
      </c>
      <c r="J15" s="20" t="n">
        <v>1</v>
      </c>
      <c r="K15" s="20" t="n">
        <v>1</v>
      </c>
      <c r="L15" s="20" t="n">
        <v>1</v>
      </c>
      <c r="M15" s="20" t="n">
        <v>0</v>
      </c>
      <c r="N15" s="20" t="n">
        <v>1</v>
      </c>
      <c r="O15" s="20" t="n">
        <v>1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3</v>
      </c>
      <c r="U15" s="20" t="n">
        <v>1</v>
      </c>
      <c r="V15" s="20" t="n">
        <v>1</v>
      </c>
      <c r="W15" s="20" t="n">
        <v>0</v>
      </c>
      <c r="X15" s="20" t="n">
        <v>0</v>
      </c>
      <c r="Y15" s="20" t="n">
        <v>0</v>
      </c>
      <c r="Z15" s="20" t="n">
        <v>0</v>
      </c>
      <c r="AA15" s="20" t="n">
        <v>2</v>
      </c>
      <c r="AB15" s="20" t="n">
        <v>0</v>
      </c>
      <c r="AC15" s="20" t="n">
        <v>1</v>
      </c>
      <c r="AD15" s="20" t="n">
        <v>0</v>
      </c>
      <c r="AE15" s="20" t="n">
        <v>1</v>
      </c>
      <c r="AF15" s="20" t="n">
        <v>1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Fernando Hernandez</t>
        </is>
      </c>
      <c r="B16" s="20" t="n">
        <v>9</v>
      </c>
      <c r="C16" s="20" t="n">
        <v>3</v>
      </c>
      <c r="D16" s="20" t="n">
        <v>3</v>
      </c>
      <c r="E16" s="20" t="n">
        <v>2</v>
      </c>
      <c r="F16" s="20" t="n">
        <v>0</v>
      </c>
      <c r="G16" s="20" t="n">
        <v>0</v>
      </c>
      <c r="H16" s="20" t="n">
        <v>0</v>
      </c>
      <c r="I16" s="20" t="n">
        <v>2</v>
      </c>
      <c r="J16" s="20" t="n">
        <v>2</v>
      </c>
      <c r="K16" s="20" t="n">
        <v>1</v>
      </c>
      <c r="L16" s="20" t="n">
        <v>1</v>
      </c>
      <c r="M16" s="20" t="n">
        <v>0</v>
      </c>
      <c r="N16" s="20" t="n">
        <v>0</v>
      </c>
      <c r="O16" s="20" t="n">
        <v>0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3</v>
      </c>
      <c r="U16" s="20" t="n">
        <v>0</v>
      </c>
      <c r="V16" s="20" t="n">
        <v>1</v>
      </c>
      <c r="W16" s="20" t="n">
        <v>0</v>
      </c>
      <c r="X16" s="20" t="n">
        <v>0</v>
      </c>
      <c r="Y16" s="20" t="n">
        <v>0</v>
      </c>
      <c r="Z16" s="20" t="n">
        <v>1</v>
      </c>
      <c r="AA16" s="20" t="n">
        <v>1</v>
      </c>
      <c r="AB16" s="20" t="n">
        <v>2</v>
      </c>
      <c r="AC16" s="20" t="n">
        <v>1</v>
      </c>
      <c r="AD16" s="20" t="n">
        <v>1</v>
      </c>
      <c r="AE16" s="20" t="n">
        <v>0</v>
      </c>
      <c r="AF16" s="20" t="n">
        <v>1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Fernando Lopez</t>
        </is>
      </c>
      <c r="B17" s="20" t="n">
        <v>10</v>
      </c>
      <c r="C17" s="20" t="n">
        <v>4</v>
      </c>
      <c r="D17" s="20" t="n">
        <v>1</v>
      </c>
      <c r="E17" s="20" t="n">
        <v>2</v>
      </c>
      <c r="F17" s="20" t="n">
        <v>1</v>
      </c>
      <c r="G17" s="20" t="n">
        <v>0</v>
      </c>
      <c r="H17" s="20" t="n">
        <v>1</v>
      </c>
      <c r="I17" s="20" t="n">
        <v>2</v>
      </c>
      <c r="J17" s="20" t="n">
        <v>2</v>
      </c>
      <c r="K17" s="20" t="n">
        <v>2</v>
      </c>
      <c r="L17" s="20" t="n">
        <v>0</v>
      </c>
      <c r="M17" s="20" t="n">
        <v>1</v>
      </c>
      <c r="N17" s="20" t="n">
        <v>0</v>
      </c>
      <c r="O17" s="20" t="n">
        <v>0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2</v>
      </c>
      <c r="U17" s="20" t="n">
        <v>1</v>
      </c>
      <c r="V17" s="20" t="n">
        <v>1</v>
      </c>
      <c r="W17" s="20" t="n">
        <v>0</v>
      </c>
      <c r="X17" s="20" t="n">
        <v>0</v>
      </c>
      <c r="Y17" s="20" t="n">
        <v>0</v>
      </c>
      <c r="Z17" s="20" t="n">
        <v>0</v>
      </c>
      <c r="AA17" s="20" t="n">
        <v>0</v>
      </c>
      <c r="AB17" s="20" t="n">
        <v>2</v>
      </c>
      <c r="AC17" s="20" t="n">
        <v>0</v>
      </c>
      <c r="AD17" s="20" t="n">
        <v>0</v>
      </c>
      <c r="AE17" s="20" t="n">
        <v>0</v>
      </c>
      <c r="AF17" s="20" t="n">
        <v>0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Fernando Gonzalez</t>
        </is>
      </c>
      <c r="B18" s="20" t="n">
        <v>11</v>
      </c>
      <c r="C18" s="20" t="n">
        <v>5</v>
      </c>
      <c r="D18" s="20" t="n">
        <v>1</v>
      </c>
      <c r="E18" s="20" t="n">
        <v>1</v>
      </c>
      <c r="F18" s="20" t="n">
        <v>0</v>
      </c>
      <c r="G18" s="20" t="n">
        <v>0</v>
      </c>
      <c r="H18" s="20" t="n">
        <v>0</v>
      </c>
      <c r="I18" s="20" t="n">
        <v>0</v>
      </c>
      <c r="J18" s="20" t="n">
        <v>2</v>
      </c>
      <c r="K18" s="20" t="n">
        <v>0</v>
      </c>
      <c r="L18" s="20" t="n">
        <v>0</v>
      </c>
      <c r="M18" s="20" t="n">
        <v>1</v>
      </c>
      <c r="N18" s="20" t="n">
        <v>1</v>
      </c>
      <c r="O18" s="20" t="n">
        <v>1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2</v>
      </c>
      <c r="U18" s="20" t="n">
        <v>1</v>
      </c>
      <c r="V18" s="20" t="n">
        <v>1</v>
      </c>
      <c r="W18" s="20" t="n">
        <v>0</v>
      </c>
      <c r="X18" s="20" t="n">
        <v>0</v>
      </c>
      <c r="Y18" s="20" t="n">
        <v>0</v>
      </c>
      <c r="Z18" s="20" t="n">
        <v>0</v>
      </c>
      <c r="AA18" s="20" t="n">
        <v>0</v>
      </c>
      <c r="AB18" s="20" t="n">
        <v>0</v>
      </c>
      <c r="AC18" s="20" t="n">
        <v>0</v>
      </c>
      <c r="AD18" s="20" t="n">
        <v>0</v>
      </c>
      <c r="AE18" s="20" t="n">
        <v>1</v>
      </c>
      <c r="AF18" s="20" t="n">
        <v>1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Fernando Perez</t>
        </is>
      </c>
      <c r="B19" s="20" t="n">
        <v>12</v>
      </c>
      <c r="C19" s="20" t="n">
        <v>2</v>
      </c>
      <c r="D19" s="20" t="n">
        <v>0</v>
      </c>
      <c r="E19" s="20" t="n">
        <v>2</v>
      </c>
      <c r="F19" s="20" t="n">
        <v>0</v>
      </c>
      <c r="G19" s="20" t="n">
        <v>0</v>
      </c>
      <c r="H19" s="20" t="n">
        <v>0</v>
      </c>
      <c r="I19" s="20" t="n">
        <v>1</v>
      </c>
      <c r="J19" s="20" t="n">
        <v>2</v>
      </c>
      <c r="K19" s="20" t="n">
        <v>1</v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5</v>
      </c>
      <c r="U19" s="20" t="n">
        <v>5</v>
      </c>
      <c r="V19" s="20" t="n">
        <v>4</v>
      </c>
      <c r="W19" s="20" t="n">
        <v>0</v>
      </c>
      <c r="X19" s="20" t="n">
        <v>0</v>
      </c>
      <c r="Y19" s="20" t="n">
        <v>0</v>
      </c>
      <c r="Z19" s="20" t="n">
        <v>0</v>
      </c>
      <c r="AA19" s="20" t="n">
        <v>0</v>
      </c>
      <c r="AB19" s="20" t="n">
        <v>0</v>
      </c>
      <c r="AC19" s="20" t="n">
        <v>1</v>
      </c>
      <c r="AD19" s="20" t="n">
        <v>1</v>
      </c>
      <c r="AE19" s="20" t="n">
        <v>1</v>
      </c>
      <c r="AF19" s="20" t="n">
        <v>1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Fernando Sanchez</t>
        </is>
      </c>
      <c r="B20" s="20" t="n">
        <v>13</v>
      </c>
      <c r="C20" s="20" t="n">
        <v>3</v>
      </c>
      <c r="D20" s="20" t="n">
        <v>1</v>
      </c>
      <c r="E20" s="20" t="n">
        <v>3</v>
      </c>
      <c r="F20" s="20" t="n">
        <v>0</v>
      </c>
      <c r="G20" s="20" t="n">
        <v>0</v>
      </c>
      <c r="H20" s="20" t="n">
        <v>0</v>
      </c>
      <c r="I20" s="20" t="n">
        <v>4</v>
      </c>
      <c r="J20" s="20" t="n">
        <v>2</v>
      </c>
      <c r="K20" s="20" t="n">
        <v>1</v>
      </c>
      <c r="L20" s="20" t="n">
        <v>1</v>
      </c>
      <c r="M20" s="20" t="n">
        <v>1</v>
      </c>
      <c r="N20" s="20" t="n">
        <v>1</v>
      </c>
      <c r="O20" s="20" t="n">
        <v>1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3</v>
      </c>
      <c r="U20" s="20" t="n">
        <v>2</v>
      </c>
      <c r="V20" s="20" t="n">
        <v>2</v>
      </c>
      <c r="W20" s="20" t="n">
        <v>0</v>
      </c>
      <c r="X20" s="20" t="n">
        <v>1</v>
      </c>
      <c r="Y20" s="20" t="n">
        <v>0</v>
      </c>
      <c r="Z20" s="20" t="n">
        <v>2</v>
      </c>
      <c r="AA20" s="20" t="n">
        <v>1</v>
      </c>
      <c r="AB20" s="20" t="n">
        <v>0</v>
      </c>
      <c r="AC20" s="20" t="n">
        <v>0</v>
      </c>
      <c r="AD20" s="20" t="n">
        <v>0</v>
      </c>
      <c r="AE20" s="20" t="n">
        <v>1</v>
      </c>
      <c r="AF20" s="20" t="n">
        <v>1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Fernando Ramirez</t>
        </is>
      </c>
      <c r="B21" s="20" t="n">
        <v>14</v>
      </c>
      <c r="C21" s="20" t="n">
        <v>5</v>
      </c>
      <c r="D21" s="20" t="n">
        <v>0</v>
      </c>
      <c r="E21" s="20" t="n">
        <v>3</v>
      </c>
      <c r="F21" s="20" t="n">
        <v>0</v>
      </c>
      <c r="G21" s="20" t="n">
        <v>0</v>
      </c>
      <c r="H21" s="20" t="n">
        <v>0</v>
      </c>
      <c r="I21" s="20" t="n">
        <v>0</v>
      </c>
      <c r="J21" s="20" t="n">
        <v>0</v>
      </c>
      <c r="K21" s="20" t="n">
        <v>2</v>
      </c>
      <c r="L21" s="20" t="n">
        <v>0</v>
      </c>
      <c r="M21" s="20" t="n">
        <v>1</v>
      </c>
      <c r="N21" s="20" t="n">
        <v>0</v>
      </c>
      <c r="O21" s="20" t="n">
        <v>0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3</v>
      </c>
      <c r="U21" s="20" t="n">
        <v>1</v>
      </c>
      <c r="V21" s="20" t="n">
        <v>3</v>
      </c>
      <c r="W21" s="20" t="n">
        <v>0</v>
      </c>
      <c r="X21" s="20" t="n">
        <v>0</v>
      </c>
      <c r="Y21" s="20" t="n">
        <v>0</v>
      </c>
      <c r="Z21" s="20" t="n">
        <v>1</v>
      </c>
      <c r="AA21" s="20" t="n">
        <v>1</v>
      </c>
      <c r="AB21" s="20" t="n">
        <v>1</v>
      </c>
      <c r="AC21" s="20" t="n">
        <v>1</v>
      </c>
      <c r="AD21" s="20" t="n">
        <v>1</v>
      </c>
      <c r="AE21" s="20" t="n">
        <v>1</v>
      </c>
      <c r="AF21" s="20" t="n">
        <v>1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Fernando Torres</t>
        </is>
      </c>
      <c r="B22" s="20" t="n">
        <v>15</v>
      </c>
      <c r="C22" s="20" t="n">
        <v>3</v>
      </c>
      <c r="D22" s="20" t="n">
        <v>0</v>
      </c>
      <c r="E22" s="20" t="n">
        <v>1</v>
      </c>
      <c r="F22" s="20" t="n">
        <v>0</v>
      </c>
      <c r="G22" s="20" t="n">
        <v>0</v>
      </c>
      <c r="H22" s="20" t="n">
        <v>0</v>
      </c>
      <c r="I22" s="20" t="n">
        <v>1</v>
      </c>
      <c r="J22" s="20" t="n">
        <v>1</v>
      </c>
      <c r="K22" s="20" t="n">
        <v>0</v>
      </c>
      <c r="L22" s="20" t="n">
        <v>1</v>
      </c>
      <c r="M22" s="20" t="n">
        <v>1</v>
      </c>
      <c r="N22" s="20" t="n">
        <v>0</v>
      </c>
      <c r="O22" s="20" t="n">
        <v>1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3</v>
      </c>
      <c r="U22" s="20" t="n">
        <v>2</v>
      </c>
      <c r="V22" s="20" t="n">
        <v>1</v>
      </c>
      <c r="W22" s="20" t="n">
        <v>0</v>
      </c>
      <c r="X22" s="20" t="n">
        <v>0</v>
      </c>
      <c r="Y22" s="20" t="n">
        <v>0</v>
      </c>
      <c r="Z22" s="20" t="n">
        <v>1</v>
      </c>
      <c r="AA22" s="20" t="n">
        <v>0</v>
      </c>
      <c r="AB22" s="20" t="n">
        <v>1</v>
      </c>
      <c r="AC22" s="20" t="n">
        <v>0</v>
      </c>
      <c r="AD22" s="20" t="n">
        <v>0</v>
      </c>
      <c r="AE22" s="20" t="n">
        <v>1</v>
      </c>
      <c r="AF22" s="20" t="n">
        <v>1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Fernando Flores</t>
        </is>
      </c>
      <c r="B23" s="20" t="n">
        <v>16</v>
      </c>
      <c r="C23" s="20" t="n">
        <v>4</v>
      </c>
      <c r="D23" s="20" t="n">
        <v>4</v>
      </c>
      <c r="E23" s="20" t="n">
        <v>2</v>
      </c>
      <c r="F23" s="20" t="n">
        <v>0</v>
      </c>
      <c r="G23" s="20" t="n">
        <v>0</v>
      </c>
      <c r="H23" s="20" t="n">
        <v>0</v>
      </c>
      <c r="I23" s="20" t="n">
        <v>2</v>
      </c>
      <c r="J23" s="20" t="n">
        <v>2</v>
      </c>
      <c r="K23" s="20" t="n">
        <v>0</v>
      </c>
      <c r="L23" s="20" t="n">
        <v>1</v>
      </c>
      <c r="M23" s="20" t="n">
        <v>1</v>
      </c>
      <c r="N23" s="20" t="n">
        <v>0</v>
      </c>
      <c r="O23" s="20" t="n">
        <v>1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2</v>
      </c>
      <c r="U23" s="20" t="n">
        <v>2</v>
      </c>
      <c r="V23" s="20" t="n">
        <v>2</v>
      </c>
      <c r="W23" s="20" t="n">
        <v>0</v>
      </c>
      <c r="X23" s="20" t="n">
        <v>0</v>
      </c>
      <c r="Y23" s="20" t="n">
        <v>0</v>
      </c>
      <c r="Z23" s="20" t="n">
        <v>1</v>
      </c>
      <c r="AA23" s="20" t="n">
        <v>1</v>
      </c>
      <c r="AB23" s="20" t="n">
        <v>0</v>
      </c>
      <c r="AC23" s="20" t="n">
        <v>1</v>
      </c>
      <c r="AD23" s="20" t="n">
        <v>0</v>
      </c>
      <c r="AE23" s="20" t="n">
        <v>0</v>
      </c>
      <c r="AF23" s="20" t="n">
        <v>0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Fernando Rivera</t>
        </is>
      </c>
      <c r="B24" s="20" t="n">
        <v>17</v>
      </c>
      <c r="C24" s="20" t="n">
        <v>4</v>
      </c>
      <c r="D24" s="20" t="n">
        <v>1</v>
      </c>
      <c r="E24" s="20" t="n">
        <v>1</v>
      </c>
      <c r="F24" s="20" t="n">
        <v>0</v>
      </c>
      <c r="G24" s="20" t="n">
        <v>0</v>
      </c>
      <c r="H24" s="20" t="n">
        <v>0</v>
      </c>
      <c r="I24" s="20" t="n">
        <v>0</v>
      </c>
      <c r="J24" s="20" t="n">
        <v>0</v>
      </c>
      <c r="K24" s="20" t="n">
        <v>1</v>
      </c>
      <c r="L24" s="20" t="n">
        <v>1</v>
      </c>
      <c r="M24" s="20" t="n">
        <v>1</v>
      </c>
      <c r="N24" s="20" t="n">
        <v>0</v>
      </c>
      <c r="O24" s="20" t="n">
        <v>1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2</v>
      </c>
      <c r="U24" s="20" t="n">
        <v>0</v>
      </c>
      <c r="V24" s="20" t="n">
        <v>0</v>
      </c>
      <c r="W24" s="20" t="n">
        <v>0</v>
      </c>
      <c r="X24" s="20" t="n">
        <v>0</v>
      </c>
      <c r="Y24" s="20" t="n">
        <v>0</v>
      </c>
      <c r="Z24" s="20" t="n">
        <v>1</v>
      </c>
      <c r="AA24" s="20" t="n">
        <v>0</v>
      </c>
      <c r="AB24" s="20" t="n">
        <v>2</v>
      </c>
      <c r="AC24" s="20" t="n">
        <v>0</v>
      </c>
      <c r="AD24" s="20" t="n">
        <v>1</v>
      </c>
      <c r="AE24" s="20" t="n">
        <v>1</v>
      </c>
      <c r="AF24" s="20" t="n">
        <v>1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Fernando Gomez</t>
        </is>
      </c>
      <c r="B25" s="20" t="n">
        <v>18</v>
      </c>
      <c r="C25" s="20" t="n">
        <v>2</v>
      </c>
      <c r="D25" s="20" t="n">
        <v>1</v>
      </c>
      <c r="E25" s="20" t="n">
        <v>1</v>
      </c>
      <c r="F25" s="20" t="n">
        <v>0</v>
      </c>
      <c r="G25" s="20" t="n">
        <v>0</v>
      </c>
      <c r="H25" s="20" t="n">
        <v>0</v>
      </c>
      <c r="I25" s="20" t="n">
        <v>2</v>
      </c>
      <c r="J25" s="20" t="n">
        <v>2</v>
      </c>
      <c r="K25" s="20" t="n">
        <v>2</v>
      </c>
      <c r="L25" s="20" t="n">
        <v>0</v>
      </c>
      <c r="M25" s="20" t="n">
        <v>1</v>
      </c>
      <c r="N25" s="20" t="n">
        <v>1</v>
      </c>
      <c r="O25" s="20" t="n">
        <v>0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3</v>
      </c>
      <c r="U25" s="20" t="n">
        <v>2</v>
      </c>
      <c r="V25" s="20" t="n">
        <v>1</v>
      </c>
      <c r="W25" s="20" t="n">
        <v>0</v>
      </c>
      <c r="X25" s="20" t="n">
        <v>0</v>
      </c>
      <c r="Y25" s="20" t="n">
        <v>0</v>
      </c>
      <c r="Z25" s="20" t="n">
        <v>2</v>
      </c>
      <c r="AA25" s="20" t="n">
        <v>0</v>
      </c>
      <c r="AB25" s="20" t="n">
        <v>2</v>
      </c>
      <c r="AC25" s="20" t="n">
        <v>1</v>
      </c>
      <c r="AD25" s="20" t="n">
        <v>1</v>
      </c>
      <c r="AE25" s="20" t="n">
        <v>1</v>
      </c>
      <c r="AF25" s="20" t="n">
        <v>1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Fernando Diaz</t>
        </is>
      </c>
      <c r="B26" s="20" t="n">
        <v>19</v>
      </c>
      <c r="C26" s="20" t="n">
        <v>5</v>
      </c>
      <c r="D26" s="20" t="n">
        <v>3</v>
      </c>
      <c r="E26" s="20" t="n">
        <v>3</v>
      </c>
      <c r="F26" s="20" t="n">
        <v>0</v>
      </c>
      <c r="G26" s="20" t="n">
        <v>0</v>
      </c>
      <c r="H26" s="20" t="n">
        <v>0</v>
      </c>
      <c r="I26" s="20" t="n">
        <v>0</v>
      </c>
      <c r="J26" s="20" t="n">
        <v>2</v>
      </c>
      <c r="K26" s="20" t="n">
        <v>2</v>
      </c>
      <c r="L26" s="20" t="n">
        <v>1</v>
      </c>
      <c r="M26" s="20" t="n">
        <v>0</v>
      </c>
      <c r="N26" s="20" t="n">
        <v>1</v>
      </c>
      <c r="O26" s="20" t="n">
        <v>1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3</v>
      </c>
      <c r="U26" s="20" t="n">
        <v>0</v>
      </c>
      <c r="V26" s="20" t="n">
        <v>0</v>
      </c>
      <c r="W26" s="20" t="n">
        <v>0</v>
      </c>
      <c r="X26" s="20" t="n">
        <v>0</v>
      </c>
      <c r="Y26" s="20" t="n">
        <v>0</v>
      </c>
      <c r="Z26" s="20" t="n">
        <v>1</v>
      </c>
      <c r="AA26" s="20" t="n">
        <v>0</v>
      </c>
      <c r="AB26" s="20" t="n">
        <v>1</v>
      </c>
      <c r="AC26" s="20" t="n">
        <v>1</v>
      </c>
      <c r="AD26" s="20" t="n">
        <v>0</v>
      </c>
      <c r="AE26" s="20" t="n">
        <v>1</v>
      </c>
      <c r="AF26" s="20" t="n">
        <v>0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Fernando Reyes</t>
        </is>
      </c>
      <c r="B27" s="20" t="n">
        <v>20</v>
      </c>
      <c r="C27" s="20" t="n">
        <v>5</v>
      </c>
      <c r="D27" s="20" t="n">
        <v>5</v>
      </c>
      <c r="E27" s="20" t="n">
        <v>3</v>
      </c>
      <c r="F27" s="20" t="n">
        <v>0</v>
      </c>
      <c r="G27" s="20" t="n">
        <v>0</v>
      </c>
      <c r="H27" s="20" t="n">
        <v>0</v>
      </c>
      <c r="I27" s="20" t="n">
        <v>4</v>
      </c>
      <c r="J27" s="20" t="n">
        <v>1</v>
      </c>
      <c r="K27" s="20" t="n">
        <v>1</v>
      </c>
      <c r="L27" s="20" t="n">
        <v>1</v>
      </c>
      <c r="M27" s="20" t="n">
        <v>1</v>
      </c>
      <c r="N27" s="20" t="n">
        <v>1</v>
      </c>
      <c r="O27" s="20" t="n">
        <v>0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5</v>
      </c>
      <c r="U27" s="20" t="n">
        <v>4</v>
      </c>
      <c r="V27" s="20" t="n">
        <v>5</v>
      </c>
      <c r="W27" s="20" t="n">
        <v>0</v>
      </c>
      <c r="X27" s="20" t="n">
        <v>0</v>
      </c>
      <c r="Y27" s="20" t="n">
        <v>1</v>
      </c>
      <c r="Z27" s="20" t="n">
        <v>1</v>
      </c>
      <c r="AA27" s="20" t="n">
        <v>2</v>
      </c>
      <c r="AB27" s="20" t="n">
        <v>0</v>
      </c>
      <c r="AC27" s="20" t="n">
        <v>0</v>
      </c>
      <c r="AD27" s="20" t="n">
        <v>0</v>
      </c>
      <c r="AE27" s="20" t="n">
        <v>1</v>
      </c>
      <c r="AF27" s="20" t="n">
        <v>1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Fernando Morales</t>
        </is>
      </c>
      <c r="B28" s="20" t="n">
        <v>21</v>
      </c>
      <c r="C28" s="20" t="n">
        <v>4</v>
      </c>
      <c r="D28" s="20" t="n">
        <v>0</v>
      </c>
      <c r="E28" s="20" t="n">
        <v>4</v>
      </c>
      <c r="F28" s="20" t="n">
        <v>1</v>
      </c>
      <c r="G28" s="20" t="n">
        <v>0</v>
      </c>
      <c r="H28" s="20" t="n">
        <v>0</v>
      </c>
      <c r="I28" s="20" t="n">
        <v>2</v>
      </c>
      <c r="J28" s="20" t="n">
        <v>0</v>
      </c>
      <c r="K28" s="20" t="n">
        <v>0</v>
      </c>
      <c r="L28" s="20" t="n">
        <v>1</v>
      </c>
      <c r="M28" s="20" t="n">
        <v>0</v>
      </c>
      <c r="N28" s="20" t="n">
        <v>1</v>
      </c>
      <c r="O28" s="20" t="n">
        <v>0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4</v>
      </c>
      <c r="U28" s="20" t="n">
        <v>4</v>
      </c>
      <c r="V28" s="20" t="n">
        <v>2</v>
      </c>
      <c r="W28" s="20" t="n">
        <v>0</v>
      </c>
      <c r="X28" s="20" t="n">
        <v>0</v>
      </c>
      <c r="Y28" s="20" t="n">
        <v>0</v>
      </c>
      <c r="Z28" s="20" t="n">
        <v>2</v>
      </c>
      <c r="AA28" s="20" t="n">
        <v>0</v>
      </c>
      <c r="AB28" s="20" t="n">
        <v>2</v>
      </c>
      <c r="AC28" s="20" t="n">
        <v>0</v>
      </c>
      <c r="AD28" s="20" t="n">
        <v>0</v>
      </c>
      <c r="AE28" s="20" t="n">
        <v>1</v>
      </c>
      <c r="AF28" s="20" t="n">
        <v>0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Fernando Cruz</t>
        </is>
      </c>
      <c r="B29" s="20" t="n">
        <v>22</v>
      </c>
      <c r="C29" s="20" t="n">
        <v>5</v>
      </c>
      <c r="D29" s="20" t="n">
        <v>5</v>
      </c>
      <c r="E29" s="20" t="n">
        <v>3</v>
      </c>
      <c r="F29" s="20" t="n">
        <v>0</v>
      </c>
      <c r="G29" s="20" t="n">
        <v>0</v>
      </c>
      <c r="H29" s="20" t="n">
        <v>0</v>
      </c>
      <c r="I29" s="20" t="n">
        <v>3</v>
      </c>
      <c r="J29" s="20" t="n">
        <v>1</v>
      </c>
      <c r="K29" s="20" t="n">
        <v>2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3</v>
      </c>
      <c r="U29" s="20" t="n">
        <v>2</v>
      </c>
      <c r="V29" s="20" t="n">
        <v>2</v>
      </c>
      <c r="W29" s="20" t="n">
        <v>0</v>
      </c>
      <c r="X29" s="20" t="n">
        <v>0</v>
      </c>
      <c r="Y29" s="20" t="n">
        <v>0</v>
      </c>
      <c r="Z29" s="20" t="n">
        <v>1</v>
      </c>
      <c r="AA29" s="20" t="n">
        <v>2</v>
      </c>
      <c r="AB29" s="20" t="n">
        <v>0</v>
      </c>
      <c r="AC29" s="20" t="n">
        <v>0</v>
      </c>
      <c r="AD29" s="20" t="n">
        <v>1</v>
      </c>
      <c r="AE29" s="20" t="n">
        <v>0</v>
      </c>
      <c r="AF29" s="20" t="n">
        <v>1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Fernando Ortiz</t>
        </is>
      </c>
      <c r="B30" s="20" t="n">
        <v>23</v>
      </c>
      <c r="C30" s="20" t="n">
        <v>5</v>
      </c>
      <c r="D30" s="20" t="n">
        <v>1</v>
      </c>
      <c r="E30" s="20" t="n">
        <v>5</v>
      </c>
      <c r="F30" s="20" t="n">
        <v>0</v>
      </c>
      <c r="G30" s="20" t="n">
        <v>0</v>
      </c>
      <c r="H30" s="20" t="n">
        <v>0</v>
      </c>
      <c r="I30" s="20" t="n">
        <v>2</v>
      </c>
      <c r="J30" s="20" t="n">
        <v>2</v>
      </c>
      <c r="K30" s="20" t="n">
        <v>1</v>
      </c>
      <c r="L30" s="20" t="n">
        <v>0</v>
      </c>
      <c r="M30" s="20" t="n">
        <v>1</v>
      </c>
      <c r="N30" s="20" t="n">
        <v>0</v>
      </c>
      <c r="O30" s="20" t="n">
        <v>1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4</v>
      </c>
      <c r="U30" s="20" t="n">
        <v>4</v>
      </c>
      <c r="V30" s="20" t="n">
        <v>3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2</v>
      </c>
      <c r="AB30" s="20" t="n">
        <v>1</v>
      </c>
      <c r="AC30" s="20" t="n">
        <v>0</v>
      </c>
      <c r="AD30" s="20" t="n">
        <v>0</v>
      </c>
      <c r="AE30" s="20" t="n">
        <v>0</v>
      </c>
      <c r="AF30" s="20" t="n">
        <v>1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Fernando Gutierrez</t>
        </is>
      </c>
      <c r="B31" s="20" t="n">
        <v>24</v>
      </c>
      <c r="C31" s="20" t="n">
        <v>3</v>
      </c>
      <c r="D31" s="20" t="n">
        <v>0</v>
      </c>
      <c r="E31" s="20" t="n">
        <v>3</v>
      </c>
      <c r="F31" s="20" t="n">
        <v>0</v>
      </c>
      <c r="G31" s="20" t="n">
        <v>0</v>
      </c>
      <c r="H31" s="20" t="n">
        <v>0</v>
      </c>
      <c r="I31" s="20" t="n">
        <v>3</v>
      </c>
      <c r="J31" s="20" t="n">
        <v>2</v>
      </c>
      <c r="K31" s="20" t="n">
        <v>0</v>
      </c>
      <c r="L31" s="20" t="n">
        <v>1</v>
      </c>
      <c r="M31" s="20" t="n">
        <v>1</v>
      </c>
      <c r="N31" s="20" t="n">
        <v>0</v>
      </c>
      <c r="O31" s="20" t="n">
        <v>1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2</v>
      </c>
      <c r="U31" s="20" t="n">
        <v>0</v>
      </c>
      <c r="V31" s="20" t="n">
        <v>1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2</v>
      </c>
      <c r="AB31" s="20" t="n">
        <v>2</v>
      </c>
      <c r="AC31" s="20" t="n">
        <v>0</v>
      </c>
      <c r="AD31" s="20" t="n">
        <v>0</v>
      </c>
      <c r="AE31" s="20" t="n">
        <v>1</v>
      </c>
      <c r="AF31" s="20" t="n">
        <v>1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Fernando Castillo</t>
        </is>
      </c>
      <c r="B32" s="20" t="n">
        <v>25</v>
      </c>
      <c r="C32" s="20" t="n">
        <v>3</v>
      </c>
      <c r="D32" s="20" t="n">
        <v>2</v>
      </c>
      <c r="E32" s="20" t="n">
        <v>3</v>
      </c>
      <c r="F32" s="20" t="n">
        <v>0</v>
      </c>
      <c r="G32" s="20" t="n">
        <v>0</v>
      </c>
      <c r="H32" s="20" t="n">
        <v>1</v>
      </c>
      <c r="I32" s="20" t="n">
        <v>2</v>
      </c>
      <c r="J32" s="20" t="n">
        <v>1</v>
      </c>
      <c r="K32" s="20" t="n">
        <v>0</v>
      </c>
      <c r="L32" s="20" t="n">
        <v>1</v>
      </c>
      <c r="M32" s="20" t="n">
        <v>1</v>
      </c>
      <c r="N32" s="20" t="n">
        <v>1</v>
      </c>
      <c r="O32" s="20" t="n">
        <v>0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3</v>
      </c>
      <c r="U32" s="20" t="n">
        <v>2</v>
      </c>
      <c r="V32" s="20" t="n">
        <v>1</v>
      </c>
      <c r="W32" s="20" t="n">
        <v>0</v>
      </c>
      <c r="X32" s="20" t="n">
        <v>0</v>
      </c>
      <c r="Y32" s="20" t="n">
        <v>0</v>
      </c>
      <c r="Z32" s="20" t="n">
        <v>2</v>
      </c>
      <c r="AA32" s="20" t="n">
        <v>1</v>
      </c>
      <c r="AB32" s="20" t="n">
        <v>0</v>
      </c>
      <c r="AC32" s="20" t="n">
        <v>0</v>
      </c>
      <c r="AD32" s="20" t="n">
        <v>1</v>
      </c>
      <c r="AE32" s="20" t="n">
        <v>1</v>
      </c>
      <c r="AF32" s="20" t="n">
        <v>0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1</v>
      </c>
      <c r="D66" s="20" t="inlineStr">
        <is>
          <t>P</t>
        </is>
      </c>
      <c r="E66" s="20" t="n">
        <v>3</v>
      </c>
      <c r="F66" s="20" t="n">
        <v>2</v>
      </c>
      <c r="G66" s="20" t="n">
        <v>6</v>
      </c>
      <c r="H66" s="20" t="n">
        <v>0</v>
      </c>
      <c r="I66" s="20" t="n">
        <v>1</v>
      </c>
      <c r="J66" s="20" t="inlineStr">
        <is>
          <t>G</t>
        </is>
      </c>
      <c r="K66" s="20" t="n">
        <v>1.2</v>
      </c>
      <c r="L66" s="20" t="n">
        <v>1</v>
      </c>
      <c r="M66" s="20" t="n">
        <v>5</v>
      </c>
      <c r="N66" s="20" t="n">
        <v>5</v>
      </c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1</v>
      </c>
      <c r="D67" s="20" t="inlineStr">
        <is>
          <t>G</t>
        </is>
      </c>
      <c r="E67" s="20" t="n">
        <v>1.2</v>
      </c>
      <c r="F67" s="20" t="n">
        <v>1</v>
      </c>
      <c r="G67" s="20" t="n">
        <v>2</v>
      </c>
      <c r="H67" s="20" t="n">
        <v>4</v>
      </c>
      <c r="I67" s="20" t="n">
        <v>0</v>
      </c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1</v>
      </c>
      <c r="D68" s="20" t="inlineStr">
        <is>
          <t>G</t>
        </is>
      </c>
      <c r="E68" s="20" t="n">
        <v>2.1</v>
      </c>
      <c r="F68" s="20" t="n">
        <v>4</v>
      </c>
      <c r="G68" s="20" t="n">
        <v>1</v>
      </c>
      <c r="H68" s="20" t="n">
        <v>4</v>
      </c>
      <c r="I68" s="20" t="n">
        <v>0</v>
      </c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0</v>
      </c>
      <c r="D69" s="20" t="n"/>
      <c r="E69" s="20" t="n"/>
      <c r="F69" s="20" t="n"/>
      <c r="G69" s="20" t="n"/>
      <c r="H69" s="20" t="n"/>
      <c r="I69" s="20" t="n">
        <v>0</v>
      </c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1</v>
      </c>
      <c r="D70" s="20" t="inlineStr">
        <is>
          <t>P</t>
        </is>
      </c>
      <c r="E70" s="20" t="n">
        <v>1</v>
      </c>
      <c r="F70" s="20" t="n">
        <v>2</v>
      </c>
      <c r="G70" s="20" t="n">
        <v>5</v>
      </c>
      <c r="H70" s="20" t="n">
        <v>1</v>
      </c>
      <c r="I70" s="20" t="n">
        <v>0</v>
      </c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1</v>
      </c>
      <c r="D71" s="20" t="inlineStr">
        <is>
          <t>G</t>
        </is>
      </c>
      <c r="E71" s="20" t="n">
        <v>1</v>
      </c>
      <c r="F71" s="20" t="n">
        <v>0</v>
      </c>
      <c r="G71" s="20" t="n">
        <v>5</v>
      </c>
      <c r="H71" s="20" t="n">
        <v>2</v>
      </c>
      <c r="I71" s="20" t="n">
        <v>0</v>
      </c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0</v>
      </c>
      <c r="D72" s="20" t="n"/>
      <c r="E72" s="20" t="n"/>
      <c r="F72" s="20" t="n"/>
      <c r="G72" s="20" t="n"/>
      <c r="H72" s="20" t="n"/>
      <c r="I72" s="20" t="n">
        <v>0</v>
      </c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0</v>
      </c>
      <c r="D73" s="20" t="n"/>
      <c r="E73" s="20" t="n"/>
      <c r="F73" s="20" t="n"/>
      <c r="G73" s="20" t="n"/>
      <c r="H73" s="20" t="n"/>
      <c r="I73" s="20" t="n">
        <v>0</v>
      </c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1</v>
      </c>
      <c r="D74" s="20" t="inlineStr">
        <is>
          <t>P</t>
        </is>
      </c>
      <c r="E74" s="20" t="n">
        <v>2</v>
      </c>
      <c r="F74" s="20" t="n">
        <v>1</v>
      </c>
      <c r="G74" s="20" t="n">
        <v>5</v>
      </c>
      <c r="H74" s="20" t="n">
        <v>3</v>
      </c>
      <c r="I74" s="20" t="n">
        <v>0</v>
      </c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1</v>
      </c>
      <c r="D75" s="20" t="inlineStr">
        <is>
          <t>P</t>
        </is>
      </c>
      <c r="E75" s="20" t="n">
        <v>2</v>
      </c>
      <c r="F75" s="20" t="n">
        <v>4</v>
      </c>
      <c r="G75" s="20" t="n">
        <v>4</v>
      </c>
      <c r="H75" s="20" t="n">
        <v>3</v>
      </c>
      <c r="I75" s="20" t="n">
        <v>1</v>
      </c>
      <c r="J75" s="20" t="inlineStr">
        <is>
          <t>P</t>
        </is>
      </c>
      <c r="K75" s="20" t="n">
        <v>2.2</v>
      </c>
      <c r="L75" s="20" t="n">
        <v>3</v>
      </c>
      <c r="M75" s="20" t="n">
        <v>1</v>
      </c>
      <c r="N75" s="20" t="n">
        <v>5</v>
      </c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0</v>
      </c>
      <c r="D76" s="20" t="n"/>
      <c r="E76" s="20" t="n"/>
      <c r="F76" s="20" t="n"/>
      <c r="G76" s="20" t="n"/>
      <c r="H76" s="20" t="n"/>
      <c r="I76" s="20" t="n">
        <v>1</v>
      </c>
      <c r="J76" s="20" t="inlineStr">
        <is>
          <t>P</t>
        </is>
      </c>
      <c r="K76" s="20" t="n">
        <v>2.1</v>
      </c>
      <c r="L76" s="20" t="n">
        <v>1</v>
      </c>
      <c r="M76" s="20" t="n">
        <v>1</v>
      </c>
      <c r="N76" s="20" t="n">
        <v>3</v>
      </c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0</v>
      </c>
      <c r="D77" s="20" t="n"/>
      <c r="E77" s="20" t="n"/>
      <c r="F77" s="20" t="n"/>
      <c r="G77" s="20" t="n"/>
      <c r="H77" s="20" t="n"/>
      <c r="I77" s="20" t="n">
        <v>1</v>
      </c>
      <c r="J77" s="20" t="inlineStr">
        <is>
          <t>G</t>
        </is>
      </c>
      <c r="K77" s="20" t="n">
        <v>3</v>
      </c>
      <c r="L77" s="20" t="n">
        <v>2</v>
      </c>
      <c r="M77" s="20" t="n">
        <v>3</v>
      </c>
      <c r="N77" s="20" t="n">
        <v>1</v>
      </c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1</v>
      </c>
      <c r="D78" s="20" t="inlineStr">
        <is>
          <t>P</t>
        </is>
      </c>
      <c r="E78" s="20" t="n">
        <v>1.1</v>
      </c>
      <c r="F78" s="20" t="n">
        <v>1</v>
      </c>
      <c r="G78" s="20" t="n">
        <v>2</v>
      </c>
      <c r="H78" s="20" t="n">
        <v>3</v>
      </c>
      <c r="I78" s="20" t="n">
        <v>0</v>
      </c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0</v>
      </c>
      <c r="D79" s="20" t="n"/>
      <c r="E79" s="20" t="n"/>
      <c r="F79" s="20" t="n"/>
      <c r="G79" s="20" t="n"/>
      <c r="H79" s="20" t="n"/>
      <c r="I79" s="20" t="n">
        <v>1</v>
      </c>
      <c r="J79" s="20" t="inlineStr">
        <is>
          <t>P</t>
        </is>
      </c>
      <c r="K79" s="20" t="n">
        <v>2.2</v>
      </c>
      <c r="L79" s="20" t="n">
        <v>1</v>
      </c>
      <c r="M79" s="20" t="n">
        <v>5</v>
      </c>
      <c r="N79" s="20" t="n">
        <v>2</v>
      </c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0</v>
      </c>
      <c r="D80" s="20" t="n"/>
      <c r="E80" s="20" t="n"/>
      <c r="F80" s="20" t="n"/>
      <c r="G80" s="20" t="n"/>
      <c r="H80" s="20" t="n"/>
      <c r="I80" s="20" t="n">
        <v>0</v>
      </c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1</v>
      </c>
      <c r="D81" s="20" t="inlineStr">
        <is>
          <t>G</t>
        </is>
      </c>
      <c r="E81" s="20" t="n">
        <v>1</v>
      </c>
      <c r="F81" s="20" t="n">
        <v>0</v>
      </c>
      <c r="G81" s="20" t="n">
        <v>1</v>
      </c>
      <c r="H81" s="20" t="n">
        <v>4</v>
      </c>
      <c r="I81" s="20" t="n">
        <v>1</v>
      </c>
      <c r="J81" s="20" t="inlineStr">
        <is>
          <t>G</t>
        </is>
      </c>
      <c r="K81" s="20" t="n">
        <v>3</v>
      </c>
      <c r="L81" s="20" t="n">
        <v>4</v>
      </c>
      <c r="M81" s="20" t="n">
        <v>2</v>
      </c>
      <c r="N81" s="20" t="n">
        <v>3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0</v>
      </c>
      <c r="D82" s="20" t="n"/>
      <c r="E82" s="20" t="n"/>
      <c r="F82" s="20" t="n"/>
      <c r="G82" s="20" t="n"/>
      <c r="H82" s="20" t="n"/>
      <c r="I82" s="20" t="n">
        <v>0</v>
      </c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1</v>
      </c>
      <c r="D83" s="20" t="inlineStr">
        <is>
          <t>G</t>
        </is>
      </c>
      <c r="E83" s="20" t="n">
        <v>1</v>
      </c>
      <c r="F83" s="20" t="n">
        <v>4</v>
      </c>
      <c r="G83" s="20" t="n">
        <v>2</v>
      </c>
      <c r="H83" s="20" t="n">
        <v>5</v>
      </c>
      <c r="I83" s="20" t="n">
        <v>1</v>
      </c>
      <c r="J83" s="20" t="inlineStr">
        <is>
          <t>P</t>
        </is>
      </c>
      <c r="K83" s="20" t="n">
        <v>3</v>
      </c>
      <c r="L83" s="20" t="n">
        <v>4</v>
      </c>
      <c r="M83" s="20" t="n">
        <v>3</v>
      </c>
      <c r="N83" s="20" t="n">
        <v>5</v>
      </c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0</v>
      </c>
      <c r="D84" s="20" t="n"/>
      <c r="E84" s="20" t="n"/>
      <c r="F84" s="20" t="n"/>
      <c r="G84" s="20" t="n"/>
      <c r="H84" s="20" t="n"/>
      <c r="I84" s="20" t="n">
        <v>0</v>
      </c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1</v>
      </c>
      <c r="D85" s="20" t="inlineStr">
        <is>
          <t>P</t>
        </is>
      </c>
      <c r="E85" s="20" t="n">
        <v>1.1</v>
      </c>
      <c r="F85" s="20" t="n">
        <v>3</v>
      </c>
      <c r="G85" s="20" t="n">
        <v>2</v>
      </c>
      <c r="H85" s="20" t="n">
        <v>3</v>
      </c>
      <c r="I85" s="20" t="n">
        <v>0</v>
      </c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0</v>
      </c>
      <c r="D86" s="20" t="n"/>
      <c r="E86" s="20" t="n"/>
      <c r="F86" s="20" t="n"/>
      <c r="G86" s="20" t="n"/>
      <c r="H86" s="20" t="n"/>
      <c r="I86" s="20" t="n">
        <v>1</v>
      </c>
      <c r="J86" s="20" t="inlineStr">
        <is>
          <t>G</t>
        </is>
      </c>
      <c r="K86" s="20" t="n">
        <v>1.1</v>
      </c>
      <c r="L86" s="20" t="n">
        <v>4</v>
      </c>
      <c r="M86" s="20" t="n">
        <v>6</v>
      </c>
      <c r="N86" s="20" t="n">
        <v>3</v>
      </c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0</v>
      </c>
      <c r="D87" s="20" t="n"/>
      <c r="E87" s="20" t="n"/>
      <c r="F87" s="20" t="n"/>
      <c r="G87" s="20" t="n"/>
      <c r="H87" s="20" t="n"/>
      <c r="I87" s="20" t="n">
        <v>0</v>
      </c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P</t>
        </is>
      </c>
      <c r="E88" s="20" t="n">
        <v>2.2</v>
      </c>
      <c r="F88" s="20" t="n">
        <v>1</v>
      </c>
      <c r="G88" s="20" t="n">
        <v>1</v>
      </c>
      <c r="H88" s="20" t="n">
        <v>3</v>
      </c>
      <c r="I88" s="20" t="n">
        <v>0</v>
      </c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1</v>
      </c>
      <c r="D89" s="20" t="inlineStr">
        <is>
          <t>G</t>
        </is>
      </c>
      <c r="E89" s="20" t="n">
        <v>1.2</v>
      </c>
      <c r="F89" s="20" t="n">
        <v>1</v>
      </c>
      <c r="G89" s="20" t="n">
        <v>1</v>
      </c>
      <c r="H89" s="20" t="n">
        <v>5</v>
      </c>
      <c r="I89" s="20" t="n">
        <v>1</v>
      </c>
      <c r="J89" s="20" t="inlineStr">
        <is>
          <t>G</t>
        </is>
      </c>
      <c r="K89" s="20" t="n">
        <v>2</v>
      </c>
      <c r="L89" s="20" t="n">
        <v>2</v>
      </c>
      <c r="M89" s="20" t="n">
        <v>6</v>
      </c>
      <c r="N89" s="20" t="n">
        <v>0</v>
      </c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1</v>
      </c>
      <c r="D90" s="20" t="inlineStr">
        <is>
          <t>P</t>
        </is>
      </c>
      <c r="E90" s="20" t="n">
        <v>2.1</v>
      </c>
      <c r="F90" s="20" t="n">
        <v>0</v>
      </c>
      <c r="G90" s="20" t="n">
        <v>6</v>
      </c>
      <c r="H90" s="20" t="n">
        <v>0</v>
      </c>
      <c r="I90" s="20" t="n">
        <v>0</v>
      </c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G</t>
        </is>
      </c>
      <c r="C96" s="20" t="n">
        <v>6</v>
      </c>
      <c r="D96" s="20" t="n">
        <v>3</v>
      </c>
    </row>
    <row r="97">
      <c r="A97" s="10" t="n">
        <v>2</v>
      </c>
      <c r="B97" s="20" t="inlineStr">
        <is>
          <t>P</t>
        </is>
      </c>
      <c r="C97" s="20" t="n">
        <v>5</v>
      </c>
      <c r="D97" s="20" t="n">
        <v>4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9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Gabriel Garcia</t>
        </is>
      </c>
      <c r="B8" s="20" t="n">
        <v>1</v>
      </c>
      <c r="C8" s="20" t="n">
        <v>2</v>
      </c>
      <c r="D8" s="20" t="n">
        <v>2</v>
      </c>
      <c r="E8" s="20" t="n">
        <v>2</v>
      </c>
      <c r="F8" s="20" t="n">
        <v>0</v>
      </c>
      <c r="G8" s="20" t="n">
        <v>0</v>
      </c>
      <c r="H8" s="20" t="n">
        <v>1</v>
      </c>
      <c r="I8" s="20" t="n">
        <v>0</v>
      </c>
      <c r="J8" s="20" t="n">
        <v>2</v>
      </c>
      <c r="K8" s="20" t="n">
        <v>2</v>
      </c>
      <c r="L8" s="20" t="n">
        <v>1</v>
      </c>
      <c r="M8" s="20" t="n">
        <v>0</v>
      </c>
      <c r="N8" s="20" t="n">
        <v>0</v>
      </c>
      <c r="O8" s="20" t="n">
        <v>1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5</v>
      </c>
      <c r="U8" s="20" t="n">
        <v>0</v>
      </c>
      <c r="V8" s="20" t="n">
        <v>4</v>
      </c>
      <c r="W8" s="20" t="n">
        <v>0</v>
      </c>
      <c r="X8" s="20" t="n">
        <v>0</v>
      </c>
      <c r="Y8" s="20" t="n">
        <v>0</v>
      </c>
      <c r="Z8" s="20" t="n">
        <v>5</v>
      </c>
      <c r="AA8" s="20" t="n">
        <v>0</v>
      </c>
      <c r="AB8" s="20" t="n">
        <v>0</v>
      </c>
      <c r="AC8" s="20" t="n">
        <v>0</v>
      </c>
      <c r="AD8" s="20" t="n">
        <v>1</v>
      </c>
      <c r="AE8" s="20" t="n">
        <v>1</v>
      </c>
      <c r="AF8" s="20" t="n">
        <v>0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Gabriel Rodriguez</t>
        </is>
      </c>
      <c r="B9" s="20" t="n">
        <v>2</v>
      </c>
      <c r="C9" s="20" t="n">
        <v>3</v>
      </c>
      <c r="D9" s="20" t="n">
        <v>3</v>
      </c>
      <c r="E9" s="20" t="n">
        <v>0</v>
      </c>
      <c r="F9" s="20" t="n">
        <v>0</v>
      </c>
      <c r="G9" s="20" t="n">
        <v>0</v>
      </c>
      <c r="H9" s="20" t="n">
        <v>0</v>
      </c>
      <c r="I9" s="20" t="n">
        <v>0</v>
      </c>
      <c r="J9" s="20" t="n">
        <v>0</v>
      </c>
      <c r="K9" s="20" t="n">
        <v>2</v>
      </c>
      <c r="L9" s="20" t="n">
        <v>0</v>
      </c>
      <c r="M9" s="20" t="n">
        <v>1</v>
      </c>
      <c r="N9" s="20" t="n">
        <v>0</v>
      </c>
      <c r="O9" s="20" t="n">
        <v>0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5</v>
      </c>
      <c r="U9" s="20" t="n">
        <v>4</v>
      </c>
      <c r="V9" s="20" t="n">
        <v>4</v>
      </c>
      <c r="W9" s="20" t="n">
        <v>0</v>
      </c>
      <c r="X9" s="20" t="n">
        <v>0</v>
      </c>
      <c r="Y9" s="20" t="n">
        <v>0</v>
      </c>
      <c r="Z9" s="20" t="n">
        <v>2</v>
      </c>
      <c r="AA9" s="20" t="n">
        <v>0</v>
      </c>
      <c r="AB9" s="20" t="n">
        <v>2</v>
      </c>
      <c r="AC9" s="20" t="n">
        <v>0</v>
      </c>
      <c r="AD9" s="20" t="n">
        <v>1</v>
      </c>
      <c r="AE9" s="20" t="n">
        <v>0</v>
      </c>
      <c r="AF9" s="20" t="n">
        <v>1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Gabriel Martinez</t>
        </is>
      </c>
      <c r="B10" s="20" t="n">
        <v>3</v>
      </c>
      <c r="C10" s="20" t="n">
        <v>3</v>
      </c>
      <c r="D10" s="20" t="n">
        <v>0</v>
      </c>
      <c r="E10" s="20" t="n">
        <v>3</v>
      </c>
      <c r="F10" s="20" t="n">
        <v>0</v>
      </c>
      <c r="G10" s="20" t="n">
        <v>0</v>
      </c>
      <c r="H10" s="20" t="n">
        <v>0</v>
      </c>
      <c r="I10" s="20" t="n">
        <v>3</v>
      </c>
      <c r="J10" s="20" t="n">
        <v>1</v>
      </c>
      <c r="K10" s="20" t="n">
        <v>0</v>
      </c>
      <c r="L10" s="20" t="n">
        <v>1</v>
      </c>
      <c r="M10" s="20" t="n">
        <v>0</v>
      </c>
      <c r="N10" s="20" t="n">
        <v>0</v>
      </c>
      <c r="O10" s="20" t="n">
        <v>1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3</v>
      </c>
      <c r="U10" s="20" t="n">
        <v>3</v>
      </c>
      <c r="V10" s="20" t="n">
        <v>2</v>
      </c>
      <c r="W10" s="20" t="n">
        <v>0</v>
      </c>
      <c r="X10" s="20" t="n">
        <v>0</v>
      </c>
      <c r="Y10" s="20" t="n">
        <v>0</v>
      </c>
      <c r="Z10" s="20" t="n">
        <v>1</v>
      </c>
      <c r="AA10" s="20" t="n">
        <v>2</v>
      </c>
      <c r="AB10" s="20" t="n">
        <v>2</v>
      </c>
      <c r="AC10" s="20" t="n">
        <v>0</v>
      </c>
      <c r="AD10" s="20" t="n">
        <v>1</v>
      </c>
      <c r="AE10" s="20" t="n">
        <v>1</v>
      </c>
      <c r="AF10" s="20" t="n">
        <v>1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Gabriel Hernandez</t>
        </is>
      </c>
      <c r="B11" s="20" t="n">
        <v>4</v>
      </c>
      <c r="C11" s="20" t="n">
        <v>2</v>
      </c>
      <c r="D11" s="20" t="n">
        <v>0</v>
      </c>
      <c r="E11" s="20" t="n">
        <v>1</v>
      </c>
      <c r="F11" s="20" t="n">
        <v>0</v>
      </c>
      <c r="G11" s="20" t="n">
        <v>0</v>
      </c>
      <c r="H11" s="20" t="n">
        <v>0</v>
      </c>
      <c r="I11" s="20" t="n">
        <v>2</v>
      </c>
      <c r="J11" s="20" t="n">
        <v>2</v>
      </c>
      <c r="K11" s="20" t="n">
        <v>0</v>
      </c>
      <c r="L11" s="20" t="n">
        <v>1</v>
      </c>
      <c r="M11" s="20" t="n">
        <v>0</v>
      </c>
      <c r="N11" s="20" t="n">
        <v>0</v>
      </c>
      <c r="O11" s="20" t="n">
        <v>0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4</v>
      </c>
      <c r="U11" s="20" t="n">
        <v>1</v>
      </c>
      <c r="V11" s="20" t="n">
        <v>4</v>
      </c>
      <c r="W11" s="20" t="n">
        <v>0</v>
      </c>
      <c r="X11" s="20" t="n">
        <v>0</v>
      </c>
      <c r="Y11" s="20" t="n">
        <v>0</v>
      </c>
      <c r="Z11" s="20" t="n">
        <v>5</v>
      </c>
      <c r="AA11" s="20" t="n">
        <v>0</v>
      </c>
      <c r="AB11" s="20" t="n">
        <v>0</v>
      </c>
      <c r="AC11" s="20" t="n">
        <v>1</v>
      </c>
      <c r="AD11" s="20" t="n">
        <v>0</v>
      </c>
      <c r="AE11" s="20" t="n">
        <v>1</v>
      </c>
      <c r="AF11" s="20" t="n">
        <v>1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Gabriel Lopez</t>
        </is>
      </c>
      <c r="B12" s="20" t="n">
        <v>5</v>
      </c>
      <c r="C12" s="20" t="n">
        <v>3</v>
      </c>
      <c r="D12" s="20" t="n">
        <v>0</v>
      </c>
      <c r="E12" s="20" t="n">
        <v>1</v>
      </c>
      <c r="F12" s="20" t="n">
        <v>0</v>
      </c>
      <c r="G12" s="20" t="n">
        <v>1</v>
      </c>
      <c r="H12" s="20" t="n">
        <v>0</v>
      </c>
      <c r="I12" s="20" t="n">
        <v>2</v>
      </c>
      <c r="J12" s="20" t="n">
        <v>0</v>
      </c>
      <c r="K12" s="20" t="n">
        <v>1</v>
      </c>
      <c r="L12" s="20" t="n">
        <v>0</v>
      </c>
      <c r="M12" s="20" t="n">
        <v>0</v>
      </c>
      <c r="N12" s="20" t="n">
        <v>1</v>
      </c>
      <c r="O12" s="20" t="n">
        <v>1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2</v>
      </c>
      <c r="U12" s="20" t="n">
        <v>2</v>
      </c>
      <c r="V12" s="20" t="n">
        <v>2</v>
      </c>
      <c r="W12" s="20" t="n">
        <v>0</v>
      </c>
      <c r="X12" s="20" t="n">
        <v>0</v>
      </c>
      <c r="Y12" s="20" t="n">
        <v>0</v>
      </c>
      <c r="Z12" s="20" t="n">
        <v>3</v>
      </c>
      <c r="AA12" s="20" t="n">
        <v>2</v>
      </c>
      <c r="AB12" s="20" t="n">
        <v>0</v>
      </c>
      <c r="AC12" s="20" t="n">
        <v>1</v>
      </c>
      <c r="AD12" s="20" t="n">
        <v>0</v>
      </c>
      <c r="AE12" s="20" t="n">
        <v>0</v>
      </c>
      <c r="AF12" s="20" t="n">
        <v>0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Gabriel Gonzalez</t>
        </is>
      </c>
      <c r="B13" s="20" t="n">
        <v>6</v>
      </c>
      <c r="C13" s="20" t="n">
        <v>4</v>
      </c>
      <c r="D13" s="20" t="n">
        <v>3</v>
      </c>
      <c r="E13" s="20" t="n">
        <v>1</v>
      </c>
      <c r="F13" s="20" t="n">
        <v>0</v>
      </c>
      <c r="G13" s="20" t="n">
        <v>0</v>
      </c>
      <c r="H13" s="20" t="n">
        <v>0</v>
      </c>
      <c r="I13" s="20" t="n">
        <v>2</v>
      </c>
      <c r="J13" s="20" t="n">
        <v>2</v>
      </c>
      <c r="K13" s="20" t="n">
        <v>0</v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5</v>
      </c>
      <c r="U13" s="20" t="n">
        <v>5</v>
      </c>
      <c r="V13" s="20" t="n">
        <v>0</v>
      </c>
      <c r="W13" s="20" t="n">
        <v>0</v>
      </c>
      <c r="X13" s="20" t="n">
        <v>0</v>
      </c>
      <c r="Y13" s="20" t="n">
        <v>0</v>
      </c>
      <c r="Z13" s="20" t="n">
        <v>0</v>
      </c>
      <c r="AA13" s="20" t="n">
        <v>2</v>
      </c>
      <c r="AB13" s="20" t="n">
        <v>1</v>
      </c>
      <c r="AC13" s="20" t="n">
        <v>0</v>
      </c>
      <c r="AD13" s="20" t="n">
        <v>0</v>
      </c>
      <c r="AE13" s="20" t="n">
        <v>1</v>
      </c>
      <c r="AF13" s="20" t="n">
        <v>1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Gabriel Perez</t>
        </is>
      </c>
      <c r="B14" s="20" t="n">
        <v>7</v>
      </c>
      <c r="C14" s="20" t="n">
        <v>3</v>
      </c>
      <c r="D14" s="20" t="n">
        <v>1</v>
      </c>
      <c r="E14" s="20" t="n">
        <v>1</v>
      </c>
      <c r="F14" s="20" t="n">
        <v>0</v>
      </c>
      <c r="G14" s="20" t="n">
        <v>0</v>
      </c>
      <c r="H14" s="20" t="n">
        <v>0</v>
      </c>
      <c r="I14" s="20" t="n">
        <v>1</v>
      </c>
      <c r="J14" s="20" t="n">
        <v>0</v>
      </c>
      <c r="K14" s="20" t="n">
        <v>0</v>
      </c>
      <c r="L14" s="20" t="n">
        <v>0</v>
      </c>
      <c r="M14" s="20" t="n">
        <v>0</v>
      </c>
      <c r="N14" s="20" t="n">
        <v>0</v>
      </c>
      <c r="O14" s="20" t="n">
        <v>1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5</v>
      </c>
      <c r="U14" s="20" t="n">
        <v>4</v>
      </c>
      <c r="V14" s="20" t="n">
        <v>0</v>
      </c>
      <c r="W14" s="20" t="n">
        <v>0</v>
      </c>
      <c r="X14" s="20" t="n">
        <v>0</v>
      </c>
      <c r="Y14" s="20" t="n">
        <v>0</v>
      </c>
      <c r="Z14" s="20" t="n">
        <v>0</v>
      </c>
      <c r="AA14" s="20" t="n">
        <v>2</v>
      </c>
      <c r="AB14" s="20" t="n">
        <v>2</v>
      </c>
      <c r="AC14" s="20" t="n">
        <v>1</v>
      </c>
      <c r="AD14" s="20" t="n">
        <v>0</v>
      </c>
      <c r="AE14" s="20" t="n">
        <v>1</v>
      </c>
      <c r="AF14" s="20" t="n">
        <v>1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Gabriel Sanchez</t>
        </is>
      </c>
      <c r="B15" s="20" t="n">
        <v>8</v>
      </c>
      <c r="C15" s="20" t="n">
        <v>3</v>
      </c>
      <c r="D15" s="20" t="n">
        <v>1</v>
      </c>
      <c r="E15" s="20" t="n">
        <v>0</v>
      </c>
      <c r="F15" s="20" t="n">
        <v>0</v>
      </c>
      <c r="G15" s="20" t="n">
        <v>0</v>
      </c>
      <c r="H15" s="20" t="n">
        <v>0</v>
      </c>
      <c r="I15" s="20" t="n">
        <v>1</v>
      </c>
      <c r="J15" s="20" t="n">
        <v>2</v>
      </c>
      <c r="K15" s="20" t="n">
        <v>0</v>
      </c>
      <c r="L15" s="20" t="n">
        <v>1</v>
      </c>
      <c r="M15" s="20" t="n">
        <v>0</v>
      </c>
      <c r="N15" s="20" t="n">
        <v>0</v>
      </c>
      <c r="O15" s="20" t="n">
        <v>1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4</v>
      </c>
      <c r="U15" s="20" t="n">
        <v>3</v>
      </c>
      <c r="V15" s="20" t="n">
        <v>3</v>
      </c>
      <c r="W15" s="20" t="n">
        <v>0</v>
      </c>
      <c r="X15" s="20" t="n">
        <v>0</v>
      </c>
      <c r="Y15" s="20" t="n">
        <v>0</v>
      </c>
      <c r="Z15" s="20" t="n">
        <v>4</v>
      </c>
      <c r="AA15" s="20" t="n">
        <v>0</v>
      </c>
      <c r="AB15" s="20" t="n">
        <v>1</v>
      </c>
      <c r="AC15" s="20" t="n">
        <v>0</v>
      </c>
      <c r="AD15" s="20" t="n">
        <v>0</v>
      </c>
      <c r="AE15" s="20" t="n">
        <v>1</v>
      </c>
      <c r="AF15" s="20" t="n">
        <v>0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Gabriel Ramirez</t>
        </is>
      </c>
      <c r="B16" s="20" t="n">
        <v>9</v>
      </c>
      <c r="C16" s="20" t="n">
        <v>5</v>
      </c>
      <c r="D16" s="20" t="n">
        <v>2</v>
      </c>
      <c r="E16" s="20" t="n">
        <v>4</v>
      </c>
      <c r="F16" s="20" t="n">
        <v>0</v>
      </c>
      <c r="G16" s="20" t="n">
        <v>0</v>
      </c>
      <c r="H16" s="20" t="n">
        <v>0</v>
      </c>
      <c r="I16" s="20" t="n">
        <v>1</v>
      </c>
      <c r="J16" s="20" t="n">
        <v>1</v>
      </c>
      <c r="K16" s="20" t="n">
        <v>2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2</v>
      </c>
      <c r="U16" s="20" t="n">
        <v>1</v>
      </c>
      <c r="V16" s="20" t="n">
        <v>1</v>
      </c>
      <c r="W16" s="20" t="n">
        <v>0</v>
      </c>
      <c r="X16" s="20" t="n">
        <v>0</v>
      </c>
      <c r="Y16" s="20" t="n">
        <v>0</v>
      </c>
      <c r="Z16" s="20" t="n">
        <v>1</v>
      </c>
      <c r="AA16" s="20" t="n">
        <v>2</v>
      </c>
      <c r="AB16" s="20" t="n">
        <v>2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Gabriel Torres</t>
        </is>
      </c>
      <c r="B17" s="20" t="n">
        <v>10</v>
      </c>
      <c r="C17" s="20" t="n">
        <v>4</v>
      </c>
      <c r="D17" s="20" t="n">
        <v>4</v>
      </c>
      <c r="E17" s="20" t="n">
        <v>2</v>
      </c>
      <c r="F17" s="20" t="n">
        <v>0</v>
      </c>
      <c r="G17" s="20" t="n">
        <v>0</v>
      </c>
      <c r="H17" s="20" t="n">
        <v>0</v>
      </c>
      <c r="I17" s="20" t="n">
        <v>0</v>
      </c>
      <c r="J17" s="20" t="n">
        <v>0</v>
      </c>
      <c r="K17" s="20" t="n">
        <v>1</v>
      </c>
      <c r="L17" s="20" t="n">
        <v>0</v>
      </c>
      <c r="M17" s="20" t="n">
        <v>1</v>
      </c>
      <c r="N17" s="20" t="n">
        <v>0</v>
      </c>
      <c r="O17" s="20" t="n">
        <v>0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5</v>
      </c>
      <c r="U17" s="20" t="n">
        <v>3</v>
      </c>
      <c r="V17" s="20" t="n">
        <v>2</v>
      </c>
      <c r="W17" s="20" t="n">
        <v>0</v>
      </c>
      <c r="X17" s="20" t="n">
        <v>0</v>
      </c>
      <c r="Y17" s="20" t="n">
        <v>0</v>
      </c>
      <c r="Z17" s="20" t="n">
        <v>0</v>
      </c>
      <c r="AA17" s="20" t="n">
        <v>2</v>
      </c>
      <c r="AB17" s="20" t="n">
        <v>0</v>
      </c>
      <c r="AC17" s="20" t="n">
        <v>1</v>
      </c>
      <c r="AD17" s="20" t="n">
        <v>1</v>
      </c>
      <c r="AE17" s="20" t="n">
        <v>0</v>
      </c>
      <c r="AF17" s="20" t="n">
        <v>0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Gabriel Flores</t>
        </is>
      </c>
      <c r="B18" s="20" t="n">
        <v>11</v>
      </c>
      <c r="C18" s="20" t="n">
        <v>5</v>
      </c>
      <c r="D18" s="20" t="n">
        <v>5</v>
      </c>
      <c r="E18" s="20" t="n">
        <v>3</v>
      </c>
      <c r="F18" s="20" t="n">
        <v>0</v>
      </c>
      <c r="G18" s="20" t="n">
        <v>0</v>
      </c>
      <c r="H18" s="20" t="n">
        <v>0</v>
      </c>
      <c r="I18" s="20" t="n">
        <v>0</v>
      </c>
      <c r="J18" s="20" t="n">
        <v>0</v>
      </c>
      <c r="K18" s="20" t="n">
        <v>1</v>
      </c>
      <c r="L18" s="20" t="n">
        <v>0</v>
      </c>
      <c r="M18" s="20" t="n">
        <v>1</v>
      </c>
      <c r="N18" s="20" t="n">
        <v>0</v>
      </c>
      <c r="O18" s="20" t="n">
        <v>0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5</v>
      </c>
      <c r="U18" s="20" t="n">
        <v>4</v>
      </c>
      <c r="V18" s="20" t="n">
        <v>2</v>
      </c>
      <c r="W18" s="20" t="n">
        <v>0</v>
      </c>
      <c r="X18" s="20" t="n">
        <v>0</v>
      </c>
      <c r="Y18" s="20" t="n">
        <v>0</v>
      </c>
      <c r="Z18" s="20" t="n">
        <v>3</v>
      </c>
      <c r="AA18" s="20" t="n">
        <v>0</v>
      </c>
      <c r="AB18" s="20" t="n">
        <v>2</v>
      </c>
      <c r="AC18" s="20" t="n">
        <v>1</v>
      </c>
      <c r="AD18" s="20" t="n">
        <v>0</v>
      </c>
      <c r="AE18" s="20" t="n">
        <v>0</v>
      </c>
      <c r="AF18" s="20" t="n">
        <v>1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Gabriel Rivera</t>
        </is>
      </c>
      <c r="B19" s="20" t="n">
        <v>12</v>
      </c>
      <c r="C19" s="20" t="n">
        <v>2</v>
      </c>
      <c r="D19" s="20" t="n">
        <v>2</v>
      </c>
      <c r="E19" s="20" t="n">
        <v>1</v>
      </c>
      <c r="F19" s="20" t="n">
        <v>0</v>
      </c>
      <c r="G19" s="20" t="n">
        <v>0</v>
      </c>
      <c r="H19" s="20" t="n">
        <v>0</v>
      </c>
      <c r="I19" s="20" t="n">
        <v>1</v>
      </c>
      <c r="J19" s="20" t="n">
        <v>1</v>
      </c>
      <c r="K19" s="20" t="n">
        <v>1</v>
      </c>
      <c r="L19" s="20" t="n">
        <v>1</v>
      </c>
      <c r="M19" s="20" t="n">
        <v>1</v>
      </c>
      <c r="N19" s="20" t="n">
        <v>0</v>
      </c>
      <c r="O19" s="20" t="n">
        <v>1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5</v>
      </c>
      <c r="U19" s="20" t="n">
        <v>5</v>
      </c>
      <c r="V19" s="20" t="n">
        <v>3</v>
      </c>
      <c r="W19" s="20" t="n">
        <v>0</v>
      </c>
      <c r="X19" s="20" t="n">
        <v>0</v>
      </c>
      <c r="Y19" s="20" t="n">
        <v>0</v>
      </c>
      <c r="Z19" s="20" t="n">
        <v>1</v>
      </c>
      <c r="AA19" s="20" t="n">
        <v>0</v>
      </c>
      <c r="AB19" s="20" t="n">
        <v>1</v>
      </c>
      <c r="AC19" s="20" t="n">
        <v>1</v>
      </c>
      <c r="AD19" s="20" t="n">
        <v>0</v>
      </c>
      <c r="AE19" s="20" t="n">
        <v>0</v>
      </c>
      <c r="AF19" s="20" t="n">
        <v>1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Gabriel Gomez</t>
        </is>
      </c>
      <c r="B20" s="20" t="n">
        <v>13</v>
      </c>
      <c r="C20" s="20" t="n">
        <v>3</v>
      </c>
      <c r="D20" s="20" t="n">
        <v>2</v>
      </c>
      <c r="E20" s="20" t="n">
        <v>1</v>
      </c>
      <c r="F20" s="20" t="n">
        <v>0</v>
      </c>
      <c r="G20" s="20" t="n">
        <v>1</v>
      </c>
      <c r="H20" s="20" t="n">
        <v>0</v>
      </c>
      <c r="I20" s="20" t="n">
        <v>2</v>
      </c>
      <c r="J20" s="20" t="n">
        <v>0</v>
      </c>
      <c r="K20" s="20" t="n">
        <v>0</v>
      </c>
      <c r="L20" s="20" t="n">
        <v>1</v>
      </c>
      <c r="M20" s="20" t="n">
        <v>0</v>
      </c>
      <c r="N20" s="20" t="n">
        <v>0</v>
      </c>
      <c r="O20" s="20" t="n">
        <v>1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3</v>
      </c>
      <c r="U20" s="20" t="n">
        <v>2</v>
      </c>
      <c r="V20" s="20" t="n">
        <v>0</v>
      </c>
      <c r="W20" s="20" t="n">
        <v>0</v>
      </c>
      <c r="X20" s="20" t="n">
        <v>0</v>
      </c>
      <c r="Y20" s="20" t="n">
        <v>0</v>
      </c>
      <c r="Z20" s="20" t="n">
        <v>1</v>
      </c>
      <c r="AA20" s="20" t="n">
        <v>0</v>
      </c>
      <c r="AB20" s="20" t="n">
        <v>2</v>
      </c>
      <c r="AC20" s="20" t="n">
        <v>0</v>
      </c>
      <c r="AD20" s="20" t="n">
        <v>1</v>
      </c>
      <c r="AE20" s="20" t="n">
        <v>1</v>
      </c>
      <c r="AF20" s="20" t="n">
        <v>0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Gabriel Diaz</t>
        </is>
      </c>
      <c r="B21" s="20" t="n">
        <v>14</v>
      </c>
      <c r="C21" s="20" t="n">
        <v>3</v>
      </c>
      <c r="D21" s="20" t="n">
        <v>1</v>
      </c>
      <c r="E21" s="20" t="n">
        <v>0</v>
      </c>
      <c r="F21" s="20" t="n">
        <v>0</v>
      </c>
      <c r="G21" s="20" t="n">
        <v>0</v>
      </c>
      <c r="H21" s="20" t="n">
        <v>0</v>
      </c>
      <c r="I21" s="20" t="n">
        <v>0</v>
      </c>
      <c r="J21" s="20" t="n">
        <v>2</v>
      </c>
      <c r="K21" s="20" t="n">
        <v>2</v>
      </c>
      <c r="L21" s="20" t="n">
        <v>0</v>
      </c>
      <c r="M21" s="20" t="n">
        <v>1</v>
      </c>
      <c r="N21" s="20" t="n">
        <v>1</v>
      </c>
      <c r="O21" s="20" t="n">
        <v>0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4</v>
      </c>
      <c r="U21" s="20" t="n">
        <v>0</v>
      </c>
      <c r="V21" s="20" t="n">
        <v>0</v>
      </c>
      <c r="W21" s="20" t="n">
        <v>0</v>
      </c>
      <c r="X21" s="20" t="n">
        <v>0</v>
      </c>
      <c r="Y21" s="20" t="n">
        <v>0</v>
      </c>
      <c r="Z21" s="20" t="n">
        <v>0</v>
      </c>
      <c r="AA21" s="20" t="n">
        <v>1</v>
      </c>
      <c r="AB21" s="20" t="n">
        <v>2</v>
      </c>
      <c r="AC21" s="20" t="n">
        <v>0</v>
      </c>
      <c r="AD21" s="20" t="n">
        <v>1</v>
      </c>
      <c r="AE21" s="20" t="n">
        <v>1</v>
      </c>
      <c r="AF21" s="20" t="n">
        <v>0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Gabriel Reyes</t>
        </is>
      </c>
      <c r="B22" s="20" t="n">
        <v>15</v>
      </c>
      <c r="C22" s="20" t="n">
        <v>2</v>
      </c>
      <c r="D22" s="20" t="n">
        <v>1</v>
      </c>
      <c r="E22" s="20" t="n">
        <v>1</v>
      </c>
      <c r="F22" s="20" t="n">
        <v>0</v>
      </c>
      <c r="G22" s="20" t="n">
        <v>0</v>
      </c>
      <c r="H22" s="20" t="n">
        <v>0</v>
      </c>
      <c r="I22" s="20" t="n">
        <v>0</v>
      </c>
      <c r="J22" s="20" t="n">
        <v>1</v>
      </c>
      <c r="K22" s="20" t="n">
        <v>0</v>
      </c>
      <c r="L22" s="20" t="n">
        <v>0</v>
      </c>
      <c r="M22" s="20" t="n">
        <v>1</v>
      </c>
      <c r="N22" s="20" t="n">
        <v>1</v>
      </c>
      <c r="O22" s="20" t="n">
        <v>1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3</v>
      </c>
      <c r="U22" s="20" t="n">
        <v>0</v>
      </c>
      <c r="V22" s="20" t="n">
        <v>2</v>
      </c>
      <c r="W22" s="20" t="n">
        <v>0</v>
      </c>
      <c r="X22" s="20" t="n">
        <v>0</v>
      </c>
      <c r="Y22" s="20" t="n">
        <v>0</v>
      </c>
      <c r="Z22" s="20" t="n">
        <v>0</v>
      </c>
      <c r="AA22" s="20" t="n">
        <v>0</v>
      </c>
      <c r="AB22" s="20" t="n">
        <v>1</v>
      </c>
      <c r="AC22" s="20" t="n">
        <v>0</v>
      </c>
      <c r="AD22" s="20" t="n">
        <v>1</v>
      </c>
      <c r="AE22" s="20" t="n">
        <v>1</v>
      </c>
      <c r="AF22" s="20" t="n">
        <v>0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Gabriel Morales</t>
        </is>
      </c>
      <c r="B23" s="20" t="n">
        <v>16</v>
      </c>
      <c r="C23" s="20" t="n">
        <v>3</v>
      </c>
      <c r="D23" s="20" t="n">
        <v>3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2</v>
      </c>
      <c r="K23" s="20" t="n">
        <v>1</v>
      </c>
      <c r="L23" s="20" t="n">
        <v>1</v>
      </c>
      <c r="M23" s="20" t="n">
        <v>0</v>
      </c>
      <c r="N23" s="20" t="n">
        <v>0</v>
      </c>
      <c r="O23" s="20" t="n">
        <v>1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3</v>
      </c>
      <c r="U23" s="20" t="n">
        <v>2</v>
      </c>
      <c r="V23" s="20" t="n">
        <v>1</v>
      </c>
      <c r="W23" s="20" t="n">
        <v>0</v>
      </c>
      <c r="X23" s="20" t="n">
        <v>0</v>
      </c>
      <c r="Y23" s="20" t="n">
        <v>0</v>
      </c>
      <c r="Z23" s="20" t="n">
        <v>0</v>
      </c>
      <c r="AA23" s="20" t="n">
        <v>0</v>
      </c>
      <c r="AB23" s="20" t="n">
        <v>2</v>
      </c>
      <c r="AC23" s="20" t="n">
        <v>1</v>
      </c>
      <c r="AD23" s="20" t="n">
        <v>1</v>
      </c>
      <c r="AE23" s="20" t="n">
        <v>1</v>
      </c>
      <c r="AF23" s="20" t="n">
        <v>1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Gabriel Cruz</t>
        </is>
      </c>
      <c r="B24" s="20" t="n">
        <v>17</v>
      </c>
      <c r="C24" s="20" t="n">
        <v>2</v>
      </c>
      <c r="D24" s="20" t="n">
        <v>0</v>
      </c>
      <c r="E24" s="20" t="n">
        <v>2</v>
      </c>
      <c r="F24" s="20" t="n">
        <v>0</v>
      </c>
      <c r="G24" s="20" t="n">
        <v>0</v>
      </c>
      <c r="H24" s="20" t="n">
        <v>1</v>
      </c>
      <c r="I24" s="20" t="n">
        <v>1</v>
      </c>
      <c r="J24" s="20" t="n">
        <v>1</v>
      </c>
      <c r="K24" s="20" t="n">
        <v>1</v>
      </c>
      <c r="L24" s="20" t="n">
        <v>0</v>
      </c>
      <c r="M24" s="20" t="n">
        <v>0</v>
      </c>
      <c r="N24" s="20" t="n">
        <v>0</v>
      </c>
      <c r="O24" s="20" t="n">
        <v>1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5</v>
      </c>
      <c r="U24" s="20" t="n">
        <v>3</v>
      </c>
      <c r="V24" s="20" t="n">
        <v>3</v>
      </c>
      <c r="W24" s="20" t="n">
        <v>0</v>
      </c>
      <c r="X24" s="20" t="n">
        <v>0</v>
      </c>
      <c r="Y24" s="20" t="n">
        <v>0</v>
      </c>
      <c r="Z24" s="20" t="n">
        <v>2</v>
      </c>
      <c r="AA24" s="20" t="n">
        <v>0</v>
      </c>
      <c r="AB24" s="20" t="n">
        <v>2</v>
      </c>
      <c r="AC24" s="20" t="n">
        <v>0</v>
      </c>
      <c r="AD24" s="20" t="n">
        <v>1</v>
      </c>
      <c r="AE24" s="20" t="n">
        <v>0</v>
      </c>
      <c r="AF24" s="20" t="n">
        <v>1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Gabriel Ortiz</t>
        </is>
      </c>
      <c r="B25" s="20" t="n">
        <v>18</v>
      </c>
      <c r="C25" s="20" t="n">
        <v>5</v>
      </c>
      <c r="D25" s="20" t="n">
        <v>5</v>
      </c>
      <c r="E25" s="20" t="n">
        <v>5</v>
      </c>
      <c r="F25" s="20" t="n">
        <v>0</v>
      </c>
      <c r="G25" s="20" t="n">
        <v>0</v>
      </c>
      <c r="H25" s="20" t="n">
        <v>0</v>
      </c>
      <c r="I25" s="20" t="n">
        <v>4</v>
      </c>
      <c r="J25" s="20" t="n">
        <v>1</v>
      </c>
      <c r="K25" s="20" t="n">
        <v>0</v>
      </c>
      <c r="L25" s="20" t="n">
        <v>1</v>
      </c>
      <c r="M25" s="20" t="n">
        <v>0</v>
      </c>
      <c r="N25" s="20" t="n">
        <v>1</v>
      </c>
      <c r="O25" s="20" t="n">
        <v>1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2</v>
      </c>
      <c r="U25" s="20" t="n">
        <v>2</v>
      </c>
      <c r="V25" s="20" t="n">
        <v>1</v>
      </c>
      <c r="W25" s="20" t="n">
        <v>0</v>
      </c>
      <c r="X25" s="20" t="n">
        <v>0</v>
      </c>
      <c r="Y25" s="20" t="n">
        <v>1</v>
      </c>
      <c r="Z25" s="20" t="n">
        <v>0</v>
      </c>
      <c r="AA25" s="20" t="n">
        <v>0</v>
      </c>
      <c r="AB25" s="20" t="n">
        <v>2</v>
      </c>
      <c r="AC25" s="20" t="n">
        <v>0</v>
      </c>
      <c r="AD25" s="20" t="n">
        <v>0</v>
      </c>
      <c r="AE25" s="20" t="n">
        <v>0</v>
      </c>
      <c r="AF25" s="20" t="n">
        <v>0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Gabriel Gutierrez</t>
        </is>
      </c>
      <c r="B26" s="20" t="n">
        <v>19</v>
      </c>
      <c r="C26" s="20" t="n">
        <v>2</v>
      </c>
      <c r="D26" s="20" t="n">
        <v>2</v>
      </c>
      <c r="E26" s="20" t="n">
        <v>1</v>
      </c>
      <c r="F26" s="20" t="n">
        <v>0</v>
      </c>
      <c r="G26" s="20" t="n">
        <v>0</v>
      </c>
      <c r="H26" s="20" t="n">
        <v>0</v>
      </c>
      <c r="I26" s="20" t="n">
        <v>0</v>
      </c>
      <c r="J26" s="20" t="n">
        <v>2</v>
      </c>
      <c r="K26" s="20" t="n">
        <v>1</v>
      </c>
      <c r="L26" s="20" t="n">
        <v>0</v>
      </c>
      <c r="M26" s="20" t="n">
        <v>0</v>
      </c>
      <c r="N26" s="20" t="n">
        <v>1</v>
      </c>
      <c r="O26" s="20" t="n">
        <v>1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4</v>
      </c>
      <c r="U26" s="20" t="n">
        <v>1</v>
      </c>
      <c r="V26" s="20" t="n">
        <v>4</v>
      </c>
      <c r="W26" s="20" t="n">
        <v>1</v>
      </c>
      <c r="X26" s="20" t="n">
        <v>0</v>
      </c>
      <c r="Y26" s="20" t="n">
        <v>0</v>
      </c>
      <c r="Z26" s="20" t="n">
        <v>0</v>
      </c>
      <c r="AA26" s="20" t="n">
        <v>0</v>
      </c>
      <c r="AB26" s="20" t="n">
        <v>1</v>
      </c>
      <c r="AC26" s="20" t="n">
        <v>0</v>
      </c>
      <c r="AD26" s="20" t="n">
        <v>1</v>
      </c>
      <c r="AE26" s="20" t="n">
        <v>1</v>
      </c>
      <c r="AF26" s="20" t="n">
        <v>0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Gabriel Castillo</t>
        </is>
      </c>
      <c r="B27" s="20" t="n">
        <v>20</v>
      </c>
      <c r="C27" s="20" t="n">
        <v>4</v>
      </c>
      <c r="D27" s="20" t="n">
        <v>1</v>
      </c>
      <c r="E27" s="20" t="n">
        <v>3</v>
      </c>
      <c r="F27" s="20" t="n">
        <v>0</v>
      </c>
      <c r="G27" s="20" t="n">
        <v>0</v>
      </c>
      <c r="H27" s="20" t="n">
        <v>0</v>
      </c>
      <c r="I27" s="20" t="n">
        <v>1</v>
      </c>
      <c r="J27" s="20" t="n">
        <v>2</v>
      </c>
      <c r="K27" s="20" t="n">
        <v>2</v>
      </c>
      <c r="L27" s="20" t="n">
        <v>1</v>
      </c>
      <c r="M27" s="20" t="n">
        <v>0</v>
      </c>
      <c r="N27" s="20" t="n">
        <v>0</v>
      </c>
      <c r="O27" s="20" t="n">
        <v>0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2</v>
      </c>
      <c r="U27" s="20" t="n">
        <v>2</v>
      </c>
      <c r="V27" s="20" t="n">
        <v>2</v>
      </c>
      <c r="W27" s="20" t="n">
        <v>0</v>
      </c>
      <c r="X27" s="20" t="n">
        <v>0</v>
      </c>
      <c r="Y27" s="20" t="n">
        <v>0</v>
      </c>
      <c r="Z27" s="20" t="n">
        <v>0</v>
      </c>
      <c r="AA27" s="20" t="n">
        <v>2</v>
      </c>
      <c r="AB27" s="20" t="n">
        <v>1</v>
      </c>
      <c r="AC27" s="20" t="n">
        <v>0</v>
      </c>
      <c r="AD27" s="20" t="n">
        <v>0</v>
      </c>
      <c r="AE27" s="20" t="n">
        <v>0</v>
      </c>
      <c r="AF27" s="20" t="n">
        <v>1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Ricardo Garcia</t>
        </is>
      </c>
      <c r="B28" s="20" t="n">
        <v>21</v>
      </c>
      <c r="C28" s="20" t="n">
        <v>5</v>
      </c>
      <c r="D28" s="20" t="n">
        <v>5</v>
      </c>
      <c r="E28" s="20" t="n">
        <v>4</v>
      </c>
      <c r="F28" s="20" t="n">
        <v>1</v>
      </c>
      <c r="G28" s="20" t="n">
        <v>0</v>
      </c>
      <c r="H28" s="20" t="n">
        <v>0</v>
      </c>
      <c r="I28" s="20" t="n">
        <v>1</v>
      </c>
      <c r="J28" s="20" t="n">
        <v>0</v>
      </c>
      <c r="K28" s="20" t="n">
        <v>1</v>
      </c>
      <c r="L28" s="20" t="n">
        <v>0</v>
      </c>
      <c r="M28" s="20" t="n">
        <v>0</v>
      </c>
      <c r="N28" s="20" t="n">
        <v>0</v>
      </c>
      <c r="O28" s="20" t="n">
        <v>1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4</v>
      </c>
      <c r="U28" s="20" t="n">
        <v>0</v>
      </c>
      <c r="V28" s="20" t="n">
        <v>4</v>
      </c>
      <c r="W28" s="20" t="n">
        <v>0</v>
      </c>
      <c r="X28" s="20" t="n">
        <v>0</v>
      </c>
      <c r="Y28" s="20" t="n">
        <v>0</v>
      </c>
      <c r="Z28" s="20" t="n">
        <v>1</v>
      </c>
      <c r="AA28" s="20" t="n">
        <v>0</v>
      </c>
      <c r="AB28" s="20" t="n">
        <v>0</v>
      </c>
      <c r="AC28" s="20" t="n">
        <v>1</v>
      </c>
      <c r="AD28" s="20" t="n">
        <v>1</v>
      </c>
      <c r="AE28" s="20" t="n">
        <v>0</v>
      </c>
      <c r="AF28" s="20" t="n">
        <v>1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Ricardo Rodriguez</t>
        </is>
      </c>
      <c r="B29" s="20" t="n">
        <v>22</v>
      </c>
      <c r="C29" s="20" t="n">
        <v>3</v>
      </c>
      <c r="D29" s="20" t="n">
        <v>2</v>
      </c>
      <c r="E29" s="20" t="n">
        <v>1</v>
      </c>
      <c r="F29" s="20" t="n">
        <v>0</v>
      </c>
      <c r="G29" s="20" t="n">
        <v>0</v>
      </c>
      <c r="H29" s="20" t="n">
        <v>1</v>
      </c>
      <c r="I29" s="20" t="n">
        <v>0</v>
      </c>
      <c r="J29" s="20" t="n">
        <v>1</v>
      </c>
      <c r="K29" s="20" t="n">
        <v>2</v>
      </c>
      <c r="L29" s="20" t="n">
        <v>1</v>
      </c>
      <c r="M29" s="20" t="n">
        <v>0</v>
      </c>
      <c r="N29" s="20" t="n">
        <v>0</v>
      </c>
      <c r="O29" s="20" t="n">
        <v>1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2</v>
      </c>
      <c r="U29" s="20" t="n">
        <v>2</v>
      </c>
      <c r="V29" s="20" t="n">
        <v>2</v>
      </c>
      <c r="W29" s="20" t="n">
        <v>1</v>
      </c>
      <c r="X29" s="20" t="n">
        <v>0</v>
      </c>
      <c r="Y29" s="20" t="n">
        <v>0</v>
      </c>
      <c r="Z29" s="20" t="n">
        <v>0</v>
      </c>
      <c r="AA29" s="20" t="n">
        <v>2</v>
      </c>
      <c r="AB29" s="20" t="n">
        <v>1</v>
      </c>
      <c r="AC29" s="20" t="n">
        <v>0</v>
      </c>
      <c r="AD29" s="20" t="n">
        <v>1</v>
      </c>
      <c r="AE29" s="20" t="n">
        <v>1</v>
      </c>
      <c r="AF29" s="20" t="n">
        <v>0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Ricardo Martinez</t>
        </is>
      </c>
      <c r="B30" s="20" t="n">
        <v>23</v>
      </c>
      <c r="C30" s="20" t="n">
        <v>4</v>
      </c>
      <c r="D30" s="20" t="n">
        <v>0</v>
      </c>
      <c r="E30" s="20" t="n">
        <v>2</v>
      </c>
      <c r="F30" s="20" t="n">
        <v>0</v>
      </c>
      <c r="G30" s="20" t="n">
        <v>0</v>
      </c>
      <c r="H30" s="20" t="n">
        <v>0</v>
      </c>
      <c r="I30" s="20" t="n">
        <v>0</v>
      </c>
      <c r="J30" s="20" t="n">
        <v>2</v>
      </c>
      <c r="K30" s="20" t="n">
        <v>0</v>
      </c>
      <c r="L30" s="20" t="n">
        <v>1</v>
      </c>
      <c r="M30" s="20" t="n">
        <v>0</v>
      </c>
      <c r="N30" s="20" t="n">
        <v>1</v>
      </c>
      <c r="O30" s="20" t="n">
        <v>0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5</v>
      </c>
      <c r="U30" s="20" t="n">
        <v>3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1</v>
      </c>
      <c r="AA30" s="20" t="n">
        <v>0</v>
      </c>
      <c r="AB30" s="20" t="n">
        <v>0</v>
      </c>
      <c r="AC30" s="20" t="n">
        <v>1</v>
      </c>
      <c r="AD30" s="20" t="n">
        <v>1</v>
      </c>
      <c r="AE30" s="20" t="n">
        <v>0</v>
      </c>
      <c r="AF30" s="20" t="n">
        <v>0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Ricardo Hernandez</t>
        </is>
      </c>
      <c r="B31" s="20" t="n">
        <v>24</v>
      </c>
      <c r="C31" s="20" t="n">
        <v>4</v>
      </c>
      <c r="D31" s="20" t="n">
        <v>0</v>
      </c>
      <c r="E31" s="20" t="n">
        <v>1</v>
      </c>
      <c r="F31" s="20" t="n">
        <v>0</v>
      </c>
      <c r="G31" s="20" t="n">
        <v>0</v>
      </c>
      <c r="H31" s="20" t="n">
        <v>0</v>
      </c>
      <c r="I31" s="20" t="n">
        <v>0</v>
      </c>
      <c r="J31" s="20" t="n">
        <v>0</v>
      </c>
      <c r="K31" s="20" t="n">
        <v>2</v>
      </c>
      <c r="L31" s="20" t="n">
        <v>1</v>
      </c>
      <c r="M31" s="20" t="n">
        <v>1</v>
      </c>
      <c r="N31" s="20" t="n">
        <v>0</v>
      </c>
      <c r="O31" s="20" t="n">
        <v>1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5</v>
      </c>
      <c r="U31" s="20" t="n">
        <v>1</v>
      </c>
      <c r="V31" s="20" t="n">
        <v>3</v>
      </c>
      <c r="W31" s="20" t="n">
        <v>0</v>
      </c>
      <c r="X31" s="20" t="n">
        <v>0</v>
      </c>
      <c r="Y31" s="20" t="n">
        <v>0</v>
      </c>
      <c r="Z31" s="20" t="n">
        <v>3</v>
      </c>
      <c r="AA31" s="20" t="n">
        <v>2</v>
      </c>
      <c r="AB31" s="20" t="n">
        <v>0</v>
      </c>
      <c r="AC31" s="20" t="n">
        <v>0</v>
      </c>
      <c r="AD31" s="20" t="n">
        <v>1</v>
      </c>
      <c r="AE31" s="20" t="n">
        <v>0</v>
      </c>
      <c r="AF31" s="20" t="n">
        <v>1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Ricardo Lopez</t>
        </is>
      </c>
      <c r="B32" s="20" t="n">
        <v>25</v>
      </c>
      <c r="C32" s="20" t="n">
        <v>5</v>
      </c>
      <c r="D32" s="20" t="n">
        <v>1</v>
      </c>
      <c r="E32" s="20" t="n">
        <v>2</v>
      </c>
      <c r="F32" s="20" t="n">
        <v>1</v>
      </c>
      <c r="G32" s="20" t="n">
        <v>0</v>
      </c>
      <c r="H32" s="20" t="n">
        <v>0</v>
      </c>
      <c r="I32" s="20" t="n">
        <v>0</v>
      </c>
      <c r="J32" s="20" t="n">
        <v>0</v>
      </c>
      <c r="K32" s="20" t="n">
        <v>0</v>
      </c>
      <c r="L32" s="20" t="n">
        <v>1</v>
      </c>
      <c r="M32" s="20" t="n">
        <v>1</v>
      </c>
      <c r="N32" s="20" t="n">
        <v>0</v>
      </c>
      <c r="O32" s="20" t="n">
        <v>0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5</v>
      </c>
      <c r="U32" s="20" t="n">
        <v>4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1</v>
      </c>
      <c r="AA32" s="20" t="n">
        <v>2</v>
      </c>
      <c r="AB32" s="20" t="n">
        <v>2</v>
      </c>
      <c r="AC32" s="20" t="n">
        <v>1</v>
      </c>
      <c r="AD32" s="20" t="n">
        <v>0</v>
      </c>
      <c r="AE32" s="20" t="n">
        <v>0</v>
      </c>
      <c r="AF32" s="20" t="n">
        <v>1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1</v>
      </c>
      <c r="D66" s="20" t="inlineStr">
        <is>
          <t>P</t>
        </is>
      </c>
      <c r="E66" s="20" t="n">
        <v>1.2</v>
      </c>
      <c r="F66" s="20" t="n">
        <v>3</v>
      </c>
      <c r="G66" s="20" t="n">
        <v>3</v>
      </c>
      <c r="H66" s="20" t="n">
        <v>3</v>
      </c>
      <c r="I66" s="20" t="n">
        <v>0</v>
      </c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1</v>
      </c>
      <c r="D67" s="20" t="inlineStr">
        <is>
          <t>G</t>
        </is>
      </c>
      <c r="E67" s="20" t="n">
        <v>1</v>
      </c>
      <c r="F67" s="20" t="n">
        <v>4</v>
      </c>
      <c r="G67" s="20" t="n">
        <v>1</v>
      </c>
      <c r="H67" s="20" t="n">
        <v>4</v>
      </c>
      <c r="I67" s="20" t="n">
        <v>0</v>
      </c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1</v>
      </c>
      <c r="D68" s="20" t="inlineStr">
        <is>
          <t>G</t>
        </is>
      </c>
      <c r="E68" s="20" t="n">
        <v>3</v>
      </c>
      <c r="F68" s="20" t="n">
        <v>2</v>
      </c>
      <c r="G68" s="20" t="n">
        <v>3</v>
      </c>
      <c r="H68" s="20" t="n">
        <v>3</v>
      </c>
      <c r="I68" s="20" t="n">
        <v>0</v>
      </c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1</v>
      </c>
      <c r="D69" s="20" t="inlineStr">
        <is>
          <t>G</t>
        </is>
      </c>
      <c r="E69" s="20" t="n">
        <v>1.2</v>
      </c>
      <c r="F69" s="20" t="n">
        <v>3</v>
      </c>
      <c r="G69" s="20" t="n">
        <v>6</v>
      </c>
      <c r="H69" s="20" t="n">
        <v>3</v>
      </c>
      <c r="I69" s="20" t="n">
        <v>0</v>
      </c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1</v>
      </c>
      <c r="D70" s="20" t="inlineStr">
        <is>
          <t>P</t>
        </is>
      </c>
      <c r="E70" s="20" t="n">
        <v>2.2</v>
      </c>
      <c r="F70" s="20" t="n">
        <v>2</v>
      </c>
      <c r="G70" s="20" t="n">
        <v>5</v>
      </c>
      <c r="H70" s="20" t="n">
        <v>1</v>
      </c>
      <c r="I70" s="20" t="n">
        <v>0</v>
      </c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0</v>
      </c>
      <c r="D71" s="20" t="n"/>
      <c r="E71" s="20" t="n"/>
      <c r="F71" s="20" t="n"/>
      <c r="G71" s="20" t="n"/>
      <c r="H71" s="20" t="n"/>
      <c r="I71" s="20" t="n">
        <v>1</v>
      </c>
      <c r="J71" s="20" t="inlineStr">
        <is>
          <t>G</t>
        </is>
      </c>
      <c r="K71" s="20" t="n">
        <v>1.2</v>
      </c>
      <c r="L71" s="20" t="n">
        <v>2</v>
      </c>
      <c r="M71" s="20" t="n">
        <v>1</v>
      </c>
      <c r="N71" s="20" t="n">
        <v>2</v>
      </c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0</v>
      </c>
      <c r="D72" s="20" t="n"/>
      <c r="E72" s="20" t="n"/>
      <c r="F72" s="20" t="n"/>
      <c r="G72" s="20" t="n"/>
      <c r="H72" s="20" t="n"/>
      <c r="I72" s="20" t="n">
        <v>1</v>
      </c>
      <c r="J72" s="20" t="inlineStr">
        <is>
          <t>G</t>
        </is>
      </c>
      <c r="K72" s="20" t="n">
        <v>1.2</v>
      </c>
      <c r="L72" s="20" t="n">
        <v>0</v>
      </c>
      <c r="M72" s="20" t="n">
        <v>6</v>
      </c>
      <c r="N72" s="20" t="n">
        <v>1</v>
      </c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0</v>
      </c>
      <c r="D73" s="20" t="n"/>
      <c r="E73" s="20" t="n"/>
      <c r="F73" s="20" t="n"/>
      <c r="G73" s="20" t="n"/>
      <c r="H73" s="20" t="n"/>
      <c r="I73" s="20" t="n">
        <v>0</v>
      </c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0</v>
      </c>
      <c r="D74" s="20" t="n"/>
      <c r="E74" s="20" t="n"/>
      <c r="F74" s="20" t="n"/>
      <c r="G74" s="20" t="n"/>
      <c r="H74" s="20" t="n"/>
      <c r="I74" s="20" t="n">
        <v>1</v>
      </c>
      <c r="J74" s="20" t="inlineStr">
        <is>
          <t>G</t>
        </is>
      </c>
      <c r="K74" s="20" t="n">
        <v>3</v>
      </c>
      <c r="L74" s="20" t="n">
        <v>4</v>
      </c>
      <c r="M74" s="20" t="n">
        <v>4</v>
      </c>
      <c r="N74" s="20" t="n">
        <v>5</v>
      </c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1</v>
      </c>
      <c r="D75" s="20" t="inlineStr">
        <is>
          <t>G</t>
        </is>
      </c>
      <c r="E75" s="20" t="n">
        <v>1.1</v>
      </c>
      <c r="F75" s="20" t="n">
        <v>2</v>
      </c>
      <c r="G75" s="20" t="n">
        <v>4</v>
      </c>
      <c r="H75" s="20" t="n">
        <v>4</v>
      </c>
      <c r="I75" s="20" t="n">
        <v>0</v>
      </c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0</v>
      </c>
      <c r="D76" s="20" t="n"/>
      <c r="E76" s="20" t="n"/>
      <c r="F76" s="20" t="n"/>
      <c r="G76" s="20" t="n"/>
      <c r="H76" s="20" t="n"/>
      <c r="I76" s="20" t="n">
        <v>1</v>
      </c>
      <c r="J76" s="20" t="inlineStr">
        <is>
          <t>P</t>
        </is>
      </c>
      <c r="K76" s="20" t="n">
        <v>2</v>
      </c>
      <c r="L76" s="20" t="n">
        <v>4</v>
      </c>
      <c r="M76" s="20" t="n">
        <v>1</v>
      </c>
      <c r="N76" s="20" t="n">
        <v>0</v>
      </c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1</v>
      </c>
      <c r="D77" s="20" t="inlineStr">
        <is>
          <t>G</t>
        </is>
      </c>
      <c r="E77" s="20" t="n">
        <v>1.2</v>
      </c>
      <c r="F77" s="20" t="n">
        <v>2</v>
      </c>
      <c r="G77" s="20" t="n">
        <v>4</v>
      </c>
      <c r="H77" s="20" t="n">
        <v>0</v>
      </c>
      <c r="I77" s="20" t="n">
        <v>1</v>
      </c>
      <c r="J77" s="20" t="inlineStr">
        <is>
          <t>G</t>
        </is>
      </c>
      <c r="K77" s="20" t="n">
        <v>2.2</v>
      </c>
      <c r="L77" s="20" t="n">
        <v>4</v>
      </c>
      <c r="M77" s="20" t="n">
        <v>1</v>
      </c>
      <c r="N77" s="20" t="n">
        <v>1</v>
      </c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1</v>
      </c>
      <c r="D78" s="20" t="inlineStr">
        <is>
          <t>G</t>
        </is>
      </c>
      <c r="E78" s="20" t="n">
        <v>3</v>
      </c>
      <c r="F78" s="20" t="n">
        <v>0</v>
      </c>
      <c r="G78" s="20" t="n">
        <v>2</v>
      </c>
      <c r="H78" s="20" t="n">
        <v>1</v>
      </c>
      <c r="I78" s="20" t="n">
        <v>1</v>
      </c>
      <c r="J78" s="20" t="inlineStr">
        <is>
          <t>P</t>
        </is>
      </c>
      <c r="K78" s="20" t="n">
        <v>2.2</v>
      </c>
      <c r="L78" s="20" t="n">
        <v>3</v>
      </c>
      <c r="M78" s="20" t="n">
        <v>5</v>
      </c>
      <c r="N78" s="20" t="n">
        <v>4</v>
      </c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0</v>
      </c>
      <c r="D79" s="20" t="n"/>
      <c r="E79" s="20" t="n"/>
      <c r="F79" s="20" t="n"/>
      <c r="G79" s="20" t="n"/>
      <c r="H79" s="20" t="n"/>
      <c r="I79" s="20" t="n">
        <v>1</v>
      </c>
      <c r="J79" s="20" t="inlineStr">
        <is>
          <t>P</t>
        </is>
      </c>
      <c r="K79" s="20" t="n">
        <v>1</v>
      </c>
      <c r="L79" s="20" t="n">
        <v>2</v>
      </c>
      <c r="M79" s="20" t="n">
        <v>6</v>
      </c>
      <c r="N79" s="20" t="n">
        <v>4</v>
      </c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0</v>
      </c>
      <c r="D80" s="20" t="n"/>
      <c r="E80" s="20" t="n"/>
      <c r="F80" s="20" t="n"/>
      <c r="G80" s="20" t="n"/>
      <c r="H80" s="20" t="n"/>
      <c r="I80" s="20" t="n">
        <v>1</v>
      </c>
      <c r="J80" s="20" t="inlineStr">
        <is>
          <t>G</t>
        </is>
      </c>
      <c r="K80" s="20" t="n">
        <v>2.1</v>
      </c>
      <c r="L80" s="20" t="n">
        <v>3</v>
      </c>
      <c r="M80" s="20" t="n">
        <v>5</v>
      </c>
      <c r="N80" s="20" t="n">
        <v>3</v>
      </c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1</v>
      </c>
      <c r="D81" s="20" t="inlineStr">
        <is>
          <t>G</t>
        </is>
      </c>
      <c r="E81" s="20" t="n">
        <v>3</v>
      </c>
      <c r="F81" s="20" t="n">
        <v>2</v>
      </c>
      <c r="G81" s="20" t="n">
        <v>2</v>
      </c>
      <c r="H81" s="20" t="n">
        <v>5</v>
      </c>
      <c r="I81" s="20" t="n">
        <v>0</v>
      </c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0</v>
      </c>
      <c r="D82" s="20" t="n"/>
      <c r="E82" s="20" t="n"/>
      <c r="F82" s="20" t="n"/>
      <c r="G82" s="20" t="n"/>
      <c r="H82" s="20" t="n"/>
      <c r="I82" s="20" t="n">
        <v>0</v>
      </c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1</v>
      </c>
      <c r="D83" s="20" t="inlineStr">
        <is>
          <t>P</t>
        </is>
      </c>
      <c r="E83" s="20" t="n">
        <v>2</v>
      </c>
      <c r="F83" s="20" t="n">
        <v>2</v>
      </c>
      <c r="G83" s="20" t="n">
        <v>1</v>
      </c>
      <c r="H83" s="20" t="n">
        <v>0</v>
      </c>
      <c r="I83" s="20" t="n">
        <v>0</v>
      </c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1</v>
      </c>
      <c r="D84" s="20" t="inlineStr">
        <is>
          <t>G</t>
        </is>
      </c>
      <c r="E84" s="20" t="n">
        <v>1.1</v>
      </c>
      <c r="F84" s="20" t="n">
        <v>4</v>
      </c>
      <c r="G84" s="20" t="n">
        <v>2</v>
      </c>
      <c r="H84" s="20" t="n">
        <v>3</v>
      </c>
      <c r="I84" s="20" t="n">
        <v>1</v>
      </c>
      <c r="J84" s="20" t="inlineStr">
        <is>
          <t>G</t>
        </is>
      </c>
      <c r="K84" s="20" t="n">
        <v>2.1</v>
      </c>
      <c r="L84" s="20" t="n">
        <v>3</v>
      </c>
      <c r="M84" s="20" t="n">
        <v>3</v>
      </c>
      <c r="N84" s="20" t="n">
        <v>2</v>
      </c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1</v>
      </c>
      <c r="D85" s="20" t="inlineStr">
        <is>
          <t>G</t>
        </is>
      </c>
      <c r="E85" s="20" t="n">
        <v>2</v>
      </c>
      <c r="F85" s="20" t="n">
        <v>2</v>
      </c>
      <c r="G85" s="20" t="n">
        <v>5</v>
      </c>
      <c r="H85" s="20" t="n">
        <v>1</v>
      </c>
      <c r="I85" s="20" t="n">
        <v>0</v>
      </c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0</v>
      </c>
      <c r="D86" s="20" t="n"/>
      <c r="E86" s="20" t="n"/>
      <c r="F86" s="20" t="n"/>
      <c r="G86" s="20" t="n"/>
      <c r="H86" s="20" t="n"/>
      <c r="I86" s="20" t="n">
        <v>0</v>
      </c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1</v>
      </c>
      <c r="D87" s="20" t="inlineStr">
        <is>
          <t>P</t>
        </is>
      </c>
      <c r="E87" s="20" t="n">
        <v>1.1</v>
      </c>
      <c r="F87" s="20" t="n">
        <v>3</v>
      </c>
      <c r="G87" s="20" t="n">
        <v>1</v>
      </c>
      <c r="H87" s="20" t="n">
        <v>2</v>
      </c>
      <c r="I87" s="20" t="n">
        <v>1</v>
      </c>
      <c r="J87" s="20" t="inlineStr">
        <is>
          <t>G</t>
        </is>
      </c>
      <c r="K87" s="20" t="n">
        <v>2.2</v>
      </c>
      <c r="L87" s="20" t="n">
        <v>4</v>
      </c>
      <c r="M87" s="20" t="n">
        <v>2</v>
      </c>
      <c r="N87" s="20" t="n">
        <v>1</v>
      </c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G</t>
        </is>
      </c>
      <c r="E88" s="20" t="n">
        <v>1.1</v>
      </c>
      <c r="F88" s="20" t="n">
        <v>3</v>
      </c>
      <c r="G88" s="20" t="n">
        <v>6</v>
      </c>
      <c r="H88" s="20" t="n">
        <v>0</v>
      </c>
      <c r="I88" s="20" t="n">
        <v>0</v>
      </c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0</v>
      </c>
      <c r="D89" s="20" t="n"/>
      <c r="E89" s="20" t="n"/>
      <c r="F89" s="20" t="n"/>
      <c r="G89" s="20" t="n"/>
      <c r="H89" s="20" t="n"/>
      <c r="I89" s="20" t="n">
        <v>0</v>
      </c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0</v>
      </c>
      <c r="D90" s="20" t="n"/>
      <c r="E90" s="20" t="n"/>
      <c r="F90" s="20" t="n"/>
      <c r="G90" s="20" t="n"/>
      <c r="H90" s="20" t="n"/>
      <c r="I90" s="20" t="n">
        <v>1</v>
      </c>
      <c r="J90" s="20" t="inlineStr">
        <is>
          <t>G</t>
        </is>
      </c>
      <c r="K90" s="20" t="n">
        <v>3</v>
      </c>
      <c r="L90" s="20" t="n">
        <v>2</v>
      </c>
      <c r="M90" s="20" t="n">
        <v>2</v>
      </c>
      <c r="N90" s="20" t="n">
        <v>1</v>
      </c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P</t>
        </is>
      </c>
      <c r="C96" s="20" t="n">
        <v>2</v>
      </c>
      <c r="D96" s="20" t="n">
        <v>6</v>
      </c>
    </row>
    <row r="97">
      <c r="A97" s="10" t="n">
        <v>2</v>
      </c>
      <c r="B97" s="20" t="inlineStr">
        <is>
          <t>G</t>
        </is>
      </c>
      <c r="C97" s="20" t="n">
        <v>5</v>
      </c>
      <c r="D97" s="20" t="n">
        <v>3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10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Ricardo Gonzalez</t>
        </is>
      </c>
      <c r="B8" s="20" t="n">
        <v>1</v>
      </c>
      <c r="C8" s="20" t="n">
        <v>2</v>
      </c>
      <c r="D8" s="20" t="n">
        <v>2</v>
      </c>
      <c r="E8" s="20" t="n">
        <v>2</v>
      </c>
      <c r="F8" s="20" t="n">
        <v>0</v>
      </c>
      <c r="G8" s="20" t="n">
        <v>0</v>
      </c>
      <c r="H8" s="20" t="n">
        <v>0</v>
      </c>
      <c r="I8" s="20" t="n">
        <v>0</v>
      </c>
      <c r="J8" s="20" t="n">
        <v>2</v>
      </c>
      <c r="K8" s="20" t="n">
        <v>0</v>
      </c>
      <c r="L8" s="20" t="n">
        <v>0</v>
      </c>
      <c r="M8" s="20" t="n">
        <v>0</v>
      </c>
      <c r="N8" s="20" t="n">
        <v>0</v>
      </c>
      <c r="O8" s="20" t="n">
        <v>1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5</v>
      </c>
      <c r="U8" s="20" t="n">
        <v>4</v>
      </c>
      <c r="V8" s="20" t="n">
        <v>1</v>
      </c>
      <c r="W8" s="20" t="n">
        <v>0</v>
      </c>
      <c r="X8" s="20" t="n">
        <v>0</v>
      </c>
      <c r="Y8" s="20" t="n">
        <v>0</v>
      </c>
      <c r="Z8" s="20" t="n">
        <v>2</v>
      </c>
      <c r="AA8" s="20" t="n">
        <v>2</v>
      </c>
      <c r="AB8" s="20" t="n">
        <v>1</v>
      </c>
      <c r="AC8" s="20" t="n">
        <v>1</v>
      </c>
      <c r="AD8" s="20" t="n">
        <v>0</v>
      </c>
      <c r="AE8" s="20" t="n">
        <v>0</v>
      </c>
      <c r="AF8" s="20" t="n">
        <v>0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Ricardo Perez</t>
        </is>
      </c>
      <c r="B9" s="20" t="n">
        <v>2</v>
      </c>
      <c r="C9" s="20" t="n">
        <v>4</v>
      </c>
      <c r="D9" s="20" t="n">
        <v>3</v>
      </c>
      <c r="E9" s="20" t="n">
        <v>0</v>
      </c>
      <c r="F9" s="20" t="n">
        <v>0</v>
      </c>
      <c r="G9" s="20" t="n">
        <v>0</v>
      </c>
      <c r="H9" s="20" t="n">
        <v>0</v>
      </c>
      <c r="I9" s="20" t="n">
        <v>1</v>
      </c>
      <c r="J9" s="20" t="n">
        <v>2</v>
      </c>
      <c r="K9" s="20" t="n">
        <v>1</v>
      </c>
      <c r="L9" s="20" t="n">
        <v>1</v>
      </c>
      <c r="M9" s="20" t="n">
        <v>0</v>
      </c>
      <c r="N9" s="20" t="n">
        <v>0</v>
      </c>
      <c r="O9" s="20" t="n">
        <v>0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4</v>
      </c>
      <c r="U9" s="20" t="n">
        <v>0</v>
      </c>
      <c r="V9" s="20" t="n">
        <v>1</v>
      </c>
      <c r="W9" s="20" t="n">
        <v>0</v>
      </c>
      <c r="X9" s="20" t="n">
        <v>0</v>
      </c>
      <c r="Y9" s="20" t="n">
        <v>0</v>
      </c>
      <c r="Z9" s="20" t="n">
        <v>2</v>
      </c>
      <c r="AA9" s="20" t="n">
        <v>0</v>
      </c>
      <c r="AB9" s="20" t="n">
        <v>1</v>
      </c>
      <c r="AC9" s="20" t="n">
        <v>0</v>
      </c>
      <c r="AD9" s="20" t="n">
        <v>1</v>
      </c>
      <c r="AE9" s="20" t="n">
        <v>0</v>
      </c>
      <c r="AF9" s="20" t="n">
        <v>0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Ricardo Sanchez</t>
        </is>
      </c>
      <c r="B10" s="20" t="n">
        <v>3</v>
      </c>
      <c r="C10" s="20" t="n">
        <v>5</v>
      </c>
      <c r="D10" s="20" t="n">
        <v>5</v>
      </c>
      <c r="E10" s="20" t="n">
        <v>0</v>
      </c>
      <c r="F10" s="20" t="n">
        <v>0</v>
      </c>
      <c r="G10" s="20" t="n">
        <v>0</v>
      </c>
      <c r="H10" s="20" t="n">
        <v>0</v>
      </c>
      <c r="I10" s="20" t="n">
        <v>0</v>
      </c>
      <c r="J10" s="20" t="n">
        <v>2</v>
      </c>
      <c r="K10" s="20" t="n">
        <v>0</v>
      </c>
      <c r="L10" s="20" t="n">
        <v>0</v>
      </c>
      <c r="M10" s="20" t="n">
        <v>1</v>
      </c>
      <c r="N10" s="20" t="n">
        <v>0</v>
      </c>
      <c r="O10" s="20" t="n">
        <v>1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3</v>
      </c>
      <c r="U10" s="20" t="n">
        <v>1</v>
      </c>
      <c r="V10" s="20" t="n">
        <v>1</v>
      </c>
      <c r="W10" s="20" t="n">
        <v>0</v>
      </c>
      <c r="X10" s="20" t="n">
        <v>0</v>
      </c>
      <c r="Y10" s="20" t="n">
        <v>0</v>
      </c>
      <c r="Z10" s="20" t="n">
        <v>1</v>
      </c>
      <c r="AA10" s="20" t="n">
        <v>1</v>
      </c>
      <c r="AB10" s="20" t="n">
        <v>0</v>
      </c>
      <c r="AC10" s="20" t="n">
        <v>1</v>
      </c>
      <c r="AD10" s="20" t="n">
        <v>0</v>
      </c>
      <c r="AE10" s="20" t="n">
        <v>0</v>
      </c>
      <c r="AF10" s="20" t="n">
        <v>0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Ricardo Ramirez</t>
        </is>
      </c>
      <c r="B11" s="20" t="n">
        <v>4</v>
      </c>
      <c r="C11" s="20" t="n">
        <v>3</v>
      </c>
      <c r="D11" s="20" t="n">
        <v>2</v>
      </c>
      <c r="E11" s="20" t="n">
        <v>1</v>
      </c>
      <c r="F11" s="20" t="n">
        <v>0</v>
      </c>
      <c r="G11" s="20" t="n">
        <v>0</v>
      </c>
      <c r="H11" s="20" t="n">
        <v>0</v>
      </c>
      <c r="I11" s="20" t="n">
        <v>0</v>
      </c>
      <c r="J11" s="20" t="n">
        <v>1</v>
      </c>
      <c r="K11" s="20" t="n">
        <v>1</v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4</v>
      </c>
      <c r="U11" s="20" t="n">
        <v>1</v>
      </c>
      <c r="V11" s="20" t="n">
        <v>3</v>
      </c>
      <c r="W11" s="20" t="n">
        <v>0</v>
      </c>
      <c r="X11" s="20" t="n">
        <v>0</v>
      </c>
      <c r="Y11" s="20" t="n">
        <v>0</v>
      </c>
      <c r="Z11" s="20" t="n">
        <v>1</v>
      </c>
      <c r="AA11" s="20" t="n">
        <v>1</v>
      </c>
      <c r="AB11" s="20" t="n">
        <v>1</v>
      </c>
      <c r="AC11" s="20" t="n">
        <v>0</v>
      </c>
      <c r="AD11" s="20" t="n">
        <v>0</v>
      </c>
      <c r="AE11" s="20" t="n">
        <v>1</v>
      </c>
      <c r="AF11" s="20" t="n">
        <v>0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Ricardo Torres</t>
        </is>
      </c>
      <c r="B12" s="20" t="n">
        <v>5</v>
      </c>
      <c r="C12" s="20" t="n">
        <v>2</v>
      </c>
      <c r="D12" s="20" t="n">
        <v>0</v>
      </c>
      <c r="E12" s="20" t="n">
        <v>2</v>
      </c>
      <c r="F12" s="20" t="n">
        <v>0</v>
      </c>
      <c r="G12" s="20" t="n">
        <v>0</v>
      </c>
      <c r="H12" s="20" t="n">
        <v>0</v>
      </c>
      <c r="I12" s="20" t="n">
        <v>1</v>
      </c>
      <c r="J12" s="20" t="n">
        <v>2</v>
      </c>
      <c r="K12" s="20" t="n">
        <v>0</v>
      </c>
      <c r="L12" s="20" t="n">
        <v>1</v>
      </c>
      <c r="M12" s="20" t="n">
        <v>1</v>
      </c>
      <c r="N12" s="20" t="n">
        <v>0</v>
      </c>
      <c r="O12" s="20" t="n">
        <v>1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3</v>
      </c>
      <c r="U12" s="20" t="n">
        <v>1</v>
      </c>
      <c r="V12" s="20" t="n">
        <v>2</v>
      </c>
      <c r="W12" s="20" t="n">
        <v>0</v>
      </c>
      <c r="X12" s="20" t="n">
        <v>0</v>
      </c>
      <c r="Y12" s="20" t="n">
        <v>0</v>
      </c>
      <c r="Z12" s="20" t="n">
        <v>1</v>
      </c>
      <c r="AA12" s="20" t="n">
        <v>0</v>
      </c>
      <c r="AB12" s="20" t="n">
        <v>1</v>
      </c>
      <c r="AC12" s="20" t="n">
        <v>0</v>
      </c>
      <c r="AD12" s="20" t="n">
        <v>1</v>
      </c>
      <c r="AE12" s="20" t="n">
        <v>0</v>
      </c>
      <c r="AF12" s="20" t="n">
        <v>0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Ricardo Flores</t>
        </is>
      </c>
      <c r="B13" s="20" t="n">
        <v>6</v>
      </c>
      <c r="C13" s="20" t="n">
        <v>2</v>
      </c>
      <c r="D13" s="20" t="n">
        <v>0</v>
      </c>
      <c r="E13" s="20" t="n">
        <v>2</v>
      </c>
      <c r="F13" s="20" t="n">
        <v>0</v>
      </c>
      <c r="G13" s="20" t="n">
        <v>0</v>
      </c>
      <c r="H13" s="20" t="n">
        <v>0</v>
      </c>
      <c r="I13" s="20" t="n">
        <v>3</v>
      </c>
      <c r="J13" s="20" t="n">
        <v>1</v>
      </c>
      <c r="K13" s="20" t="n">
        <v>1</v>
      </c>
      <c r="L13" s="20" t="n">
        <v>0</v>
      </c>
      <c r="M13" s="20" t="n">
        <v>0</v>
      </c>
      <c r="N13" s="20" t="n">
        <v>0</v>
      </c>
      <c r="O13" s="20" t="n">
        <v>1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2</v>
      </c>
      <c r="U13" s="20" t="n">
        <v>1</v>
      </c>
      <c r="V13" s="20" t="n">
        <v>1</v>
      </c>
      <c r="W13" s="20" t="n">
        <v>0</v>
      </c>
      <c r="X13" s="20" t="n">
        <v>0</v>
      </c>
      <c r="Y13" s="20" t="n">
        <v>0</v>
      </c>
      <c r="Z13" s="20" t="n">
        <v>1</v>
      </c>
      <c r="AA13" s="20" t="n">
        <v>2</v>
      </c>
      <c r="AB13" s="20" t="n">
        <v>2</v>
      </c>
      <c r="AC13" s="20" t="n">
        <v>1</v>
      </c>
      <c r="AD13" s="20" t="n">
        <v>0</v>
      </c>
      <c r="AE13" s="20" t="n">
        <v>1</v>
      </c>
      <c r="AF13" s="20" t="n">
        <v>0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Ricardo Rivera</t>
        </is>
      </c>
      <c r="B14" s="20" t="n">
        <v>7</v>
      </c>
      <c r="C14" s="20" t="n">
        <v>4</v>
      </c>
      <c r="D14" s="20" t="n">
        <v>0</v>
      </c>
      <c r="E14" s="20" t="n">
        <v>4</v>
      </c>
      <c r="F14" s="20" t="n">
        <v>0</v>
      </c>
      <c r="G14" s="20" t="n">
        <v>0</v>
      </c>
      <c r="H14" s="20" t="n">
        <v>0</v>
      </c>
      <c r="I14" s="20" t="n">
        <v>2</v>
      </c>
      <c r="J14" s="20" t="n">
        <v>2</v>
      </c>
      <c r="K14" s="20" t="n">
        <v>0</v>
      </c>
      <c r="L14" s="20" t="n">
        <v>0</v>
      </c>
      <c r="M14" s="20" t="n">
        <v>1</v>
      </c>
      <c r="N14" s="20" t="n">
        <v>1</v>
      </c>
      <c r="O14" s="20" t="n">
        <v>0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2</v>
      </c>
      <c r="U14" s="20" t="n">
        <v>2</v>
      </c>
      <c r="V14" s="20" t="n">
        <v>1</v>
      </c>
      <c r="W14" s="20" t="n">
        <v>0</v>
      </c>
      <c r="X14" s="20" t="n">
        <v>0</v>
      </c>
      <c r="Y14" s="20" t="n">
        <v>0</v>
      </c>
      <c r="Z14" s="20" t="n">
        <v>0</v>
      </c>
      <c r="AA14" s="20" t="n">
        <v>0</v>
      </c>
      <c r="AB14" s="20" t="n">
        <v>1</v>
      </c>
      <c r="AC14" s="20" t="n">
        <v>1</v>
      </c>
      <c r="AD14" s="20" t="n">
        <v>1</v>
      </c>
      <c r="AE14" s="20" t="n">
        <v>1</v>
      </c>
      <c r="AF14" s="20" t="n">
        <v>0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Ricardo Gomez</t>
        </is>
      </c>
      <c r="B15" s="20" t="n">
        <v>8</v>
      </c>
      <c r="C15" s="20" t="n">
        <v>5</v>
      </c>
      <c r="D15" s="20" t="n">
        <v>5</v>
      </c>
      <c r="E15" s="20" t="n">
        <v>3</v>
      </c>
      <c r="F15" s="20" t="n">
        <v>0</v>
      </c>
      <c r="G15" s="20" t="n">
        <v>0</v>
      </c>
      <c r="H15" s="20" t="n">
        <v>0</v>
      </c>
      <c r="I15" s="20" t="n">
        <v>3</v>
      </c>
      <c r="J15" s="20" t="n">
        <v>1</v>
      </c>
      <c r="K15" s="20" t="n">
        <v>0</v>
      </c>
      <c r="L15" s="20" t="n">
        <v>0</v>
      </c>
      <c r="M15" s="20" t="n">
        <v>1</v>
      </c>
      <c r="N15" s="20" t="n">
        <v>1</v>
      </c>
      <c r="O15" s="20" t="n">
        <v>1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2</v>
      </c>
      <c r="U15" s="20" t="n">
        <v>2</v>
      </c>
      <c r="V15" s="20" t="n">
        <v>0</v>
      </c>
      <c r="W15" s="20" t="n">
        <v>0</v>
      </c>
      <c r="X15" s="20" t="n">
        <v>0</v>
      </c>
      <c r="Y15" s="20" t="n">
        <v>0</v>
      </c>
      <c r="Z15" s="20" t="n">
        <v>0</v>
      </c>
      <c r="AA15" s="20" t="n">
        <v>2</v>
      </c>
      <c r="AB15" s="20" t="n">
        <v>2</v>
      </c>
      <c r="AC15" s="20" t="n">
        <v>1</v>
      </c>
      <c r="AD15" s="20" t="n">
        <v>0</v>
      </c>
      <c r="AE15" s="20" t="n">
        <v>1</v>
      </c>
      <c r="AF15" s="20" t="n">
        <v>1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Ricardo Diaz</t>
        </is>
      </c>
      <c r="B16" s="20" t="n">
        <v>9</v>
      </c>
      <c r="C16" s="20" t="n">
        <v>3</v>
      </c>
      <c r="D16" s="20" t="n">
        <v>3</v>
      </c>
      <c r="E16" s="20" t="n">
        <v>0</v>
      </c>
      <c r="F16" s="20" t="n">
        <v>0</v>
      </c>
      <c r="G16" s="20" t="n">
        <v>0</v>
      </c>
      <c r="H16" s="20" t="n">
        <v>0</v>
      </c>
      <c r="I16" s="20" t="n">
        <v>1</v>
      </c>
      <c r="J16" s="20" t="n">
        <v>0</v>
      </c>
      <c r="K16" s="20" t="n">
        <v>0</v>
      </c>
      <c r="L16" s="20" t="n">
        <v>0</v>
      </c>
      <c r="M16" s="20" t="n">
        <v>1</v>
      </c>
      <c r="N16" s="20" t="n">
        <v>1</v>
      </c>
      <c r="O16" s="20" t="n">
        <v>1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3</v>
      </c>
      <c r="U16" s="20" t="n">
        <v>3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2</v>
      </c>
      <c r="AC16" s="20" t="n">
        <v>0</v>
      </c>
      <c r="AD16" s="20" t="n">
        <v>0</v>
      </c>
      <c r="AE16" s="20" t="n">
        <v>1</v>
      </c>
      <c r="AF16" s="20" t="n">
        <v>1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Ricardo Reyes</t>
        </is>
      </c>
      <c r="B17" s="20" t="n">
        <v>10</v>
      </c>
      <c r="C17" s="20" t="n">
        <v>4</v>
      </c>
      <c r="D17" s="20" t="n">
        <v>4</v>
      </c>
      <c r="E17" s="20" t="n">
        <v>4</v>
      </c>
      <c r="F17" s="20" t="n">
        <v>0</v>
      </c>
      <c r="G17" s="20" t="n">
        <v>0</v>
      </c>
      <c r="H17" s="20" t="n">
        <v>0</v>
      </c>
      <c r="I17" s="20" t="n">
        <v>1</v>
      </c>
      <c r="J17" s="20" t="n">
        <v>1</v>
      </c>
      <c r="K17" s="20" t="n">
        <v>1</v>
      </c>
      <c r="L17" s="20" t="n">
        <v>0</v>
      </c>
      <c r="M17" s="20" t="n">
        <v>1</v>
      </c>
      <c r="N17" s="20" t="n">
        <v>0</v>
      </c>
      <c r="O17" s="20" t="n">
        <v>1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2</v>
      </c>
      <c r="U17" s="20" t="n">
        <v>1</v>
      </c>
      <c r="V17" s="20" t="n">
        <v>1</v>
      </c>
      <c r="W17" s="20" t="n">
        <v>0</v>
      </c>
      <c r="X17" s="20" t="n">
        <v>0</v>
      </c>
      <c r="Y17" s="20" t="n">
        <v>0</v>
      </c>
      <c r="Z17" s="20" t="n">
        <v>2</v>
      </c>
      <c r="AA17" s="20" t="n">
        <v>0</v>
      </c>
      <c r="AB17" s="20" t="n">
        <v>2</v>
      </c>
      <c r="AC17" s="20" t="n">
        <v>1</v>
      </c>
      <c r="AD17" s="20" t="n">
        <v>0</v>
      </c>
      <c r="AE17" s="20" t="n">
        <v>1</v>
      </c>
      <c r="AF17" s="20" t="n">
        <v>1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Ricardo Morales</t>
        </is>
      </c>
      <c r="B18" s="20" t="n">
        <v>11</v>
      </c>
      <c r="C18" s="20" t="n">
        <v>4</v>
      </c>
      <c r="D18" s="20" t="n">
        <v>3</v>
      </c>
      <c r="E18" s="20" t="n">
        <v>4</v>
      </c>
      <c r="F18" s="20" t="n">
        <v>0</v>
      </c>
      <c r="G18" s="20" t="n">
        <v>0</v>
      </c>
      <c r="H18" s="20" t="n">
        <v>0</v>
      </c>
      <c r="I18" s="20" t="n">
        <v>0</v>
      </c>
      <c r="J18" s="20" t="n">
        <v>0</v>
      </c>
      <c r="K18" s="20" t="n">
        <v>0</v>
      </c>
      <c r="L18" s="20" t="n">
        <v>0</v>
      </c>
      <c r="M18" s="20" t="n">
        <v>0</v>
      </c>
      <c r="N18" s="20" t="n">
        <v>1</v>
      </c>
      <c r="O18" s="20" t="n">
        <v>1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5</v>
      </c>
      <c r="U18" s="20" t="n">
        <v>3</v>
      </c>
      <c r="V18" s="20" t="n">
        <v>2</v>
      </c>
      <c r="W18" s="20" t="n">
        <v>0</v>
      </c>
      <c r="X18" s="20" t="n">
        <v>0</v>
      </c>
      <c r="Y18" s="20" t="n">
        <v>0</v>
      </c>
      <c r="Z18" s="20" t="n">
        <v>0</v>
      </c>
      <c r="AA18" s="20" t="n">
        <v>0</v>
      </c>
      <c r="AB18" s="20" t="n">
        <v>1</v>
      </c>
      <c r="AC18" s="20" t="n">
        <v>1</v>
      </c>
      <c r="AD18" s="20" t="n">
        <v>0</v>
      </c>
      <c r="AE18" s="20" t="n">
        <v>1</v>
      </c>
      <c r="AF18" s="20" t="n">
        <v>0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Ricardo Cruz</t>
        </is>
      </c>
      <c r="B19" s="20" t="n">
        <v>12</v>
      </c>
      <c r="C19" s="20" t="n">
        <v>4</v>
      </c>
      <c r="D19" s="20" t="n">
        <v>0</v>
      </c>
      <c r="E19" s="20" t="n">
        <v>2</v>
      </c>
      <c r="F19" s="20" t="n">
        <v>0</v>
      </c>
      <c r="G19" s="20" t="n">
        <v>0</v>
      </c>
      <c r="H19" s="20" t="n">
        <v>1</v>
      </c>
      <c r="I19" s="20" t="n">
        <v>3</v>
      </c>
      <c r="J19" s="20" t="n">
        <v>0</v>
      </c>
      <c r="K19" s="20" t="n">
        <v>2</v>
      </c>
      <c r="L19" s="20" t="n">
        <v>0</v>
      </c>
      <c r="M19" s="20" t="n">
        <v>0</v>
      </c>
      <c r="N19" s="20" t="n">
        <v>1</v>
      </c>
      <c r="O19" s="20" t="n">
        <v>0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2</v>
      </c>
      <c r="U19" s="20" t="n">
        <v>1</v>
      </c>
      <c r="V19" s="20" t="n">
        <v>0</v>
      </c>
      <c r="W19" s="20" t="n">
        <v>0</v>
      </c>
      <c r="X19" s="20" t="n">
        <v>0</v>
      </c>
      <c r="Y19" s="20" t="n">
        <v>0</v>
      </c>
      <c r="Z19" s="20" t="n">
        <v>1</v>
      </c>
      <c r="AA19" s="20" t="n">
        <v>0</v>
      </c>
      <c r="AB19" s="20" t="n">
        <v>2</v>
      </c>
      <c r="AC19" s="20" t="n">
        <v>0</v>
      </c>
      <c r="AD19" s="20" t="n">
        <v>1</v>
      </c>
      <c r="AE19" s="20" t="n">
        <v>0</v>
      </c>
      <c r="AF19" s="20" t="n">
        <v>0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Ricardo Ortiz</t>
        </is>
      </c>
      <c r="B20" s="20" t="n">
        <v>13</v>
      </c>
      <c r="C20" s="20" t="n">
        <v>4</v>
      </c>
      <c r="D20" s="20" t="n">
        <v>2</v>
      </c>
      <c r="E20" s="20" t="n">
        <v>0</v>
      </c>
      <c r="F20" s="20" t="n">
        <v>0</v>
      </c>
      <c r="G20" s="20" t="n">
        <v>0</v>
      </c>
      <c r="H20" s="20" t="n">
        <v>0</v>
      </c>
      <c r="I20" s="20" t="n">
        <v>0</v>
      </c>
      <c r="J20" s="20" t="n">
        <v>0</v>
      </c>
      <c r="K20" s="20" t="n">
        <v>1</v>
      </c>
      <c r="L20" s="20" t="n">
        <v>1</v>
      </c>
      <c r="M20" s="20" t="n">
        <v>0</v>
      </c>
      <c r="N20" s="20" t="n">
        <v>1</v>
      </c>
      <c r="O20" s="20" t="n">
        <v>1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5</v>
      </c>
      <c r="U20" s="20" t="n">
        <v>3</v>
      </c>
      <c r="V20" s="20" t="n">
        <v>2</v>
      </c>
      <c r="W20" s="20" t="n">
        <v>0</v>
      </c>
      <c r="X20" s="20" t="n">
        <v>0</v>
      </c>
      <c r="Y20" s="20" t="n">
        <v>0</v>
      </c>
      <c r="Z20" s="20" t="n">
        <v>2</v>
      </c>
      <c r="AA20" s="20" t="n">
        <v>1</v>
      </c>
      <c r="AB20" s="20" t="n">
        <v>0</v>
      </c>
      <c r="AC20" s="20" t="n">
        <v>0</v>
      </c>
      <c r="AD20" s="20" t="n">
        <v>1</v>
      </c>
      <c r="AE20" s="20" t="n">
        <v>0</v>
      </c>
      <c r="AF20" s="20" t="n">
        <v>1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Ricardo Gutierrez</t>
        </is>
      </c>
      <c r="B21" s="20" t="n">
        <v>14</v>
      </c>
      <c r="C21" s="20" t="n">
        <v>4</v>
      </c>
      <c r="D21" s="20" t="n">
        <v>0</v>
      </c>
      <c r="E21" s="20" t="n">
        <v>2</v>
      </c>
      <c r="F21" s="20" t="n">
        <v>0</v>
      </c>
      <c r="G21" s="20" t="n">
        <v>0</v>
      </c>
      <c r="H21" s="20" t="n">
        <v>0</v>
      </c>
      <c r="I21" s="20" t="n">
        <v>0</v>
      </c>
      <c r="J21" s="20" t="n">
        <v>2</v>
      </c>
      <c r="K21" s="20" t="n">
        <v>0</v>
      </c>
      <c r="L21" s="20" t="n">
        <v>1</v>
      </c>
      <c r="M21" s="20" t="n">
        <v>1</v>
      </c>
      <c r="N21" s="20" t="n">
        <v>1</v>
      </c>
      <c r="O21" s="20" t="n">
        <v>1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4</v>
      </c>
      <c r="U21" s="20" t="n">
        <v>2</v>
      </c>
      <c r="V21" s="20" t="n">
        <v>2</v>
      </c>
      <c r="W21" s="20" t="n">
        <v>0</v>
      </c>
      <c r="X21" s="20" t="n">
        <v>0</v>
      </c>
      <c r="Y21" s="20" t="n">
        <v>0</v>
      </c>
      <c r="Z21" s="20" t="n">
        <v>1</v>
      </c>
      <c r="AA21" s="20" t="n">
        <v>1</v>
      </c>
      <c r="AB21" s="20" t="n">
        <v>0</v>
      </c>
      <c r="AC21" s="20" t="n">
        <v>0</v>
      </c>
      <c r="AD21" s="20" t="n">
        <v>0</v>
      </c>
      <c r="AE21" s="20" t="n">
        <v>0</v>
      </c>
      <c r="AF21" s="20" t="n">
        <v>1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Ricardo Castillo</t>
        </is>
      </c>
      <c r="B22" s="20" t="n">
        <v>15</v>
      </c>
      <c r="C22" s="20" t="n">
        <v>5</v>
      </c>
      <c r="D22" s="20" t="n">
        <v>2</v>
      </c>
      <c r="E22" s="20" t="n">
        <v>2</v>
      </c>
      <c r="F22" s="20" t="n">
        <v>0</v>
      </c>
      <c r="G22" s="20" t="n">
        <v>0</v>
      </c>
      <c r="H22" s="20" t="n">
        <v>0</v>
      </c>
      <c r="I22" s="20" t="n">
        <v>2</v>
      </c>
      <c r="J22" s="20" t="n">
        <v>0</v>
      </c>
      <c r="K22" s="20" t="n">
        <v>2</v>
      </c>
      <c r="L22" s="20" t="n">
        <v>0</v>
      </c>
      <c r="M22" s="20" t="n">
        <v>1</v>
      </c>
      <c r="N22" s="20" t="n">
        <v>1</v>
      </c>
      <c r="O22" s="20" t="n">
        <v>1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4</v>
      </c>
      <c r="U22" s="20" t="n">
        <v>4</v>
      </c>
      <c r="V22" s="20" t="n">
        <v>1</v>
      </c>
      <c r="W22" s="20" t="n">
        <v>0</v>
      </c>
      <c r="X22" s="20" t="n">
        <v>0</v>
      </c>
      <c r="Y22" s="20" t="n">
        <v>0</v>
      </c>
      <c r="Z22" s="20" t="n">
        <v>0</v>
      </c>
      <c r="AA22" s="20" t="n">
        <v>0</v>
      </c>
      <c r="AB22" s="20" t="n">
        <v>1</v>
      </c>
      <c r="AC22" s="20" t="n">
        <v>0</v>
      </c>
      <c r="AD22" s="20" t="n">
        <v>0</v>
      </c>
      <c r="AE22" s="20" t="n">
        <v>0</v>
      </c>
      <c r="AF22" s="20" t="n">
        <v>0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Samuel Garcia</t>
        </is>
      </c>
      <c r="B23" s="20" t="n">
        <v>16</v>
      </c>
      <c r="C23" s="20" t="n">
        <v>3</v>
      </c>
      <c r="D23" s="20" t="n">
        <v>2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1</v>
      </c>
      <c r="J23" s="20" t="n">
        <v>0</v>
      </c>
      <c r="K23" s="20" t="n">
        <v>1</v>
      </c>
      <c r="L23" s="20" t="n">
        <v>0</v>
      </c>
      <c r="M23" s="20" t="n">
        <v>0</v>
      </c>
      <c r="N23" s="20" t="n">
        <v>0</v>
      </c>
      <c r="O23" s="20" t="n">
        <v>1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3</v>
      </c>
      <c r="U23" s="20" t="n">
        <v>0</v>
      </c>
      <c r="V23" s="20" t="n">
        <v>3</v>
      </c>
      <c r="W23" s="20" t="n">
        <v>0</v>
      </c>
      <c r="X23" s="20" t="n">
        <v>0</v>
      </c>
      <c r="Y23" s="20" t="n">
        <v>0</v>
      </c>
      <c r="Z23" s="20" t="n">
        <v>0</v>
      </c>
      <c r="AA23" s="20" t="n">
        <v>2</v>
      </c>
      <c r="AB23" s="20" t="n">
        <v>1</v>
      </c>
      <c r="AC23" s="20" t="n">
        <v>1</v>
      </c>
      <c r="AD23" s="20" t="n">
        <v>0</v>
      </c>
      <c r="AE23" s="20" t="n">
        <v>0</v>
      </c>
      <c r="AF23" s="20" t="n">
        <v>1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Samuel Rodriguez</t>
        </is>
      </c>
      <c r="B24" s="20" t="n">
        <v>17</v>
      </c>
      <c r="C24" s="20" t="n">
        <v>3</v>
      </c>
      <c r="D24" s="20" t="n">
        <v>2</v>
      </c>
      <c r="E24" s="20" t="n">
        <v>1</v>
      </c>
      <c r="F24" s="20" t="n">
        <v>0</v>
      </c>
      <c r="G24" s="20" t="n">
        <v>0</v>
      </c>
      <c r="H24" s="20" t="n">
        <v>0</v>
      </c>
      <c r="I24" s="20" t="n">
        <v>2</v>
      </c>
      <c r="J24" s="20" t="n">
        <v>2</v>
      </c>
      <c r="K24" s="20" t="n">
        <v>0</v>
      </c>
      <c r="L24" s="20" t="n">
        <v>1</v>
      </c>
      <c r="M24" s="20" t="n">
        <v>0</v>
      </c>
      <c r="N24" s="20" t="n">
        <v>1</v>
      </c>
      <c r="O24" s="20" t="n">
        <v>0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3</v>
      </c>
      <c r="U24" s="20" t="n">
        <v>2</v>
      </c>
      <c r="V24" s="20" t="n">
        <v>1</v>
      </c>
      <c r="W24" s="20" t="n">
        <v>1</v>
      </c>
      <c r="X24" s="20" t="n">
        <v>0</v>
      </c>
      <c r="Y24" s="20" t="n">
        <v>0</v>
      </c>
      <c r="Z24" s="20" t="n">
        <v>2</v>
      </c>
      <c r="AA24" s="20" t="n">
        <v>0</v>
      </c>
      <c r="AB24" s="20" t="n">
        <v>1</v>
      </c>
      <c r="AC24" s="20" t="n">
        <v>1</v>
      </c>
      <c r="AD24" s="20" t="n">
        <v>0</v>
      </c>
      <c r="AE24" s="20" t="n">
        <v>1</v>
      </c>
      <c r="AF24" s="20" t="n">
        <v>1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Samuel Martinez</t>
        </is>
      </c>
      <c r="B25" s="20" t="n">
        <v>18</v>
      </c>
      <c r="C25" s="20" t="n">
        <v>5</v>
      </c>
      <c r="D25" s="20" t="n">
        <v>0</v>
      </c>
      <c r="E25" s="20" t="n">
        <v>0</v>
      </c>
      <c r="F25" s="20" t="n">
        <v>0</v>
      </c>
      <c r="G25" s="20" t="n">
        <v>0</v>
      </c>
      <c r="H25" s="20" t="n">
        <v>0</v>
      </c>
      <c r="I25" s="20" t="n">
        <v>0</v>
      </c>
      <c r="J25" s="20" t="n">
        <v>0</v>
      </c>
      <c r="K25" s="20" t="n">
        <v>1</v>
      </c>
      <c r="L25" s="20" t="n">
        <v>1</v>
      </c>
      <c r="M25" s="20" t="n">
        <v>1</v>
      </c>
      <c r="N25" s="20" t="n">
        <v>1</v>
      </c>
      <c r="O25" s="20" t="n">
        <v>0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2</v>
      </c>
      <c r="U25" s="20" t="n">
        <v>2</v>
      </c>
      <c r="V25" s="20" t="n">
        <v>2</v>
      </c>
      <c r="W25" s="20" t="n">
        <v>0</v>
      </c>
      <c r="X25" s="20" t="n">
        <v>0</v>
      </c>
      <c r="Y25" s="20" t="n">
        <v>0</v>
      </c>
      <c r="Z25" s="20" t="n">
        <v>0</v>
      </c>
      <c r="AA25" s="20" t="n">
        <v>0</v>
      </c>
      <c r="AB25" s="20" t="n">
        <v>1</v>
      </c>
      <c r="AC25" s="20" t="n">
        <v>1</v>
      </c>
      <c r="AD25" s="20" t="n">
        <v>1</v>
      </c>
      <c r="AE25" s="20" t="n">
        <v>1</v>
      </c>
      <c r="AF25" s="20" t="n">
        <v>1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Samuel Hernandez</t>
        </is>
      </c>
      <c r="B26" s="20" t="n">
        <v>19</v>
      </c>
      <c r="C26" s="20" t="n">
        <v>3</v>
      </c>
      <c r="D26" s="20" t="n">
        <v>0</v>
      </c>
      <c r="E26" s="20" t="n">
        <v>0</v>
      </c>
      <c r="F26" s="20" t="n">
        <v>0</v>
      </c>
      <c r="G26" s="20" t="n">
        <v>0</v>
      </c>
      <c r="H26" s="20" t="n">
        <v>0</v>
      </c>
      <c r="I26" s="20" t="n">
        <v>1</v>
      </c>
      <c r="J26" s="20" t="n">
        <v>1</v>
      </c>
      <c r="K26" s="20" t="n">
        <v>2</v>
      </c>
      <c r="L26" s="20" t="n">
        <v>0</v>
      </c>
      <c r="M26" s="20" t="n">
        <v>0</v>
      </c>
      <c r="N26" s="20" t="n">
        <v>0</v>
      </c>
      <c r="O26" s="20" t="n">
        <v>1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4</v>
      </c>
      <c r="U26" s="20" t="n">
        <v>0</v>
      </c>
      <c r="V26" s="20" t="n">
        <v>3</v>
      </c>
      <c r="W26" s="20" t="n">
        <v>0</v>
      </c>
      <c r="X26" s="20" t="n">
        <v>0</v>
      </c>
      <c r="Y26" s="20" t="n">
        <v>1</v>
      </c>
      <c r="Z26" s="20" t="n">
        <v>2</v>
      </c>
      <c r="AA26" s="20" t="n">
        <v>0</v>
      </c>
      <c r="AB26" s="20" t="n">
        <v>2</v>
      </c>
      <c r="AC26" s="20" t="n">
        <v>1</v>
      </c>
      <c r="AD26" s="20" t="n">
        <v>0</v>
      </c>
      <c r="AE26" s="20" t="n">
        <v>0</v>
      </c>
      <c r="AF26" s="20" t="n">
        <v>1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Samuel Lopez</t>
        </is>
      </c>
      <c r="B27" s="20" t="n">
        <v>20</v>
      </c>
      <c r="C27" s="20" t="n">
        <v>2</v>
      </c>
      <c r="D27" s="20" t="n">
        <v>0</v>
      </c>
      <c r="E27" s="20" t="n">
        <v>1</v>
      </c>
      <c r="F27" s="20" t="n">
        <v>0</v>
      </c>
      <c r="G27" s="20" t="n">
        <v>0</v>
      </c>
      <c r="H27" s="20" t="n">
        <v>0</v>
      </c>
      <c r="I27" s="20" t="n">
        <v>1</v>
      </c>
      <c r="J27" s="20" t="n">
        <v>2</v>
      </c>
      <c r="K27" s="20" t="n">
        <v>2</v>
      </c>
      <c r="L27" s="20" t="n">
        <v>0</v>
      </c>
      <c r="M27" s="20" t="n">
        <v>1</v>
      </c>
      <c r="N27" s="20" t="n">
        <v>0</v>
      </c>
      <c r="O27" s="20" t="n">
        <v>0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2</v>
      </c>
      <c r="U27" s="20" t="n">
        <v>1</v>
      </c>
      <c r="V27" s="20" t="n">
        <v>2</v>
      </c>
      <c r="W27" s="20" t="n">
        <v>0</v>
      </c>
      <c r="X27" s="20" t="n">
        <v>1</v>
      </c>
      <c r="Y27" s="20" t="n">
        <v>1</v>
      </c>
      <c r="Z27" s="20" t="n">
        <v>1</v>
      </c>
      <c r="AA27" s="20" t="n">
        <v>1</v>
      </c>
      <c r="AB27" s="20" t="n">
        <v>1</v>
      </c>
      <c r="AC27" s="20" t="n">
        <v>1</v>
      </c>
      <c r="AD27" s="20" t="n">
        <v>0</v>
      </c>
      <c r="AE27" s="20" t="n">
        <v>1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Samuel Gonzalez</t>
        </is>
      </c>
      <c r="B28" s="20" t="n">
        <v>21</v>
      </c>
      <c r="C28" s="20" t="n">
        <v>5</v>
      </c>
      <c r="D28" s="20" t="n">
        <v>3</v>
      </c>
      <c r="E28" s="20" t="n">
        <v>2</v>
      </c>
      <c r="F28" s="20" t="n">
        <v>1</v>
      </c>
      <c r="G28" s="20" t="n">
        <v>0</v>
      </c>
      <c r="H28" s="20" t="n">
        <v>0</v>
      </c>
      <c r="I28" s="20" t="n">
        <v>2</v>
      </c>
      <c r="J28" s="20" t="n">
        <v>1</v>
      </c>
      <c r="K28" s="20" t="n">
        <v>1</v>
      </c>
      <c r="L28" s="20" t="n">
        <v>0</v>
      </c>
      <c r="M28" s="20" t="n">
        <v>1</v>
      </c>
      <c r="N28" s="20" t="n">
        <v>1</v>
      </c>
      <c r="O28" s="20" t="n">
        <v>1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5</v>
      </c>
      <c r="U28" s="20" t="n">
        <v>2</v>
      </c>
      <c r="V28" s="20" t="n">
        <v>4</v>
      </c>
      <c r="W28" s="20" t="n">
        <v>1</v>
      </c>
      <c r="X28" s="20" t="n">
        <v>0</v>
      </c>
      <c r="Y28" s="20" t="n">
        <v>0</v>
      </c>
      <c r="Z28" s="20" t="n">
        <v>4</v>
      </c>
      <c r="AA28" s="20" t="n">
        <v>1</v>
      </c>
      <c r="AB28" s="20" t="n">
        <v>2</v>
      </c>
      <c r="AC28" s="20" t="n">
        <v>1</v>
      </c>
      <c r="AD28" s="20" t="n">
        <v>1</v>
      </c>
      <c r="AE28" s="20" t="n">
        <v>0</v>
      </c>
      <c r="AF28" s="20" t="n">
        <v>1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Samuel Perez</t>
        </is>
      </c>
      <c r="B29" s="20" t="n">
        <v>22</v>
      </c>
      <c r="C29" s="20" t="n">
        <v>4</v>
      </c>
      <c r="D29" s="20" t="n">
        <v>2</v>
      </c>
      <c r="E29" s="20" t="n">
        <v>2</v>
      </c>
      <c r="F29" s="20" t="n">
        <v>0</v>
      </c>
      <c r="G29" s="20" t="n">
        <v>0</v>
      </c>
      <c r="H29" s="20" t="n">
        <v>0</v>
      </c>
      <c r="I29" s="20" t="n">
        <v>3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1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3</v>
      </c>
      <c r="U29" s="20" t="n">
        <v>0</v>
      </c>
      <c r="V29" s="20" t="n">
        <v>3</v>
      </c>
      <c r="W29" s="20" t="n">
        <v>0</v>
      </c>
      <c r="X29" s="20" t="n">
        <v>0</v>
      </c>
      <c r="Y29" s="20" t="n">
        <v>0</v>
      </c>
      <c r="Z29" s="20" t="n">
        <v>3</v>
      </c>
      <c r="AA29" s="20" t="n">
        <v>1</v>
      </c>
      <c r="AB29" s="20" t="n">
        <v>1</v>
      </c>
      <c r="AC29" s="20" t="n">
        <v>1</v>
      </c>
      <c r="AD29" s="20" t="n">
        <v>0</v>
      </c>
      <c r="AE29" s="20" t="n">
        <v>0</v>
      </c>
      <c r="AF29" s="20" t="n">
        <v>1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Samuel Sanchez</t>
        </is>
      </c>
      <c r="B30" s="20" t="n">
        <v>23</v>
      </c>
      <c r="C30" s="20" t="n">
        <v>5</v>
      </c>
      <c r="D30" s="20" t="n">
        <v>1</v>
      </c>
      <c r="E30" s="20" t="n">
        <v>2</v>
      </c>
      <c r="F30" s="20" t="n">
        <v>0</v>
      </c>
      <c r="G30" s="20" t="n">
        <v>0</v>
      </c>
      <c r="H30" s="20" t="n">
        <v>0</v>
      </c>
      <c r="I30" s="20" t="n">
        <v>1</v>
      </c>
      <c r="J30" s="20" t="n">
        <v>2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1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4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1</v>
      </c>
      <c r="AA30" s="20" t="n">
        <v>0</v>
      </c>
      <c r="AB30" s="20" t="n">
        <v>0</v>
      </c>
      <c r="AC30" s="20" t="n">
        <v>1</v>
      </c>
      <c r="AD30" s="20" t="n">
        <v>1</v>
      </c>
      <c r="AE30" s="20" t="n">
        <v>0</v>
      </c>
      <c r="AF30" s="20" t="n">
        <v>0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Samuel Ramirez</t>
        </is>
      </c>
      <c r="B31" s="20" t="n">
        <v>24</v>
      </c>
      <c r="C31" s="20" t="n">
        <v>2</v>
      </c>
      <c r="D31" s="20" t="n">
        <v>1</v>
      </c>
      <c r="E31" s="20" t="n">
        <v>1</v>
      </c>
      <c r="F31" s="20" t="n">
        <v>0</v>
      </c>
      <c r="G31" s="20" t="n">
        <v>0</v>
      </c>
      <c r="H31" s="20" t="n">
        <v>1</v>
      </c>
      <c r="I31" s="20" t="n">
        <v>1</v>
      </c>
      <c r="J31" s="20" t="n">
        <v>0</v>
      </c>
      <c r="K31" s="20" t="n">
        <v>2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5</v>
      </c>
      <c r="U31" s="20" t="n">
        <v>4</v>
      </c>
      <c r="V31" s="20" t="n">
        <v>4</v>
      </c>
      <c r="W31" s="20" t="n">
        <v>1</v>
      </c>
      <c r="X31" s="20" t="n">
        <v>0</v>
      </c>
      <c r="Y31" s="20" t="n">
        <v>1</v>
      </c>
      <c r="Z31" s="20" t="n">
        <v>0</v>
      </c>
      <c r="AA31" s="20" t="n">
        <v>2</v>
      </c>
      <c r="AB31" s="20" t="n">
        <v>0</v>
      </c>
      <c r="AC31" s="20" t="n">
        <v>1</v>
      </c>
      <c r="AD31" s="20" t="n">
        <v>0</v>
      </c>
      <c r="AE31" s="20" t="n">
        <v>0</v>
      </c>
      <c r="AF31" s="20" t="n">
        <v>1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Samuel Torres</t>
        </is>
      </c>
      <c r="B32" s="20" t="n">
        <v>25</v>
      </c>
      <c r="C32" s="20" t="n">
        <v>3</v>
      </c>
      <c r="D32" s="20" t="n">
        <v>0</v>
      </c>
      <c r="E32" s="20" t="n">
        <v>2</v>
      </c>
      <c r="F32" s="20" t="n">
        <v>0</v>
      </c>
      <c r="G32" s="20" t="n">
        <v>0</v>
      </c>
      <c r="H32" s="20" t="n">
        <v>0</v>
      </c>
      <c r="I32" s="20" t="n">
        <v>1</v>
      </c>
      <c r="J32" s="20" t="n">
        <v>0</v>
      </c>
      <c r="K32" s="20" t="n">
        <v>0</v>
      </c>
      <c r="L32" s="20" t="n">
        <v>1</v>
      </c>
      <c r="M32" s="20" t="n">
        <v>1</v>
      </c>
      <c r="N32" s="20" t="n">
        <v>1</v>
      </c>
      <c r="O32" s="20" t="n">
        <v>0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3</v>
      </c>
      <c r="U32" s="20" t="n">
        <v>1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1</v>
      </c>
      <c r="AB32" s="20" t="n">
        <v>2</v>
      </c>
      <c r="AC32" s="20" t="n">
        <v>1</v>
      </c>
      <c r="AD32" s="20" t="n">
        <v>1</v>
      </c>
      <c r="AE32" s="20" t="n">
        <v>0</v>
      </c>
      <c r="AF32" s="20" t="n">
        <v>1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0</v>
      </c>
      <c r="D66" s="20" t="n"/>
      <c r="E66" s="20" t="n"/>
      <c r="F66" s="20" t="n"/>
      <c r="G66" s="20" t="n"/>
      <c r="H66" s="20" t="n"/>
      <c r="I66" s="20" t="n">
        <v>1</v>
      </c>
      <c r="J66" s="20" t="inlineStr">
        <is>
          <t>G</t>
        </is>
      </c>
      <c r="K66" s="20" t="n">
        <v>1.2</v>
      </c>
      <c r="L66" s="20" t="n">
        <v>4</v>
      </c>
      <c r="M66" s="20" t="n">
        <v>5</v>
      </c>
      <c r="N66" s="20" t="n">
        <v>2</v>
      </c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1</v>
      </c>
      <c r="D67" s="20" t="inlineStr">
        <is>
          <t>G</t>
        </is>
      </c>
      <c r="E67" s="20" t="n">
        <v>1.1</v>
      </c>
      <c r="F67" s="20" t="n">
        <v>0</v>
      </c>
      <c r="G67" s="20" t="n">
        <v>5</v>
      </c>
      <c r="H67" s="20" t="n">
        <v>1</v>
      </c>
      <c r="I67" s="20" t="n">
        <v>0</v>
      </c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0</v>
      </c>
      <c r="D68" s="20" t="n"/>
      <c r="E68" s="20" t="n"/>
      <c r="F68" s="20" t="n"/>
      <c r="G68" s="20" t="n"/>
      <c r="H68" s="20" t="n"/>
      <c r="I68" s="20" t="n">
        <v>0</v>
      </c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1</v>
      </c>
      <c r="D69" s="20" t="inlineStr">
        <is>
          <t>P</t>
        </is>
      </c>
      <c r="E69" s="20" t="n">
        <v>1</v>
      </c>
      <c r="F69" s="20" t="n">
        <v>1</v>
      </c>
      <c r="G69" s="20" t="n">
        <v>4</v>
      </c>
      <c r="H69" s="20" t="n">
        <v>4</v>
      </c>
      <c r="I69" s="20" t="n">
        <v>0</v>
      </c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0</v>
      </c>
      <c r="D70" s="20" t="n"/>
      <c r="E70" s="20" t="n"/>
      <c r="F70" s="20" t="n"/>
      <c r="G70" s="20" t="n"/>
      <c r="H70" s="20" t="n"/>
      <c r="I70" s="20" t="n">
        <v>0</v>
      </c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1</v>
      </c>
      <c r="D71" s="20" t="inlineStr">
        <is>
          <t>P</t>
        </is>
      </c>
      <c r="E71" s="20" t="n">
        <v>1.2</v>
      </c>
      <c r="F71" s="20" t="n">
        <v>1</v>
      </c>
      <c r="G71" s="20" t="n">
        <v>1</v>
      </c>
      <c r="H71" s="20" t="n">
        <v>2</v>
      </c>
      <c r="I71" s="20" t="n">
        <v>0</v>
      </c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0</v>
      </c>
      <c r="D72" s="20" t="n"/>
      <c r="E72" s="20" t="n"/>
      <c r="F72" s="20" t="n"/>
      <c r="G72" s="20" t="n"/>
      <c r="H72" s="20" t="n"/>
      <c r="I72" s="20" t="n">
        <v>0</v>
      </c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0</v>
      </c>
      <c r="D73" s="20" t="n"/>
      <c r="E73" s="20" t="n"/>
      <c r="F73" s="20" t="n"/>
      <c r="G73" s="20" t="n"/>
      <c r="H73" s="20" t="n"/>
      <c r="I73" s="20" t="n">
        <v>0</v>
      </c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1</v>
      </c>
      <c r="D74" s="20" t="inlineStr">
        <is>
          <t>G</t>
        </is>
      </c>
      <c r="E74" s="20" t="n">
        <v>3</v>
      </c>
      <c r="F74" s="20" t="n">
        <v>0</v>
      </c>
      <c r="G74" s="20" t="n">
        <v>4</v>
      </c>
      <c r="H74" s="20" t="n">
        <v>3</v>
      </c>
      <c r="I74" s="20" t="n">
        <v>1</v>
      </c>
      <c r="J74" s="20" t="inlineStr">
        <is>
          <t>P</t>
        </is>
      </c>
      <c r="K74" s="20" t="n">
        <v>2.1</v>
      </c>
      <c r="L74" s="20" t="n">
        <v>0</v>
      </c>
      <c r="M74" s="20" t="n">
        <v>5</v>
      </c>
      <c r="N74" s="20" t="n">
        <v>2</v>
      </c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0</v>
      </c>
      <c r="D75" s="20" t="n"/>
      <c r="E75" s="20" t="n"/>
      <c r="F75" s="20" t="n"/>
      <c r="G75" s="20" t="n"/>
      <c r="H75" s="20" t="n"/>
      <c r="I75" s="20" t="n">
        <v>0</v>
      </c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1</v>
      </c>
      <c r="D76" s="20" t="inlineStr">
        <is>
          <t>G</t>
        </is>
      </c>
      <c r="E76" s="20" t="n">
        <v>3</v>
      </c>
      <c r="F76" s="20" t="n">
        <v>2</v>
      </c>
      <c r="G76" s="20" t="n">
        <v>5</v>
      </c>
      <c r="H76" s="20" t="n">
        <v>0</v>
      </c>
      <c r="I76" s="20" t="n">
        <v>1</v>
      </c>
      <c r="J76" s="20" t="inlineStr">
        <is>
          <t>G</t>
        </is>
      </c>
      <c r="K76" s="20" t="n">
        <v>1</v>
      </c>
      <c r="L76" s="20" t="n">
        <v>0</v>
      </c>
      <c r="M76" s="20" t="n">
        <v>6</v>
      </c>
      <c r="N76" s="20" t="n">
        <v>1</v>
      </c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0</v>
      </c>
      <c r="D77" s="20" t="n"/>
      <c r="E77" s="20" t="n"/>
      <c r="F77" s="20" t="n"/>
      <c r="G77" s="20" t="n"/>
      <c r="H77" s="20" t="n"/>
      <c r="I77" s="20" t="n">
        <v>1</v>
      </c>
      <c r="J77" s="20" t="inlineStr">
        <is>
          <t>P</t>
        </is>
      </c>
      <c r="K77" s="20" t="n">
        <v>1.2</v>
      </c>
      <c r="L77" s="20" t="n">
        <v>3</v>
      </c>
      <c r="M77" s="20" t="n">
        <v>4</v>
      </c>
      <c r="N77" s="20" t="n">
        <v>2</v>
      </c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0</v>
      </c>
      <c r="D78" s="20" t="n"/>
      <c r="E78" s="20" t="n"/>
      <c r="F78" s="20" t="n"/>
      <c r="G78" s="20" t="n"/>
      <c r="H78" s="20" t="n"/>
      <c r="I78" s="20" t="n">
        <v>1</v>
      </c>
      <c r="J78" s="20" t="inlineStr">
        <is>
          <t>P</t>
        </is>
      </c>
      <c r="K78" s="20" t="n">
        <v>2.2</v>
      </c>
      <c r="L78" s="20" t="n">
        <v>1</v>
      </c>
      <c r="M78" s="20" t="n">
        <v>1</v>
      </c>
      <c r="N78" s="20" t="n">
        <v>1</v>
      </c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0</v>
      </c>
      <c r="D79" s="20" t="n"/>
      <c r="E79" s="20" t="n"/>
      <c r="F79" s="20" t="n"/>
      <c r="G79" s="20" t="n"/>
      <c r="H79" s="20" t="n"/>
      <c r="I79" s="20" t="n">
        <v>0</v>
      </c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0</v>
      </c>
      <c r="D80" s="20" t="n"/>
      <c r="E80" s="20" t="n"/>
      <c r="F80" s="20" t="n"/>
      <c r="G80" s="20" t="n"/>
      <c r="H80" s="20" t="n"/>
      <c r="I80" s="20" t="n">
        <v>1</v>
      </c>
      <c r="J80" s="20" t="inlineStr">
        <is>
          <t>P</t>
        </is>
      </c>
      <c r="K80" s="20" t="n">
        <v>3</v>
      </c>
      <c r="L80" s="20" t="n">
        <v>1</v>
      </c>
      <c r="M80" s="20" t="n">
        <v>3</v>
      </c>
      <c r="N80" s="20" t="n">
        <v>4</v>
      </c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1</v>
      </c>
      <c r="D81" s="20" t="inlineStr">
        <is>
          <t>G</t>
        </is>
      </c>
      <c r="E81" s="20" t="n">
        <v>1</v>
      </c>
      <c r="F81" s="20" t="n">
        <v>1</v>
      </c>
      <c r="G81" s="20" t="n">
        <v>2</v>
      </c>
      <c r="H81" s="20" t="n">
        <v>3</v>
      </c>
      <c r="I81" s="20" t="n">
        <v>0</v>
      </c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0</v>
      </c>
      <c r="D82" s="20" t="n"/>
      <c r="E82" s="20" t="n"/>
      <c r="F82" s="20" t="n"/>
      <c r="G82" s="20" t="n"/>
      <c r="H82" s="20" t="n"/>
      <c r="I82" s="20" t="n">
        <v>1</v>
      </c>
      <c r="J82" s="20" t="inlineStr">
        <is>
          <t>G</t>
        </is>
      </c>
      <c r="K82" s="20" t="n">
        <v>1</v>
      </c>
      <c r="L82" s="20" t="n">
        <v>3</v>
      </c>
      <c r="M82" s="20" t="n">
        <v>3</v>
      </c>
      <c r="N82" s="20" t="n">
        <v>2</v>
      </c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0</v>
      </c>
      <c r="D83" s="20" t="n"/>
      <c r="E83" s="20" t="n"/>
      <c r="F83" s="20" t="n"/>
      <c r="G83" s="20" t="n"/>
      <c r="H83" s="20" t="n"/>
      <c r="I83" s="20" t="n">
        <v>0</v>
      </c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0</v>
      </c>
      <c r="D84" s="20" t="n"/>
      <c r="E84" s="20" t="n"/>
      <c r="F84" s="20" t="n"/>
      <c r="G84" s="20" t="n"/>
      <c r="H84" s="20" t="n"/>
      <c r="I84" s="20" t="n">
        <v>1</v>
      </c>
      <c r="J84" s="20" t="inlineStr">
        <is>
          <t>P</t>
        </is>
      </c>
      <c r="K84" s="20" t="n">
        <v>2.2</v>
      </c>
      <c r="L84" s="20" t="n">
        <v>0</v>
      </c>
      <c r="M84" s="20" t="n">
        <v>6</v>
      </c>
      <c r="N84" s="20" t="n">
        <v>3</v>
      </c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0</v>
      </c>
      <c r="D85" s="20" t="n"/>
      <c r="E85" s="20" t="n"/>
      <c r="F85" s="20" t="n"/>
      <c r="G85" s="20" t="n"/>
      <c r="H85" s="20" t="n"/>
      <c r="I85" s="20" t="n">
        <v>0</v>
      </c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0</v>
      </c>
      <c r="D86" s="20" t="n"/>
      <c r="E86" s="20" t="n"/>
      <c r="F86" s="20" t="n"/>
      <c r="G86" s="20" t="n"/>
      <c r="H86" s="20" t="n"/>
      <c r="I86" s="20" t="n">
        <v>1</v>
      </c>
      <c r="J86" s="20" t="inlineStr">
        <is>
          <t>G</t>
        </is>
      </c>
      <c r="K86" s="20" t="n">
        <v>3</v>
      </c>
      <c r="L86" s="20" t="n">
        <v>0</v>
      </c>
      <c r="M86" s="20" t="n">
        <v>2</v>
      </c>
      <c r="N86" s="20" t="n">
        <v>3</v>
      </c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1</v>
      </c>
      <c r="D87" s="20" t="inlineStr">
        <is>
          <t>G</t>
        </is>
      </c>
      <c r="E87" s="20" t="n">
        <v>2</v>
      </c>
      <c r="F87" s="20" t="n">
        <v>0</v>
      </c>
      <c r="G87" s="20" t="n">
        <v>3</v>
      </c>
      <c r="H87" s="20" t="n">
        <v>1</v>
      </c>
      <c r="I87" s="20" t="n">
        <v>1</v>
      </c>
      <c r="J87" s="20" t="inlineStr">
        <is>
          <t>P</t>
        </is>
      </c>
      <c r="K87" s="20" t="n">
        <v>2.2</v>
      </c>
      <c r="L87" s="20" t="n">
        <v>0</v>
      </c>
      <c r="M87" s="20" t="n">
        <v>2</v>
      </c>
      <c r="N87" s="20" t="n">
        <v>2</v>
      </c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P</t>
        </is>
      </c>
      <c r="E88" s="20" t="n">
        <v>3</v>
      </c>
      <c r="F88" s="20" t="n">
        <v>3</v>
      </c>
      <c r="G88" s="20" t="n">
        <v>1</v>
      </c>
      <c r="H88" s="20" t="n">
        <v>4</v>
      </c>
      <c r="I88" s="20" t="n">
        <v>0</v>
      </c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1</v>
      </c>
      <c r="D89" s="20" t="inlineStr">
        <is>
          <t>P</t>
        </is>
      </c>
      <c r="E89" s="20" t="n">
        <v>3</v>
      </c>
      <c r="F89" s="20" t="n">
        <v>0</v>
      </c>
      <c r="G89" s="20" t="n">
        <v>5</v>
      </c>
      <c r="H89" s="20" t="n">
        <v>2</v>
      </c>
      <c r="I89" s="20" t="n">
        <v>0</v>
      </c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0</v>
      </c>
      <c r="D90" s="20" t="n"/>
      <c r="E90" s="20" t="n"/>
      <c r="F90" s="20" t="n"/>
      <c r="G90" s="20" t="n"/>
      <c r="H90" s="20" t="n"/>
      <c r="I90" s="20" t="n">
        <v>0</v>
      </c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G</t>
        </is>
      </c>
      <c r="C96" s="20" t="n">
        <v>5</v>
      </c>
      <c r="D96" s="20" t="n">
        <v>5</v>
      </c>
    </row>
    <row r="97">
      <c r="A97" s="10" t="n">
        <v>2</v>
      </c>
      <c r="B97" s="20" t="inlineStr">
        <is>
          <t>P</t>
        </is>
      </c>
      <c r="C97" s="20" t="n">
        <v>4</v>
      </c>
      <c r="D97" s="20" t="n">
        <v>6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11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Samuel Flores</t>
        </is>
      </c>
      <c r="B8" s="20" t="n">
        <v>1</v>
      </c>
      <c r="C8" s="20" t="n">
        <v>5</v>
      </c>
      <c r="D8" s="20" t="n">
        <v>3</v>
      </c>
      <c r="E8" s="20" t="n">
        <v>1</v>
      </c>
      <c r="F8" s="20" t="n">
        <v>0</v>
      </c>
      <c r="G8" s="20" t="n">
        <v>0</v>
      </c>
      <c r="H8" s="20" t="n">
        <v>0</v>
      </c>
      <c r="I8" s="20" t="n">
        <v>0</v>
      </c>
      <c r="J8" s="20" t="n">
        <v>2</v>
      </c>
      <c r="K8" s="20" t="n">
        <v>0</v>
      </c>
      <c r="L8" s="20" t="n">
        <v>1</v>
      </c>
      <c r="M8" s="20" t="n">
        <v>0</v>
      </c>
      <c r="N8" s="20" t="n">
        <v>0</v>
      </c>
      <c r="O8" s="20" t="n">
        <v>0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4</v>
      </c>
      <c r="U8" s="20" t="n">
        <v>2</v>
      </c>
      <c r="V8" s="20" t="n">
        <v>0</v>
      </c>
      <c r="W8" s="20" t="n">
        <v>0</v>
      </c>
      <c r="X8" s="20" t="n">
        <v>0</v>
      </c>
      <c r="Y8" s="20" t="n">
        <v>0</v>
      </c>
      <c r="Z8" s="20" t="n">
        <v>1</v>
      </c>
      <c r="AA8" s="20" t="n">
        <v>1</v>
      </c>
      <c r="AB8" s="20" t="n">
        <v>0</v>
      </c>
      <c r="AC8" s="20" t="n">
        <v>0</v>
      </c>
      <c r="AD8" s="20" t="n">
        <v>1</v>
      </c>
      <c r="AE8" s="20" t="n">
        <v>1</v>
      </c>
      <c r="AF8" s="20" t="n">
        <v>0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Samuel Rivera</t>
        </is>
      </c>
      <c r="B9" s="20" t="n">
        <v>2</v>
      </c>
      <c r="C9" s="20" t="n">
        <v>5</v>
      </c>
      <c r="D9" s="20" t="n">
        <v>4</v>
      </c>
      <c r="E9" s="20" t="n">
        <v>4</v>
      </c>
      <c r="F9" s="20" t="n">
        <v>0</v>
      </c>
      <c r="G9" s="20" t="n">
        <v>1</v>
      </c>
      <c r="H9" s="20" t="n">
        <v>0</v>
      </c>
      <c r="I9" s="20" t="n">
        <v>0</v>
      </c>
      <c r="J9" s="20" t="n">
        <v>2</v>
      </c>
      <c r="K9" s="20" t="n">
        <v>0</v>
      </c>
      <c r="L9" s="20" t="n">
        <v>1</v>
      </c>
      <c r="M9" s="20" t="n">
        <v>1</v>
      </c>
      <c r="N9" s="20" t="n">
        <v>1</v>
      </c>
      <c r="O9" s="20" t="n">
        <v>0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5</v>
      </c>
      <c r="U9" s="20" t="n">
        <v>2</v>
      </c>
      <c r="V9" s="20" t="n">
        <v>3</v>
      </c>
      <c r="W9" s="20" t="n">
        <v>0</v>
      </c>
      <c r="X9" s="20" t="n">
        <v>0</v>
      </c>
      <c r="Y9" s="20" t="n">
        <v>0</v>
      </c>
      <c r="Z9" s="20" t="n">
        <v>1</v>
      </c>
      <c r="AA9" s="20" t="n">
        <v>2</v>
      </c>
      <c r="AB9" s="20" t="n">
        <v>2</v>
      </c>
      <c r="AC9" s="20" t="n">
        <v>1</v>
      </c>
      <c r="AD9" s="20" t="n">
        <v>1</v>
      </c>
      <c r="AE9" s="20" t="n">
        <v>1</v>
      </c>
      <c r="AF9" s="20" t="n">
        <v>0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Samuel Gomez</t>
        </is>
      </c>
      <c r="B10" s="20" t="n">
        <v>3</v>
      </c>
      <c r="C10" s="20" t="n">
        <v>5</v>
      </c>
      <c r="D10" s="20" t="n">
        <v>1</v>
      </c>
      <c r="E10" s="20" t="n">
        <v>5</v>
      </c>
      <c r="F10" s="20" t="n">
        <v>0</v>
      </c>
      <c r="G10" s="20" t="n">
        <v>0</v>
      </c>
      <c r="H10" s="20" t="n">
        <v>0</v>
      </c>
      <c r="I10" s="20" t="n">
        <v>4</v>
      </c>
      <c r="J10" s="20" t="n">
        <v>2</v>
      </c>
      <c r="K10" s="20" t="n">
        <v>0</v>
      </c>
      <c r="L10" s="20" t="n">
        <v>1</v>
      </c>
      <c r="M10" s="20" t="n">
        <v>0</v>
      </c>
      <c r="N10" s="20" t="n">
        <v>1</v>
      </c>
      <c r="O10" s="20" t="n">
        <v>0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4</v>
      </c>
      <c r="U10" s="20" t="n">
        <v>4</v>
      </c>
      <c r="V10" s="20" t="n">
        <v>1</v>
      </c>
      <c r="W10" s="20" t="n">
        <v>0</v>
      </c>
      <c r="X10" s="20" t="n">
        <v>0</v>
      </c>
      <c r="Y10" s="20" t="n">
        <v>0</v>
      </c>
      <c r="Z10" s="20" t="n">
        <v>0</v>
      </c>
      <c r="AA10" s="20" t="n">
        <v>2</v>
      </c>
      <c r="AB10" s="20" t="n">
        <v>2</v>
      </c>
      <c r="AC10" s="20" t="n">
        <v>0</v>
      </c>
      <c r="AD10" s="20" t="n">
        <v>0</v>
      </c>
      <c r="AE10" s="20" t="n">
        <v>0</v>
      </c>
      <c r="AF10" s="20" t="n">
        <v>1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Samuel Diaz</t>
        </is>
      </c>
      <c r="B11" s="20" t="n">
        <v>4</v>
      </c>
      <c r="C11" s="20" t="n">
        <v>5</v>
      </c>
      <c r="D11" s="20" t="n">
        <v>1</v>
      </c>
      <c r="E11" s="20" t="n">
        <v>3</v>
      </c>
      <c r="F11" s="20" t="n">
        <v>0</v>
      </c>
      <c r="G11" s="20" t="n">
        <v>0</v>
      </c>
      <c r="H11" s="20" t="n">
        <v>0</v>
      </c>
      <c r="I11" s="20" t="n">
        <v>0</v>
      </c>
      <c r="J11" s="20" t="n">
        <v>0</v>
      </c>
      <c r="K11" s="20" t="n">
        <v>0</v>
      </c>
      <c r="L11" s="20" t="n">
        <v>1</v>
      </c>
      <c r="M11" s="20" t="n">
        <v>0</v>
      </c>
      <c r="N11" s="20" t="n">
        <v>0</v>
      </c>
      <c r="O11" s="20" t="n">
        <v>1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3</v>
      </c>
      <c r="U11" s="20" t="n">
        <v>3</v>
      </c>
      <c r="V11" s="20" t="n">
        <v>1</v>
      </c>
      <c r="W11" s="20" t="n">
        <v>0</v>
      </c>
      <c r="X11" s="20" t="n">
        <v>0</v>
      </c>
      <c r="Y11" s="20" t="n">
        <v>0</v>
      </c>
      <c r="Z11" s="20" t="n">
        <v>0</v>
      </c>
      <c r="AA11" s="20" t="n">
        <v>0</v>
      </c>
      <c r="AB11" s="20" t="n">
        <v>1</v>
      </c>
      <c r="AC11" s="20" t="n">
        <v>0</v>
      </c>
      <c r="AD11" s="20" t="n">
        <v>1</v>
      </c>
      <c r="AE11" s="20" t="n">
        <v>0</v>
      </c>
      <c r="AF11" s="20" t="n">
        <v>0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Samuel Reyes</t>
        </is>
      </c>
      <c r="B12" s="20" t="n">
        <v>5</v>
      </c>
      <c r="C12" s="20" t="n">
        <v>5</v>
      </c>
      <c r="D12" s="20" t="n">
        <v>3</v>
      </c>
      <c r="E12" s="20" t="n">
        <v>3</v>
      </c>
      <c r="F12" s="20" t="n">
        <v>0</v>
      </c>
      <c r="G12" s="20" t="n">
        <v>0</v>
      </c>
      <c r="H12" s="20" t="n">
        <v>0</v>
      </c>
      <c r="I12" s="20" t="n">
        <v>1</v>
      </c>
      <c r="J12" s="20" t="n">
        <v>2</v>
      </c>
      <c r="K12" s="20" t="n">
        <v>1</v>
      </c>
      <c r="L12" s="20" t="n">
        <v>0</v>
      </c>
      <c r="M12" s="20" t="n">
        <v>0</v>
      </c>
      <c r="N12" s="20" t="n">
        <v>0</v>
      </c>
      <c r="O12" s="20" t="n">
        <v>0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4</v>
      </c>
      <c r="U12" s="20" t="n">
        <v>0</v>
      </c>
      <c r="V12" s="20" t="n">
        <v>4</v>
      </c>
      <c r="W12" s="20" t="n">
        <v>1</v>
      </c>
      <c r="X12" s="20" t="n">
        <v>0</v>
      </c>
      <c r="Y12" s="20" t="n">
        <v>0</v>
      </c>
      <c r="Z12" s="20" t="n">
        <v>1</v>
      </c>
      <c r="AA12" s="20" t="n">
        <v>2</v>
      </c>
      <c r="AB12" s="20" t="n">
        <v>2</v>
      </c>
      <c r="AC12" s="20" t="n">
        <v>1</v>
      </c>
      <c r="AD12" s="20" t="n">
        <v>1</v>
      </c>
      <c r="AE12" s="20" t="n">
        <v>1</v>
      </c>
      <c r="AF12" s="20" t="n">
        <v>0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Samuel Morales</t>
        </is>
      </c>
      <c r="B13" s="20" t="n">
        <v>6</v>
      </c>
      <c r="C13" s="20" t="n">
        <v>3</v>
      </c>
      <c r="D13" s="20" t="n">
        <v>0</v>
      </c>
      <c r="E13" s="20" t="n">
        <v>0</v>
      </c>
      <c r="F13" s="20" t="n">
        <v>0</v>
      </c>
      <c r="G13" s="20" t="n">
        <v>0</v>
      </c>
      <c r="H13" s="20" t="n">
        <v>0</v>
      </c>
      <c r="I13" s="20" t="n">
        <v>0</v>
      </c>
      <c r="J13" s="20" t="n">
        <v>1</v>
      </c>
      <c r="K13" s="20" t="n">
        <v>0</v>
      </c>
      <c r="L13" s="20" t="n">
        <v>1</v>
      </c>
      <c r="M13" s="20" t="n">
        <v>0</v>
      </c>
      <c r="N13" s="20" t="n">
        <v>0</v>
      </c>
      <c r="O13" s="20" t="n">
        <v>0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4</v>
      </c>
      <c r="U13" s="20" t="n">
        <v>0</v>
      </c>
      <c r="V13" s="20" t="n">
        <v>2</v>
      </c>
      <c r="W13" s="20" t="n">
        <v>0</v>
      </c>
      <c r="X13" s="20" t="n">
        <v>0</v>
      </c>
      <c r="Y13" s="20" t="n">
        <v>0</v>
      </c>
      <c r="Z13" s="20" t="n">
        <v>3</v>
      </c>
      <c r="AA13" s="20" t="n">
        <v>0</v>
      </c>
      <c r="AB13" s="20" t="n">
        <v>1</v>
      </c>
      <c r="AC13" s="20" t="n">
        <v>1</v>
      </c>
      <c r="AD13" s="20" t="n">
        <v>1</v>
      </c>
      <c r="AE13" s="20" t="n">
        <v>1</v>
      </c>
      <c r="AF13" s="20" t="n">
        <v>1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Samuel Cruz</t>
        </is>
      </c>
      <c r="B14" s="20" t="n">
        <v>7</v>
      </c>
      <c r="C14" s="20" t="n">
        <v>3</v>
      </c>
      <c r="D14" s="20" t="n">
        <v>2</v>
      </c>
      <c r="E14" s="20" t="n">
        <v>2</v>
      </c>
      <c r="F14" s="20" t="n">
        <v>0</v>
      </c>
      <c r="G14" s="20" t="n">
        <v>0</v>
      </c>
      <c r="H14" s="20" t="n">
        <v>0</v>
      </c>
      <c r="I14" s="20" t="n">
        <v>1</v>
      </c>
      <c r="J14" s="20" t="n">
        <v>0</v>
      </c>
      <c r="K14" s="20" t="n">
        <v>1</v>
      </c>
      <c r="L14" s="20" t="n">
        <v>0</v>
      </c>
      <c r="M14" s="20" t="n">
        <v>1</v>
      </c>
      <c r="N14" s="20" t="n">
        <v>0</v>
      </c>
      <c r="O14" s="20" t="n">
        <v>1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5</v>
      </c>
      <c r="U14" s="20" t="n">
        <v>5</v>
      </c>
      <c r="V14" s="20" t="n">
        <v>2</v>
      </c>
      <c r="W14" s="20" t="n">
        <v>0</v>
      </c>
      <c r="X14" s="20" t="n">
        <v>0</v>
      </c>
      <c r="Y14" s="20" t="n">
        <v>0</v>
      </c>
      <c r="Z14" s="20" t="n">
        <v>2</v>
      </c>
      <c r="AA14" s="20" t="n">
        <v>1</v>
      </c>
      <c r="AB14" s="20" t="n">
        <v>0</v>
      </c>
      <c r="AC14" s="20" t="n">
        <v>1</v>
      </c>
      <c r="AD14" s="20" t="n">
        <v>0</v>
      </c>
      <c r="AE14" s="20" t="n">
        <v>0</v>
      </c>
      <c r="AF14" s="20" t="n">
        <v>0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Samuel Ortiz</t>
        </is>
      </c>
      <c r="B15" s="20" t="n">
        <v>8</v>
      </c>
      <c r="C15" s="20" t="n">
        <v>2</v>
      </c>
      <c r="D15" s="20" t="n">
        <v>2</v>
      </c>
      <c r="E15" s="20" t="n">
        <v>1</v>
      </c>
      <c r="F15" s="20" t="n">
        <v>0</v>
      </c>
      <c r="G15" s="20" t="n">
        <v>0</v>
      </c>
      <c r="H15" s="20" t="n">
        <v>0</v>
      </c>
      <c r="I15" s="20" t="n">
        <v>2</v>
      </c>
      <c r="J15" s="20" t="n">
        <v>2</v>
      </c>
      <c r="K15" s="20" t="n">
        <v>2</v>
      </c>
      <c r="L15" s="20" t="n">
        <v>0</v>
      </c>
      <c r="M15" s="20" t="n">
        <v>1</v>
      </c>
      <c r="N15" s="20" t="n">
        <v>0</v>
      </c>
      <c r="O15" s="20" t="n">
        <v>1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3</v>
      </c>
      <c r="U15" s="20" t="n">
        <v>2</v>
      </c>
      <c r="V15" s="20" t="n">
        <v>3</v>
      </c>
      <c r="W15" s="20" t="n">
        <v>0</v>
      </c>
      <c r="X15" s="20" t="n">
        <v>0</v>
      </c>
      <c r="Y15" s="20" t="n">
        <v>0</v>
      </c>
      <c r="Z15" s="20" t="n">
        <v>4</v>
      </c>
      <c r="AA15" s="20" t="n">
        <v>2</v>
      </c>
      <c r="AB15" s="20" t="n">
        <v>0</v>
      </c>
      <c r="AC15" s="20" t="n">
        <v>1</v>
      </c>
      <c r="AD15" s="20" t="n">
        <v>1</v>
      </c>
      <c r="AE15" s="20" t="n">
        <v>0</v>
      </c>
      <c r="AF15" s="20" t="n">
        <v>1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Samuel Gutierrez</t>
        </is>
      </c>
      <c r="B16" s="20" t="n">
        <v>9</v>
      </c>
      <c r="C16" s="20" t="n">
        <v>2</v>
      </c>
      <c r="D16" s="20" t="n">
        <v>0</v>
      </c>
      <c r="E16" s="20" t="n">
        <v>0</v>
      </c>
      <c r="F16" s="20" t="n">
        <v>0</v>
      </c>
      <c r="G16" s="20" t="n">
        <v>0</v>
      </c>
      <c r="H16" s="20" t="n">
        <v>0</v>
      </c>
      <c r="I16" s="20" t="n">
        <v>1</v>
      </c>
      <c r="J16" s="20" t="n">
        <v>0</v>
      </c>
      <c r="K16" s="20" t="n">
        <v>2</v>
      </c>
      <c r="L16" s="20" t="n">
        <v>0</v>
      </c>
      <c r="M16" s="20" t="n">
        <v>0</v>
      </c>
      <c r="N16" s="20" t="n">
        <v>1</v>
      </c>
      <c r="O16" s="20" t="n">
        <v>0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3</v>
      </c>
      <c r="U16" s="20" t="n">
        <v>2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2</v>
      </c>
      <c r="AB16" s="20" t="n">
        <v>2</v>
      </c>
      <c r="AC16" s="20" t="n">
        <v>1</v>
      </c>
      <c r="AD16" s="20" t="n">
        <v>0</v>
      </c>
      <c r="AE16" s="20" t="n">
        <v>0</v>
      </c>
      <c r="AF16" s="20" t="n">
        <v>0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Samuel Castillo</t>
        </is>
      </c>
      <c r="B17" s="20" t="n">
        <v>10</v>
      </c>
      <c r="C17" s="20" t="n">
        <v>5</v>
      </c>
      <c r="D17" s="20" t="n">
        <v>4</v>
      </c>
      <c r="E17" s="20" t="n">
        <v>0</v>
      </c>
      <c r="F17" s="20" t="n">
        <v>0</v>
      </c>
      <c r="G17" s="20" t="n">
        <v>0</v>
      </c>
      <c r="H17" s="20" t="n">
        <v>0</v>
      </c>
      <c r="I17" s="20" t="n">
        <v>0</v>
      </c>
      <c r="J17" s="20" t="n">
        <v>0</v>
      </c>
      <c r="K17" s="20" t="n">
        <v>0</v>
      </c>
      <c r="L17" s="20" t="n">
        <v>1</v>
      </c>
      <c r="M17" s="20" t="n">
        <v>0</v>
      </c>
      <c r="N17" s="20" t="n">
        <v>0</v>
      </c>
      <c r="O17" s="20" t="n">
        <v>0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4</v>
      </c>
      <c r="U17" s="20" t="n">
        <v>1</v>
      </c>
      <c r="V17" s="20" t="n">
        <v>2</v>
      </c>
      <c r="W17" s="20" t="n">
        <v>0</v>
      </c>
      <c r="X17" s="20" t="n">
        <v>0</v>
      </c>
      <c r="Y17" s="20" t="n">
        <v>0</v>
      </c>
      <c r="Z17" s="20" t="n">
        <v>1</v>
      </c>
      <c r="AA17" s="20" t="n">
        <v>0</v>
      </c>
      <c r="AB17" s="20" t="n">
        <v>0</v>
      </c>
      <c r="AC17" s="20" t="n">
        <v>1</v>
      </c>
      <c r="AD17" s="20" t="n">
        <v>0</v>
      </c>
      <c r="AE17" s="20" t="n">
        <v>0</v>
      </c>
      <c r="AF17" s="20" t="n">
        <v>0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Daniel Garcia</t>
        </is>
      </c>
      <c r="B18" s="20" t="n">
        <v>11</v>
      </c>
      <c r="C18" s="20" t="n">
        <v>5</v>
      </c>
      <c r="D18" s="20" t="n">
        <v>1</v>
      </c>
      <c r="E18" s="20" t="n">
        <v>5</v>
      </c>
      <c r="F18" s="20" t="n">
        <v>0</v>
      </c>
      <c r="G18" s="20" t="n">
        <v>0</v>
      </c>
      <c r="H18" s="20" t="n">
        <v>0</v>
      </c>
      <c r="I18" s="20" t="n">
        <v>5</v>
      </c>
      <c r="J18" s="20" t="n">
        <v>2</v>
      </c>
      <c r="K18" s="20" t="n">
        <v>2</v>
      </c>
      <c r="L18" s="20" t="n">
        <v>1</v>
      </c>
      <c r="M18" s="20" t="n">
        <v>1</v>
      </c>
      <c r="N18" s="20" t="n">
        <v>0</v>
      </c>
      <c r="O18" s="20" t="n">
        <v>0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2</v>
      </c>
      <c r="U18" s="20" t="n">
        <v>1</v>
      </c>
      <c r="V18" s="20" t="n">
        <v>1</v>
      </c>
      <c r="W18" s="20" t="n">
        <v>0</v>
      </c>
      <c r="X18" s="20" t="n">
        <v>1</v>
      </c>
      <c r="Y18" s="20" t="n">
        <v>0</v>
      </c>
      <c r="Z18" s="20" t="n">
        <v>2</v>
      </c>
      <c r="AA18" s="20" t="n">
        <v>1</v>
      </c>
      <c r="AB18" s="20" t="n">
        <v>1</v>
      </c>
      <c r="AC18" s="20" t="n">
        <v>0</v>
      </c>
      <c r="AD18" s="20" t="n">
        <v>1</v>
      </c>
      <c r="AE18" s="20" t="n">
        <v>0</v>
      </c>
      <c r="AF18" s="20" t="n">
        <v>0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Daniel Rodriguez</t>
        </is>
      </c>
      <c r="B19" s="20" t="n">
        <v>12</v>
      </c>
      <c r="C19" s="20" t="n">
        <v>3</v>
      </c>
      <c r="D19" s="20" t="n">
        <v>1</v>
      </c>
      <c r="E19" s="20" t="n">
        <v>1</v>
      </c>
      <c r="F19" s="20" t="n">
        <v>0</v>
      </c>
      <c r="G19" s="20" t="n">
        <v>0</v>
      </c>
      <c r="H19" s="20" t="n">
        <v>0</v>
      </c>
      <c r="I19" s="20" t="n">
        <v>0</v>
      </c>
      <c r="J19" s="20" t="n">
        <v>2</v>
      </c>
      <c r="K19" s="20" t="n">
        <v>2</v>
      </c>
      <c r="L19" s="20" t="n">
        <v>1</v>
      </c>
      <c r="M19" s="20" t="n">
        <v>1</v>
      </c>
      <c r="N19" s="20" t="n">
        <v>0</v>
      </c>
      <c r="O19" s="20" t="n">
        <v>0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2</v>
      </c>
      <c r="U19" s="20" t="n">
        <v>1</v>
      </c>
      <c r="V19" s="20" t="n">
        <v>0</v>
      </c>
      <c r="W19" s="20" t="n">
        <v>0</v>
      </c>
      <c r="X19" s="20" t="n">
        <v>0</v>
      </c>
      <c r="Y19" s="20" t="n">
        <v>0</v>
      </c>
      <c r="Z19" s="20" t="n">
        <v>0</v>
      </c>
      <c r="AA19" s="20" t="n">
        <v>1</v>
      </c>
      <c r="AB19" s="20" t="n">
        <v>0</v>
      </c>
      <c r="AC19" s="20" t="n">
        <v>0</v>
      </c>
      <c r="AD19" s="20" t="n">
        <v>0</v>
      </c>
      <c r="AE19" s="20" t="n">
        <v>1</v>
      </c>
      <c r="AF19" s="20" t="n">
        <v>0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Daniel Martinez</t>
        </is>
      </c>
      <c r="B20" s="20" t="n">
        <v>13</v>
      </c>
      <c r="C20" s="20" t="n">
        <v>3</v>
      </c>
      <c r="D20" s="20" t="n">
        <v>3</v>
      </c>
      <c r="E20" s="20" t="n">
        <v>3</v>
      </c>
      <c r="F20" s="20" t="n">
        <v>0</v>
      </c>
      <c r="G20" s="20" t="n">
        <v>0</v>
      </c>
      <c r="H20" s="20" t="n">
        <v>0</v>
      </c>
      <c r="I20" s="20" t="n">
        <v>1</v>
      </c>
      <c r="J20" s="20" t="n">
        <v>0</v>
      </c>
      <c r="K20" s="20" t="n">
        <v>0</v>
      </c>
      <c r="L20" s="20" t="n">
        <v>0</v>
      </c>
      <c r="M20" s="20" t="n">
        <v>1</v>
      </c>
      <c r="N20" s="20" t="n">
        <v>0</v>
      </c>
      <c r="O20" s="20" t="n">
        <v>1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3</v>
      </c>
      <c r="U20" s="20" t="n">
        <v>2</v>
      </c>
      <c r="V20" s="20" t="n">
        <v>0</v>
      </c>
      <c r="W20" s="20" t="n">
        <v>0</v>
      </c>
      <c r="X20" s="20" t="n">
        <v>0</v>
      </c>
      <c r="Y20" s="20" t="n">
        <v>0</v>
      </c>
      <c r="Z20" s="20" t="n">
        <v>1</v>
      </c>
      <c r="AA20" s="20" t="n">
        <v>2</v>
      </c>
      <c r="AB20" s="20" t="n">
        <v>2</v>
      </c>
      <c r="AC20" s="20" t="n">
        <v>0</v>
      </c>
      <c r="AD20" s="20" t="n">
        <v>1</v>
      </c>
      <c r="AE20" s="20" t="n">
        <v>0</v>
      </c>
      <c r="AF20" s="20" t="n">
        <v>0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Daniel Hernandez</t>
        </is>
      </c>
      <c r="B21" s="20" t="n">
        <v>14</v>
      </c>
      <c r="C21" s="20" t="n">
        <v>4</v>
      </c>
      <c r="D21" s="20" t="n">
        <v>2</v>
      </c>
      <c r="E21" s="20" t="n">
        <v>3</v>
      </c>
      <c r="F21" s="20" t="n">
        <v>1</v>
      </c>
      <c r="G21" s="20" t="n">
        <v>0</v>
      </c>
      <c r="H21" s="20" t="n">
        <v>0</v>
      </c>
      <c r="I21" s="20" t="n">
        <v>2</v>
      </c>
      <c r="J21" s="20" t="n">
        <v>0</v>
      </c>
      <c r="K21" s="20" t="n">
        <v>2</v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4</v>
      </c>
      <c r="U21" s="20" t="n">
        <v>4</v>
      </c>
      <c r="V21" s="20" t="n">
        <v>3</v>
      </c>
      <c r="W21" s="20" t="n">
        <v>0</v>
      </c>
      <c r="X21" s="20" t="n">
        <v>0</v>
      </c>
      <c r="Y21" s="20" t="n">
        <v>0</v>
      </c>
      <c r="Z21" s="20" t="n">
        <v>1</v>
      </c>
      <c r="AA21" s="20" t="n">
        <v>1</v>
      </c>
      <c r="AB21" s="20" t="n">
        <v>1</v>
      </c>
      <c r="AC21" s="20" t="n">
        <v>1</v>
      </c>
      <c r="AD21" s="20" t="n">
        <v>0</v>
      </c>
      <c r="AE21" s="20" t="n">
        <v>1</v>
      </c>
      <c r="AF21" s="20" t="n">
        <v>0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Daniel Lopez</t>
        </is>
      </c>
      <c r="B22" s="20" t="n">
        <v>15</v>
      </c>
      <c r="C22" s="20" t="n">
        <v>3</v>
      </c>
      <c r="D22" s="20" t="n">
        <v>1</v>
      </c>
      <c r="E22" s="20" t="n">
        <v>0</v>
      </c>
      <c r="F22" s="20" t="n">
        <v>0</v>
      </c>
      <c r="G22" s="20" t="n">
        <v>0</v>
      </c>
      <c r="H22" s="20" t="n">
        <v>0</v>
      </c>
      <c r="I22" s="20" t="n">
        <v>1</v>
      </c>
      <c r="J22" s="20" t="n">
        <v>2</v>
      </c>
      <c r="K22" s="20" t="n">
        <v>0</v>
      </c>
      <c r="L22" s="20" t="n">
        <v>0</v>
      </c>
      <c r="M22" s="20" t="n">
        <v>1</v>
      </c>
      <c r="N22" s="20" t="n">
        <v>1</v>
      </c>
      <c r="O22" s="20" t="n">
        <v>1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5</v>
      </c>
      <c r="U22" s="20" t="n">
        <v>3</v>
      </c>
      <c r="V22" s="20" t="n">
        <v>2</v>
      </c>
      <c r="W22" s="20" t="n">
        <v>0</v>
      </c>
      <c r="X22" s="20" t="n">
        <v>0</v>
      </c>
      <c r="Y22" s="20" t="n">
        <v>0</v>
      </c>
      <c r="Z22" s="20" t="n">
        <v>1</v>
      </c>
      <c r="AA22" s="20" t="n">
        <v>0</v>
      </c>
      <c r="AB22" s="20" t="n">
        <v>0</v>
      </c>
      <c r="AC22" s="20" t="n">
        <v>0</v>
      </c>
      <c r="AD22" s="20" t="n">
        <v>1</v>
      </c>
      <c r="AE22" s="20" t="n">
        <v>0</v>
      </c>
      <c r="AF22" s="20" t="n">
        <v>0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Daniel Gonzalez</t>
        </is>
      </c>
      <c r="B23" s="20" t="n">
        <v>16</v>
      </c>
      <c r="C23" s="20" t="n">
        <v>2</v>
      </c>
      <c r="D23" s="20" t="n">
        <v>1</v>
      </c>
      <c r="E23" s="20" t="n">
        <v>2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0</v>
      </c>
      <c r="K23" s="20" t="n">
        <v>0</v>
      </c>
      <c r="L23" s="20" t="n">
        <v>1</v>
      </c>
      <c r="M23" s="20" t="n">
        <v>0</v>
      </c>
      <c r="N23" s="20" t="n">
        <v>0</v>
      </c>
      <c r="O23" s="20" t="n">
        <v>1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5</v>
      </c>
      <c r="U23" s="20" t="n">
        <v>3</v>
      </c>
      <c r="V23" s="20" t="n">
        <v>0</v>
      </c>
      <c r="W23" s="20" t="n">
        <v>0</v>
      </c>
      <c r="X23" s="20" t="n">
        <v>0</v>
      </c>
      <c r="Y23" s="20" t="n">
        <v>0</v>
      </c>
      <c r="Z23" s="20" t="n">
        <v>0</v>
      </c>
      <c r="AA23" s="20" t="n">
        <v>1</v>
      </c>
      <c r="AB23" s="20" t="n">
        <v>1</v>
      </c>
      <c r="AC23" s="20" t="n">
        <v>1</v>
      </c>
      <c r="AD23" s="20" t="n">
        <v>0</v>
      </c>
      <c r="AE23" s="20" t="n">
        <v>1</v>
      </c>
      <c r="AF23" s="20" t="n">
        <v>1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Daniel Perez</t>
        </is>
      </c>
      <c r="B24" s="20" t="n">
        <v>17</v>
      </c>
      <c r="C24" s="20" t="n">
        <v>2</v>
      </c>
      <c r="D24" s="20" t="n">
        <v>1</v>
      </c>
      <c r="E24" s="20" t="n">
        <v>2</v>
      </c>
      <c r="F24" s="20" t="n">
        <v>0</v>
      </c>
      <c r="G24" s="20" t="n">
        <v>0</v>
      </c>
      <c r="H24" s="20" t="n">
        <v>0</v>
      </c>
      <c r="I24" s="20" t="n">
        <v>0</v>
      </c>
      <c r="J24" s="20" t="n">
        <v>1</v>
      </c>
      <c r="K24" s="20" t="n">
        <v>0</v>
      </c>
      <c r="L24" s="20" t="n">
        <v>1</v>
      </c>
      <c r="M24" s="20" t="n">
        <v>1</v>
      </c>
      <c r="N24" s="20" t="n">
        <v>1</v>
      </c>
      <c r="O24" s="20" t="n">
        <v>1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3</v>
      </c>
      <c r="U24" s="20" t="n">
        <v>3</v>
      </c>
      <c r="V24" s="20" t="n">
        <v>1</v>
      </c>
      <c r="W24" s="20" t="n">
        <v>0</v>
      </c>
      <c r="X24" s="20" t="n">
        <v>0</v>
      </c>
      <c r="Y24" s="20" t="n">
        <v>0</v>
      </c>
      <c r="Z24" s="20" t="n">
        <v>1</v>
      </c>
      <c r="AA24" s="20" t="n">
        <v>2</v>
      </c>
      <c r="AB24" s="20" t="n">
        <v>0</v>
      </c>
      <c r="AC24" s="20" t="n">
        <v>1</v>
      </c>
      <c r="AD24" s="20" t="n">
        <v>0</v>
      </c>
      <c r="AE24" s="20" t="n">
        <v>1</v>
      </c>
      <c r="AF24" s="20" t="n">
        <v>1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Daniel Sanchez</t>
        </is>
      </c>
      <c r="B25" s="20" t="n">
        <v>18</v>
      </c>
      <c r="C25" s="20" t="n">
        <v>5</v>
      </c>
      <c r="D25" s="20" t="n">
        <v>0</v>
      </c>
      <c r="E25" s="20" t="n">
        <v>5</v>
      </c>
      <c r="F25" s="20" t="n">
        <v>0</v>
      </c>
      <c r="G25" s="20" t="n">
        <v>0</v>
      </c>
      <c r="H25" s="20" t="n">
        <v>0</v>
      </c>
      <c r="I25" s="20" t="n">
        <v>4</v>
      </c>
      <c r="J25" s="20" t="n">
        <v>1</v>
      </c>
      <c r="K25" s="20" t="n">
        <v>2</v>
      </c>
      <c r="L25" s="20" t="n">
        <v>1</v>
      </c>
      <c r="M25" s="20" t="n">
        <v>0</v>
      </c>
      <c r="N25" s="20" t="n">
        <v>0</v>
      </c>
      <c r="O25" s="20" t="n">
        <v>0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4</v>
      </c>
      <c r="U25" s="20" t="n">
        <v>2</v>
      </c>
      <c r="V25" s="20" t="n">
        <v>0</v>
      </c>
      <c r="W25" s="20" t="n">
        <v>0</v>
      </c>
      <c r="X25" s="20" t="n">
        <v>0</v>
      </c>
      <c r="Y25" s="20" t="n">
        <v>0</v>
      </c>
      <c r="Z25" s="20" t="n">
        <v>0</v>
      </c>
      <c r="AA25" s="20" t="n">
        <v>1</v>
      </c>
      <c r="AB25" s="20" t="n">
        <v>0</v>
      </c>
      <c r="AC25" s="20" t="n">
        <v>0</v>
      </c>
      <c r="AD25" s="20" t="n">
        <v>1</v>
      </c>
      <c r="AE25" s="20" t="n">
        <v>1</v>
      </c>
      <c r="AF25" s="20" t="n">
        <v>0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Daniel Ramirez</t>
        </is>
      </c>
      <c r="B26" s="20" t="n">
        <v>19</v>
      </c>
      <c r="C26" s="20" t="n">
        <v>5</v>
      </c>
      <c r="D26" s="20" t="n">
        <v>3</v>
      </c>
      <c r="E26" s="20" t="n">
        <v>2</v>
      </c>
      <c r="F26" s="20" t="n">
        <v>1</v>
      </c>
      <c r="G26" s="20" t="n">
        <v>0</v>
      </c>
      <c r="H26" s="20" t="n">
        <v>0</v>
      </c>
      <c r="I26" s="20" t="n">
        <v>1</v>
      </c>
      <c r="J26" s="20" t="n">
        <v>1</v>
      </c>
      <c r="K26" s="20" t="n">
        <v>1</v>
      </c>
      <c r="L26" s="20" t="n">
        <v>1</v>
      </c>
      <c r="M26" s="20" t="n">
        <v>1</v>
      </c>
      <c r="N26" s="20" t="n">
        <v>0</v>
      </c>
      <c r="O26" s="20" t="n">
        <v>0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3</v>
      </c>
      <c r="U26" s="20" t="n">
        <v>2</v>
      </c>
      <c r="V26" s="20" t="n">
        <v>1</v>
      </c>
      <c r="W26" s="20" t="n">
        <v>0</v>
      </c>
      <c r="X26" s="20" t="n">
        <v>0</v>
      </c>
      <c r="Y26" s="20" t="n">
        <v>0</v>
      </c>
      <c r="Z26" s="20" t="n">
        <v>0</v>
      </c>
      <c r="AA26" s="20" t="n">
        <v>2</v>
      </c>
      <c r="AB26" s="20" t="n">
        <v>1</v>
      </c>
      <c r="AC26" s="20" t="n">
        <v>0</v>
      </c>
      <c r="AD26" s="20" t="n">
        <v>0</v>
      </c>
      <c r="AE26" s="20" t="n">
        <v>1</v>
      </c>
      <c r="AF26" s="20" t="n">
        <v>1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Daniel Torres</t>
        </is>
      </c>
      <c r="B27" s="20" t="n">
        <v>20</v>
      </c>
      <c r="C27" s="20" t="n">
        <v>2</v>
      </c>
      <c r="D27" s="20" t="n">
        <v>1</v>
      </c>
      <c r="E27" s="20" t="n">
        <v>1</v>
      </c>
      <c r="F27" s="20" t="n">
        <v>0</v>
      </c>
      <c r="G27" s="20" t="n">
        <v>0</v>
      </c>
      <c r="H27" s="20" t="n">
        <v>0</v>
      </c>
      <c r="I27" s="20" t="n">
        <v>1</v>
      </c>
      <c r="J27" s="20" t="n">
        <v>0</v>
      </c>
      <c r="K27" s="20" t="n">
        <v>1</v>
      </c>
      <c r="L27" s="20" t="n">
        <v>1</v>
      </c>
      <c r="M27" s="20" t="n">
        <v>1</v>
      </c>
      <c r="N27" s="20" t="n">
        <v>0</v>
      </c>
      <c r="O27" s="20" t="n">
        <v>1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5</v>
      </c>
      <c r="U27" s="20" t="n">
        <v>5</v>
      </c>
      <c r="V27" s="20" t="n">
        <v>5</v>
      </c>
      <c r="W27" s="20" t="n">
        <v>0</v>
      </c>
      <c r="X27" s="20" t="n">
        <v>0</v>
      </c>
      <c r="Y27" s="20" t="n">
        <v>0</v>
      </c>
      <c r="Z27" s="20" t="n">
        <v>5</v>
      </c>
      <c r="AA27" s="20" t="n">
        <v>2</v>
      </c>
      <c r="AB27" s="20" t="n">
        <v>0</v>
      </c>
      <c r="AC27" s="20" t="n">
        <v>1</v>
      </c>
      <c r="AD27" s="20" t="n">
        <v>0</v>
      </c>
      <c r="AE27" s="20" t="n">
        <v>1</v>
      </c>
      <c r="AF27" s="20" t="n">
        <v>1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Daniel Flores</t>
        </is>
      </c>
      <c r="B28" s="20" t="n">
        <v>21</v>
      </c>
      <c r="C28" s="20" t="n">
        <v>2</v>
      </c>
      <c r="D28" s="20" t="n">
        <v>1</v>
      </c>
      <c r="E28" s="20" t="n">
        <v>0</v>
      </c>
      <c r="F28" s="20" t="n">
        <v>0</v>
      </c>
      <c r="G28" s="20" t="n">
        <v>0</v>
      </c>
      <c r="H28" s="20" t="n">
        <v>0</v>
      </c>
      <c r="I28" s="20" t="n">
        <v>0</v>
      </c>
      <c r="J28" s="20" t="n">
        <v>2</v>
      </c>
      <c r="K28" s="20" t="n">
        <v>2</v>
      </c>
      <c r="L28" s="20" t="n">
        <v>1</v>
      </c>
      <c r="M28" s="20" t="n">
        <v>0</v>
      </c>
      <c r="N28" s="20" t="n">
        <v>0</v>
      </c>
      <c r="O28" s="20" t="n">
        <v>0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5</v>
      </c>
      <c r="U28" s="20" t="n">
        <v>5</v>
      </c>
      <c r="V28" s="20" t="n">
        <v>5</v>
      </c>
      <c r="W28" s="20" t="n">
        <v>0</v>
      </c>
      <c r="X28" s="20" t="n">
        <v>0</v>
      </c>
      <c r="Y28" s="20" t="n">
        <v>0</v>
      </c>
      <c r="Z28" s="20" t="n">
        <v>2</v>
      </c>
      <c r="AA28" s="20" t="n">
        <v>1</v>
      </c>
      <c r="AB28" s="20" t="n">
        <v>1</v>
      </c>
      <c r="AC28" s="20" t="n">
        <v>0</v>
      </c>
      <c r="AD28" s="20" t="n">
        <v>0</v>
      </c>
      <c r="AE28" s="20" t="n">
        <v>1</v>
      </c>
      <c r="AF28" s="20" t="n">
        <v>0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Daniel Rivera</t>
        </is>
      </c>
      <c r="B29" s="20" t="n">
        <v>22</v>
      </c>
      <c r="C29" s="20" t="n">
        <v>2</v>
      </c>
      <c r="D29" s="20" t="n">
        <v>1</v>
      </c>
      <c r="E29" s="20" t="n">
        <v>0</v>
      </c>
      <c r="F29" s="20" t="n">
        <v>0</v>
      </c>
      <c r="G29" s="20" t="n">
        <v>0</v>
      </c>
      <c r="H29" s="20" t="n">
        <v>0</v>
      </c>
      <c r="I29" s="20" t="n">
        <v>1</v>
      </c>
      <c r="J29" s="20" t="n">
        <v>0</v>
      </c>
      <c r="K29" s="20" t="n">
        <v>1</v>
      </c>
      <c r="L29" s="20" t="n">
        <v>0</v>
      </c>
      <c r="M29" s="20" t="n">
        <v>1</v>
      </c>
      <c r="N29" s="20" t="n">
        <v>1</v>
      </c>
      <c r="O29" s="20" t="n">
        <v>1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2</v>
      </c>
      <c r="U29" s="20" t="n">
        <v>2</v>
      </c>
      <c r="V29" s="20" t="n">
        <v>2</v>
      </c>
      <c r="W29" s="20" t="n">
        <v>0</v>
      </c>
      <c r="X29" s="20" t="n">
        <v>0</v>
      </c>
      <c r="Y29" s="20" t="n">
        <v>0</v>
      </c>
      <c r="Z29" s="20" t="n">
        <v>1</v>
      </c>
      <c r="AA29" s="20" t="n">
        <v>1</v>
      </c>
      <c r="AB29" s="20" t="n">
        <v>2</v>
      </c>
      <c r="AC29" s="20" t="n">
        <v>1</v>
      </c>
      <c r="AD29" s="20" t="n">
        <v>1</v>
      </c>
      <c r="AE29" s="20" t="n">
        <v>0</v>
      </c>
      <c r="AF29" s="20" t="n">
        <v>0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Daniel Gomez</t>
        </is>
      </c>
      <c r="B30" s="20" t="n">
        <v>23</v>
      </c>
      <c r="C30" s="20" t="n">
        <v>3</v>
      </c>
      <c r="D30" s="20" t="n">
        <v>1</v>
      </c>
      <c r="E30" s="20" t="n">
        <v>0</v>
      </c>
      <c r="F30" s="20" t="n">
        <v>0</v>
      </c>
      <c r="G30" s="20" t="n">
        <v>0</v>
      </c>
      <c r="H30" s="20" t="n">
        <v>0</v>
      </c>
      <c r="I30" s="20" t="n">
        <v>1</v>
      </c>
      <c r="J30" s="20" t="n">
        <v>0</v>
      </c>
      <c r="K30" s="20" t="n">
        <v>0</v>
      </c>
      <c r="L30" s="20" t="n">
        <v>1</v>
      </c>
      <c r="M30" s="20" t="n">
        <v>0</v>
      </c>
      <c r="N30" s="20" t="n">
        <v>1</v>
      </c>
      <c r="O30" s="20" t="n">
        <v>1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3</v>
      </c>
      <c r="U30" s="20" t="n">
        <v>1</v>
      </c>
      <c r="V30" s="20" t="n">
        <v>3</v>
      </c>
      <c r="W30" s="20" t="n">
        <v>0</v>
      </c>
      <c r="X30" s="20" t="n">
        <v>0</v>
      </c>
      <c r="Y30" s="20" t="n">
        <v>1</v>
      </c>
      <c r="Z30" s="20" t="n">
        <v>3</v>
      </c>
      <c r="AA30" s="20" t="n">
        <v>0</v>
      </c>
      <c r="AB30" s="20" t="n">
        <v>1</v>
      </c>
      <c r="AC30" s="20" t="n">
        <v>0</v>
      </c>
      <c r="AD30" s="20" t="n">
        <v>1</v>
      </c>
      <c r="AE30" s="20" t="n">
        <v>0</v>
      </c>
      <c r="AF30" s="20" t="n">
        <v>1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Daniel Diaz</t>
        </is>
      </c>
      <c r="B31" s="20" t="n">
        <v>24</v>
      </c>
      <c r="C31" s="20" t="n">
        <v>4</v>
      </c>
      <c r="D31" s="20" t="n">
        <v>3</v>
      </c>
      <c r="E31" s="20" t="n">
        <v>3</v>
      </c>
      <c r="F31" s="20" t="n">
        <v>0</v>
      </c>
      <c r="G31" s="20" t="n">
        <v>0</v>
      </c>
      <c r="H31" s="20" t="n">
        <v>0</v>
      </c>
      <c r="I31" s="20" t="n">
        <v>3</v>
      </c>
      <c r="J31" s="20" t="n">
        <v>2</v>
      </c>
      <c r="K31" s="20" t="n">
        <v>2</v>
      </c>
      <c r="L31" s="20" t="n">
        <v>1</v>
      </c>
      <c r="M31" s="20" t="n">
        <v>0</v>
      </c>
      <c r="N31" s="20" t="n">
        <v>0</v>
      </c>
      <c r="O31" s="20" t="n">
        <v>0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3</v>
      </c>
      <c r="U31" s="20" t="n">
        <v>3</v>
      </c>
      <c r="V31" s="20" t="n">
        <v>1</v>
      </c>
      <c r="W31" s="20" t="n">
        <v>0</v>
      </c>
      <c r="X31" s="20" t="n">
        <v>0</v>
      </c>
      <c r="Y31" s="20" t="n">
        <v>0</v>
      </c>
      <c r="Z31" s="20" t="n">
        <v>2</v>
      </c>
      <c r="AA31" s="20" t="n">
        <v>0</v>
      </c>
      <c r="AB31" s="20" t="n">
        <v>0</v>
      </c>
      <c r="AC31" s="20" t="n">
        <v>1</v>
      </c>
      <c r="AD31" s="20" t="n">
        <v>0</v>
      </c>
      <c r="AE31" s="20" t="n">
        <v>1</v>
      </c>
      <c r="AF31" s="20" t="n">
        <v>1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Daniel Reyes</t>
        </is>
      </c>
      <c r="B32" s="20" t="n">
        <v>25</v>
      </c>
      <c r="C32" s="20" t="n">
        <v>3</v>
      </c>
      <c r="D32" s="20" t="n">
        <v>0</v>
      </c>
      <c r="E32" s="20" t="n">
        <v>0</v>
      </c>
      <c r="F32" s="20" t="n">
        <v>0</v>
      </c>
      <c r="G32" s="20" t="n">
        <v>0</v>
      </c>
      <c r="H32" s="20" t="n">
        <v>0</v>
      </c>
      <c r="I32" s="20" t="n">
        <v>1</v>
      </c>
      <c r="J32" s="20" t="n">
        <v>0</v>
      </c>
      <c r="K32" s="20" t="n">
        <v>0</v>
      </c>
      <c r="L32" s="20" t="n">
        <v>1</v>
      </c>
      <c r="M32" s="20" t="n">
        <v>0</v>
      </c>
      <c r="N32" s="20" t="n">
        <v>1</v>
      </c>
      <c r="O32" s="20" t="n">
        <v>1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2</v>
      </c>
      <c r="U32" s="20" t="n">
        <v>1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1</v>
      </c>
      <c r="AA32" s="20" t="n">
        <v>1</v>
      </c>
      <c r="AB32" s="20" t="n">
        <v>1</v>
      </c>
      <c r="AC32" s="20" t="n">
        <v>0</v>
      </c>
      <c r="AD32" s="20" t="n">
        <v>1</v>
      </c>
      <c r="AE32" s="20" t="n">
        <v>1</v>
      </c>
      <c r="AF32" s="20" t="n">
        <v>0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0</v>
      </c>
      <c r="D66" s="20" t="n"/>
      <c r="E66" s="20" t="n"/>
      <c r="F66" s="20" t="n"/>
      <c r="G66" s="20" t="n"/>
      <c r="H66" s="20" t="n"/>
      <c r="I66" s="20" t="n">
        <v>1</v>
      </c>
      <c r="J66" s="20" t="inlineStr">
        <is>
          <t>G</t>
        </is>
      </c>
      <c r="K66" s="20" t="n">
        <v>1.1</v>
      </c>
      <c r="L66" s="20" t="n">
        <v>0</v>
      </c>
      <c r="M66" s="20" t="n">
        <v>2</v>
      </c>
      <c r="N66" s="20" t="n">
        <v>0</v>
      </c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0</v>
      </c>
      <c r="D67" s="20" t="n"/>
      <c r="E67" s="20" t="n"/>
      <c r="F67" s="20" t="n"/>
      <c r="G67" s="20" t="n"/>
      <c r="H67" s="20" t="n"/>
      <c r="I67" s="20" t="n">
        <v>1</v>
      </c>
      <c r="J67" s="20" t="inlineStr">
        <is>
          <t>G</t>
        </is>
      </c>
      <c r="K67" s="20" t="n">
        <v>1.2</v>
      </c>
      <c r="L67" s="20" t="n">
        <v>1</v>
      </c>
      <c r="M67" s="20" t="n">
        <v>1</v>
      </c>
      <c r="N67" s="20" t="n">
        <v>2</v>
      </c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1</v>
      </c>
      <c r="D68" s="20" t="inlineStr">
        <is>
          <t>G</t>
        </is>
      </c>
      <c r="E68" s="20" t="n">
        <v>3</v>
      </c>
      <c r="F68" s="20" t="n">
        <v>3</v>
      </c>
      <c r="G68" s="20" t="n">
        <v>4</v>
      </c>
      <c r="H68" s="20" t="n">
        <v>1</v>
      </c>
      <c r="I68" s="20" t="n">
        <v>0</v>
      </c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1</v>
      </c>
      <c r="D69" s="20" t="inlineStr">
        <is>
          <t>G</t>
        </is>
      </c>
      <c r="E69" s="20" t="n">
        <v>1.2</v>
      </c>
      <c r="F69" s="20" t="n">
        <v>2</v>
      </c>
      <c r="G69" s="20" t="n">
        <v>3</v>
      </c>
      <c r="H69" s="20" t="n">
        <v>4</v>
      </c>
      <c r="I69" s="20" t="n">
        <v>1</v>
      </c>
      <c r="J69" s="20" t="inlineStr">
        <is>
          <t>G</t>
        </is>
      </c>
      <c r="K69" s="20" t="n">
        <v>1.1</v>
      </c>
      <c r="L69" s="20" t="n">
        <v>1</v>
      </c>
      <c r="M69" s="20" t="n">
        <v>3</v>
      </c>
      <c r="N69" s="20" t="n">
        <v>0</v>
      </c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0</v>
      </c>
      <c r="D70" s="20" t="n"/>
      <c r="E70" s="20" t="n"/>
      <c r="F70" s="20" t="n"/>
      <c r="G70" s="20" t="n"/>
      <c r="H70" s="20" t="n"/>
      <c r="I70" s="20" t="n">
        <v>1</v>
      </c>
      <c r="J70" s="20" t="inlineStr">
        <is>
          <t>G</t>
        </is>
      </c>
      <c r="K70" s="20" t="n">
        <v>1</v>
      </c>
      <c r="L70" s="20" t="n">
        <v>3</v>
      </c>
      <c r="M70" s="20" t="n">
        <v>6</v>
      </c>
      <c r="N70" s="20" t="n">
        <v>2</v>
      </c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1</v>
      </c>
      <c r="D71" s="20" t="inlineStr">
        <is>
          <t>G</t>
        </is>
      </c>
      <c r="E71" s="20" t="n">
        <v>1</v>
      </c>
      <c r="F71" s="20" t="n">
        <v>0</v>
      </c>
      <c r="G71" s="20" t="n">
        <v>4</v>
      </c>
      <c r="H71" s="20" t="n">
        <v>2</v>
      </c>
      <c r="I71" s="20" t="n">
        <v>1</v>
      </c>
      <c r="J71" s="20" t="inlineStr">
        <is>
          <t>G</t>
        </is>
      </c>
      <c r="K71" s="20" t="n">
        <v>2</v>
      </c>
      <c r="L71" s="20" t="n">
        <v>3</v>
      </c>
      <c r="M71" s="20" t="n">
        <v>2</v>
      </c>
      <c r="N71" s="20" t="n">
        <v>5</v>
      </c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0</v>
      </c>
      <c r="D72" s="20" t="n"/>
      <c r="E72" s="20" t="n"/>
      <c r="F72" s="20" t="n"/>
      <c r="G72" s="20" t="n"/>
      <c r="H72" s="20" t="n"/>
      <c r="I72" s="20" t="n">
        <v>1</v>
      </c>
      <c r="J72" s="20" t="inlineStr">
        <is>
          <t>G</t>
        </is>
      </c>
      <c r="K72" s="20" t="n">
        <v>1</v>
      </c>
      <c r="L72" s="20" t="n">
        <v>2</v>
      </c>
      <c r="M72" s="20" t="n">
        <v>5</v>
      </c>
      <c r="N72" s="20" t="n">
        <v>0</v>
      </c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1</v>
      </c>
      <c r="D73" s="20" t="inlineStr">
        <is>
          <t>G</t>
        </is>
      </c>
      <c r="E73" s="20" t="n">
        <v>2</v>
      </c>
      <c r="F73" s="20" t="n">
        <v>4</v>
      </c>
      <c r="G73" s="20" t="n">
        <v>6</v>
      </c>
      <c r="H73" s="20" t="n">
        <v>0</v>
      </c>
      <c r="I73" s="20" t="n">
        <v>0</v>
      </c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0</v>
      </c>
      <c r="D74" s="20" t="n"/>
      <c r="E74" s="20" t="n"/>
      <c r="F74" s="20" t="n"/>
      <c r="G74" s="20" t="n"/>
      <c r="H74" s="20" t="n"/>
      <c r="I74" s="20" t="n">
        <v>1</v>
      </c>
      <c r="J74" s="20" t="inlineStr">
        <is>
          <t>G</t>
        </is>
      </c>
      <c r="K74" s="20" t="n">
        <v>1.2</v>
      </c>
      <c r="L74" s="20" t="n">
        <v>0</v>
      </c>
      <c r="M74" s="20" t="n">
        <v>6</v>
      </c>
      <c r="N74" s="20" t="n">
        <v>1</v>
      </c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0</v>
      </c>
      <c r="D75" s="20" t="n"/>
      <c r="E75" s="20" t="n"/>
      <c r="F75" s="20" t="n"/>
      <c r="G75" s="20" t="n"/>
      <c r="H75" s="20" t="n"/>
      <c r="I75" s="20" t="n">
        <v>0</v>
      </c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1</v>
      </c>
      <c r="D76" s="20" t="inlineStr">
        <is>
          <t>G</t>
        </is>
      </c>
      <c r="E76" s="20" t="n">
        <v>2</v>
      </c>
      <c r="F76" s="20" t="n">
        <v>1</v>
      </c>
      <c r="G76" s="20" t="n">
        <v>4</v>
      </c>
      <c r="H76" s="20" t="n">
        <v>3</v>
      </c>
      <c r="I76" s="20" t="n">
        <v>0</v>
      </c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1</v>
      </c>
      <c r="D77" s="20" t="inlineStr">
        <is>
          <t>G</t>
        </is>
      </c>
      <c r="E77" s="20" t="n">
        <v>1.2</v>
      </c>
      <c r="F77" s="20" t="n">
        <v>4</v>
      </c>
      <c r="G77" s="20" t="n">
        <v>4</v>
      </c>
      <c r="H77" s="20" t="n">
        <v>5</v>
      </c>
      <c r="I77" s="20" t="n">
        <v>1</v>
      </c>
      <c r="J77" s="20" t="inlineStr">
        <is>
          <t>P</t>
        </is>
      </c>
      <c r="K77" s="20" t="n">
        <v>1.2</v>
      </c>
      <c r="L77" s="20" t="n">
        <v>2</v>
      </c>
      <c r="M77" s="20" t="n">
        <v>2</v>
      </c>
      <c r="N77" s="20" t="n">
        <v>0</v>
      </c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0</v>
      </c>
      <c r="D78" s="20" t="n"/>
      <c r="E78" s="20" t="n"/>
      <c r="F78" s="20" t="n"/>
      <c r="G78" s="20" t="n"/>
      <c r="H78" s="20" t="n"/>
      <c r="I78" s="20" t="n">
        <v>0</v>
      </c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1</v>
      </c>
      <c r="D79" s="20" t="inlineStr">
        <is>
          <t>G</t>
        </is>
      </c>
      <c r="E79" s="20" t="n">
        <v>3</v>
      </c>
      <c r="F79" s="20" t="n">
        <v>4</v>
      </c>
      <c r="G79" s="20" t="n">
        <v>6</v>
      </c>
      <c r="H79" s="20" t="n">
        <v>1</v>
      </c>
      <c r="I79" s="20" t="n">
        <v>1</v>
      </c>
      <c r="J79" s="20" t="inlineStr">
        <is>
          <t>G</t>
        </is>
      </c>
      <c r="K79" s="20" t="n">
        <v>2.2</v>
      </c>
      <c r="L79" s="20" t="n">
        <v>4</v>
      </c>
      <c r="M79" s="20" t="n">
        <v>3</v>
      </c>
      <c r="N79" s="20" t="n">
        <v>0</v>
      </c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0</v>
      </c>
      <c r="D80" s="20" t="n"/>
      <c r="E80" s="20" t="n"/>
      <c r="F80" s="20" t="n"/>
      <c r="G80" s="20" t="n"/>
      <c r="H80" s="20" t="n"/>
      <c r="I80" s="20" t="n">
        <v>0</v>
      </c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0</v>
      </c>
      <c r="D81" s="20" t="n"/>
      <c r="E81" s="20" t="n"/>
      <c r="F81" s="20" t="n"/>
      <c r="G81" s="20" t="n"/>
      <c r="H81" s="20" t="n"/>
      <c r="I81" s="20" t="n">
        <v>1</v>
      </c>
      <c r="J81" s="20" t="inlineStr">
        <is>
          <t>P</t>
        </is>
      </c>
      <c r="K81" s="20" t="n">
        <v>1.1</v>
      </c>
      <c r="L81" s="20" t="n">
        <v>2</v>
      </c>
      <c r="M81" s="20" t="n">
        <v>3</v>
      </c>
      <c r="N81" s="20" t="n">
        <v>2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1</v>
      </c>
      <c r="D82" s="20" t="inlineStr">
        <is>
          <t>P</t>
        </is>
      </c>
      <c r="E82" s="20" t="n">
        <v>1.1</v>
      </c>
      <c r="F82" s="20" t="n">
        <v>0</v>
      </c>
      <c r="G82" s="20" t="n">
        <v>2</v>
      </c>
      <c r="H82" s="20" t="n">
        <v>3</v>
      </c>
      <c r="I82" s="20" t="n">
        <v>1</v>
      </c>
      <c r="J82" s="20" t="inlineStr">
        <is>
          <t>G</t>
        </is>
      </c>
      <c r="K82" s="20" t="n">
        <v>1</v>
      </c>
      <c r="L82" s="20" t="n">
        <v>2</v>
      </c>
      <c r="M82" s="20" t="n">
        <v>6</v>
      </c>
      <c r="N82" s="20" t="n">
        <v>0</v>
      </c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0</v>
      </c>
      <c r="D83" s="20" t="n"/>
      <c r="E83" s="20" t="n"/>
      <c r="F83" s="20" t="n"/>
      <c r="G83" s="20" t="n"/>
      <c r="H83" s="20" t="n"/>
      <c r="I83" s="20" t="n">
        <v>1</v>
      </c>
      <c r="J83" s="20" t="inlineStr">
        <is>
          <t>P</t>
        </is>
      </c>
      <c r="K83" s="20" t="n">
        <v>1.2</v>
      </c>
      <c r="L83" s="20" t="n">
        <v>4</v>
      </c>
      <c r="M83" s="20" t="n">
        <v>6</v>
      </c>
      <c r="N83" s="20" t="n">
        <v>3</v>
      </c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0</v>
      </c>
      <c r="D84" s="20" t="n"/>
      <c r="E84" s="20" t="n"/>
      <c r="F84" s="20" t="n"/>
      <c r="G84" s="20" t="n"/>
      <c r="H84" s="20" t="n"/>
      <c r="I84" s="20" t="n">
        <v>1</v>
      </c>
      <c r="J84" s="20" t="inlineStr">
        <is>
          <t>G</t>
        </is>
      </c>
      <c r="K84" s="20" t="n">
        <v>2.2</v>
      </c>
      <c r="L84" s="20" t="n">
        <v>3</v>
      </c>
      <c r="M84" s="20" t="n">
        <v>5</v>
      </c>
      <c r="N84" s="20" t="n">
        <v>0</v>
      </c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0</v>
      </c>
      <c r="D85" s="20" t="n"/>
      <c r="E85" s="20" t="n"/>
      <c r="F85" s="20" t="n"/>
      <c r="G85" s="20" t="n"/>
      <c r="H85" s="20" t="n"/>
      <c r="I85" s="20" t="n">
        <v>0</v>
      </c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0</v>
      </c>
      <c r="D86" s="20" t="n"/>
      <c r="E86" s="20" t="n"/>
      <c r="F86" s="20" t="n"/>
      <c r="G86" s="20" t="n"/>
      <c r="H86" s="20" t="n"/>
      <c r="I86" s="20" t="n">
        <v>0</v>
      </c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1</v>
      </c>
      <c r="D87" s="20" t="inlineStr">
        <is>
          <t>G</t>
        </is>
      </c>
      <c r="E87" s="20" t="n">
        <v>2.2</v>
      </c>
      <c r="F87" s="20" t="n">
        <v>4</v>
      </c>
      <c r="G87" s="20" t="n">
        <v>6</v>
      </c>
      <c r="H87" s="20" t="n">
        <v>0</v>
      </c>
      <c r="I87" s="20" t="n">
        <v>0</v>
      </c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G</t>
        </is>
      </c>
      <c r="E88" s="20" t="n">
        <v>1.1</v>
      </c>
      <c r="F88" s="20" t="n">
        <v>4</v>
      </c>
      <c r="G88" s="20" t="n">
        <v>4</v>
      </c>
      <c r="H88" s="20" t="n">
        <v>2</v>
      </c>
      <c r="I88" s="20" t="n">
        <v>0</v>
      </c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0</v>
      </c>
      <c r="D89" s="20" t="n"/>
      <c r="E89" s="20" t="n"/>
      <c r="F89" s="20" t="n"/>
      <c r="G89" s="20" t="n"/>
      <c r="H89" s="20" t="n"/>
      <c r="I89" s="20" t="n">
        <v>0</v>
      </c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1</v>
      </c>
      <c r="D90" s="20" t="inlineStr">
        <is>
          <t>P</t>
        </is>
      </c>
      <c r="E90" s="20" t="n">
        <v>2.2</v>
      </c>
      <c r="F90" s="20" t="n">
        <v>3</v>
      </c>
      <c r="G90" s="20" t="n">
        <v>3</v>
      </c>
      <c r="H90" s="20" t="n">
        <v>1</v>
      </c>
      <c r="I90" s="20" t="n">
        <v>0</v>
      </c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E</t>
        </is>
      </c>
      <c r="C96" s="20" t="n">
        <v>3</v>
      </c>
      <c r="D96" s="20" t="n">
        <v>3</v>
      </c>
    </row>
    <row r="97">
      <c r="A97" s="10" t="n">
        <v>2</v>
      </c>
      <c r="B97" s="20" t="inlineStr">
        <is>
          <t>G</t>
        </is>
      </c>
      <c r="C97" s="20" t="n">
        <v>4</v>
      </c>
      <c r="D97" s="20" t="n">
        <v>3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12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Daniel Morales</t>
        </is>
      </c>
      <c r="B8" s="20" t="n">
        <v>1</v>
      </c>
      <c r="C8" s="20" t="n">
        <v>3</v>
      </c>
      <c r="D8" s="20" t="n">
        <v>0</v>
      </c>
      <c r="E8" s="20" t="n">
        <v>1</v>
      </c>
      <c r="F8" s="20" t="n">
        <v>0</v>
      </c>
      <c r="G8" s="20" t="n">
        <v>0</v>
      </c>
      <c r="H8" s="20" t="n">
        <v>0</v>
      </c>
      <c r="I8" s="20" t="n">
        <v>2</v>
      </c>
      <c r="J8" s="20" t="n">
        <v>0</v>
      </c>
      <c r="K8" s="20" t="n">
        <v>0</v>
      </c>
      <c r="L8" s="20" t="n">
        <v>1</v>
      </c>
      <c r="M8" s="20" t="n">
        <v>0</v>
      </c>
      <c r="N8" s="20" t="n">
        <v>0</v>
      </c>
      <c r="O8" s="20" t="n">
        <v>0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2</v>
      </c>
      <c r="U8" s="20" t="n">
        <v>1</v>
      </c>
      <c r="V8" s="20" t="n">
        <v>0</v>
      </c>
      <c r="W8" s="20" t="n">
        <v>0</v>
      </c>
      <c r="X8" s="20" t="n">
        <v>0</v>
      </c>
      <c r="Y8" s="20" t="n">
        <v>0</v>
      </c>
      <c r="Z8" s="20" t="n">
        <v>1</v>
      </c>
      <c r="AA8" s="20" t="n">
        <v>1</v>
      </c>
      <c r="AB8" s="20" t="n">
        <v>2</v>
      </c>
      <c r="AC8" s="20" t="n">
        <v>1</v>
      </c>
      <c r="AD8" s="20" t="n">
        <v>0</v>
      </c>
      <c r="AE8" s="20" t="n">
        <v>0</v>
      </c>
      <c r="AF8" s="20" t="n">
        <v>1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Daniel Cruz</t>
        </is>
      </c>
      <c r="B9" s="20" t="n">
        <v>2</v>
      </c>
      <c r="C9" s="20" t="n">
        <v>2</v>
      </c>
      <c r="D9" s="20" t="n">
        <v>1</v>
      </c>
      <c r="E9" s="20" t="n">
        <v>2</v>
      </c>
      <c r="F9" s="20" t="n">
        <v>0</v>
      </c>
      <c r="G9" s="20" t="n">
        <v>0</v>
      </c>
      <c r="H9" s="20" t="n">
        <v>1</v>
      </c>
      <c r="I9" s="20" t="n">
        <v>2</v>
      </c>
      <c r="J9" s="20" t="n">
        <v>1</v>
      </c>
      <c r="K9" s="20" t="n">
        <v>0</v>
      </c>
      <c r="L9" s="20" t="n">
        <v>1</v>
      </c>
      <c r="M9" s="20" t="n">
        <v>0</v>
      </c>
      <c r="N9" s="20" t="n">
        <v>0</v>
      </c>
      <c r="O9" s="20" t="n">
        <v>1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4</v>
      </c>
      <c r="U9" s="20" t="n">
        <v>2</v>
      </c>
      <c r="V9" s="20" t="n">
        <v>3</v>
      </c>
      <c r="W9" s="20" t="n">
        <v>0</v>
      </c>
      <c r="X9" s="20" t="n">
        <v>0</v>
      </c>
      <c r="Y9" s="20" t="n">
        <v>0</v>
      </c>
      <c r="Z9" s="20" t="n">
        <v>4</v>
      </c>
      <c r="AA9" s="20" t="n">
        <v>0</v>
      </c>
      <c r="AB9" s="20" t="n">
        <v>2</v>
      </c>
      <c r="AC9" s="20" t="n">
        <v>1</v>
      </c>
      <c r="AD9" s="20" t="n">
        <v>0</v>
      </c>
      <c r="AE9" s="20" t="n">
        <v>1</v>
      </c>
      <c r="AF9" s="20" t="n">
        <v>1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Daniel Ortiz</t>
        </is>
      </c>
      <c r="B10" s="20" t="n">
        <v>3</v>
      </c>
      <c r="C10" s="20" t="n">
        <v>3</v>
      </c>
      <c r="D10" s="20" t="n">
        <v>1</v>
      </c>
      <c r="E10" s="20" t="n">
        <v>2</v>
      </c>
      <c r="F10" s="20" t="n">
        <v>0</v>
      </c>
      <c r="G10" s="20" t="n">
        <v>0</v>
      </c>
      <c r="H10" s="20" t="n">
        <v>0</v>
      </c>
      <c r="I10" s="20" t="n">
        <v>3</v>
      </c>
      <c r="J10" s="20" t="n">
        <v>2</v>
      </c>
      <c r="K10" s="20" t="n">
        <v>2</v>
      </c>
      <c r="L10" s="20" t="n">
        <v>1</v>
      </c>
      <c r="M10" s="20" t="n">
        <v>1</v>
      </c>
      <c r="N10" s="20" t="n">
        <v>1</v>
      </c>
      <c r="O10" s="20" t="n">
        <v>0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5</v>
      </c>
      <c r="U10" s="20" t="n">
        <v>0</v>
      </c>
      <c r="V10" s="20" t="n">
        <v>2</v>
      </c>
      <c r="W10" s="20" t="n">
        <v>0</v>
      </c>
      <c r="X10" s="20" t="n">
        <v>0</v>
      </c>
      <c r="Y10" s="20" t="n">
        <v>1</v>
      </c>
      <c r="Z10" s="20" t="n">
        <v>1</v>
      </c>
      <c r="AA10" s="20" t="n">
        <v>1</v>
      </c>
      <c r="AB10" s="20" t="n">
        <v>0</v>
      </c>
      <c r="AC10" s="20" t="n">
        <v>1</v>
      </c>
      <c r="AD10" s="20" t="n">
        <v>0</v>
      </c>
      <c r="AE10" s="20" t="n">
        <v>0</v>
      </c>
      <c r="AF10" s="20" t="n">
        <v>0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Daniel Gutierrez</t>
        </is>
      </c>
      <c r="B11" s="20" t="n">
        <v>4</v>
      </c>
      <c r="C11" s="20" t="n">
        <v>2</v>
      </c>
      <c r="D11" s="20" t="n">
        <v>1</v>
      </c>
      <c r="E11" s="20" t="n">
        <v>2</v>
      </c>
      <c r="F11" s="20" t="n">
        <v>0</v>
      </c>
      <c r="G11" s="20" t="n">
        <v>0</v>
      </c>
      <c r="H11" s="20" t="n">
        <v>0</v>
      </c>
      <c r="I11" s="20" t="n">
        <v>1</v>
      </c>
      <c r="J11" s="20" t="n">
        <v>2</v>
      </c>
      <c r="K11" s="20" t="n">
        <v>0</v>
      </c>
      <c r="L11" s="20" t="n">
        <v>1</v>
      </c>
      <c r="M11" s="20" t="n">
        <v>0</v>
      </c>
      <c r="N11" s="20" t="n">
        <v>0</v>
      </c>
      <c r="O11" s="20" t="n">
        <v>0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5</v>
      </c>
      <c r="U11" s="20" t="n">
        <v>3</v>
      </c>
      <c r="V11" s="20" t="n">
        <v>1</v>
      </c>
      <c r="W11" s="20" t="n">
        <v>1</v>
      </c>
      <c r="X11" s="20" t="n">
        <v>0</v>
      </c>
      <c r="Y11" s="20" t="n">
        <v>0</v>
      </c>
      <c r="Z11" s="20" t="n">
        <v>0</v>
      </c>
      <c r="AA11" s="20" t="n">
        <v>0</v>
      </c>
      <c r="AB11" s="20" t="n">
        <v>1</v>
      </c>
      <c r="AC11" s="20" t="n">
        <v>1</v>
      </c>
      <c r="AD11" s="20" t="n">
        <v>1</v>
      </c>
      <c r="AE11" s="20" t="n">
        <v>0</v>
      </c>
      <c r="AF11" s="20" t="n">
        <v>1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Daniel Castillo</t>
        </is>
      </c>
      <c r="B12" s="20" t="n">
        <v>5</v>
      </c>
      <c r="C12" s="20" t="n">
        <v>4</v>
      </c>
      <c r="D12" s="20" t="n">
        <v>1</v>
      </c>
      <c r="E12" s="20" t="n">
        <v>4</v>
      </c>
      <c r="F12" s="20" t="n">
        <v>1</v>
      </c>
      <c r="G12" s="20" t="n">
        <v>1</v>
      </c>
      <c r="H12" s="20" t="n">
        <v>0</v>
      </c>
      <c r="I12" s="20" t="n">
        <v>1</v>
      </c>
      <c r="J12" s="20" t="n">
        <v>1</v>
      </c>
      <c r="K12" s="20" t="n">
        <v>2</v>
      </c>
      <c r="L12" s="20" t="n">
        <v>0</v>
      </c>
      <c r="M12" s="20" t="n">
        <v>1</v>
      </c>
      <c r="N12" s="20" t="n">
        <v>1</v>
      </c>
      <c r="O12" s="20" t="n">
        <v>1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2</v>
      </c>
      <c r="U12" s="20" t="n">
        <v>2</v>
      </c>
      <c r="V12" s="20" t="n">
        <v>1</v>
      </c>
      <c r="W12" s="20" t="n">
        <v>0</v>
      </c>
      <c r="X12" s="20" t="n">
        <v>0</v>
      </c>
      <c r="Y12" s="20" t="n">
        <v>0</v>
      </c>
      <c r="Z12" s="20" t="n">
        <v>0</v>
      </c>
      <c r="AA12" s="20" t="n">
        <v>1</v>
      </c>
      <c r="AB12" s="20" t="n">
        <v>0</v>
      </c>
      <c r="AC12" s="20" t="n">
        <v>1</v>
      </c>
      <c r="AD12" s="20" t="n">
        <v>0</v>
      </c>
      <c r="AE12" s="20" t="n">
        <v>1</v>
      </c>
      <c r="AF12" s="20" t="n">
        <v>1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Oscar Garcia</t>
        </is>
      </c>
      <c r="B13" s="20" t="n">
        <v>6</v>
      </c>
      <c r="C13" s="20" t="n">
        <v>4</v>
      </c>
      <c r="D13" s="20" t="n">
        <v>1</v>
      </c>
      <c r="E13" s="20" t="n">
        <v>2</v>
      </c>
      <c r="F13" s="20" t="n">
        <v>0</v>
      </c>
      <c r="G13" s="20" t="n">
        <v>0</v>
      </c>
      <c r="H13" s="20" t="n">
        <v>0</v>
      </c>
      <c r="I13" s="20" t="n">
        <v>1</v>
      </c>
      <c r="J13" s="20" t="n">
        <v>2</v>
      </c>
      <c r="K13" s="20" t="n">
        <v>0</v>
      </c>
      <c r="L13" s="20" t="n">
        <v>1</v>
      </c>
      <c r="M13" s="20" t="n">
        <v>0</v>
      </c>
      <c r="N13" s="20" t="n">
        <v>0</v>
      </c>
      <c r="O13" s="20" t="n">
        <v>0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3</v>
      </c>
      <c r="U13" s="20" t="n">
        <v>0</v>
      </c>
      <c r="V13" s="20" t="n">
        <v>2</v>
      </c>
      <c r="W13" s="20" t="n">
        <v>1</v>
      </c>
      <c r="X13" s="20" t="n">
        <v>0</v>
      </c>
      <c r="Y13" s="20" t="n">
        <v>0</v>
      </c>
      <c r="Z13" s="20" t="n">
        <v>2</v>
      </c>
      <c r="AA13" s="20" t="n">
        <v>2</v>
      </c>
      <c r="AB13" s="20" t="n">
        <v>2</v>
      </c>
      <c r="AC13" s="20" t="n">
        <v>1</v>
      </c>
      <c r="AD13" s="20" t="n">
        <v>1</v>
      </c>
      <c r="AE13" s="20" t="n">
        <v>0</v>
      </c>
      <c r="AF13" s="20" t="n">
        <v>0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Oscar Rodriguez</t>
        </is>
      </c>
      <c r="B14" s="20" t="n">
        <v>7</v>
      </c>
      <c r="C14" s="20" t="n">
        <v>5</v>
      </c>
      <c r="D14" s="20" t="n">
        <v>4</v>
      </c>
      <c r="E14" s="20" t="n">
        <v>0</v>
      </c>
      <c r="F14" s="20" t="n">
        <v>0</v>
      </c>
      <c r="G14" s="20" t="n">
        <v>0</v>
      </c>
      <c r="H14" s="20" t="n">
        <v>0</v>
      </c>
      <c r="I14" s="20" t="n">
        <v>1</v>
      </c>
      <c r="J14" s="20" t="n">
        <v>0</v>
      </c>
      <c r="K14" s="20" t="n">
        <v>1</v>
      </c>
      <c r="L14" s="20" t="n">
        <v>1</v>
      </c>
      <c r="M14" s="20" t="n">
        <v>1</v>
      </c>
      <c r="N14" s="20" t="n">
        <v>1</v>
      </c>
      <c r="O14" s="20" t="n">
        <v>0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5</v>
      </c>
      <c r="U14" s="20" t="n">
        <v>2</v>
      </c>
      <c r="V14" s="20" t="n">
        <v>3</v>
      </c>
      <c r="W14" s="20" t="n">
        <v>0</v>
      </c>
      <c r="X14" s="20" t="n">
        <v>0</v>
      </c>
      <c r="Y14" s="20" t="n">
        <v>0</v>
      </c>
      <c r="Z14" s="20" t="n">
        <v>1</v>
      </c>
      <c r="AA14" s="20" t="n">
        <v>2</v>
      </c>
      <c r="AB14" s="20" t="n">
        <v>2</v>
      </c>
      <c r="AC14" s="20" t="n">
        <v>1</v>
      </c>
      <c r="AD14" s="20" t="n">
        <v>1</v>
      </c>
      <c r="AE14" s="20" t="n">
        <v>1</v>
      </c>
      <c r="AF14" s="20" t="n">
        <v>1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Oscar Martinez</t>
        </is>
      </c>
      <c r="B15" s="20" t="n">
        <v>8</v>
      </c>
      <c r="C15" s="20" t="n">
        <v>4</v>
      </c>
      <c r="D15" s="20" t="n">
        <v>1</v>
      </c>
      <c r="E15" s="20" t="n">
        <v>4</v>
      </c>
      <c r="F15" s="20" t="n">
        <v>0</v>
      </c>
      <c r="G15" s="20" t="n">
        <v>0</v>
      </c>
      <c r="H15" s="20" t="n">
        <v>0</v>
      </c>
      <c r="I15" s="20" t="n">
        <v>1</v>
      </c>
      <c r="J15" s="20" t="n">
        <v>2</v>
      </c>
      <c r="K15" s="20" t="n">
        <v>2</v>
      </c>
      <c r="L15" s="20" t="n">
        <v>1</v>
      </c>
      <c r="M15" s="20" t="n">
        <v>1</v>
      </c>
      <c r="N15" s="20" t="n">
        <v>0</v>
      </c>
      <c r="O15" s="20" t="n">
        <v>0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5</v>
      </c>
      <c r="U15" s="20" t="n">
        <v>0</v>
      </c>
      <c r="V15" s="20" t="n">
        <v>3</v>
      </c>
      <c r="W15" s="20" t="n">
        <v>0</v>
      </c>
      <c r="X15" s="20" t="n">
        <v>0</v>
      </c>
      <c r="Y15" s="20" t="n">
        <v>0</v>
      </c>
      <c r="Z15" s="20" t="n">
        <v>2</v>
      </c>
      <c r="AA15" s="20" t="n">
        <v>0</v>
      </c>
      <c r="AB15" s="20" t="n">
        <v>0</v>
      </c>
      <c r="AC15" s="20" t="n">
        <v>0</v>
      </c>
      <c r="AD15" s="20" t="n">
        <v>0</v>
      </c>
      <c r="AE15" s="20" t="n">
        <v>1</v>
      </c>
      <c r="AF15" s="20" t="n">
        <v>0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Oscar Hernandez</t>
        </is>
      </c>
      <c r="B16" s="20" t="n">
        <v>9</v>
      </c>
      <c r="C16" s="20" t="n">
        <v>5</v>
      </c>
      <c r="D16" s="20" t="n">
        <v>1</v>
      </c>
      <c r="E16" s="20" t="n">
        <v>3</v>
      </c>
      <c r="F16" s="20" t="n">
        <v>0</v>
      </c>
      <c r="G16" s="20" t="n">
        <v>0</v>
      </c>
      <c r="H16" s="20" t="n">
        <v>0</v>
      </c>
      <c r="I16" s="20" t="n">
        <v>4</v>
      </c>
      <c r="J16" s="20" t="n">
        <v>1</v>
      </c>
      <c r="K16" s="20" t="n">
        <v>0</v>
      </c>
      <c r="L16" s="20" t="n">
        <v>0</v>
      </c>
      <c r="M16" s="20" t="n">
        <v>0</v>
      </c>
      <c r="N16" s="20" t="n">
        <v>0</v>
      </c>
      <c r="O16" s="20" t="n">
        <v>0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3</v>
      </c>
      <c r="U16" s="20" t="n">
        <v>0</v>
      </c>
      <c r="V16" s="20" t="n">
        <v>3</v>
      </c>
      <c r="W16" s="20" t="n">
        <v>0</v>
      </c>
      <c r="X16" s="20" t="n">
        <v>0</v>
      </c>
      <c r="Y16" s="20" t="n">
        <v>1</v>
      </c>
      <c r="Z16" s="20" t="n">
        <v>1</v>
      </c>
      <c r="AA16" s="20" t="n">
        <v>1</v>
      </c>
      <c r="AB16" s="20" t="n">
        <v>2</v>
      </c>
      <c r="AC16" s="20" t="n">
        <v>1</v>
      </c>
      <c r="AD16" s="20" t="n">
        <v>0</v>
      </c>
      <c r="AE16" s="20" t="n">
        <v>0</v>
      </c>
      <c r="AF16" s="20" t="n">
        <v>1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Oscar Lopez</t>
        </is>
      </c>
      <c r="B17" s="20" t="n">
        <v>10</v>
      </c>
      <c r="C17" s="20" t="n">
        <v>3</v>
      </c>
      <c r="D17" s="20" t="n">
        <v>3</v>
      </c>
      <c r="E17" s="20" t="n">
        <v>1</v>
      </c>
      <c r="F17" s="20" t="n">
        <v>0</v>
      </c>
      <c r="G17" s="20" t="n">
        <v>0</v>
      </c>
      <c r="H17" s="20" t="n">
        <v>0</v>
      </c>
      <c r="I17" s="20" t="n">
        <v>1</v>
      </c>
      <c r="J17" s="20" t="n">
        <v>1</v>
      </c>
      <c r="K17" s="20" t="n">
        <v>0</v>
      </c>
      <c r="L17" s="20" t="n">
        <v>0</v>
      </c>
      <c r="M17" s="20" t="n">
        <v>1</v>
      </c>
      <c r="N17" s="20" t="n">
        <v>1</v>
      </c>
      <c r="O17" s="20" t="n">
        <v>0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3</v>
      </c>
      <c r="U17" s="20" t="n">
        <v>1</v>
      </c>
      <c r="V17" s="20" t="n">
        <v>3</v>
      </c>
      <c r="W17" s="20" t="n">
        <v>0</v>
      </c>
      <c r="X17" s="20" t="n">
        <v>0</v>
      </c>
      <c r="Y17" s="20" t="n">
        <v>0</v>
      </c>
      <c r="Z17" s="20" t="n">
        <v>2</v>
      </c>
      <c r="AA17" s="20" t="n">
        <v>2</v>
      </c>
      <c r="AB17" s="20" t="n">
        <v>2</v>
      </c>
      <c r="AC17" s="20" t="n">
        <v>0</v>
      </c>
      <c r="AD17" s="20" t="n">
        <v>0</v>
      </c>
      <c r="AE17" s="20" t="n">
        <v>1</v>
      </c>
      <c r="AF17" s="20" t="n">
        <v>0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Oscar Gonzalez</t>
        </is>
      </c>
      <c r="B18" s="20" t="n">
        <v>11</v>
      </c>
      <c r="C18" s="20" t="n">
        <v>4</v>
      </c>
      <c r="D18" s="20" t="n">
        <v>1</v>
      </c>
      <c r="E18" s="20" t="n">
        <v>2</v>
      </c>
      <c r="F18" s="20" t="n">
        <v>0</v>
      </c>
      <c r="G18" s="20" t="n">
        <v>0</v>
      </c>
      <c r="H18" s="20" t="n">
        <v>0</v>
      </c>
      <c r="I18" s="20" t="n">
        <v>1</v>
      </c>
      <c r="J18" s="20" t="n">
        <v>2</v>
      </c>
      <c r="K18" s="20" t="n">
        <v>1</v>
      </c>
      <c r="L18" s="20" t="n">
        <v>0</v>
      </c>
      <c r="M18" s="20" t="n">
        <v>1</v>
      </c>
      <c r="N18" s="20" t="n">
        <v>1</v>
      </c>
      <c r="O18" s="20" t="n">
        <v>0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5</v>
      </c>
      <c r="U18" s="20" t="n">
        <v>0</v>
      </c>
      <c r="V18" s="20" t="n">
        <v>3</v>
      </c>
      <c r="W18" s="20" t="n">
        <v>0</v>
      </c>
      <c r="X18" s="20" t="n">
        <v>0</v>
      </c>
      <c r="Y18" s="20" t="n">
        <v>0</v>
      </c>
      <c r="Z18" s="20" t="n">
        <v>4</v>
      </c>
      <c r="AA18" s="20" t="n">
        <v>0</v>
      </c>
      <c r="AB18" s="20" t="n">
        <v>0</v>
      </c>
      <c r="AC18" s="20" t="n">
        <v>1</v>
      </c>
      <c r="AD18" s="20" t="n">
        <v>1</v>
      </c>
      <c r="AE18" s="20" t="n">
        <v>0</v>
      </c>
      <c r="AF18" s="20" t="n">
        <v>1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Oscar Perez</t>
        </is>
      </c>
      <c r="B19" s="20" t="n">
        <v>12</v>
      </c>
      <c r="C19" s="20" t="n">
        <v>5</v>
      </c>
      <c r="D19" s="20" t="n">
        <v>2</v>
      </c>
      <c r="E19" s="20" t="n">
        <v>2</v>
      </c>
      <c r="F19" s="20" t="n">
        <v>0</v>
      </c>
      <c r="G19" s="20" t="n">
        <v>0</v>
      </c>
      <c r="H19" s="20" t="n">
        <v>0</v>
      </c>
      <c r="I19" s="20" t="n">
        <v>1</v>
      </c>
      <c r="J19" s="20" t="n">
        <v>1</v>
      </c>
      <c r="K19" s="20" t="n">
        <v>2</v>
      </c>
      <c r="L19" s="20" t="n">
        <v>0</v>
      </c>
      <c r="M19" s="20" t="n">
        <v>0</v>
      </c>
      <c r="N19" s="20" t="n">
        <v>1</v>
      </c>
      <c r="O19" s="20" t="n">
        <v>1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4</v>
      </c>
      <c r="U19" s="20" t="n">
        <v>0</v>
      </c>
      <c r="V19" s="20" t="n">
        <v>2</v>
      </c>
      <c r="W19" s="20" t="n">
        <v>0</v>
      </c>
      <c r="X19" s="20" t="n">
        <v>0</v>
      </c>
      <c r="Y19" s="20" t="n">
        <v>0</v>
      </c>
      <c r="Z19" s="20" t="n">
        <v>2</v>
      </c>
      <c r="AA19" s="20" t="n">
        <v>0</v>
      </c>
      <c r="AB19" s="20" t="n">
        <v>1</v>
      </c>
      <c r="AC19" s="20" t="n">
        <v>1</v>
      </c>
      <c r="AD19" s="20" t="n">
        <v>1</v>
      </c>
      <c r="AE19" s="20" t="n">
        <v>1</v>
      </c>
      <c r="AF19" s="20" t="n">
        <v>1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Oscar Sanchez</t>
        </is>
      </c>
      <c r="B20" s="20" t="n">
        <v>13</v>
      </c>
      <c r="C20" s="20" t="n">
        <v>4</v>
      </c>
      <c r="D20" s="20" t="n">
        <v>1</v>
      </c>
      <c r="E20" s="20" t="n">
        <v>3</v>
      </c>
      <c r="F20" s="20" t="n">
        <v>0</v>
      </c>
      <c r="G20" s="20" t="n">
        <v>0</v>
      </c>
      <c r="H20" s="20" t="n">
        <v>0</v>
      </c>
      <c r="I20" s="20" t="n">
        <v>0</v>
      </c>
      <c r="J20" s="20" t="n">
        <v>2</v>
      </c>
      <c r="K20" s="20" t="n">
        <v>1</v>
      </c>
      <c r="L20" s="20" t="n">
        <v>1</v>
      </c>
      <c r="M20" s="20" t="n">
        <v>0</v>
      </c>
      <c r="N20" s="20" t="n">
        <v>0</v>
      </c>
      <c r="O20" s="20" t="n">
        <v>1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2</v>
      </c>
      <c r="U20" s="20" t="n">
        <v>1</v>
      </c>
      <c r="V20" s="20" t="n">
        <v>0</v>
      </c>
      <c r="W20" s="20" t="n">
        <v>0</v>
      </c>
      <c r="X20" s="20" t="n">
        <v>0</v>
      </c>
      <c r="Y20" s="20" t="n">
        <v>0</v>
      </c>
      <c r="Z20" s="20" t="n">
        <v>1</v>
      </c>
      <c r="AA20" s="20" t="n">
        <v>1</v>
      </c>
      <c r="AB20" s="20" t="n">
        <v>0</v>
      </c>
      <c r="AC20" s="20" t="n">
        <v>1</v>
      </c>
      <c r="AD20" s="20" t="n">
        <v>1</v>
      </c>
      <c r="AE20" s="20" t="n">
        <v>0</v>
      </c>
      <c r="AF20" s="20" t="n">
        <v>0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Oscar Ramirez</t>
        </is>
      </c>
      <c r="B21" s="20" t="n">
        <v>14</v>
      </c>
      <c r="C21" s="20" t="n">
        <v>2</v>
      </c>
      <c r="D21" s="20" t="n">
        <v>1</v>
      </c>
      <c r="E21" s="20" t="n">
        <v>1</v>
      </c>
      <c r="F21" s="20" t="n">
        <v>0</v>
      </c>
      <c r="G21" s="20" t="n">
        <v>0</v>
      </c>
      <c r="H21" s="20" t="n">
        <v>0</v>
      </c>
      <c r="I21" s="20" t="n">
        <v>2</v>
      </c>
      <c r="J21" s="20" t="n">
        <v>0</v>
      </c>
      <c r="K21" s="20" t="n">
        <v>0</v>
      </c>
      <c r="L21" s="20" t="n">
        <v>1</v>
      </c>
      <c r="M21" s="20" t="n">
        <v>1</v>
      </c>
      <c r="N21" s="20" t="n">
        <v>0</v>
      </c>
      <c r="O21" s="20" t="n">
        <v>0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3</v>
      </c>
      <c r="U21" s="20" t="n">
        <v>0</v>
      </c>
      <c r="V21" s="20" t="n">
        <v>1</v>
      </c>
      <c r="W21" s="20" t="n">
        <v>1</v>
      </c>
      <c r="X21" s="20" t="n">
        <v>0</v>
      </c>
      <c r="Y21" s="20" t="n">
        <v>0</v>
      </c>
      <c r="Z21" s="20" t="n">
        <v>0</v>
      </c>
      <c r="AA21" s="20" t="n">
        <v>2</v>
      </c>
      <c r="AB21" s="20" t="n">
        <v>0</v>
      </c>
      <c r="AC21" s="20" t="n">
        <v>0</v>
      </c>
      <c r="AD21" s="20" t="n">
        <v>0</v>
      </c>
      <c r="AE21" s="20" t="n">
        <v>0</v>
      </c>
      <c r="AF21" s="20" t="n">
        <v>1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Oscar Torres</t>
        </is>
      </c>
      <c r="B22" s="20" t="n">
        <v>15</v>
      </c>
      <c r="C22" s="20" t="n">
        <v>2</v>
      </c>
      <c r="D22" s="20" t="n">
        <v>0</v>
      </c>
      <c r="E22" s="20" t="n">
        <v>1</v>
      </c>
      <c r="F22" s="20" t="n">
        <v>0</v>
      </c>
      <c r="G22" s="20" t="n">
        <v>0</v>
      </c>
      <c r="H22" s="20" t="n">
        <v>0</v>
      </c>
      <c r="I22" s="20" t="n">
        <v>1</v>
      </c>
      <c r="J22" s="20" t="n">
        <v>0</v>
      </c>
      <c r="K22" s="20" t="n">
        <v>0</v>
      </c>
      <c r="L22" s="20" t="n">
        <v>1</v>
      </c>
      <c r="M22" s="20" t="n">
        <v>1</v>
      </c>
      <c r="N22" s="20" t="n">
        <v>0</v>
      </c>
      <c r="O22" s="20" t="n">
        <v>0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2</v>
      </c>
      <c r="U22" s="20" t="n">
        <v>2</v>
      </c>
      <c r="V22" s="20" t="n">
        <v>1</v>
      </c>
      <c r="W22" s="20" t="n">
        <v>0</v>
      </c>
      <c r="X22" s="20" t="n">
        <v>0</v>
      </c>
      <c r="Y22" s="20" t="n">
        <v>0</v>
      </c>
      <c r="Z22" s="20" t="n">
        <v>0</v>
      </c>
      <c r="AA22" s="20" t="n">
        <v>1</v>
      </c>
      <c r="AB22" s="20" t="n">
        <v>0</v>
      </c>
      <c r="AC22" s="20" t="n">
        <v>0</v>
      </c>
      <c r="AD22" s="20" t="n">
        <v>0</v>
      </c>
      <c r="AE22" s="20" t="n">
        <v>1</v>
      </c>
      <c r="AF22" s="20" t="n">
        <v>1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Oscar Flores</t>
        </is>
      </c>
      <c r="B23" s="20" t="n">
        <v>16</v>
      </c>
      <c r="C23" s="20" t="n">
        <v>5</v>
      </c>
      <c r="D23" s="20" t="n">
        <v>1</v>
      </c>
      <c r="E23" s="20" t="n">
        <v>5</v>
      </c>
      <c r="F23" s="20" t="n">
        <v>0</v>
      </c>
      <c r="G23" s="20" t="n">
        <v>0</v>
      </c>
      <c r="H23" s="20" t="n">
        <v>0</v>
      </c>
      <c r="I23" s="20" t="n">
        <v>1</v>
      </c>
      <c r="J23" s="20" t="n">
        <v>0</v>
      </c>
      <c r="K23" s="20" t="n">
        <v>0</v>
      </c>
      <c r="L23" s="20" t="n">
        <v>1</v>
      </c>
      <c r="M23" s="20" t="n">
        <v>0</v>
      </c>
      <c r="N23" s="20" t="n">
        <v>0</v>
      </c>
      <c r="O23" s="20" t="n">
        <v>0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4</v>
      </c>
      <c r="U23" s="20" t="n">
        <v>0</v>
      </c>
      <c r="V23" s="20" t="n">
        <v>3</v>
      </c>
      <c r="W23" s="20" t="n">
        <v>0</v>
      </c>
      <c r="X23" s="20" t="n">
        <v>0</v>
      </c>
      <c r="Y23" s="20" t="n">
        <v>0</v>
      </c>
      <c r="Z23" s="20" t="n">
        <v>3</v>
      </c>
      <c r="AA23" s="20" t="n">
        <v>0</v>
      </c>
      <c r="AB23" s="20" t="n">
        <v>0</v>
      </c>
      <c r="AC23" s="20" t="n">
        <v>0</v>
      </c>
      <c r="AD23" s="20" t="n">
        <v>0</v>
      </c>
      <c r="AE23" s="20" t="n">
        <v>1</v>
      </c>
      <c r="AF23" s="20" t="n">
        <v>0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Oscar Rivera</t>
        </is>
      </c>
      <c r="B24" s="20" t="n">
        <v>17</v>
      </c>
      <c r="C24" s="20" t="n">
        <v>2</v>
      </c>
      <c r="D24" s="20" t="n">
        <v>1</v>
      </c>
      <c r="E24" s="20" t="n">
        <v>0</v>
      </c>
      <c r="F24" s="20" t="n">
        <v>0</v>
      </c>
      <c r="G24" s="20" t="n">
        <v>0</v>
      </c>
      <c r="H24" s="20" t="n">
        <v>0</v>
      </c>
      <c r="I24" s="20" t="n">
        <v>1</v>
      </c>
      <c r="J24" s="20" t="n">
        <v>2</v>
      </c>
      <c r="K24" s="20" t="n">
        <v>1</v>
      </c>
      <c r="L24" s="20" t="n">
        <v>1</v>
      </c>
      <c r="M24" s="20" t="n">
        <v>0</v>
      </c>
      <c r="N24" s="20" t="n">
        <v>1</v>
      </c>
      <c r="O24" s="20" t="n">
        <v>0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4</v>
      </c>
      <c r="U24" s="20" t="n">
        <v>0</v>
      </c>
      <c r="V24" s="20" t="n">
        <v>3</v>
      </c>
      <c r="W24" s="20" t="n">
        <v>1</v>
      </c>
      <c r="X24" s="20" t="n">
        <v>0</v>
      </c>
      <c r="Y24" s="20" t="n">
        <v>0</v>
      </c>
      <c r="Z24" s="20" t="n">
        <v>1</v>
      </c>
      <c r="AA24" s="20" t="n">
        <v>2</v>
      </c>
      <c r="AB24" s="20" t="n">
        <v>2</v>
      </c>
      <c r="AC24" s="20" t="n">
        <v>0</v>
      </c>
      <c r="AD24" s="20" t="n">
        <v>0</v>
      </c>
      <c r="AE24" s="20" t="n">
        <v>0</v>
      </c>
      <c r="AF24" s="20" t="n">
        <v>1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Oscar Gomez</t>
        </is>
      </c>
      <c r="B25" s="20" t="n">
        <v>18</v>
      </c>
      <c r="C25" s="20" t="n">
        <v>5</v>
      </c>
      <c r="D25" s="20" t="n">
        <v>0</v>
      </c>
      <c r="E25" s="20" t="n">
        <v>1</v>
      </c>
      <c r="F25" s="20" t="n">
        <v>0</v>
      </c>
      <c r="G25" s="20" t="n">
        <v>0</v>
      </c>
      <c r="H25" s="20" t="n">
        <v>0</v>
      </c>
      <c r="I25" s="20" t="n">
        <v>0</v>
      </c>
      <c r="J25" s="20" t="n">
        <v>0</v>
      </c>
      <c r="K25" s="20" t="n">
        <v>2</v>
      </c>
      <c r="L25" s="20" t="n">
        <v>0</v>
      </c>
      <c r="M25" s="20" t="n">
        <v>1</v>
      </c>
      <c r="N25" s="20" t="n">
        <v>1</v>
      </c>
      <c r="O25" s="20" t="n">
        <v>1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5</v>
      </c>
      <c r="U25" s="20" t="n">
        <v>3</v>
      </c>
      <c r="V25" s="20" t="n">
        <v>2</v>
      </c>
      <c r="W25" s="20" t="n">
        <v>1</v>
      </c>
      <c r="X25" s="20" t="n">
        <v>0</v>
      </c>
      <c r="Y25" s="20" t="n">
        <v>0</v>
      </c>
      <c r="Z25" s="20" t="n">
        <v>0</v>
      </c>
      <c r="AA25" s="20" t="n">
        <v>1</v>
      </c>
      <c r="AB25" s="20" t="n">
        <v>0</v>
      </c>
      <c r="AC25" s="20" t="n">
        <v>1</v>
      </c>
      <c r="AD25" s="20" t="n">
        <v>0</v>
      </c>
      <c r="AE25" s="20" t="n">
        <v>0</v>
      </c>
      <c r="AF25" s="20" t="n">
        <v>1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Oscar Diaz</t>
        </is>
      </c>
      <c r="B26" s="20" t="n">
        <v>19</v>
      </c>
      <c r="C26" s="20" t="n">
        <v>2</v>
      </c>
      <c r="D26" s="20" t="n">
        <v>1</v>
      </c>
      <c r="E26" s="20" t="n">
        <v>0</v>
      </c>
      <c r="F26" s="20" t="n">
        <v>0</v>
      </c>
      <c r="G26" s="20" t="n">
        <v>0</v>
      </c>
      <c r="H26" s="20" t="n">
        <v>0</v>
      </c>
      <c r="I26" s="20" t="n">
        <v>0</v>
      </c>
      <c r="J26" s="20" t="n">
        <v>1</v>
      </c>
      <c r="K26" s="20" t="n">
        <v>2</v>
      </c>
      <c r="L26" s="20" t="n">
        <v>1</v>
      </c>
      <c r="M26" s="20" t="n">
        <v>1</v>
      </c>
      <c r="N26" s="20" t="n">
        <v>0</v>
      </c>
      <c r="O26" s="20" t="n">
        <v>0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5</v>
      </c>
      <c r="U26" s="20" t="n">
        <v>2</v>
      </c>
      <c r="V26" s="20" t="n">
        <v>2</v>
      </c>
      <c r="W26" s="20" t="n">
        <v>1</v>
      </c>
      <c r="X26" s="20" t="n">
        <v>1</v>
      </c>
      <c r="Y26" s="20" t="n">
        <v>0</v>
      </c>
      <c r="Z26" s="20" t="n">
        <v>1</v>
      </c>
      <c r="AA26" s="20" t="n">
        <v>2</v>
      </c>
      <c r="AB26" s="20" t="n">
        <v>1</v>
      </c>
      <c r="AC26" s="20" t="n">
        <v>1</v>
      </c>
      <c r="AD26" s="20" t="n">
        <v>1</v>
      </c>
      <c r="AE26" s="20" t="n">
        <v>0</v>
      </c>
      <c r="AF26" s="20" t="n">
        <v>1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Oscar Reyes</t>
        </is>
      </c>
      <c r="B27" s="20" t="n">
        <v>20</v>
      </c>
      <c r="C27" s="20" t="n">
        <v>5</v>
      </c>
      <c r="D27" s="20" t="n">
        <v>4</v>
      </c>
      <c r="E27" s="20" t="n">
        <v>5</v>
      </c>
      <c r="F27" s="20" t="n">
        <v>0</v>
      </c>
      <c r="G27" s="20" t="n">
        <v>0</v>
      </c>
      <c r="H27" s="20" t="n">
        <v>0</v>
      </c>
      <c r="I27" s="20" t="n">
        <v>4</v>
      </c>
      <c r="J27" s="20" t="n">
        <v>2</v>
      </c>
      <c r="K27" s="20" t="n">
        <v>0</v>
      </c>
      <c r="L27" s="20" t="n">
        <v>0</v>
      </c>
      <c r="M27" s="20" t="n">
        <v>1</v>
      </c>
      <c r="N27" s="20" t="n">
        <v>1</v>
      </c>
      <c r="O27" s="20" t="n">
        <v>1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3</v>
      </c>
      <c r="U27" s="20" t="n">
        <v>3</v>
      </c>
      <c r="V27" s="20" t="n">
        <v>3</v>
      </c>
      <c r="W27" s="20" t="n">
        <v>0</v>
      </c>
      <c r="X27" s="20" t="n">
        <v>0</v>
      </c>
      <c r="Y27" s="20" t="n">
        <v>0</v>
      </c>
      <c r="Z27" s="20" t="n">
        <v>4</v>
      </c>
      <c r="AA27" s="20" t="n">
        <v>0</v>
      </c>
      <c r="AB27" s="20" t="n">
        <v>2</v>
      </c>
      <c r="AC27" s="20" t="n">
        <v>1</v>
      </c>
      <c r="AD27" s="20" t="n">
        <v>0</v>
      </c>
      <c r="AE27" s="20" t="n">
        <v>1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Oscar Morales</t>
        </is>
      </c>
      <c r="B28" s="20" t="n">
        <v>21</v>
      </c>
      <c r="C28" s="20" t="n">
        <v>2</v>
      </c>
      <c r="D28" s="20" t="n">
        <v>0</v>
      </c>
      <c r="E28" s="20" t="n">
        <v>2</v>
      </c>
      <c r="F28" s="20" t="n">
        <v>0</v>
      </c>
      <c r="G28" s="20" t="n">
        <v>0</v>
      </c>
      <c r="H28" s="20" t="n">
        <v>0</v>
      </c>
      <c r="I28" s="20" t="n">
        <v>1</v>
      </c>
      <c r="J28" s="20" t="n">
        <v>2</v>
      </c>
      <c r="K28" s="20" t="n">
        <v>2</v>
      </c>
      <c r="L28" s="20" t="n">
        <v>0</v>
      </c>
      <c r="M28" s="20" t="n">
        <v>1</v>
      </c>
      <c r="N28" s="20" t="n">
        <v>1</v>
      </c>
      <c r="O28" s="20" t="n">
        <v>1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2</v>
      </c>
      <c r="U28" s="20" t="n">
        <v>2</v>
      </c>
      <c r="V28" s="20" t="n">
        <v>0</v>
      </c>
      <c r="W28" s="20" t="n">
        <v>0</v>
      </c>
      <c r="X28" s="20" t="n">
        <v>0</v>
      </c>
      <c r="Y28" s="20" t="n">
        <v>0</v>
      </c>
      <c r="Z28" s="20" t="n">
        <v>0</v>
      </c>
      <c r="AA28" s="20" t="n">
        <v>1</v>
      </c>
      <c r="AB28" s="20" t="n">
        <v>2</v>
      </c>
      <c r="AC28" s="20" t="n">
        <v>1</v>
      </c>
      <c r="AD28" s="20" t="n">
        <v>0</v>
      </c>
      <c r="AE28" s="20" t="n">
        <v>0</v>
      </c>
      <c r="AF28" s="20" t="n">
        <v>0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Oscar Cruz</t>
        </is>
      </c>
      <c r="B29" s="20" t="n">
        <v>22</v>
      </c>
      <c r="C29" s="20" t="n">
        <v>3</v>
      </c>
      <c r="D29" s="20" t="n">
        <v>1</v>
      </c>
      <c r="E29" s="20" t="n">
        <v>2</v>
      </c>
      <c r="F29" s="20" t="n">
        <v>0</v>
      </c>
      <c r="G29" s="20" t="n">
        <v>0</v>
      </c>
      <c r="H29" s="20" t="n">
        <v>0</v>
      </c>
      <c r="I29" s="20" t="n">
        <v>3</v>
      </c>
      <c r="J29" s="20" t="n">
        <v>0</v>
      </c>
      <c r="K29" s="20" t="n">
        <v>1</v>
      </c>
      <c r="L29" s="20" t="n">
        <v>0</v>
      </c>
      <c r="M29" s="20" t="n">
        <v>0</v>
      </c>
      <c r="N29" s="20" t="n">
        <v>1</v>
      </c>
      <c r="O29" s="20" t="n">
        <v>1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5</v>
      </c>
      <c r="U29" s="20" t="n">
        <v>3</v>
      </c>
      <c r="V29" s="20" t="n">
        <v>2</v>
      </c>
      <c r="W29" s="20" t="n">
        <v>0</v>
      </c>
      <c r="X29" s="20" t="n">
        <v>0</v>
      </c>
      <c r="Y29" s="20" t="n">
        <v>0</v>
      </c>
      <c r="Z29" s="20" t="n">
        <v>1</v>
      </c>
      <c r="AA29" s="20" t="n">
        <v>1</v>
      </c>
      <c r="AB29" s="20" t="n">
        <v>0</v>
      </c>
      <c r="AC29" s="20" t="n">
        <v>1</v>
      </c>
      <c r="AD29" s="20" t="n">
        <v>1</v>
      </c>
      <c r="AE29" s="20" t="n">
        <v>1</v>
      </c>
      <c r="AF29" s="20" t="n">
        <v>1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Oscar Ortiz</t>
        </is>
      </c>
      <c r="B30" s="20" t="n">
        <v>23</v>
      </c>
      <c r="C30" s="20" t="n">
        <v>5</v>
      </c>
      <c r="D30" s="20" t="n">
        <v>5</v>
      </c>
      <c r="E30" s="20" t="n">
        <v>2</v>
      </c>
      <c r="F30" s="20" t="n">
        <v>0</v>
      </c>
      <c r="G30" s="20" t="n">
        <v>0</v>
      </c>
      <c r="H30" s="20" t="n">
        <v>0</v>
      </c>
      <c r="I30" s="20" t="n">
        <v>2</v>
      </c>
      <c r="J30" s="20" t="n">
        <v>2</v>
      </c>
      <c r="K30" s="20" t="n">
        <v>1</v>
      </c>
      <c r="L30" s="20" t="n">
        <v>1</v>
      </c>
      <c r="M30" s="20" t="n">
        <v>1</v>
      </c>
      <c r="N30" s="20" t="n">
        <v>1</v>
      </c>
      <c r="O30" s="20" t="n">
        <v>0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4</v>
      </c>
      <c r="U30" s="20" t="n">
        <v>0</v>
      </c>
      <c r="V30" s="20" t="n">
        <v>4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2</v>
      </c>
      <c r="AB30" s="20" t="n">
        <v>1</v>
      </c>
      <c r="AC30" s="20" t="n">
        <v>1</v>
      </c>
      <c r="AD30" s="20" t="n">
        <v>0</v>
      </c>
      <c r="AE30" s="20" t="n">
        <v>1</v>
      </c>
      <c r="AF30" s="20" t="n">
        <v>1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Oscar Gutierrez</t>
        </is>
      </c>
      <c r="B31" s="20" t="n">
        <v>24</v>
      </c>
      <c r="C31" s="20" t="n">
        <v>4</v>
      </c>
      <c r="D31" s="20" t="n">
        <v>0</v>
      </c>
      <c r="E31" s="20" t="n">
        <v>0</v>
      </c>
      <c r="F31" s="20" t="n">
        <v>0</v>
      </c>
      <c r="G31" s="20" t="n">
        <v>0</v>
      </c>
      <c r="H31" s="20" t="n">
        <v>0</v>
      </c>
      <c r="I31" s="20" t="n">
        <v>0</v>
      </c>
      <c r="J31" s="20" t="n">
        <v>2</v>
      </c>
      <c r="K31" s="20" t="n">
        <v>0</v>
      </c>
      <c r="L31" s="20" t="n">
        <v>1</v>
      </c>
      <c r="M31" s="20" t="n">
        <v>0</v>
      </c>
      <c r="N31" s="20" t="n">
        <v>0</v>
      </c>
      <c r="O31" s="20" t="n">
        <v>0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3</v>
      </c>
      <c r="U31" s="20" t="n">
        <v>2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1</v>
      </c>
      <c r="AA31" s="20" t="n">
        <v>1</v>
      </c>
      <c r="AB31" s="20" t="n">
        <v>1</v>
      </c>
      <c r="AC31" s="20" t="n">
        <v>0</v>
      </c>
      <c r="AD31" s="20" t="n">
        <v>0</v>
      </c>
      <c r="AE31" s="20" t="n">
        <v>0</v>
      </c>
      <c r="AF31" s="20" t="n">
        <v>0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Oscar Castillo</t>
        </is>
      </c>
      <c r="B32" s="20" t="n">
        <v>25</v>
      </c>
      <c r="C32" s="20" t="n">
        <v>5</v>
      </c>
      <c r="D32" s="20" t="n">
        <v>1</v>
      </c>
      <c r="E32" s="20" t="n">
        <v>0</v>
      </c>
      <c r="F32" s="20" t="n">
        <v>0</v>
      </c>
      <c r="G32" s="20" t="n">
        <v>0</v>
      </c>
      <c r="H32" s="20" t="n">
        <v>0</v>
      </c>
      <c r="I32" s="20" t="n">
        <v>0</v>
      </c>
      <c r="J32" s="20" t="n">
        <v>1</v>
      </c>
      <c r="K32" s="20" t="n">
        <v>0</v>
      </c>
      <c r="L32" s="20" t="n">
        <v>0</v>
      </c>
      <c r="M32" s="20" t="n">
        <v>1</v>
      </c>
      <c r="N32" s="20" t="n">
        <v>0</v>
      </c>
      <c r="O32" s="20" t="n">
        <v>1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2</v>
      </c>
      <c r="U32" s="20" t="n">
        <v>2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1</v>
      </c>
      <c r="AA32" s="20" t="n">
        <v>1</v>
      </c>
      <c r="AB32" s="20" t="n">
        <v>2</v>
      </c>
      <c r="AC32" s="20" t="n">
        <v>0</v>
      </c>
      <c r="AD32" s="20" t="n">
        <v>1</v>
      </c>
      <c r="AE32" s="20" t="n">
        <v>0</v>
      </c>
      <c r="AF32" s="20" t="n">
        <v>0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0</v>
      </c>
      <c r="D66" s="20" t="n"/>
      <c r="E66" s="20" t="n"/>
      <c r="F66" s="20" t="n"/>
      <c r="G66" s="20" t="n"/>
      <c r="H66" s="20" t="n"/>
      <c r="I66" s="20" t="n">
        <v>1</v>
      </c>
      <c r="J66" s="20" t="inlineStr">
        <is>
          <t>G</t>
        </is>
      </c>
      <c r="K66" s="20" t="n">
        <v>3</v>
      </c>
      <c r="L66" s="20" t="n">
        <v>0</v>
      </c>
      <c r="M66" s="20" t="n">
        <v>1</v>
      </c>
      <c r="N66" s="20" t="n">
        <v>4</v>
      </c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0</v>
      </c>
      <c r="D67" s="20" t="n"/>
      <c r="E67" s="20" t="n"/>
      <c r="F67" s="20" t="n"/>
      <c r="G67" s="20" t="n"/>
      <c r="H67" s="20" t="n"/>
      <c r="I67" s="20" t="n">
        <v>1</v>
      </c>
      <c r="J67" s="20" t="inlineStr">
        <is>
          <t>G</t>
        </is>
      </c>
      <c r="K67" s="20" t="n">
        <v>1.2</v>
      </c>
      <c r="L67" s="20" t="n">
        <v>1</v>
      </c>
      <c r="M67" s="20" t="n">
        <v>5</v>
      </c>
      <c r="N67" s="20" t="n">
        <v>3</v>
      </c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1</v>
      </c>
      <c r="D68" s="20" t="inlineStr">
        <is>
          <t>G</t>
        </is>
      </c>
      <c r="E68" s="20" t="n">
        <v>2</v>
      </c>
      <c r="F68" s="20" t="n">
        <v>3</v>
      </c>
      <c r="G68" s="20" t="n">
        <v>6</v>
      </c>
      <c r="H68" s="20" t="n">
        <v>1</v>
      </c>
      <c r="I68" s="20" t="n">
        <v>1</v>
      </c>
      <c r="J68" s="20" t="inlineStr">
        <is>
          <t>P</t>
        </is>
      </c>
      <c r="K68" s="20" t="n">
        <v>1</v>
      </c>
      <c r="L68" s="20" t="n">
        <v>4</v>
      </c>
      <c r="M68" s="20" t="n">
        <v>2</v>
      </c>
      <c r="N68" s="20" t="n">
        <v>1</v>
      </c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1</v>
      </c>
      <c r="D69" s="20" t="inlineStr">
        <is>
          <t>G</t>
        </is>
      </c>
      <c r="E69" s="20" t="n">
        <v>2.1</v>
      </c>
      <c r="F69" s="20" t="n">
        <v>2</v>
      </c>
      <c r="G69" s="20" t="n">
        <v>2</v>
      </c>
      <c r="H69" s="20" t="n">
        <v>3</v>
      </c>
      <c r="I69" s="20" t="n">
        <v>1</v>
      </c>
      <c r="J69" s="20" t="inlineStr">
        <is>
          <t>G</t>
        </is>
      </c>
      <c r="K69" s="20" t="n">
        <v>2</v>
      </c>
      <c r="L69" s="20" t="n">
        <v>4</v>
      </c>
      <c r="M69" s="20" t="n">
        <v>3</v>
      </c>
      <c r="N69" s="20" t="n">
        <v>3</v>
      </c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0</v>
      </c>
      <c r="D70" s="20" t="n"/>
      <c r="E70" s="20" t="n"/>
      <c r="F70" s="20" t="n"/>
      <c r="G70" s="20" t="n"/>
      <c r="H70" s="20" t="n"/>
      <c r="I70" s="20" t="n">
        <v>0</v>
      </c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1</v>
      </c>
      <c r="D71" s="20" t="inlineStr">
        <is>
          <t>G</t>
        </is>
      </c>
      <c r="E71" s="20" t="n">
        <v>1.1</v>
      </c>
      <c r="F71" s="20" t="n">
        <v>2</v>
      </c>
      <c r="G71" s="20" t="n">
        <v>4</v>
      </c>
      <c r="H71" s="20" t="n">
        <v>5</v>
      </c>
      <c r="I71" s="20" t="n">
        <v>1</v>
      </c>
      <c r="J71" s="20" t="inlineStr">
        <is>
          <t>G</t>
        </is>
      </c>
      <c r="K71" s="20" t="n">
        <v>3</v>
      </c>
      <c r="L71" s="20" t="n">
        <v>4</v>
      </c>
      <c r="M71" s="20" t="n">
        <v>5</v>
      </c>
      <c r="N71" s="20" t="n">
        <v>5</v>
      </c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1</v>
      </c>
      <c r="D72" s="20" t="inlineStr">
        <is>
          <t>P</t>
        </is>
      </c>
      <c r="E72" s="20" t="n">
        <v>1.1</v>
      </c>
      <c r="F72" s="20" t="n">
        <v>4</v>
      </c>
      <c r="G72" s="20" t="n">
        <v>1</v>
      </c>
      <c r="H72" s="20" t="n">
        <v>0</v>
      </c>
      <c r="I72" s="20" t="n">
        <v>1</v>
      </c>
      <c r="J72" s="20" t="inlineStr">
        <is>
          <t>P</t>
        </is>
      </c>
      <c r="K72" s="20" t="n">
        <v>1.1</v>
      </c>
      <c r="L72" s="20" t="n">
        <v>0</v>
      </c>
      <c r="M72" s="20" t="n">
        <v>6</v>
      </c>
      <c r="N72" s="20" t="n">
        <v>2</v>
      </c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0</v>
      </c>
      <c r="D73" s="20" t="n"/>
      <c r="E73" s="20" t="n"/>
      <c r="F73" s="20" t="n"/>
      <c r="G73" s="20" t="n"/>
      <c r="H73" s="20" t="n"/>
      <c r="I73" s="20" t="n">
        <v>1</v>
      </c>
      <c r="J73" s="20" t="inlineStr">
        <is>
          <t>G</t>
        </is>
      </c>
      <c r="K73" s="20" t="n">
        <v>1.1</v>
      </c>
      <c r="L73" s="20" t="n">
        <v>2</v>
      </c>
      <c r="M73" s="20" t="n">
        <v>6</v>
      </c>
      <c r="N73" s="20" t="n">
        <v>1</v>
      </c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1</v>
      </c>
      <c r="D74" s="20" t="inlineStr">
        <is>
          <t>P</t>
        </is>
      </c>
      <c r="E74" s="20" t="n">
        <v>1</v>
      </c>
      <c r="F74" s="20" t="n">
        <v>3</v>
      </c>
      <c r="G74" s="20" t="n">
        <v>6</v>
      </c>
      <c r="H74" s="20" t="n">
        <v>4</v>
      </c>
      <c r="I74" s="20" t="n">
        <v>0</v>
      </c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0</v>
      </c>
      <c r="D75" s="20" t="n"/>
      <c r="E75" s="20" t="n"/>
      <c r="F75" s="20" t="n"/>
      <c r="G75" s="20" t="n"/>
      <c r="H75" s="20" t="n"/>
      <c r="I75" s="20" t="n">
        <v>1</v>
      </c>
      <c r="J75" s="20" t="inlineStr">
        <is>
          <t>P</t>
        </is>
      </c>
      <c r="K75" s="20" t="n">
        <v>1.2</v>
      </c>
      <c r="L75" s="20" t="n">
        <v>1</v>
      </c>
      <c r="M75" s="20" t="n">
        <v>2</v>
      </c>
      <c r="N75" s="20" t="n">
        <v>5</v>
      </c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1</v>
      </c>
      <c r="D76" s="20" t="inlineStr">
        <is>
          <t>G</t>
        </is>
      </c>
      <c r="E76" s="20" t="n">
        <v>3</v>
      </c>
      <c r="F76" s="20" t="n">
        <v>4</v>
      </c>
      <c r="G76" s="20" t="n">
        <v>5</v>
      </c>
      <c r="H76" s="20" t="n">
        <v>3</v>
      </c>
      <c r="I76" s="20" t="n">
        <v>0</v>
      </c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0</v>
      </c>
      <c r="D77" s="20" t="n"/>
      <c r="E77" s="20" t="n"/>
      <c r="F77" s="20" t="n"/>
      <c r="G77" s="20" t="n"/>
      <c r="H77" s="20" t="n"/>
      <c r="I77" s="20" t="n">
        <v>0</v>
      </c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0</v>
      </c>
      <c r="D78" s="20" t="n"/>
      <c r="E78" s="20" t="n"/>
      <c r="F78" s="20" t="n"/>
      <c r="G78" s="20" t="n"/>
      <c r="H78" s="20" t="n"/>
      <c r="I78" s="20" t="n">
        <v>1</v>
      </c>
      <c r="J78" s="20" t="inlineStr">
        <is>
          <t>P</t>
        </is>
      </c>
      <c r="K78" s="20" t="n">
        <v>3</v>
      </c>
      <c r="L78" s="20" t="n">
        <v>4</v>
      </c>
      <c r="M78" s="20" t="n">
        <v>2</v>
      </c>
      <c r="N78" s="20" t="n">
        <v>2</v>
      </c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1</v>
      </c>
      <c r="D79" s="20" t="inlineStr">
        <is>
          <t>P</t>
        </is>
      </c>
      <c r="E79" s="20" t="n">
        <v>3</v>
      </c>
      <c r="F79" s="20" t="n">
        <v>0</v>
      </c>
      <c r="G79" s="20" t="n">
        <v>4</v>
      </c>
      <c r="H79" s="20" t="n">
        <v>2</v>
      </c>
      <c r="I79" s="20" t="n">
        <v>0</v>
      </c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1</v>
      </c>
      <c r="D80" s="20" t="inlineStr">
        <is>
          <t>P</t>
        </is>
      </c>
      <c r="E80" s="20" t="n">
        <v>2.1</v>
      </c>
      <c r="F80" s="20" t="n">
        <v>4</v>
      </c>
      <c r="G80" s="20" t="n">
        <v>4</v>
      </c>
      <c r="H80" s="20" t="n">
        <v>5</v>
      </c>
      <c r="I80" s="20" t="n">
        <v>1</v>
      </c>
      <c r="J80" s="20" t="inlineStr">
        <is>
          <t>G</t>
        </is>
      </c>
      <c r="K80" s="20" t="n">
        <v>2.2</v>
      </c>
      <c r="L80" s="20" t="n">
        <v>3</v>
      </c>
      <c r="M80" s="20" t="n">
        <v>5</v>
      </c>
      <c r="N80" s="20" t="n">
        <v>2</v>
      </c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1</v>
      </c>
      <c r="D81" s="20" t="inlineStr">
        <is>
          <t>G</t>
        </is>
      </c>
      <c r="E81" s="20" t="n">
        <v>3</v>
      </c>
      <c r="F81" s="20" t="n">
        <v>1</v>
      </c>
      <c r="G81" s="20" t="n">
        <v>5</v>
      </c>
      <c r="H81" s="20" t="n">
        <v>3</v>
      </c>
      <c r="I81" s="20" t="n">
        <v>1</v>
      </c>
      <c r="J81" s="20" t="inlineStr">
        <is>
          <t>P</t>
        </is>
      </c>
      <c r="K81" s="20" t="n">
        <v>1</v>
      </c>
      <c r="L81" s="20" t="n">
        <v>0</v>
      </c>
      <c r="M81" s="20" t="n">
        <v>6</v>
      </c>
      <c r="N81" s="20" t="n">
        <v>5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0</v>
      </c>
      <c r="D82" s="20" t="n"/>
      <c r="E82" s="20" t="n"/>
      <c r="F82" s="20" t="n"/>
      <c r="G82" s="20" t="n"/>
      <c r="H82" s="20" t="n"/>
      <c r="I82" s="20" t="n">
        <v>1</v>
      </c>
      <c r="J82" s="20" t="inlineStr">
        <is>
          <t>G</t>
        </is>
      </c>
      <c r="K82" s="20" t="n">
        <v>2</v>
      </c>
      <c r="L82" s="20" t="n">
        <v>0</v>
      </c>
      <c r="M82" s="20" t="n">
        <v>2</v>
      </c>
      <c r="N82" s="20" t="n">
        <v>2</v>
      </c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0</v>
      </c>
      <c r="D83" s="20" t="n"/>
      <c r="E83" s="20" t="n"/>
      <c r="F83" s="20" t="n"/>
      <c r="G83" s="20" t="n"/>
      <c r="H83" s="20" t="n"/>
      <c r="I83" s="20" t="n">
        <v>1</v>
      </c>
      <c r="J83" s="20" t="inlineStr">
        <is>
          <t>G</t>
        </is>
      </c>
      <c r="K83" s="20" t="n">
        <v>2</v>
      </c>
      <c r="L83" s="20" t="n">
        <v>4</v>
      </c>
      <c r="M83" s="20" t="n">
        <v>4</v>
      </c>
      <c r="N83" s="20" t="n">
        <v>3</v>
      </c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0</v>
      </c>
      <c r="D84" s="20" t="n"/>
      <c r="E84" s="20" t="n"/>
      <c r="F84" s="20" t="n"/>
      <c r="G84" s="20" t="n"/>
      <c r="H84" s="20" t="n"/>
      <c r="I84" s="20" t="n">
        <v>0</v>
      </c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0</v>
      </c>
      <c r="D85" s="20" t="n"/>
      <c r="E85" s="20" t="n"/>
      <c r="F85" s="20" t="n"/>
      <c r="G85" s="20" t="n"/>
      <c r="H85" s="20" t="n"/>
      <c r="I85" s="20" t="n">
        <v>1</v>
      </c>
      <c r="J85" s="20" t="inlineStr">
        <is>
          <t>P</t>
        </is>
      </c>
      <c r="K85" s="20" t="n">
        <v>1.2</v>
      </c>
      <c r="L85" s="20" t="n">
        <v>0</v>
      </c>
      <c r="M85" s="20" t="n">
        <v>1</v>
      </c>
      <c r="N85" s="20" t="n">
        <v>3</v>
      </c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0</v>
      </c>
      <c r="D86" s="20" t="n"/>
      <c r="E86" s="20" t="n"/>
      <c r="F86" s="20" t="n"/>
      <c r="G86" s="20" t="n"/>
      <c r="H86" s="20" t="n"/>
      <c r="I86" s="20" t="n">
        <v>1</v>
      </c>
      <c r="J86" s="20" t="inlineStr">
        <is>
          <t>P</t>
        </is>
      </c>
      <c r="K86" s="20" t="n">
        <v>1</v>
      </c>
      <c r="L86" s="20" t="n">
        <v>3</v>
      </c>
      <c r="M86" s="20" t="n">
        <v>5</v>
      </c>
      <c r="N86" s="20" t="n">
        <v>3</v>
      </c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0</v>
      </c>
      <c r="D87" s="20" t="n"/>
      <c r="E87" s="20" t="n"/>
      <c r="F87" s="20" t="n"/>
      <c r="G87" s="20" t="n"/>
      <c r="H87" s="20" t="n"/>
      <c r="I87" s="20" t="n">
        <v>0</v>
      </c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G</t>
        </is>
      </c>
      <c r="E88" s="20" t="n">
        <v>2</v>
      </c>
      <c r="F88" s="20" t="n">
        <v>0</v>
      </c>
      <c r="G88" s="20" t="n">
        <v>3</v>
      </c>
      <c r="H88" s="20" t="n">
        <v>1</v>
      </c>
      <c r="I88" s="20" t="n">
        <v>0</v>
      </c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0</v>
      </c>
      <c r="D89" s="20" t="n"/>
      <c r="E89" s="20" t="n"/>
      <c r="F89" s="20" t="n"/>
      <c r="G89" s="20" t="n"/>
      <c r="H89" s="20" t="n"/>
      <c r="I89" s="20" t="n">
        <v>0</v>
      </c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0</v>
      </c>
      <c r="D90" s="20" t="n"/>
      <c r="E90" s="20" t="n"/>
      <c r="F90" s="20" t="n"/>
      <c r="G90" s="20" t="n"/>
      <c r="H90" s="20" t="n"/>
      <c r="I90" s="20" t="n">
        <v>1</v>
      </c>
      <c r="J90" s="20" t="inlineStr">
        <is>
          <t>G</t>
        </is>
      </c>
      <c r="K90" s="20" t="n">
        <v>3</v>
      </c>
      <c r="L90" s="20" t="n">
        <v>1</v>
      </c>
      <c r="M90" s="20" t="n">
        <v>1</v>
      </c>
      <c r="N90" s="20" t="n">
        <v>4</v>
      </c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G</t>
        </is>
      </c>
      <c r="C96" s="20" t="n">
        <v>4</v>
      </c>
      <c r="D96" s="20" t="n">
        <v>3</v>
      </c>
    </row>
    <row r="97">
      <c r="A97" s="10" t="n">
        <v>2</v>
      </c>
      <c r="B97" s="20" t="inlineStr">
        <is>
          <t>P</t>
        </is>
      </c>
      <c r="C97" s="20" t="n">
        <v>3</v>
      </c>
      <c r="D97" s="20" t="n">
        <v>4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13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Victor Garcia</t>
        </is>
      </c>
      <c r="B8" s="20" t="n">
        <v>1</v>
      </c>
      <c r="C8" s="20" t="n">
        <v>5</v>
      </c>
      <c r="D8" s="20" t="n">
        <v>2</v>
      </c>
      <c r="E8" s="20" t="n">
        <v>0</v>
      </c>
      <c r="F8" s="20" t="n">
        <v>0</v>
      </c>
      <c r="G8" s="20" t="n">
        <v>0</v>
      </c>
      <c r="H8" s="20" t="n">
        <v>0</v>
      </c>
      <c r="I8" s="20" t="n">
        <v>1</v>
      </c>
      <c r="J8" s="20" t="n">
        <v>0</v>
      </c>
      <c r="K8" s="20" t="n">
        <v>1</v>
      </c>
      <c r="L8" s="20" t="n">
        <v>1</v>
      </c>
      <c r="M8" s="20" t="n">
        <v>1</v>
      </c>
      <c r="N8" s="20" t="n">
        <v>0</v>
      </c>
      <c r="O8" s="20" t="n">
        <v>0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3</v>
      </c>
      <c r="U8" s="20" t="n">
        <v>2</v>
      </c>
      <c r="V8" s="20" t="n">
        <v>2</v>
      </c>
      <c r="W8" s="20" t="n">
        <v>0</v>
      </c>
      <c r="X8" s="20" t="n">
        <v>0</v>
      </c>
      <c r="Y8" s="20" t="n">
        <v>0</v>
      </c>
      <c r="Z8" s="20" t="n">
        <v>2</v>
      </c>
      <c r="AA8" s="20" t="n">
        <v>2</v>
      </c>
      <c r="AB8" s="20" t="n">
        <v>0</v>
      </c>
      <c r="AC8" s="20" t="n">
        <v>1</v>
      </c>
      <c r="AD8" s="20" t="n">
        <v>0</v>
      </c>
      <c r="AE8" s="20" t="n">
        <v>1</v>
      </c>
      <c r="AF8" s="20" t="n">
        <v>1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Victor Rodriguez</t>
        </is>
      </c>
      <c r="B9" s="20" t="n">
        <v>2</v>
      </c>
      <c r="C9" s="20" t="n">
        <v>3</v>
      </c>
      <c r="D9" s="20" t="n">
        <v>0</v>
      </c>
      <c r="E9" s="20" t="n">
        <v>0</v>
      </c>
      <c r="F9" s="20" t="n">
        <v>0</v>
      </c>
      <c r="G9" s="20" t="n">
        <v>0</v>
      </c>
      <c r="H9" s="20" t="n">
        <v>0</v>
      </c>
      <c r="I9" s="20" t="n">
        <v>0</v>
      </c>
      <c r="J9" s="20" t="n">
        <v>0</v>
      </c>
      <c r="K9" s="20" t="n">
        <v>2</v>
      </c>
      <c r="L9" s="20" t="n">
        <v>0</v>
      </c>
      <c r="M9" s="20" t="n">
        <v>0</v>
      </c>
      <c r="N9" s="20" t="n">
        <v>1</v>
      </c>
      <c r="O9" s="20" t="n">
        <v>0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3</v>
      </c>
      <c r="U9" s="20" t="n">
        <v>0</v>
      </c>
      <c r="V9" s="20" t="n">
        <v>1</v>
      </c>
      <c r="W9" s="20" t="n">
        <v>0</v>
      </c>
      <c r="X9" s="20" t="n">
        <v>0</v>
      </c>
      <c r="Y9" s="20" t="n">
        <v>0</v>
      </c>
      <c r="Z9" s="20" t="n">
        <v>2</v>
      </c>
      <c r="AA9" s="20" t="n">
        <v>1</v>
      </c>
      <c r="AB9" s="20" t="n">
        <v>1</v>
      </c>
      <c r="AC9" s="20" t="n">
        <v>1</v>
      </c>
      <c r="AD9" s="20" t="n">
        <v>1</v>
      </c>
      <c r="AE9" s="20" t="n">
        <v>1</v>
      </c>
      <c r="AF9" s="20" t="n">
        <v>0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Victor Martinez</t>
        </is>
      </c>
      <c r="B10" s="20" t="n">
        <v>3</v>
      </c>
      <c r="C10" s="20" t="n">
        <v>3</v>
      </c>
      <c r="D10" s="20" t="n">
        <v>0</v>
      </c>
      <c r="E10" s="20" t="n">
        <v>3</v>
      </c>
      <c r="F10" s="20" t="n">
        <v>0</v>
      </c>
      <c r="G10" s="20" t="n">
        <v>0</v>
      </c>
      <c r="H10" s="20" t="n">
        <v>0</v>
      </c>
      <c r="I10" s="20" t="n">
        <v>3</v>
      </c>
      <c r="J10" s="20" t="n">
        <v>2</v>
      </c>
      <c r="K10" s="20" t="n">
        <v>0</v>
      </c>
      <c r="L10" s="20" t="n">
        <v>0</v>
      </c>
      <c r="M10" s="20" t="n">
        <v>1</v>
      </c>
      <c r="N10" s="20" t="n">
        <v>1</v>
      </c>
      <c r="O10" s="20" t="n">
        <v>0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5</v>
      </c>
      <c r="U10" s="20" t="n">
        <v>2</v>
      </c>
      <c r="V10" s="20" t="n">
        <v>0</v>
      </c>
      <c r="W10" s="20" t="n">
        <v>0</v>
      </c>
      <c r="X10" s="20" t="n">
        <v>0</v>
      </c>
      <c r="Y10" s="20" t="n">
        <v>0</v>
      </c>
      <c r="Z10" s="20" t="n">
        <v>1</v>
      </c>
      <c r="AA10" s="20" t="n">
        <v>0</v>
      </c>
      <c r="AB10" s="20" t="n">
        <v>0</v>
      </c>
      <c r="AC10" s="20" t="n">
        <v>0</v>
      </c>
      <c r="AD10" s="20" t="n">
        <v>1</v>
      </c>
      <c r="AE10" s="20" t="n">
        <v>0</v>
      </c>
      <c r="AF10" s="20" t="n">
        <v>0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Victor Hernandez</t>
        </is>
      </c>
      <c r="B11" s="20" t="n">
        <v>4</v>
      </c>
      <c r="C11" s="20" t="n">
        <v>4</v>
      </c>
      <c r="D11" s="20" t="n">
        <v>3</v>
      </c>
      <c r="E11" s="20" t="n">
        <v>2</v>
      </c>
      <c r="F11" s="20" t="n">
        <v>0</v>
      </c>
      <c r="G11" s="20" t="n">
        <v>0</v>
      </c>
      <c r="H11" s="20" t="n">
        <v>0</v>
      </c>
      <c r="I11" s="20" t="n">
        <v>0</v>
      </c>
      <c r="J11" s="20" t="n">
        <v>1</v>
      </c>
      <c r="K11" s="20" t="n">
        <v>2</v>
      </c>
      <c r="L11" s="20" t="n">
        <v>1</v>
      </c>
      <c r="M11" s="20" t="n">
        <v>0</v>
      </c>
      <c r="N11" s="20" t="n">
        <v>1</v>
      </c>
      <c r="O11" s="20" t="n">
        <v>0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4</v>
      </c>
      <c r="U11" s="20" t="n">
        <v>4</v>
      </c>
      <c r="V11" s="20" t="n">
        <v>1</v>
      </c>
      <c r="W11" s="20" t="n">
        <v>0</v>
      </c>
      <c r="X11" s="20" t="n">
        <v>0</v>
      </c>
      <c r="Y11" s="20" t="n">
        <v>0</v>
      </c>
      <c r="Z11" s="20" t="n">
        <v>0</v>
      </c>
      <c r="AA11" s="20" t="n">
        <v>1</v>
      </c>
      <c r="AB11" s="20" t="n">
        <v>2</v>
      </c>
      <c r="AC11" s="20" t="n">
        <v>1</v>
      </c>
      <c r="AD11" s="20" t="n">
        <v>1</v>
      </c>
      <c r="AE11" s="20" t="n">
        <v>1</v>
      </c>
      <c r="AF11" s="20" t="n">
        <v>1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Victor Lopez</t>
        </is>
      </c>
      <c r="B12" s="20" t="n">
        <v>5</v>
      </c>
      <c r="C12" s="20" t="n">
        <v>2</v>
      </c>
      <c r="D12" s="20" t="n">
        <v>0</v>
      </c>
      <c r="E12" s="20" t="n">
        <v>1</v>
      </c>
      <c r="F12" s="20" t="n">
        <v>0</v>
      </c>
      <c r="G12" s="20" t="n">
        <v>0</v>
      </c>
      <c r="H12" s="20" t="n">
        <v>0</v>
      </c>
      <c r="I12" s="20" t="n">
        <v>0</v>
      </c>
      <c r="J12" s="20" t="n">
        <v>2</v>
      </c>
      <c r="K12" s="20" t="n">
        <v>2</v>
      </c>
      <c r="L12" s="20" t="n">
        <v>0</v>
      </c>
      <c r="M12" s="20" t="n">
        <v>1</v>
      </c>
      <c r="N12" s="20" t="n">
        <v>0</v>
      </c>
      <c r="O12" s="20" t="n">
        <v>0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2</v>
      </c>
      <c r="U12" s="20" t="n">
        <v>2</v>
      </c>
      <c r="V12" s="20" t="n">
        <v>2</v>
      </c>
      <c r="W12" s="20" t="n">
        <v>0</v>
      </c>
      <c r="X12" s="20" t="n">
        <v>0</v>
      </c>
      <c r="Y12" s="20" t="n">
        <v>0</v>
      </c>
      <c r="Z12" s="20" t="n">
        <v>3</v>
      </c>
      <c r="AA12" s="20" t="n">
        <v>2</v>
      </c>
      <c r="AB12" s="20" t="n">
        <v>1</v>
      </c>
      <c r="AC12" s="20" t="n">
        <v>1</v>
      </c>
      <c r="AD12" s="20" t="n">
        <v>0</v>
      </c>
      <c r="AE12" s="20" t="n">
        <v>1</v>
      </c>
      <c r="AF12" s="20" t="n">
        <v>0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Victor Gonzalez</t>
        </is>
      </c>
      <c r="B13" s="20" t="n">
        <v>6</v>
      </c>
      <c r="C13" s="20" t="n">
        <v>4</v>
      </c>
      <c r="D13" s="20" t="n">
        <v>3</v>
      </c>
      <c r="E13" s="20" t="n">
        <v>0</v>
      </c>
      <c r="F13" s="20" t="n">
        <v>0</v>
      </c>
      <c r="G13" s="20" t="n">
        <v>0</v>
      </c>
      <c r="H13" s="20" t="n">
        <v>0</v>
      </c>
      <c r="I13" s="20" t="n">
        <v>0</v>
      </c>
      <c r="J13" s="20" t="n">
        <v>1</v>
      </c>
      <c r="K13" s="20" t="n">
        <v>2</v>
      </c>
      <c r="L13" s="20" t="n">
        <v>1</v>
      </c>
      <c r="M13" s="20" t="n">
        <v>1</v>
      </c>
      <c r="N13" s="20" t="n">
        <v>0</v>
      </c>
      <c r="O13" s="20" t="n">
        <v>1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2</v>
      </c>
      <c r="U13" s="20" t="n">
        <v>0</v>
      </c>
      <c r="V13" s="20" t="n">
        <v>0</v>
      </c>
      <c r="W13" s="20" t="n">
        <v>0</v>
      </c>
      <c r="X13" s="20" t="n">
        <v>0</v>
      </c>
      <c r="Y13" s="20" t="n">
        <v>0</v>
      </c>
      <c r="Z13" s="20" t="n">
        <v>1</v>
      </c>
      <c r="AA13" s="20" t="n">
        <v>1</v>
      </c>
      <c r="AB13" s="20" t="n">
        <v>0</v>
      </c>
      <c r="AC13" s="20" t="n">
        <v>0</v>
      </c>
      <c r="AD13" s="20" t="n">
        <v>1</v>
      </c>
      <c r="AE13" s="20" t="n">
        <v>1</v>
      </c>
      <c r="AF13" s="20" t="n">
        <v>1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Victor Perez</t>
        </is>
      </c>
      <c r="B14" s="20" t="n">
        <v>7</v>
      </c>
      <c r="C14" s="20" t="n">
        <v>2</v>
      </c>
      <c r="D14" s="20" t="n">
        <v>1</v>
      </c>
      <c r="E14" s="20" t="n">
        <v>1</v>
      </c>
      <c r="F14" s="20" t="n">
        <v>0</v>
      </c>
      <c r="G14" s="20" t="n">
        <v>0</v>
      </c>
      <c r="H14" s="20" t="n">
        <v>0</v>
      </c>
      <c r="I14" s="20" t="n">
        <v>2</v>
      </c>
      <c r="J14" s="20" t="n">
        <v>1</v>
      </c>
      <c r="K14" s="20" t="n">
        <v>2</v>
      </c>
      <c r="L14" s="20" t="n">
        <v>0</v>
      </c>
      <c r="M14" s="20" t="n">
        <v>1</v>
      </c>
      <c r="N14" s="20" t="n">
        <v>0</v>
      </c>
      <c r="O14" s="20" t="n">
        <v>0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3</v>
      </c>
      <c r="U14" s="20" t="n">
        <v>0</v>
      </c>
      <c r="V14" s="20" t="n">
        <v>2</v>
      </c>
      <c r="W14" s="20" t="n">
        <v>0</v>
      </c>
      <c r="X14" s="20" t="n">
        <v>0</v>
      </c>
      <c r="Y14" s="20" t="n">
        <v>0</v>
      </c>
      <c r="Z14" s="20" t="n">
        <v>0</v>
      </c>
      <c r="AA14" s="20" t="n">
        <v>0</v>
      </c>
      <c r="AB14" s="20" t="n">
        <v>2</v>
      </c>
      <c r="AC14" s="20" t="n">
        <v>0</v>
      </c>
      <c r="AD14" s="20" t="n">
        <v>1</v>
      </c>
      <c r="AE14" s="20" t="n">
        <v>1</v>
      </c>
      <c r="AF14" s="20" t="n">
        <v>1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Victor Sanchez</t>
        </is>
      </c>
      <c r="B15" s="20" t="n">
        <v>8</v>
      </c>
      <c r="C15" s="20" t="n">
        <v>3</v>
      </c>
      <c r="D15" s="20" t="n">
        <v>0</v>
      </c>
      <c r="E15" s="20" t="n">
        <v>0</v>
      </c>
      <c r="F15" s="20" t="n">
        <v>0</v>
      </c>
      <c r="G15" s="20" t="n">
        <v>0</v>
      </c>
      <c r="H15" s="20" t="n">
        <v>0</v>
      </c>
      <c r="I15" s="20" t="n">
        <v>1</v>
      </c>
      <c r="J15" s="20" t="n">
        <v>0</v>
      </c>
      <c r="K15" s="20" t="n">
        <v>0</v>
      </c>
      <c r="L15" s="20" t="n">
        <v>1</v>
      </c>
      <c r="M15" s="20" t="n">
        <v>0</v>
      </c>
      <c r="N15" s="20" t="n">
        <v>1</v>
      </c>
      <c r="O15" s="20" t="n">
        <v>1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3</v>
      </c>
      <c r="U15" s="20" t="n">
        <v>3</v>
      </c>
      <c r="V15" s="20" t="n">
        <v>2</v>
      </c>
      <c r="W15" s="20" t="n">
        <v>0</v>
      </c>
      <c r="X15" s="20" t="n">
        <v>0</v>
      </c>
      <c r="Y15" s="20" t="n">
        <v>0</v>
      </c>
      <c r="Z15" s="20" t="n">
        <v>1</v>
      </c>
      <c r="AA15" s="20" t="n">
        <v>0</v>
      </c>
      <c r="AB15" s="20" t="n">
        <v>1</v>
      </c>
      <c r="AC15" s="20" t="n">
        <v>1</v>
      </c>
      <c r="AD15" s="20" t="n">
        <v>1</v>
      </c>
      <c r="AE15" s="20" t="n">
        <v>0</v>
      </c>
      <c r="AF15" s="20" t="n">
        <v>0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Victor Ramirez</t>
        </is>
      </c>
      <c r="B16" s="20" t="n">
        <v>9</v>
      </c>
      <c r="C16" s="20" t="n">
        <v>5</v>
      </c>
      <c r="D16" s="20" t="n">
        <v>3</v>
      </c>
      <c r="E16" s="20" t="n">
        <v>2</v>
      </c>
      <c r="F16" s="20" t="n">
        <v>0</v>
      </c>
      <c r="G16" s="20" t="n">
        <v>0</v>
      </c>
      <c r="H16" s="20" t="n">
        <v>1</v>
      </c>
      <c r="I16" s="20" t="n">
        <v>1</v>
      </c>
      <c r="J16" s="20" t="n">
        <v>2</v>
      </c>
      <c r="K16" s="20" t="n">
        <v>1</v>
      </c>
      <c r="L16" s="20" t="n">
        <v>1</v>
      </c>
      <c r="M16" s="20" t="n">
        <v>1</v>
      </c>
      <c r="N16" s="20" t="n">
        <v>0</v>
      </c>
      <c r="O16" s="20" t="n">
        <v>1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4</v>
      </c>
      <c r="U16" s="20" t="n">
        <v>1</v>
      </c>
      <c r="V16" s="20" t="n">
        <v>2</v>
      </c>
      <c r="W16" s="20" t="n">
        <v>0</v>
      </c>
      <c r="X16" s="20" t="n">
        <v>0</v>
      </c>
      <c r="Y16" s="20" t="n">
        <v>0</v>
      </c>
      <c r="Z16" s="20" t="n">
        <v>1</v>
      </c>
      <c r="AA16" s="20" t="n">
        <v>0</v>
      </c>
      <c r="AB16" s="20" t="n">
        <v>0</v>
      </c>
      <c r="AC16" s="20" t="n">
        <v>1</v>
      </c>
      <c r="AD16" s="20" t="n">
        <v>1</v>
      </c>
      <c r="AE16" s="20" t="n">
        <v>1</v>
      </c>
      <c r="AF16" s="20" t="n">
        <v>0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Victor Torres</t>
        </is>
      </c>
      <c r="B17" s="20" t="n">
        <v>10</v>
      </c>
      <c r="C17" s="20" t="n">
        <v>2</v>
      </c>
      <c r="D17" s="20" t="n">
        <v>0</v>
      </c>
      <c r="E17" s="20" t="n">
        <v>1</v>
      </c>
      <c r="F17" s="20" t="n">
        <v>0</v>
      </c>
      <c r="G17" s="20" t="n">
        <v>0</v>
      </c>
      <c r="H17" s="20" t="n">
        <v>1</v>
      </c>
      <c r="I17" s="20" t="n">
        <v>2</v>
      </c>
      <c r="J17" s="20" t="n">
        <v>1</v>
      </c>
      <c r="K17" s="20" t="n">
        <v>2</v>
      </c>
      <c r="L17" s="20" t="n">
        <v>0</v>
      </c>
      <c r="M17" s="20" t="n">
        <v>1</v>
      </c>
      <c r="N17" s="20" t="n">
        <v>0</v>
      </c>
      <c r="O17" s="20" t="n">
        <v>0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5</v>
      </c>
      <c r="U17" s="20" t="n">
        <v>5</v>
      </c>
      <c r="V17" s="20" t="n">
        <v>4</v>
      </c>
      <c r="W17" s="20" t="n">
        <v>0</v>
      </c>
      <c r="X17" s="20" t="n">
        <v>0</v>
      </c>
      <c r="Y17" s="20" t="n">
        <v>0</v>
      </c>
      <c r="Z17" s="20" t="n">
        <v>4</v>
      </c>
      <c r="AA17" s="20" t="n">
        <v>2</v>
      </c>
      <c r="AB17" s="20" t="n">
        <v>1</v>
      </c>
      <c r="AC17" s="20" t="n">
        <v>1</v>
      </c>
      <c r="AD17" s="20" t="n">
        <v>1</v>
      </c>
      <c r="AE17" s="20" t="n">
        <v>0</v>
      </c>
      <c r="AF17" s="20" t="n">
        <v>1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Victor Flores</t>
        </is>
      </c>
      <c r="B18" s="20" t="n">
        <v>11</v>
      </c>
      <c r="C18" s="20" t="n">
        <v>4</v>
      </c>
      <c r="D18" s="20" t="n">
        <v>0</v>
      </c>
      <c r="E18" s="20" t="n">
        <v>3</v>
      </c>
      <c r="F18" s="20" t="n">
        <v>0</v>
      </c>
      <c r="G18" s="20" t="n">
        <v>0</v>
      </c>
      <c r="H18" s="20" t="n">
        <v>0</v>
      </c>
      <c r="I18" s="20" t="n">
        <v>4</v>
      </c>
      <c r="J18" s="20" t="n">
        <v>2</v>
      </c>
      <c r="K18" s="20" t="n">
        <v>0</v>
      </c>
      <c r="L18" s="20" t="n">
        <v>1</v>
      </c>
      <c r="M18" s="20" t="n">
        <v>1</v>
      </c>
      <c r="N18" s="20" t="n">
        <v>1</v>
      </c>
      <c r="O18" s="20" t="n">
        <v>0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2</v>
      </c>
      <c r="U18" s="20" t="n">
        <v>2</v>
      </c>
      <c r="V18" s="20" t="n">
        <v>1</v>
      </c>
      <c r="W18" s="20" t="n">
        <v>0</v>
      </c>
      <c r="X18" s="20" t="n">
        <v>0</v>
      </c>
      <c r="Y18" s="20" t="n">
        <v>1</v>
      </c>
      <c r="Z18" s="20" t="n">
        <v>2</v>
      </c>
      <c r="AA18" s="20" t="n">
        <v>2</v>
      </c>
      <c r="AB18" s="20" t="n">
        <v>0</v>
      </c>
      <c r="AC18" s="20" t="n">
        <v>0</v>
      </c>
      <c r="AD18" s="20" t="n">
        <v>0</v>
      </c>
      <c r="AE18" s="20" t="n">
        <v>0</v>
      </c>
      <c r="AF18" s="20" t="n">
        <v>1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Victor Rivera</t>
        </is>
      </c>
      <c r="B19" s="20" t="n">
        <v>12</v>
      </c>
      <c r="C19" s="20" t="n">
        <v>5</v>
      </c>
      <c r="D19" s="20" t="n">
        <v>4</v>
      </c>
      <c r="E19" s="20" t="n">
        <v>2</v>
      </c>
      <c r="F19" s="20" t="n">
        <v>0</v>
      </c>
      <c r="G19" s="20" t="n">
        <v>0</v>
      </c>
      <c r="H19" s="20" t="n">
        <v>0</v>
      </c>
      <c r="I19" s="20" t="n">
        <v>0</v>
      </c>
      <c r="J19" s="20" t="n">
        <v>1</v>
      </c>
      <c r="K19" s="20" t="n">
        <v>0</v>
      </c>
      <c r="L19" s="20" t="n">
        <v>1</v>
      </c>
      <c r="M19" s="20" t="n">
        <v>1</v>
      </c>
      <c r="N19" s="20" t="n">
        <v>1</v>
      </c>
      <c r="O19" s="20" t="n">
        <v>0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2</v>
      </c>
      <c r="U19" s="20" t="n">
        <v>0</v>
      </c>
      <c r="V19" s="20" t="n">
        <v>0</v>
      </c>
      <c r="W19" s="20" t="n">
        <v>0</v>
      </c>
      <c r="X19" s="20" t="n">
        <v>0</v>
      </c>
      <c r="Y19" s="20" t="n">
        <v>0</v>
      </c>
      <c r="Z19" s="20" t="n">
        <v>0</v>
      </c>
      <c r="AA19" s="20" t="n">
        <v>0</v>
      </c>
      <c r="AB19" s="20" t="n">
        <v>0</v>
      </c>
      <c r="AC19" s="20" t="n">
        <v>0</v>
      </c>
      <c r="AD19" s="20" t="n">
        <v>0</v>
      </c>
      <c r="AE19" s="20" t="n">
        <v>0</v>
      </c>
      <c r="AF19" s="20" t="n">
        <v>0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Victor Gomez</t>
        </is>
      </c>
      <c r="B20" s="20" t="n">
        <v>13</v>
      </c>
      <c r="C20" s="20" t="n">
        <v>3</v>
      </c>
      <c r="D20" s="20" t="n">
        <v>1</v>
      </c>
      <c r="E20" s="20" t="n">
        <v>1</v>
      </c>
      <c r="F20" s="20" t="n">
        <v>0</v>
      </c>
      <c r="G20" s="20" t="n">
        <v>0</v>
      </c>
      <c r="H20" s="20" t="n">
        <v>0</v>
      </c>
      <c r="I20" s="20" t="n">
        <v>2</v>
      </c>
      <c r="J20" s="20" t="n">
        <v>1</v>
      </c>
      <c r="K20" s="20" t="n">
        <v>0</v>
      </c>
      <c r="L20" s="20" t="n">
        <v>1</v>
      </c>
      <c r="M20" s="20" t="n">
        <v>0</v>
      </c>
      <c r="N20" s="20" t="n">
        <v>0</v>
      </c>
      <c r="O20" s="20" t="n">
        <v>0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5</v>
      </c>
      <c r="U20" s="20" t="n">
        <v>5</v>
      </c>
      <c r="V20" s="20" t="n">
        <v>4</v>
      </c>
      <c r="W20" s="20" t="n">
        <v>1</v>
      </c>
      <c r="X20" s="20" t="n">
        <v>0</v>
      </c>
      <c r="Y20" s="20" t="n">
        <v>1</v>
      </c>
      <c r="Z20" s="20" t="n">
        <v>4</v>
      </c>
      <c r="AA20" s="20" t="n">
        <v>2</v>
      </c>
      <c r="AB20" s="20" t="n">
        <v>1</v>
      </c>
      <c r="AC20" s="20" t="n">
        <v>1</v>
      </c>
      <c r="AD20" s="20" t="n">
        <v>1</v>
      </c>
      <c r="AE20" s="20" t="n">
        <v>0</v>
      </c>
      <c r="AF20" s="20" t="n">
        <v>1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Victor Diaz</t>
        </is>
      </c>
      <c r="B21" s="20" t="n">
        <v>14</v>
      </c>
      <c r="C21" s="20" t="n">
        <v>3</v>
      </c>
      <c r="D21" s="20" t="n">
        <v>2</v>
      </c>
      <c r="E21" s="20" t="n">
        <v>0</v>
      </c>
      <c r="F21" s="20" t="n">
        <v>0</v>
      </c>
      <c r="G21" s="20" t="n">
        <v>0</v>
      </c>
      <c r="H21" s="20" t="n">
        <v>0</v>
      </c>
      <c r="I21" s="20" t="n">
        <v>1</v>
      </c>
      <c r="J21" s="20" t="n">
        <v>2</v>
      </c>
      <c r="K21" s="20" t="n">
        <v>2</v>
      </c>
      <c r="L21" s="20" t="n">
        <v>1</v>
      </c>
      <c r="M21" s="20" t="n">
        <v>0</v>
      </c>
      <c r="N21" s="20" t="n">
        <v>0</v>
      </c>
      <c r="O21" s="20" t="n">
        <v>0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2</v>
      </c>
      <c r="U21" s="20" t="n">
        <v>0</v>
      </c>
      <c r="V21" s="20" t="n">
        <v>2</v>
      </c>
      <c r="W21" s="20" t="n">
        <v>0</v>
      </c>
      <c r="X21" s="20" t="n">
        <v>0</v>
      </c>
      <c r="Y21" s="20" t="n">
        <v>0</v>
      </c>
      <c r="Z21" s="20" t="n">
        <v>2</v>
      </c>
      <c r="AA21" s="20" t="n">
        <v>0</v>
      </c>
      <c r="AB21" s="20" t="n">
        <v>0</v>
      </c>
      <c r="AC21" s="20" t="n">
        <v>0</v>
      </c>
      <c r="AD21" s="20" t="n">
        <v>0</v>
      </c>
      <c r="AE21" s="20" t="n">
        <v>1</v>
      </c>
      <c r="AF21" s="20" t="n">
        <v>0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Victor Reyes</t>
        </is>
      </c>
      <c r="B22" s="20" t="n">
        <v>15</v>
      </c>
      <c r="C22" s="20" t="n">
        <v>5</v>
      </c>
      <c r="D22" s="20" t="n">
        <v>0</v>
      </c>
      <c r="E22" s="20" t="n">
        <v>4</v>
      </c>
      <c r="F22" s="20" t="n">
        <v>0</v>
      </c>
      <c r="G22" s="20" t="n">
        <v>0</v>
      </c>
      <c r="H22" s="20" t="n">
        <v>0</v>
      </c>
      <c r="I22" s="20" t="n">
        <v>1</v>
      </c>
      <c r="J22" s="20" t="n">
        <v>0</v>
      </c>
      <c r="K22" s="20" t="n">
        <v>1</v>
      </c>
      <c r="L22" s="20" t="n">
        <v>1</v>
      </c>
      <c r="M22" s="20" t="n">
        <v>0</v>
      </c>
      <c r="N22" s="20" t="n">
        <v>0</v>
      </c>
      <c r="O22" s="20" t="n">
        <v>1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2</v>
      </c>
      <c r="U22" s="20" t="n">
        <v>0</v>
      </c>
      <c r="V22" s="20" t="n">
        <v>1</v>
      </c>
      <c r="W22" s="20" t="n">
        <v>1</v>
      </c>
      <c r="X22" s="20" t="n">
        <v>0</v>
      </c>
      <c r="Y22" s="20" t="n">
        <v>0</v>
      </c>
      <c r="Z22" s="20" t="n">
        <v>2</v>
      </c>
      <c r="AA22" s="20" t="n">
        <v>0</v>
      </c>
      <c r="AB22" s="20" t="n">
        <v>1</v>
      </c>
      <c r="AC22" s="20" t="n">
        <v>0</v>
      </c>
      <c r="AD22" s="20" t="n">
        <v>0</v>
      </c>
      <c r="AE22" s="20" t="n">
        <v>0</v>
      </c>
      <c r="AF22" s="20" t="n">
        <v>1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Victor Morales</t>
        </is>
      </c>
      <c r="B23" s="20" t="n">
        <v>16</v>
      </c>
      <c r="C23" s="20" t="n">
        <v>4</v>
      </c>
      <c r="D23" s="20" t="n">
        <v>0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1</v>
      </c>
      <c r="K23" s="20" t="n">
        <v>2</v>
      </c>
      <c r="L23" s="20" t="n">
        <v>1</v>
      </c>
      <c r="M23" s="20" t="n">
        <v>1</v>
      </c>
      <c r="N23" s="20" t="n">
        <v>1</v>
      </c>
      <c r="O23" s="20" t="n">
        <v>0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2</v>
      </c>
      <c r="U23" s="20" t="n">
        <v>0</v>
      </c>
      <c r="V23" s="20" t="n">
        <v>2</v>
      </c>
      <c r="W23" s="20" t="n">
        <v>0</v>
      </c>
      <c r="X23" s="20" t="n">
        <v>0</v>
      </c>
      <c r="Y23" s="20" t="n">
        <v>0</v>
      </c>
      <c r="Z23" s="20" t="n">
        <v>3</v>
      </c>
      <c r="AA23" s="20" t="n">
        <v>1</v>
      </c>
      <c r="AB23" s="20" t="n">
        <v>1</v>
      </c>
      <c r="AC23" s="20" t="n">
        <v>0</v>
      </c>
      <c r="AD23" s="20" t="n">
        <v>1</v>
      </c>
      <c r="AE23" s="20" t="n">
        <v>0</v>
      </c>
      <c r="AF23" s="20" t="n">
        <v>0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Victor Cruz</t>
        </is>
      </c>
      <c r="B24" s="20" t="n">
        <v>17</v>
      </c>
      <c r="C24" s="20" t="n">
        <v>4</v>
      </c>
      <c r="D24" s="20" t="n">
        <v>3</v>
      </c>
      <c r="E24" s="20" t="n">
        <v>4</v>
      </c>
      <c r="F24" s="20" t="n">
        <v>0</v>
      </c>
      <c r="G24" s="20" t="n">
        <v>0</v>
      </c>
      <c r="H24" s="20" t="n">
        <v>0</v>
      </c>
      <c r="I24" s="20" t="n">
        <v>5</v>
      </c>
      <c r="J24" s="20" t="n">
        <v>1</v>
      </c>
      <c r="K24" s="20" t="n">
        <v>0</v>
      </c>
      <c r="L24" s="20" t="n">
        <v>0</v>
      </c>
      <c r="M24" s="20" t="n">
        <v>0</v>
      </c>
      <c r="N24" s="20" t="n">
        <v>1</v>
      </c>
      <c r="O24" s="20" t="n">
        <v>1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4</v>
      </c>
      <c r="U24" s="20" t="n">
        <v>1</v>
      </c>
      <c r="V24" s="20" t="n">
        <v>1</v>
      </c>
      <c r="W24" s="20" t="n">
        <v>0</v>
      </c>
      <c r="X24" s="20" t="n">
        <v>0</v>
      </c>
      <c r="Y24" s="20" t="n">
        <v>0</v>
      </c>
      <c r="Z24" s="20" t="n">
        <v>1</v>
      </c>
      <c r="AA24" s="20" t="n">
        <v>1</v>
      </c>
      <c r="AB24" s="20" t="n">
        <v>0</v>
      </c>
      <c r="AC24" s="20" t="n">
        <v>0</v>
      </c>
      <c r="AD24" s="20" t="n">
        <v>0</v>
      </c>
      <c r="AE24" s="20" t="n">
        <v>1</v>
      </c>
      <c r="AF24" s="20" t="n">
        <v>1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Victor Ortiz</t>
        </is>
      </c>
      <c r="B25" s="20" t="n">
        <v>18</v>
      </c>
      <c r="C25" s="20" t="n">
        <v>4</v>
      </c>
      <c r="D25" s="20" t="n">
        <v>4</v>
      </c>
      <c r="E25" s="20" t="n">
        <v>3</v>
      </c>
      <c r="F25" s="20" t="n">
        <v>0</v>
      </c>
      <c r="G25" s="20" t="n">
        <v>0</v>
      </c>
      <c r="H25" s="20" t="n">
        <v>0</v>
      </c>
      <c r="I25" s="20" t="n">
        <v>1</v>
      </c>
      <c r="J25" s="20" t="n">
        <v>0</v>
      </c>
      <c r="K25" s="20" t="n">
        <v>0</v>
      </c>
      <c r="L25" s="20" t="n">
        <v>0</v>
      </c>
      <c r="M25" s="20" t="n">
        <v>1</v>
      </c>
      <c r="N25" s="20" t="n">
        <v>1</v>
      </c>
      <c r="O25" s="20" t="n">
        <v>1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2</v>
      </c>
      <c r="U25" s="20" t="n">
        <v>2</v>
      </c>
      <c r="V25" s="20" t="n">
        <v>1</v>
      </c>
      <c r="W25" s="20" t="n">
        <v>0</v>
      </c>
      <c r="X25" s="20" t="n">
        <v>0</v>
      </c>
      <c r="Y25" s="20" t="n">
        <v>0</v>
      </c>
      <c r="Z25" s="20" t="n">
        <v>0</v>
      </c>
      <c r="AA25" s="20" t="n">
        <v>2</v>
      </c>
      <c r="AB25" s="20" t="n">
        <v>2</v>
      </c>
      <c r="AC25" s="20" t="n">
        <v>1</v>
      </c>
      <c r="AD25" s="20" t="n">
        <v>1</v>
      </c>
      <c r="AE25" s="20" t="n">
        <v>1</v>
      </c>
      <c r="AF25" s="20" t="n">
        <v>1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Victor Gutierrez</t>
        </is>
      </c>
      <c r="B26" s="20" t="n">
        <v>19</v>
      </c>
      <c r="C26" s="20" t="n">
        <v>5</v>
      </c>
      <c r="D26" s="20" t="n">
        <v>1</v>
      </c>
      <c r="E26" s="20" t="n">
        <v>5</v>
      </c>
      <c r="F26" s="20" t="n">
        <v>1</v>
      </c>
      <c r="G26" s="20" t="n">
        <v>1</v>
      </c>
      <c r="H26" s="20" t="n">
        <v>0</v>
      </c>
      <c r="I26" s="20" t="n">
        <v>6</v>
      </c>
      <c r="J26" s="20" t="n">
        <v>1</v>
      </c>
      <c r="K26" s="20" t="n">
        <v>0</v>
      </c>
      <c r="L26" s="20" t="n">
        <v>0</v>
      </c>
      <c r="M26" s="20" t="n">
        <v>1</v>
      </c>
      <c r="N26" s="20" t="n">
        <v>1</v>
      </c>
      <c r="O26" s="20" t="n">
        <v>1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3</v>
      </c>
      <c r="U26" s="20" t="n">
        <v>2</v>
      </c>
      <c r="V26" s="20" t="n">
        <v>1</v>
      </c>
      <c r="W26" s="20" t="n">
        <v>0</v>
      </c>
      <c r="X26" s="20" t="n">
        <v>0</v>
      </c>
      <c r="Y26" s="20" t="n">
        <v>0</v>
      </c>
      <c r="Z26" s="20" t="n">
        <v>0</v>
      </c>
      <c r="AA26" s="20" t="n">
        <v>2</v>
      </c>
      <c r="AB26" s="20" t="n">
        <v>0</v>
      </c>
      <c r="AC26" s="20" t="n">
        <v>0</v>
      </c>
      <c r="AD26" s="20" t="n">
        <v>1</v>
      </c>
      <c r="AE26" s="20" t="n">
        <v>1</v>
      </c>
      <c r="AF26" s="20" t="n">
        <v>1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Victor Castillo</t>
        </is>
      </c>
      <c r="B27" s="20" t="n">
        <v>20</v>
      </c>
      <c r="C27" s="20" t="n">
        <v>5</v>
      </c>
      <c r="D27" s="20" t="n">
        <v>4</v>
      </c>
      <c r="E27" s="20" t="n">
        <v>3</v>
      </c>
      <c r="F27" s="20" t="n">
        <v>0</v>
      </c>
      <c r="G27" s="20" t="n">
        <v>1</v>
      </c>
      <c r="H27" s="20" t="n">
        <v>0</v>
      </c>
      <c r="I27" s="20" t="n">
        <v>2</v>
      </c>
      <c r="J27" s="20" t="n">
        <v>2</v>
      </c>
      <c r="K27" s="20" t="n">
        <v>2</v>
      </c>
      <c r="L27" s="20" t="n">
        <v>1</v>
      </c>
      <c r="M27" s="20" t="n">
        <v>0</v>
      </c>
      <c r="N27" s="20" t="n">
        <v>1</v>
      </c>
      <c r="O27" s="20" t="n">
        <v>0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4</v>
      </c>
      <c r="U27" s="20" t="n">
        <v>3</v>
      </c>
      <c r="V27" s="20" t="n">
        <v>2</v>
      </c>
      <c r="W27" s="20" t="n">
        <v>1</v>
      </c>
      <c r="X27" s="20" t="n">
        <v>0</v>
      </c>
      <c r="Y27" s="20" t="n">
        <v>0</v>
      </c>
      <c r="Z27" s="20" t="n">
        <v>0</v>
      </c>
      <c r="AA27" s="20" t="n">
        <v>0</v>
      </c>
      <c r="AB27" s="20" t="n">
        <v>2</v>
      </c>
      <c r="AC27" s="20" t="n">
        <v>0</v>
      </c>
      <c r="AD27" s="20" t="n">
        <v>0</v>
      </c>
      <c r="AE27" s="20" t="n">
        <v>0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Hector Garcia</t>
        </is>
      </c>
      <c r="B28" s="20" t="n">
        <v>21</v>
      </c>
      <c r="C28" s="20" t="n">
        <v>3</v>
      </c>
      <c r="D28" s="20" t="n">
        <v>3</v>
      </c>
      <c r="E28" s="20" t="n">
        <v>1</v>
      </c>
      <c r="F28" s="20" t="n">
        <v>0</v>
      </c>
      <c r="G28" s="20" t="n">
        <v>0</v>
      </c>
      <c r="H28" s="20" t="n">
        <v>0</v>
      </c>
      <c r="I28" s="20" t="n">
        <v>2</v>
      </c>
      <c r="J28" s="20" t="n">
        <v>0</v>
      </c>
      <c r="K28" s="20" t="n">
        <v>1</v>
      </c>
      <c r="L28" s="20" t="n">
        <v>0</v>
      </c>
      <c r="M28" s="20" t="n">
        <v>1</v>
      </c>
      <c r="N28" s="20" t="n">
        <v>0</v>
      </c>
      <c r="O28" s="20" t="n">
        <v>0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3</v>
      </c>
      <c r="U28" s="20" t="n">
        <v>2</v>
      </c>
      <c r="V28" s="20" t="n">
        <v>2</v>
      </c>
      <c r="W28" s="20" t="n">
        <v>0</v>
      </c>
      <c r="X28" s="20" t="n">
        <v>0</v>
      </c>
      <c r="Y28" s="20" t="n">
        <v>0</v>
      </c>
      <c r="Z28" s="20" t="n">
        <v>2</v>
      </c>
      <c r="AA28" s="20" t="n">
        <v>0</v>
      </c>
      <c r="AB28" s="20" t="n">
        <v>1</v>
      </c>
      <c r="AC28" s="20" t="n">
        <v>1</v>
      </c>
      <c r="AD28" s="20" t="n">
        <v>0</v>
      </c>
      <c r="AE28" s="20" t="n">
        <v>1</v>
      </c>
      <c r="AF28" s="20" t="n">
        <v>0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Hector Rodriguez</t>
        </is>
      </c>
      <c r="B29" s="20" t="n">
        <v>22</v>
      </c>
      <c r="C29" s="20" t="n">
        <v>3</v>
      </c>
      <c r="D29" s="20" t="n">
        <v>1</v>
      </c>
      <c r="E29" s="20" t="n">
        <v>3</v>
      </c>
      <c r="F29" s="20" t="n">
        <v>0</v>
      </c>
      <c r="G29" s="20" t="n">
        <v>0</v>
      </c>
      <c r="H29" s="20" t="n">
        <v>0</v>
      </c>
      <c r="I29" s="20" t="n">
        <v>4</v>
      </c>
      <c r="J29" s="20" t="n">
        <v>2</v>
      </c>
      <c r="K29" s="20" t="n">
        <v>1</v>
      </c>
      <c r="L29" s="20" t="n">
        <v>1</v>
      </c>
      <c r="M29" s="20" t="n">
        <v>0</v>
      </c>
      <c r="N29" s="20" t="n">
        <v>0</v>
      </c>
      <c r="O29" s="20" t="n">
        <v>1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2</v>
      </c>
      <c r="U29" s="20" t="n">
        <v>1</v>
      </c>
      <c r="V29" s="20" t="n">
        <v>2</v>
      </c>
      <c r="W29" s="20" t="n">
        <v>0</v>
      </c>
      <c r="X29" s="20" t="n">
        <v>0</v>
      </c>
      <c r="Y29" s="20" t="n">
        <v>1</v>
      </c>
      <c r="Z29" s="20" t="n">
        <v>3</v>
      </c>
      <c r="AA29" s="20" t="n">
        <v>0</v>
      </c>
      <c r="AB29" s="20" t="n">
        <v>2</v>
      </c>
      <c r="AC29" s="20" t="n">
        <v>1</v>
      </c>
      <c r="AD29" s="20" t="n">
        <v>1</v>
      </c>
      <c r="AE29" s="20" t="n">
        <v>0</v>
      </c>
      <c r="AF29" s="20" t="n">
        <v>1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Hector Martinez</t>
        </is>
      </c>
      <c r="B30" s="20" t="n">
        <v>23</v>
      </c>
      <c r="C30" s="20" t="n">
        <v>4</v>
      </c>
      <c r="D30" s="20" t="n">
        <v>0</v>
      </c>
      <c r="E30" s="20" t="n">
        <v>2</v>
      </c>
      <c r="F30" s="20" t="n">
        <v>0</v>
      </c>
      <c r="G30" s="20" t="n">
        <v>0</v>
      </c>
      <c r="H30" s="20" t="n">
        <v>0</v>
      </c>
      <c r="I30" s="20" t="n">
        <v>0</v>
      </c>
      <c r="J30" s="20" t="n">
        <v>2</v>
      </c>
      <c r="K30" s="20" t="n">
        <v>2</v>
      </c>
      <c r="L30" s="20" t="n">
        <v>1</v>
      </c>
      <c r="M30" s="20" t="n">
        <v>1</v>
      </c>
      <c r="N30" s="20" t="n">
        <v>0</v>
      </c>
      <c r="O30" s="20" t="n">
        <v>0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5</v>
      </c>
      <c r="U30" s="20" t="n">
        <v>0</v>
      </c>
      <c r="V30" s="20" t="n">
        <v>5</v>
      </c>
      <c r="W30" s="20" t="n">
        <v>0</v>
      </c>
      <c r="X30" s="20" t="n">
        <v>0</v>
      </c>
      <c r="Y30" s="20" t="n">
        <v>0</v>
      </c>
      <c r="Z30" s="20" t="n">
        <v>0</v>
      </c>
      <c r="AA30" s="20" t="n">
        <v>1</v>
      </c>
      <c r="AB30" s="20" t="n">
        <v>2</v>
      </c>
      <c r="AC30" s="20" t="n">
        <v>0</v>
      </c>
      <c r="AD30" s="20" t="n">
        <v>0</v>
      </c>
      <c r="AE30" s="20" t="n">
        <v>1</v>
      </c>
      <c r="AF30" s="20" t="n">
        <v>1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Hector Hernandez</t>
        </is>
      </c>
      <c r="B31" s="20" t="n">
        <v>24</v>
      </c>
      <c r="C31" s="20" t="n">
        <v>2</v>
      </c>
      <c r="D31" s="20" t="n">
        <v>1</v>
      </c>
      <c r="E31" s="20" t="n">
        <v>0</v>
      </c>
      <c r="F31" s="20" t="n">
        <v>0</v>
      </c>
      <c r="G31" s="20" t="n">
        <v>0</v>
      </c>
      <c r="H31" s="20" t="n">
        <v>0</v>
      </c>
      <c r="I31" s="20" t="n">
        <v>0</v>
      </c>
      <c r="J31" s="20" t="n">
        <v>2</v>
      </c>
      <c r="K31" s="20" t="n">
        <v>2</v>
      </c>
      <c r="L31" s="20" t="n">
        <v>1</v>
      </c>
      <c r="M31" s="20" t="n">
        <v>1</v>
      </c>
      <c r="N31" s="20" t="n">
        <v>0</v>
      </c>
      <c r="O31" s="20" t="n">
        <v>0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2</v>
      </c>
      <c r="U31" s="20" t="n">
        <v>2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1</v>
      </c>
      <c r="AA31" s="20" t="n">
        <v>1</v>
      </c>
      <c r="AB31" s="20" t="n">
        <v>1</v>
      </c>
      <c r="AC31" s="20" t="n">
        <v>0</v>
      </c>
      <c r="AD31" s="20" t="n">
        <v>1</v>
      </c>
      <c r="AE31" s="20" t="n">
        <v>1</v>
      </c>
      <c r="AF31" s="20" t="n">
        <v>1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Hector Lopez</t>
        </is>
      </c>
      <c r="B32" s="20" t="n">
        <v>25</v>
      </c>
      <c r="C32" s="20" t="n">
        <v>3</v>
      </c>
      <c r="D32" s="20" t="n">
        <v>3</v>
      </c>
      <c r="E32" s="20" t="n">
        <v>2</v>
      </c>
      <c r="F32" s="20" t="n">
        <v>0</v>
      </c>
      <c r="G32" s="20" t="n">
        <v>0</v>
      </c>
      <c r="H32" s="20" t="n">
        <v>0</v>
      </c>
      <c r="I32" s="20" t="n">
        <v>0</v>
      </c>
      <c r="J32" s="20" t="n">
        <v>2</v>
      </c>
      <c r="K32" s="20" t="n">
        <v>0</v>
      </c>
      <c r="L32" s="20" t="n">
        <v>1</v>
      </c>
      <c r="M32" s="20" t="n">
        <v>0</v>
      </c>
      <c r="N32" s="20" t="n">
        <v>0</v>
      </c>
      <c r="O32" s="20" t="n">
        <v>0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2</v>
      </c>
      <c r="U32" s="20" t="n">
        <v>2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2</v>
      </c>
      <c r="AB32" s="20" t="n">
        <v>0</v>
      </c>
      <c r="AC32" s="20" t="n">
        <v>0</v>
      </c>
      <c r="AD32" s="20" t="n">
        <v>1</v>
      </c>
      <c r="AE32" s="20" t="n">
        <v>0</v>
      </c>
      <c r="AF32" s="20" t="n">
        <v>0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0</v>
      </c>
      <c r="D66" s="20" t="n"/>
      <c r="E66" s="20" t="n"/>
      <c r="F66" s="20" t="n"/>
      <c r="G66" s="20" t="n"/>
      <c r="H66" s="20" t="n"/>
      <c r="I66" s="20" t="n">
        <v>0</v>
      </c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1</v>
      </c>
      <c r="D67" s="20" t="inlineStr">
        <is>
          <t>P</t>
        </is>
      </c>
      <c r="E67" s="20" t="n">
        <v>2.2</v>
      </c>
      <c r="F67" s="20" t="n">
        <v>4</v>
      </c>
      <c r="G67" s="20" t="n">
        <v>2</v>
      </c>
      <c r="H67" s="20" t="n">
        <v>1</v>
      </c>
      <c r="I67" s="20" t="n">
        <v>1</v>
      </c>
      <c r="J67" s="20" t="inlineStr">
        <is>
          <t>P</t>
        </is>
      </c>
      <c r="K67" s="20" t="n">
        <v>1.1</v>
      </c>
      <c r="L67" s="20" t="n">
        <v>2</v>
      </c>
      <c r="M67" s="20" t="n">
        <v>2</v>
      </c>
      <c r="N67" s="20" t="n">
        <v>4</v>
      </c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0</v>
      </c>
      <c r="D68" s="20" t="n"/>
      <c r="E68" s="20" t="n"/>
      <c r="F68" s="20" t="n"/>
      <c r="G68" s="20" t="n"/>
      <c r="H68" s="20" t="n"/>
      <c r="I68" s="20" t="n">
        <v>1</v>
      </c>
      <c r="J68" s="20" t="inlineStr">
        <is>
          <t>G</t>
        </is>
      </c>
      <c r="K68" s="20" t="n">
        <v>3</v>
      </c>
      <c r="L68" s="20" t="n">
        <v>0</v>
      </c>
      <c r="M68" s="20" t="n">
        <v>4</v>
      </c>
      <c r="N68" s="20" t="n">
        <v>2</v>
      </c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0</v>
      </c>
      <c r="D69" s="20" t="n"/>
      <c r="E69" s="20" t="n"/>
      <c r="F69" s="20" t="n"/>
      <c r="G69" s="20" t="n"/>
      <c r="H69" s="20" t="n"/>
      <c r="I69" s="20" t="n">
        <v>0</v>
      </c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0</v>
      </c>
      <c r="D70" s="20" t="n"/>
      <c r="E70" s="20" t="n"/>
      <c r="F70" s="20" t="n"/>
      <c r="G70" s="20" t="n"/>
      <c r="H70" s="20" t="n"/>
      <c r="I70" s="20" t="n">
        <v>1</v>
      </c>
      <c r="J70" s="20" t="inlineStr">
        <is>
          <t>G</t>
        </is>
      </c>
      <c r="K70" s="20" t="n">
        <v>2.2</v>
      </c>
      <c r="L70" s="20" t="n">
        <v>4</v>
      </c>
      <c r="M70" s="20" t="n">
        <v>3</v>
      </c>
      <c r="N70" s="20" t="n">
        <v>4</v>
      </c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0</v>
      </c>
      <c r="D71" s="20" t="n"/>
      <c r="E71" s="20" t="n"/>
      <c r="F71" s="20" t="n"/>
      <c r="G71" s="20" t="n"/>
      <c r="H71" s="20" t="n"/>
      <c r="I71" s="20" t="n">
        <v>1</v>
      </c>
      <c r="J71" s="20" t="inlineStr">
        <is>
          <t>P</t>
        </is>
      </c>
      <c r="K71" s="20" t="n">
        <v>3</v>
      </c>
      <c r="L71" s="20" t="n">
        <v>1</v>
      </c>
      <c r="M71" s="20" t="n">
        <v>2</v>
      </c>
      <c r="N71" s="20" t="n">
        <v>4</v>
      </c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1</v>
      </c>
      <c r="D72" s="20" t="inlineStr">
        <is>
          <t>G</t>
        </is>
      </c>
      <c r="E72" s="20" t="n">
        <v>2.2</v>
      </c>
      <c r="F72" s="20" t="n">
        <v>0</v>
      </c>
      <c r="G72" s="20" t="n">
        <v>5</v>
      </c>
      <c r="H72" s="20" t="n">
        <v>5</v>
      </c>
      <c r="I72" s="20" t="n">
        <v>0</v>
      </c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0</v>
      </c>
      <c r="D73" s="20" t="n"/>
      <c r="E73" s="20" t="n"/>
      <c r="F73" s="20" t="n"/>
      <c r="G73" s="20" t="n"/>
      <c r="H73" s="20" t="n"/>
      <c r="I73" s="20" t="n">
        <v>1</v>
      </c>
      <c r="J73" s="20" t="inlineStr">
        <is>
          <t>G</t>
        </is>
      </c>
      <c r="K73" s="20" t="n">
        <v>2.2</v>
      </c>
      <c r="L73" s="20" t="n">
        <v>2</v>
      </c>
      <c r="M73" s="20" t="n">
        <v>5</v>
      </c>
      <c r="N73" s="20" t="n">
        <v>0</v>
      </c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1</v>
      </c>
      <c r="D74" s="20" t="inlineStr">
        <is>
          <t>G</t>
        </is>
      </c>
      <c r="E74" s="20" t="n">
        <v>3</v>
      </c>
      <c r="F74" s="20" t="n">
        <v>1</v>
      </c>
      <c r="G74" s="20" t="n">
        <v>4</v>
      </c>
      <c r="H74" s="20" t="n">
        <v>1</v>
      </c>
      <c r="I74" s="20" t="n">
        <v>0</v>
      </c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0</v>
      </c>
      <c r="D75" s="20" t="n"/>
      <c r="E75" s="20" t="n"/>
      <c r="F75" s="20" t="n"/>
      <c r="G75" s="20" t="n"/>
      <c r="H75" s="20" t="n"/>
      <c r="I75" s="20" t="n">
        <v>0</v>
      </c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1</v>
      </c>
      <c r="D76" s="20" t="inlineStr">
        <is>
          <t>P</t>
        </is>
      </c>
      <c r="E76" s="20" t="n">
        <v>1</v>
      </c>
      <c r="F76" s="20" t="n">
        <v>1</v>
      </c>
      <c r="G76" s="20" t="n">
        <v>2</v>
      </c>
      <c r="H76" s="20" t="n">
        <v>4</v>
      </c>
      <c r="I76" s="20" t="n">
        <v>1</v>
      </c>
      <c r="J76" s="20" t="inlineStr">
        <is>
          <t>P</t>
        </is>
      </c>
      <c r="K76" s="20" t="n">
        <v>1.1</v>
      </c>
      <c r="L76" s="20" t="n">
        <v>2</v>
      </c>
      <c r="M76" s="20" t="n">
        <v>1</v>
      </c>
      <c r="N76" s="20" t="n">
        <v>4</v>
      </c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0</v>
      </c>
      <c r="D77" s="20" t="n"/>
      <c r="E77" s="20" t="n"/>
      <c r="F77" s="20" t="n"/>
      <c r="G77" s="20" t="n"/>
      <c r="H77" s="20" t="n"/>
      <c r="I77" s="20" t="n">
        <v>0</v>
      </c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0</v>
      </c>
      <c r="D78" s="20" t="n"/>
      <c r="E78" s="20" t="n"/>
      <c r="F78" s="20" t="n"/>
      <c r="G78" s="20" t="n"/>
      <c r="H78" s="20" t="n"/>
      <c r="I78" s="20" t="n">
        <v>1</v>
      </c>
      <c r="J78" s="20" t="inlineStr">
        <is>
          <t>P</t>
        </is>
      </c>
      <c r="K78" s="20" t="n">
        <v>2</v>
      </c>
      <c r="L78" s="20" t="n">
        <v>4</v>
      </c>
      <c r="M78" s="20" t="n">
        <v>1</v>
      </c>
      <c r="N78" s="20" t="n">
        <v>0</v>
      </c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1</v>
      </c>
      <c r="D79" s="20" t="inlineStr">
        <is>
          <t>G</t>
        </is>
      </c>
      <c r="E79" s="20" t="n">
        <v>3</v>
      </c>
      <c r="F79" s="20" t="n">
        <v>3</v>
      </c>
      <c r="G79" s="20" t="n">
        <v>6</v>
      </c>
      <c r="H79" s="20" t="n">
        <v>5</v>
      </c>
      <c r="I79" s="20" t="n">
        <v>1</v>
      </c>
      <c r="J79" s="20" t="inlineStr">
        <is>
          <t>P</t>
        </is>
      </c>
      <c r="K79" s="20" t="n">
        <v>1.2</v>
      </c>
      <c r="L79" s="20" t="n">
        <v>1</v>
      </c>
      <c r="M79" s="20" t="n">
        <v>5</v>
      </c>
      <c r="N79" s="20" t="n">
        <v>0</v>
      </c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0</v>
      </c>
      <c r="D80" s="20" t="n"/>
      <c r="E80" s="20" t="n"/>
      <c r="F80" s="20" t="n"/>
      <c r="G80" s="20" t="n"/>
      <c r="H80" s="20" t="n"/>
      <c r="I80" s="20" t="n">
        <v>0</v>
      </c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0</v>
      </c>
      <c r="D81" s="20" t="n"/>
      <c r="E81" s="20" t="n"/>
      <c r="F81" s="20" t="n"/>
      <c r="G81" s="20" t="n"/>
      <c r="H81" s="20" t="n"/>
      <c r="I81" s="20" t="n">
        <v>1</v>
      </c>
      <c r="J81" s="20" t="inlineStr">
        <is>
          <t>G</t>
        </is>
      </c>
      <c r="K81" s="20" t="n">
        <v>1</v>
      </c>
      <c r="L81" s="20" t="n">
        <v>3</v>
      </c>
      <c r="M81" s="20" t="n">
        <v>4</v>
      </c>
      <c r="N81" s="20" t="n">
        <v>2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1</v>
      </c>
      <c r="D82" s="20" t="inlineStr">
        <is>
          <t>P</t>
        </is>
      </c>
      <c r="E82" s="20" t="n">
        <v>2</v>
      </c>
      <c r="F82" s="20" t="n">
        <v>2</v>
      </c>
      <c r="G82" s="20" t="n">
        <v>5</v>
      </c>
      <c r="H82" s="20" t="n">
        <v>3</v>
      </c>
      <c r="I82" s="20" t="n">
        <v>1</v>
      </c>
      <c r="J82" s="20" t="inlineStr">
        <is>
          <t>G</t>
        </is>
      </c>
      <c r="K82" s="20" t="n">
        <v>1.1</v>
      </c>
      <c r="L82" s="20" t="n">
        <v>1</v>
      </c>
      <c r="M82" s="20" t="n">
        <v>2</v>
      </c>
      <c r="N82" s="20" t="n">
        <v>1</v>
      </c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1</v>
      </c>
      <c r="D83" s="20" t="inlineStr">
        <is>
          <t>G</t>
        </is>
      </c>
      <c r="E83" s="20" t="n">
        <v>2.1</v>
      </c>
      <c r="F83" s="20" t="n">
        <v>3</v>
      </c>
      <c r="G83" s="20" t="n">
        <v>3</v>
      </c>
      <c r="H83" s="20" t="n">
        <v>0</v>
      </c>
      <c r="I83" s="20" t="n">
        <v>0</v>
      </c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1</v>
      </c>
      <c r="D84" s="20" t="inlineStr">
        <is>
          <t>G</t>
        </is>
      </c>
      <c r="E84" s="20" t="n">
        <v>3</v>
      </c>
      <c r="F84" s="20" t="n">
        <v>4</v>
      </c>
      <c r="G84" s="20" t="n">
        <v>1</v>
      </c>
      <c r="H84" s="20" t="n">
        <v>4</v>
      </c>
      <c r="I84" s="20" t="n">
        <v>1</v>
      </c>
      <c r="J84" s="20" t="inlineStr">
        <is>
          <t>P</t>
        </is>
      </c>
      <c r="K84" s="20" t="n">
        <v>2.1</v>
      </c>
      <c r="L84" s="20" t="n">
        <v>1</v>
      </c>
      <c r="M84" s="20" t="n">
        <v>2</v>
      </c>
      <c r="N84" s="20" t="n">
        <v>5</v>
      </c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0</v>
      </c>
      <c r="D85" s="20" t="n"/>
      <c r="E85" s="20" t="n"/>
      <c r="F85" s="20" t="n"/>
      <c r="G85" s="20" t="n"/>
      <c r="H85" s="20" t="n"/>
      <c r="I85" s="20" t="n">
        <v>1</v>
      </c>
      <c r="J85" s="20" t="inlineStr">
        <is>
          <t>G</t>
        </is>
      </c>
      <c r="K85" s="20" t="n">
        <v>2.2</v>
      </c>
      <c r="L85" s="20" t="n">
        <v>4</v>
      </c>
      <c r="M85" s="20" t="n">
        <v>3</v>
      </c>
      <c r="N85" s="20" t="n">
        <v>3</v>
      </c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0</v>
      </c>
      <c r="D86" s="20" t="n"/>
      <c r="E86" s="20" t="n"/>
      <c r="F86" s="20" t="n"/>
      <c r="G86" s="20" t="n"/>
      <c r="H86" s="20" t="n"/>
      <c r="I86" s="20" t="n">
        <v>0</v>
      </c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0</v>
      </c>
      <c r="D87" s="20" t="n"/>
      <c r="E87" s="20" t="n"/>
      <c r="F87" s="20" t="n"/>
      <c r="G87" s="20" t="n"/>
      <c r="H87" s="20" t="n"/>
      <c r="I87" s="20" t="n">
        <v>1</v>
      </c>
      <c r="J87" s="20" t="inlineStr">
        <is>
          <t>P</t>
        </is>
      </c>
      <c r="K87" s="20" t="n">
        <v>1</v>
      </c>
      <c r="L87" s="20" t="n">
        <v>1</v>
      </c>
      <c r="M87" s="20" t="n">
        <v>2</v>
      </c>
      <c r="N87" s="20" t="n">
        <v>0</v>
      </c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G</t>
        </is>
      </c>
      <c r="E88" s="20" t="n">
        <v>2.2</v>
      </c>
      <c r="F88" s="20" t="n">
        <v>3</v>
      </c>
      <c r="G88" s="20" t="n">
        <v>3</v>
      </c>
      <c r="H88" s="20" t="n">
        <v>3</v>
      </c>
      <c r="I88" s="20" t="n">
        <v>0</v>
      </c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1</v>
      </c>
      <c r="D89" s="20" t="inlineStr">
        <is>
          <t>P</t>
        </is>
      </c>
      <c r="E89" s="20" t="n">
        <v>2.2</v>
      </c>
      <c r="F89" s="20" t="n">
        <v>4</v>
      </c>
      <c r="G89" s="20" t="n">
        <v>4</v>
      </c>
      <c r="H89" s="20" t="n">
        <v>0</v>
      </c>
      <c r="I89" s="20" t="n">
        <v>0</v>
      </c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0</v>
      </c>
      <c r="D90" s="20" t="n"/>
      <c r="E90" s="20" t="n"/>
      <c r="F90" s="20" t="n"/>
      <c r="G90" s="20" t="n"/>
      <c r="H90" s="20" t="n"/>
      <c r="I90" s="20" t="n">
        <v>1</v>
      </c>
      <c r="J90" s="20" t="inlineStr">
        <is>
          <t>G</t>
        </is>
      </c>
      <c r="K90" s="20" t="n">
        <v>1.2</v>
      </c>
      <c r="L90" s="20" t="n">
        <v>4</v>
      </c>
      <c r="M90" s="20" t="n">
        <v>1</v>
      </c>
      <c r="N90" s="20" t="n">
        <v>0</v>
      </c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E</t>
        </is>
      </c>
      <c r="C96" s="20" t="n">
        <v>3</v>
      </c>
      <c r="D96" s="20" t="n">
        <v>3</v>
      </c>
    </row>
    <row r="97">
      <c r="A97" s="10" t="n">
        <v>2</v>
      </c>
      <c r="B97" s="20" t="inlineStr">
        <is>
          <t>G</t>
        </is>
      </c>
      <c r="C97" s="20" t="n">
        <v>4</v>
      </c>
      <c r="D97" s="20" t="n">
        <v>3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14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Hector Gonzalez</t>
        </is>
      </c>
      <c r="B8" s="20" t="n">
        <v>1</v>
      </c>
      <c r="C8" s="20" t="n">
        <v>4</v>
      </c>
      <c r="D8" s="20" t="n">
        <v>1</v>
      </c>
      <c r="E8" s="20" t="n">
        <v>3</v>
      </c>
      <c r="F8" s="20" t="n">
        <v>0</v>
      </c>
      <c r="G8" s="20" t="n">
        <v>0</v>
      </c>
      <c r="H8" s="20" t="n">
        <v>0</v>
      </c>
      <c r="I8" s="20" t="n">
        <v>2</v>
      </c>
      <c r="J8" s="20" t="n">
        <v>1</v>
      </c>
      <c r="K8" s="20" t="n">
        <v>1</v>
      </c>
      <c r="L8" s="20" t="n">
        <v>0</v>
      </c>
      <c r="M8" s="20" t="n">
        <v>1</v>
      </c>
      <c r="N8" s="20" t="n">
        <v>1</v>
      </c>
      <c r="O8" s="20" t="n">
        <v>1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3</v>
      </c>
      <c r="U8" s="20" t="n">
        <v>2</v>
      </c>
      <c r="V8" s="20" t="n">
        <v>2</v>
      </c>
      <c r="W8" s="20" t="n">
        <v>0</v>
      </c>
      <c r="X8" s="20" t="n">
        <v>0</v>
      </c>
      <c r="Y8" s="20" t="n">
        <v>1</v>
      </c>
      <c r="Z8" s="20" t="n">
        <v>1</v>
      </c>
      <c r="AA8" s="20" t="n">
        <v>2</v>
      </c>
      <c r="AB8" s="20" t="n">
        <v>0</v>
      </c>
      <c r="AC8" s="20" t="n">
        <v>1</v>
      </c>
      <c r="AD8" s="20" t="n">
        <v>1</v>
      </c>
      <c r="AE8" s="20" t="n">
        <v>1</v>
      </c>
      <c r="AF8" s="20" t="n">
        <v>0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Hector Perez</t>
        </is>
      </c>
      <c r="B9" s="20" t="n">
        <v>2</v>
      </c>
      <c r="C9" s="20" t="n">
        <v>3</v>
      </c>
      <c r="D9" s="20" t="n">
        <v>3</v>
      </c>
      <c r="E9" s="20" t="n">
        <v>0</v>
      </c>
      <c r="F9" s="20" t="n">
        <v>0</v>
      </c>
      <c r="G9" s="20" t="n">
        <v>0</v>
      </c>
      <c r="H9" s="20" t="n">
        <v>0</v>
      </c>
      <c r="I9" s="20" t="n">
        <v>1</v>
      </c>
      <c r="J9" s="20" t="n">
        <v>0</v>
      </c>
      <c r="K9" s="20" t="n">
        <v>0</v>
      </c>
      <c r="L9" s="20" t="n">
        <v>0</v>
      </c>
      <c r="M9" s="20" t="n">
        <v>1</v>
      </c>
      <c r="N9" s="20" t="n">
        <v>0</v>
      </c>
      <c r="O9" s="20" t="n">
        <v>1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4</v>
      </c>
      <c r="U9" s="20" t="n">
        <v>2</v>
      </c>
      <c r="V9" s="20" t="n">
        <v>0</v>
      </c>
      <c r="W9" s="20" t="n">
        <v>0</v>
      </c>
      <c r="X9" s="20" t="n">
        <v>0</v>
      </c>
      <c r="Y9" s="20" t="n">
        <v>0</v>
      </c>
      <c r="Z9" s="20" t="n">
        <v>0</v>
      </c>
      <c r="AA9" s="20" t="n">
        <v>0</v>
      </c>
      <c r="AB9" s="20" t="n">
        <v>2</v>
      </c>
      <c r="AC9" s="20" t="n">
        <v>0</v>
      </c>
      <c r="AD9" s="20" t="n">
        <v>0</v>
      </c>
      <c r="AE9" s="20" t="n">
        <v>0</v>
      </c>
      <c r="AF9" s="20" t="n">
        <v>1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Hector Sanchez</t>
        </is>
      </c>
      <c r="B10" s="20" t="n">
        <v>3</v>
      </c>
      <c r="C10" s="20" t="n">
        <v>2</v>
      </c>
      <c r="D10" s="20" t="n">
        <v>1</v>
      </c>
      <c r="E10" s="20" t="n">
        <v>0</v>
      </c>
      <c r="F10" s="20" t="n">
        <v>0</v>
      </c>
      <c r="G10" s="20" t="n">
        <v>0</v>
      </c>
      <c r="H10" s="20" t="n">
        <v>0</v>
      </c>
      <c r="I10" s="20" t="n">
        <v>1</v>
      </c>
      <c r="J10" s="20" t="n">
        <v>1</v>
      </c>
      <c r="K10" s="20" t="n">
        <v>0</v>
      </c>
      <c r="L10" s="20" t="n">
        <v>0</v>
      </c>
      <c r="M10" s="20" t="n">
        <v>1</v>
      </c>
      <c r="N10" s="20" t="n">
        <v>0</v>
      </c>
      <c r="O10" s="20" t="n">
        <v>1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4</v>
      </c>
      <c r="U10" s="20" t="n">
        <v>3</v>
      </c>
      <c r="V10" s="20" t="n">
        <v>1</v>
      </c>
      <c r="W10" s="20" t="n">
        <v>0</v>
      </c>
      <c r="X10" s="20" t="n">
        <v>0</v>
      </c>
      <c r="Y10" s="20" t="n">
        <v>0</v>
      </c>
      <c r="Z10" s="20" t="n">
        <v>0</v>
      </c>
      <c r="AA10" s="20" t="n">
        <v>2</v>
      </c>
      <c r="AB10" s="20" t="n">
        <v>2</v>
      </c>
      <c r="AC10" s="20" t="n">
        <v>1</v>
      </c>
      <c r="AD10" s="20" t="n">
        <v>1</v>
      </c>
      <c r="AE10" s="20" t="n">
        <v>1</v>
      </c>
      <c r="AF10" s="20" t="n">
        <v>1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Hector Ramirez</t>
        </is>
      </c>
      <c r="B11" s="20" t="n">
        <v>4</v>
      </c>
      <c r="C11" s="20" t="n">
        <v>5</v>
      </c>
      <c r="D11" s="20" t="n">
        <v>4</v>
      </c>
      <c r="E11" s="20" t="n">
        <v>1</v>
      </c>
      <c r="F11" s="20" t="n">
        <v>0</v>
      </c>
      <c r="G11" s="20" t="n">
        <v>0</v>
      </c>
      <c r="H11" s="20" t="n">
        <v>0</v>
      </c>
      <c r="I11" s="20" t="n">
        <v>1</v>
      </c>
      <c r="J11" s="20" t="n">
        <v>0</v>
      </c>
      <c r="K11" s="20" t="n">
        <v>1</v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3</v>
      </c>
      <c r="U11" s="20" t="n">
        <v>0</v>
      </c>
      <c r="V11" s="20" t="n">
        <v>2</v>
      </c>
      <c r="W11" s="20" t="n">
        <v>1</v>
      </c>
      <c r="X11" s="20" t="n">
        <v>0</v>
      </c>
      <c r="Y11" s="20" t="n">
        <v>0</v>
      </c>
      <c r="Z11" s="20" t="n">
        <v>1</v>
      </c>
      <c r="AA11" s="20" t="n">
        <v>0</v>
      </c>
      <c r="AB11" s="20" t="n">
        <v>0</v>
      </c>
      <c r="AC11" s="20" t="n">
        <v>1</v>
      </c>
      <c r="AD11" s="20" t="n">
        <v>1</v>
      </c>
      <c r="AE11" s="20" t="n">
        <v>1</v>
      </c>
      <c r="AF11" s="20" t="n">
        <v>0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Hector Torres</t>
        </is>
      </c>
      <c r="B12" s="20" t="n">
        <v>5</v>
      </c>
      <c r="C12" s="20" t="n">
        <v>5</v>
      </c>
      <c r="D12" s="20" t="n">
        <v>2</v>
      </c>
      <c r="E12" s="20" t="n">
        <v>2</v>
      </c>
      <c r="F12" s="20" t="n">
        <v>0</v>
      </c>
      <c r="G12" s="20" t="n">
        <v>0</v>
      </c>
      <c r="H12" s="20" t="n">
        <v>0</v>
      </c>
      <c r="I12" s="20" t="n">
        <v>2</v>
      </c>
      <c r="J12" s="20" t="n">
        <v>2</v>
      </c>
      <c r="K12" s="20" t="n">
        <v>2</v>
      </c>
      <c r="L12" s="20" t="n">
        <v>1</v>
      </c>
      <c r="M12" s="20" t="n">
        <v>1</v>
      </c>
      <c r="N12" s="20" t="n">
        <v>1</v>
      </c>
      <c r="O12" s="20" t="n">
        <v>0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5</v>
      </c>
      <c r="U12" s="20" t="n">
        <v>0</v>
      </c>
      <c r="V12" s="20" t="n">
        <v>4</v>
      </c>
      <c r="W12" s="20" t="n">
        <v>0</v>
      </c>
      <c r="X12" s="20" t="n">
        <v>0</v>
      </c>
      <c r="Y12" s="20" t="n">
        <v>0</v>
      </c>
      <c r="Z12" s="20" t="n">
        <v>1</v>
      </c>
      <c r="AA12" s="20" t="n">
        <v>1</v>
      </c>
      <c r="AB12" s="20" t="n">
        <v>2</v>
      </c>
      <c r="AC12" s="20" t="n">
        <v>1</v>
      </c>
      <c r="AD12" s="20" t="n">
        <v>1</v>
      </c>
      <c r="AE12" s="20" t="n">
        <v>1</v>
      </c>
      <c r="AF12" s="20" t="n">
        <v>0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Hector Flores</t>
        </is>
      </c>
      <c r="B13" s="20" t="n">
        <v>6</v>
      </c>
      <c r="C13" s="20" t="n">
        <v>4</v>
      </c>
      <c r="D13" s="20" t="n">
        <v>4</v>
      </c>
      <c r="E13" s="20" t="n">
        <v>2</v>
      </c>
      <c r="F13" s="20" t="n">
        <v>0</v>
      </c>
      <c r="G13" s="20" t="n">
        <v>0</v>
      </c>
      <c r="H13" s="20" t="n">
        <v>0</v>
      </c>
      <c r="I13" s="20" t="n">
        <v>0</v>
      </c>
      <c r="J13" s="20" t="n">
        <v>2</v>
      </c>
      <c r="K13" s="20" t="n">
        <v>2</v>
      </c>
      <c r="L13" s="20" t="n">
        <v>1</v>
      </c>
      <c r="M13" s="20" t="n">
        <v>0</v>
      </c>
      <c r="N13" s="20" t="n">
        <v>0</v>
      </c>
      <c r="O13" s="20" t="n">
        <v>1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2</v>
      </c>
      <c r="U13" s="20" t="n">
        <v>0</v>
      </c>
      <c r="V13" s="20" t="n">
        <v>0</v>
      </c>
      <c r="W13" s="20" t="n">
        <v>0</v>
      </c>
      <c r="X13" s="20" t="n">
        <v>0</v>
      </c>
      <c r="Y13" s="20" t="n">
        <v>0</v>
      </c>
      <c r="Z13" s="20" t="n">
        <v>1</v>
      </c>
      <c r="AA13" s="20" t="n">
        <v>1</v>
      </c>
      <c r="AB13" s="20" t="n">
        <v>0</v>
      </c>
      <c r="AC13" s="20" t="n">
        <v>1</v>
      </c>
      <c r="AD13" s="20" t="n">
        <v>0</v>
      </c>
      <c r="AE13" s="20" t="n">
        <v>0</v>
      </c>
      <c r="AF13" s="20" t="n">
        <v>0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Hector Rivera</t>
        </is>
      </c>
      <c r="B14" s="20" t="n">
        <v>7</v>
      </c>
      <c r="C14" s="20" t="n">
        <v>2</v>
      </c>
      <c r="D14" s="20" t="n">
        <v>0</v>
      </c>
      <c r="E14" s="20" t="n">
        <v>1</v>
      </c>
      <c r="F14" s="20" t="n">
        <v>0</v>
      </c>
      <c r="G14" s="20" t="n">
        <v>0</v>
      </c>
      <c r="H14" s="20" t="n">
        <v>0</v>
      </c>
      <c r="I14" s="20" t="n">
        <v>0</v>
      </c>
      <c r="J14" s="20" t="n">
        <v>1</v>
      </c>
      <c r="K14" s="20" t="n">
        <v>0</v>
      </c>
      <c r="L14" s="20" t="n">
        <v>0</v>
      </c>
      <c r="M14" s="20" t="n">
        <v>0</v>
      </c>
      <c r="N14" s="20" t="n">
        <v>0</v>
      </c>
      <c r="O14" s="20" t="n">
        <v>0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4</v>
      </c>
      <c r="U14" s="20" t="n">
        <v>2</v>
      </c>
      <c r="V14" s="20" t="n">
        <v>0</v>
      </c>
      <c r="W14" s="20" t="n">
        <v>0</v>
      </c>
      <c r="X14" s="20" t="n">
        <v>0</v>
      </c>
      <c r="Y14" s="20" t="n">
        <v>0</v>
      </c>
      <c r="Z14" s="20" t="n">
        <v>1</v>
      </c>
      <c r="AA14" s="20" t="n">
        <v>0</v>
      </c>
      <c r="AB14" s="20" t="n">
        <v>2</v>
      </c>
      <c r="AC14" s="20" t="n">
        <v>0</v>
      </c>
      <c r="AD14" s="20" t="n">
        <v>0</v>
      </c>
      <c r="AE14" s="20" t="n">
        <v>0</v>
      </c>
      <c r="AF14" s="20" t="n">
        <v>1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Hector Gomez</t>
        </is>
      </c>
      <c r="B15" s="20" t="n">
        <v>8</v>
      </c>
      <c r="C15" s="20" t="n">
        <v>3</v>
      </c>
      <c r="D15" s="20" t="n">
        <v>3</v>
      </c>
      <c r="E15" s="20" t="n">
        <v>0</v>
      </c>
      <c r="F15" s="20" t="n">
        <v>0</v>
      </c>
      <c r="G15" s="20" t="n">
        <v>0</v>
      </c>
      <c r="H15" s="20" t="n">
        <v>0</v>
      </c>
      <c r="I15" s="20" t="n">
        <v>1</v>
      </c>
      <c r="J15" s="20" t="n">
        <v>1</v>
      </c>
      <c r="K15" s="20" t="n">
        <v>0</v>
      </c>
      <c r="L15" s="20" t="n">
        <v>0</v>
      </c>
      <c r="M15" s="20" t="n">
        <v>0</v>
      </c>
      <c r="N15" s="20" t="n">
        <v>1</v>
      </c>
      <c r="O15" s="20" t="n">
        <v>0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5</v>
      </c>
      <c r="U15" s="20" t="n">
        <v>3</v>
      </c>
      <c r="V15" s="20" t="n">
        <v>0</v>
      </c>
      <c r="W15" s="20" t="n">
        <v>0</v>
      </c>
      <c r="X15" s="20" t="n">
        <v>0</v>
      </c>
      <c r="Y15" s="20" t="n">
        <v>0</v>
      </c>
      <c r="Z15" s="20" t="n">
        <v>0</v>
      </c>
      <c r="AA15" s="20" t="n">
        <v>0</v>
      </c>
      <c r="AB15" s="20" t="n">
        <v>2</v>
      </c>
      <c r="AC15" s="20" t="n">
        <v>0</v>
      </c>
      <c r="AD15" s="20" t="n">
        <v>0</v>
      </c>
      <c r="AE15" s="20" t="n">
        <v>1</v>
      </c>
      <c r="AF15" s="20" t="n">
        <v>0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Hector Diaz</t>
        </is>
      </c>
      <c r="B16" s="20" t="n">
        <v>9</v>
      </c>
      <c r="C16" s="20" t="n">
        <v>5</v>
      </c>
      <c r="D16" s="20" t="n">
        <v>3</v>
      </c>
      <c r="E16" s="20" t="n">
        <v>5</v>
      </c>
      <c r="F16" s="20" t="n">
        <v>1</v>
      </c>
      <c r="G16" s="20" t="n">
        <v>0</v>
      </c>
      <c r="H16" s="20" t="n">
        <v>0</v>
      </c>
      <c r="I16" s="20" t="n">
        <v>1</v>
      </c>
      <c r="J16" s="20" t="n">
        <v>0</v>
      </c>
      <c r="K16" s="20" t="n">
        <v>1</v>
      </c>
      <c r="L16" s="20" t="n">
        <v>0</v>
      </c>
      <c r="M16" s="20" t="n">
        <v>1</v>
      </c>
      <c r="N16" s="20" t="n">
        <v>0</v>
      </c>
      <c r="O16" s="20" t="n">
        <v>1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2</v>
      </c>
      <c r="U16" s="20" t="n">
        <v>1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1</v>
      </c>
      <c r="AA16" s="20" t="n">
        <v>1</v>
      </c>
      <c r="AB16" s="20" t="n">
        <v>1</v>
      </c>
      <c r="AC16" s="20" t="n">
        <v>0</v>
      </c>
      <c r="AD16" s="20" t="n">
        <v>0</v>
      </c>
      <c r="AE16" s="20" t="n">
        <v>0</v>
      </c>
      <c r="AF16" s="20" t="n">
        <v>0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Hector Reyes</t>
        </is>
      </c>
      <c r="B17" s="20" t="n">
        <v>10</v>
      </c>
      <c r="C17" s="20" t="n">
        <v>5</v>
      </c>
      <c r="D17" s="20" t="n">
        <v>0</v>
      </c>
      <c r="E17" s="20" t="n">
        <v>2</v>
      </c>
      <c r="F17" s="20" t="n">
        <v>0</v>
      </c>
      <c r="G17" s="20" t="n">
        <v>0</v>
      </c>
      <c r="H17" s="20" t="n">
        <v>1</v>
      </c>
      <c r="I17" s="20" t="n">
        <v>0</v>
      </c>
      <c r="J17" s="20" t="n">
        <v>2</v>
      </c>
      <c r="K17" s="20" t="n">
        <v>1</v>
      </c>
      <c r="L17" s="20" t="n">
        <v>0</v>
      </c>
      <c r="M17" s="20" t="n">
        <v>1</v>
      </c>
      <c r="N17" s="20" t="n">
        <v>1</v>
      </c>
      <c r="O17" s="20" t="n">
        <v>1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3</v>
      </c>
      <c r="U17" s="20" t="n">
        <v>1</v>
      </c>
      <c r="V17" s="20" t="n">
        <v>1</v>
      </c>
      <c r="W17" s="20" t="n">
        <v>0</v>
      </c>
      <c r="X17" s="20" t="n">
        <v>0</v>
      </c>
      <c r="Y17" s="20" t="n">
        <v>0</v>
      </c>
      <c r="Z17" s="20" t="n">
        <v>1</v>
      </c>
      <c r="AA17" s="20" t="n">
        <v>2</v>
      </c>
      <c r="AB17" s="20" t="n">
        <v>0</v>
      </c>
      <c r="AC17" s="20" t="n">
        <v>0</v>
      </c>
      <c r="AD17" s="20" t="n">
        <v>1</v>
      </c>
      <c r="AE17" s="20" t="n">
        <v>0</v>
      </c>
      <c r="AF17" s="20" t="n">
        <v>1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Hector Morales</t>
        </is>
      </c>
      <c r="B18" s="20" t="n">
        <v>11</v>
      </c>
      <c r="C18" s="20" t="n">
        <v>5</v>
      </c>
      <c r="D18" s="20" t="n">
        <v>1</v>
      </c>
      <c r="E18" s="20" t="n">
        <v>0</v>
      </c>
      <c r="F18" s="20" t="n">
        <v>0</v>
      </c>
      <c r="G18" s="20" t="n">
        <v>0</v>
      </c>
      <c r="H18" s="20" t="n">
        <v>0</v>
      </c>
      <c r="I18" s="20" t="n">
        <v>0</v>
      </c>
      <c r="J18" s="20" t="n">
        <v>1</v>
      </c>
      <c r="K18" s="20" t="n">
        <v>1</v>
      </c>
      <c r="L18" s="20" t="n">
        <v>1</v>
      </c>
      <c r="M18" s="20" t="n">
        <v>0</v>
      </c>
      <c r="N18" s="20" t="n">
        <v>0</v>
      </c>
      <c r="O18" s="20" t="n">
        <v>1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3</v>
      </c>
      <c r="U18" s="20" t="n">
        <v>0</v>
      </c>
      <c r="V18" s="20" t="n">
        <v>2</v>
      </c>
      <c r="W18" s="20" t="n">
        <v>0</v>
      </c>
      <c r="X18" s="20" t="n">
        <v>0</v>
      </c>
      <c r="Y18" s="20" t="n">
        <v>0</v>
      </c>
      <c r="Z18" s="20" t="n">
        <v>1</v>
      </c>
      <c r="AA18" s="20" t="n">
        <v>0</v>
      </c>
      <c r="AB18" s="20" t="n">
        <v>1</v>
      </c>
      <c r="AC18" s="20" t="n">
        <v>0</v>
      </c>
      <c r="AD18" s="20" t="n">
        <v>1</v>
      </c>
      <c r="AE18" s="20" t="n">
        <v>0</v>
      </c>
      <c r="AF18" s="20" t="n">
        <v>1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Hector Cruz</t>
        </is>
      </c>
      <c r="B19" s="20" t="n">
        <v>12</v>
      </c>
      <c r="C19" s="20" t="n">
        <v>4</v>
      </c>
      <c r="D19" s="20" t="n">
        <v>4</v>
      </c>
      <c r="E19" s="20" t="n">
        <v>3</v>
      </c>
      <c r="F19" s="20" t="n">
        <v>0</v>
      </c>
      <c r="G19" s="20" t="n">
        <v>0</v>
      </c>
      <c r="H19" s="20" t="n">
        <v>0</v>
      </c>
      <c r="I19" s="20" t="n">
        <v>0</v>
      </c>
      <c r="J19" s="20" t="n">
        <v>0</v>
      </c>
      <c r="K19" s="20" t="n">
        <v>1</v>
      </c>
      <c r="L19" s="20" t="n">
        <v>0</v>
      </c>
      <c r="M19" s="20" t="n">
        <v>0</v>
      </c>
      <c r="N19" s="20" t="n">
        <v>1</v>
      </c>
      <c r="O19" s="20" t="n">
        <v>1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4</v>
      </c>
      <c r="U19" s="20" t="n">
        <v>1</v>
      </c>
      <c r="V19" s="20" t="n">
        <v>3</v>
      </c>
      <c r="W19" s="20" t="n">
        <v>1</v>
      </c>
      <c r="X19" s="20" t="n">
        <v>0</v>
      </c>
      <c r="Y19" s="20" t="n">
        <v>0</v>
      </c>
      <c r="Z19" s="20" t="n">
        <v>1</v>
      </c>
      <c r="AA19" s="20" t="n">
        <v>0</v>
      </c>
      <c r="AB19" s="20" t="n">
        <v>1</v>
      </c>
      <c r="AC19" s="20" t="n">
        <v>0</v>
      </c>
      <c r="AD19" s="20" t="n">
        <v>0</v>
      </c>
      <c r="AE19" s="20" t="n">
        <v>0</v>
      </c>
      <c r="AF19" s="20" t="n">
        <v>0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Hector Ortiz</t>
        </is>
      </c>
      <c r="B20" s="20" t="n">
        <v>13</v>
      </c>
      <c r="C20" s="20" t="n">
        <v>5</v>
      </c>
      <c r="D20" s="20" t="n">
        <v>2</v>
      </c>
      <c r="E20" s="20" t="n">
        <v>1</v>
      </c>
      <c r="F20" s="20" t="n">
        <v>0</v>
      </c>
      <c r="G20" s="20" t="n">
        <v>0</v>
      </c>
      <c r="H20" s="20" t="n">
        <v>1</v>
      </c>
      <c r="I20" s="20" t="n">
        <v>0</v>
      </c>
      <c r="J20" s="20" t="n">
        <v>1</v>
      </c>
      <c r="K20" s="20" t="n">
        <v>1</v>
      </c>
      <c r="L20" s="20" t="n">
        <v>1</v>
      </c>
      <c r="M20" s="20" t="n">
        <v>1</v>
      </c>
      <c r="N20" s="20" t="n">
        <v>0</v>
      </c>
      <c r="O20" s="20" t="n">
        <v>0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4</v>
      </c>
      <c r="U20" s="20" t="n">
        <v>0</v>
      </c>
      <c r="V20" s="20" t="n">
        <v>2</v>
      </c>
      <c r="W20" s="20" t="n">
        <v>0</v>
      </c>
      <c r="X20" s="20" t="n">
        <v>0</v>
      </c>
      <c r="Y20" s="20" t="n">
        <v>0</v>
      </c>
      <c r="Z20" s="20" t="n">
        <v>0</v>
      </c>
      <c r="AA20" s="20" t="n">
        <v>2</v>
      </c>
      <c r="AB20" s="20" t="n">
        <v>2</v>
      </c>
      <c r="AC20" s="20" t="n">
        <v>0</v>
      </c>
      <c r="AD20" s="20" t="n">
        <v>1</v>
      </c>
      <c r="AE20" s="20" t="n">
        <v>0</v>
      </c>
      <c r="AF20" s="20" t="n">
        <v>1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Hector Gutierrez</t>
        </is>
      </c>
      <c r="B21" s="20" t="n">
        <v>14</v>
      </c>
      <c r="C21" s="20" t="n">
        <v>5</v>
      </c>
      <c r="D21" s="20" t="n">
        <v>3</v>
      </c>
      <c r="E21" s="20" t="n">
        <v>4</v>
      </c>
      <c r="F21" s="20" t="n">
        <v>0</v>
      </c>
      <c r="G21" s="20" t="n">
        <v>0</v>
      </c>
      <c r="H21" s="20" t="n">
        <v>0</v>
      </c>
      <c r="I21" s="20" t="n">
        <v>4</v>
      </c>
      <c r="J21" s="20" t="n">
        <v>0</v>
      </c>
      <c r="K21" s="20" t="n">
        <v>2</v>
      </c>
      <c r="L21" s="20" t="n">
        <v>0</v>
      </c>
      <c r="M21" s="20" t="n">
        <v>0</v>
      </c>
      <c r="N21" s="20" t="n">
        <v>1</v>
      </c>
      <c r="O21" s="20" t="n">
        <v>0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4</v>
      </c>
      <c r="U21" s="20" t="n">
        <v>4</v>
      </c>
      <c r="V21" s="20" t="n">
        <v>3</v>
      </c>
      <c r="W21" s="20" t="n">
        <v>0</v>
      </c>
      <c r="X21" s="20" t="n">
        <v>0</v>
      </c>
      <c r="Y21" s="20" t="n">
        <v>0</v>
      </c>
      <c r="Z21" s="20" t="n">
        <v>2</v>
      </c>
      <c r="AA21" s="20" t="n">
        <v>0</v>
      </c>
      <c r="AB21" s="20" t="n">
        <v>2</v>
      </c>
      <c r="AC21" s="20" t="n">
        <v>1</v>
      </c>
      <c r="AD21" s="20" t="n">
        <v>1</v>
      </c>
      <c r="AE21" s="20" t="n">
        <v>0</v>
      </c>
      <c r="AF21" s="20" t="n">
        <v>0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Hector Castillo</t>
        </is>
      </c>
      <c r="B22" s="20" t="n">
        <v>15</v>
      </c>
      <c r="C22" s="20" t="n">
        <v>5</v>
      </c>
      <c r="D22" s="20" t="n">
        <v>4</v>
      </c>
      <c r="E22" s="20" t="n">
        <v>3</v>
      </c>
      <c r="F22" s="20" t="n">
        <v>0</v>
      </c>
      <c r="G22" s="20" t="n">
        <v>0</v>
      </c>
      <c r="H22" s="20" t="n">
        <v>0</v>
      </c>
      <c r="I22" s="20" t="n">
        <v>1</v>
      </c>
      <c r="J22" s="20" t="n">
        <v>1</v>
      </c>
      <c r="K22" s="20" t="n">
        <v>0</v>
      </c>
      <c r="L22" s="20" t="n">
        <v>0</v>
      </c>
      <c r="M22" s="20" t="n">
        <v>0</v>
      </c>
      <c r="N22" s="20" t="n">
        <v>0</v>
      </c>
      <c r="O22" s="20" t="n">
        <v>1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5</v>
      </c>
      <c r="U22" s="20" t="n">
        <v>4</v>
      </c>
      <c r="V22" s="20" t="n">
        <v>3</v>
      </c>
      <c r="W22" s="20" t="n">
        <v>0</v>
      </c>
      <c r="X22" s="20" t="n">
        <v>0</v>
      </c>
      <c r="Y22" s="20" t="n">
        <v>0</v>
      </c>
      <c r="Z22" s="20" t="n">
        <v>3</v>
      </c>
      <c r="AA22" s="20" t="n">
        <v>0</v>
      </c>
      <c r="AB22" s="20" t="n">
        <v>1</v>
      </c>
      <c r="AC22" s="20" t="n">
        <v>1</v>
      </c>
      <c r="AD22" s="20" t="n">
        <v>0</v>
      </c>
      <c r="AE22" s="20" t="n">
        <v>1</v>
      </c>
      <c r="AF22" s="20" t="n">
        <v>0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Manuel Garcia</t>
        </is>
      </c>
      <c r="B23" s="20" t="n">
        <v>16</v>
      </c>
      <c r="C23" s="20" t="n">
        <v>3</v>
      </c>
      <c r="D23" s="20" t="n">
        <v>2</v>
      </c>
      <c r="E23" s="20" t="n">
        <v>3</v>
      </c>
      <c r="F23" s="20" t="n">
        <v>0</v>
      </c>
      <c r="G23" s="20" t="n">
        <v>0</v>
      </c>
      <c r="H23" s="20" t="n">
        <v>0</v>
      </c>
      <c r="I23" s="20" t="n">
        <v>4</v>
      </c>
      <c r="J23" s="20" t="n">
        <v>1</v>
      </c>
      <c r="K23" s="20" t="n">
        <v>1</v>
      </c>
      <c r="L23" s="20" t="n">
        <v>0</v>
      </c>
      <c r="M23" s="20" t="n">
        <v>1</v>
      </c>
      <c r="N23" s="20" t="n">
        <v>0</v>
      </c>
      <c r="O23" s="20" t="n">
        <v>0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3</v>
      </c>
      <c r="U23" s="20" t="n">
        <v>0</v>
      </c>
      <c r="V23" s="20" t="n">
        <v>3</v>
      </c>
      <c r="W23" s="20" t="n">
        <v>0</v>
      </c>
      <c r="X23" s="20" t="n">
        <v>0</v>
      </c>
      <c r="Y23" s="20" t="n">
        <v>1</v>
      </c>
      <c r="Z23" s="20" t="n">
        <v>3</v>
      </c>
      <c r="AA23" s="20" t="n">
        <v>1</v>
      </c>
      <c r="AB23" s="20" t="n">
        <v>0</v>
      </c>
      <c r="AC23" s="20" t="n">
        <v>0</v>
      </c>
      <c r="AD23" s="20" t="n">
        <v>0</v>
      </c>
      <c r="AE23" s="20" t="n">
        <v>0</v>
      </c>
      <c r="AF23" s="20" t="n">
        <v>1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Manuel Rodriguez</t>
        </is>
      </c>
      <c r="B24" s="20" t="n">
        <v>17</v>
      </c>
      <c r="C24" s="20" t="n">
        <v>4</v>
      </c>
      <c r="D24" s="20" t="n">
        <v>0</v>
      </c>
      <c r="E24" s="20" t="n">
        <v>3</v>
      </c>
      <c r="F24" s="20" t="n">
        <v>0</v>
      </c>
      <c r="G24" s="20" t="n">
        <v>0</v>
      </c>
      <c r="H24" s="20" t="n">
        <v>0</v>
      </c>
      <c r="I24" s="20" t="n">
        <v>2</v>
      </c>
      <c r="J24" s="20" t="n">
        <v>2</v>
      </c>
      <c r="K24" s="20" t="n">
        <v>0</v>
      </c>
      <c r="L24" s="20" t="n">
        <v>0</v>
      </c>
      <c r="M24" s="20" t="n">
        <v>0</v>
      </c>
      <c r="N24" s="20" t="n">
        <v>0</v>
      </c>
      <c r="O24" s="20" t="n">
        <v>1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4</v>
      </c>
      <c r="U24" s="20" t="n">
        <v>0</v>
      </c>
      <c r="V24" s="20" t="n">
        <v>1</v>
      </c>
      <c r="W24" s="20" t="n">
        <v>0</v>
      </c>
      <c r="X24" s="20" t="n">
        <v>0</v>
      </c>
      <c r="Y24" s="20" t="n">
        <v>0</v>
      </c>
      <c r="Z24" s="20" t="n">
        <v>1</v>
      </c>
      <c r="AA24" s="20" t="n">
        <v>0</v>
      </c>
      <c r="AB24" s="20" t="n">
        <v>1</v>
      </c>
      <c r="AC24" s="20" t="n">
        <v>0</v>
      </c>
      <c r="AD24" s="20" t="n">
        <v>0</v>
      </c>
      <c r="AE24" s="20" t="n">
        <v>0</v>
      </c>
      <c r="AF24" s="20" t="n">
        <v>0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Manuel Martinez</t>
        </is>
      </c>
      <c r="B25" s="20" t="n">
        <v>18</v>
      </c>
      <c r="C25" s="20" t="n">
        <v>3</v>
      </c>
      <c r="D25" s="20" t="n">
        <v>2</v>
      </c>
      <c r="E25" s="20" t="n">
        <v>1</v>
      </c>
      <c r="F25" s="20" t="n">
        <v>0</v>
      </c>
      <c r="G25" s="20" t="n">
        <v>1</v>
      </c>
      <c r="H25" s="20" t="n">
        <v>0</v>
      </c>
      <c r="I25" s="20" t="n">
        <v>1</v>
      </c>
      <c r="J25" s="20" t="n">
        <v>1</v>
      </c>
      <c r="K25" s="20" t="n">
        <v>0</v>
      </c>
      <c r="L25" s="20" t="n">
        <v>1</v>
      </c>
      <c r="M25" s="20" t="n">
        <v>1</v>
      </c>
      <c r="N25" s="20" t="n">
        <v>1</v>
      </c>
      <c r="O25" s="20" t="n">
        <v>1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2</v>
      </c>
      <c r="U25" s="20" t="n">
        <v>1</v>
      </c>
      <c r="V25" s="20" t="n">
        <v>0</v>
      </c>
      <c r="W25" s="20" t="n">
        <v>0</v>
      </c>
      <c r="X25" s="20" t="n">
        <v>0</v>
      </c>
      <c r="Y25" s="20" t="n">
        <v>0</v>
      </c>
      <c r="Z25" s="20" t="n">
        <v>0</v>
      </c>
      <c r="AA25" s="20" t="n">
        <v>1</v>
      </c>
      <c r="AB25" s="20" t="n">
        <v>0</v>
      </c>
      <c r="AC25" s="20" t="n">
        <v>1</v>
      </c>
      <c r="AD25" s="20" t="n">
        <v>0</v>
      </c>
      <c r="AE25" s="20" t="n">
        <v>0</v>
      </c>
      <c r="AF25" s="20" t="n">
        <v>0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Manuel Hernandez</t>
        </is>
      </c>
      <c r="B26" s="20" t="n">
        <v>19</v>
      </c>
      <c r="C26" s="20" t="n">
        <v>3</v>
      </c>
      <c r="D26" s="20" t="n">
        <v>2</v>
      </c>
      <c r="E26" s="20" t="n">
        <v>2</v>
      </c>
      <c r="F26" s="20" t="n">
        <v>0</v>
      </c>
      <c r="G26" s="20" t="n">
        <v>0</v>
      </c>
      <c r="H26" s="20" t="n">
        <v>0</v>
      </c>
      <c r="I26" s="20" t="n">
        <v>1</v>
      </c>
      <c r="J26" s="20" t="n">
        <v>0</v>
      </c>
      <c r="K26" s="20" t="n">
        <v>2</v>
      </c>
      <c r="L26" s="20" t="n">
        <v>0</v>
      </c>
      <c r="M26" s="20" t="n">
        <v>0</v>
      </c>
      <c r="N26" s="20" t="n">
        <v>1</v>
      </c>
      <c r="O26" s="20" t="n">
        <v>0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3</v>
      </c>
      <c r="U26" s="20" t="n">
        <v>2</v>
      </c>
      <c r="V26" s="20" t="n">
        <v>2</v>
      </c>
      <c r="W26" s="20" t="n">
        <v>0</v>
      </c>
      <c r="X26" s="20" t="n">
        <v>0</v>
      </c>
      <c r="Y26" s="20" t="n">
        <v>0</v>
      </c>
      <c r="Z26" s="20" t="n">
        <v>1</v>
      </c>
      <c r="AA26" s="20" t="n">
        <v>1</v>
      </c>
      <c r="AB26" s="20" t="n">
        <v>0</v>
      </c>
      <c r="AC26" s="20" t="n">
        <v>0</v>
      </c>
      <c r="AD26" s="20" t="n">
        <v>0</v>
      </c>
      <c r="AE26" s="20" t="n">
        <v>0</v>
      </c>
      <c r="AF26" s="20" t="n">
        <v>1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Manuel Lopez</t>
        </is>
      </c>
      <c r="B27" s="20" t="n">
        <v>20</v>
      </c>
      <c r="C27" s="20" t="n">
        <v>5</v>
      </c>
      <c r="D27" s="20" t="n">
        <v>1</v>
      </c>
      <c r="E27" s="20" t="n">
        <v>3</v>
      </c>
      <c r="F27" s="20" t="n">
        <v>0</v>
      </c>
      <c r="G27" s="20" t="n">
        <v>0</v>
      </c>
      <c r="H27" s="20" t="n">
        <v>0</v>
      </c>
      <c r="I27" s="20" t="n">
        <v>3</v>
      </c>
      <c r="J27" s="20" t="n">
        <v>0</v>
      </c>
      <c r="K27" s="20" t="n">
        <v>0</v>
      </c>
      <c r="L27" s="20" t="n">
        <v>0</v>
      </c>
      <c r="M27" s="20" t="n">
        <v>1</v>
      </c>
      <c r="N27" s="20" t="n">
        <v>1</v>
      </c>
      <c r="O27" s="20" t="n">
        <v>0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4</v>
      </c>
      <c r="U27" s="20" t="n">
        <v>0</v>
      </c>
      <c r="V27" s="20" t="n">
        <v>2</v>
      </c>
      <c r="W27" s="20" t="n">
        <v>0</v>
      </c>
      <c r="X27" s="20" t="n">
        <v>0</v>
      </c>
      <c r="Y27" s="20" t="n">
        <v>0</v>
      </c>
      <c r="Z27" s="20" t="n">
        <v>3</v>
      </c>
      <c r="AA27" s="20" t="n">
        <v>0</v>
      </c>
      <c r="AB27" s="20" t="n">
        <v>2</v>
      </c>
      <c r="AC27" s="20" t="n">
        <v>1</v>
      </c>
      <c r="AD27" s="20" t="n">
        <v>1</v>
      </c>
      <c r="AE27" s="20" t="n">
        <v>1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Manuel Gonzalez</t>
        </is>
      </c>
      <c r="B28" s="20" t="n">
        <v>21</v>
      </c>
      <c r="C28" s="20" t="n">
        <v>3</v>
      </c>
      <c r="D28" s="20" t="n">
        <v>0</v>
      </c>
      <c r="E28" s="20" t="n">
        <v>3</v>
      </c>
      <c r="F28" s="20" t="n">
        <v>0</v>
      </c>
      <c r="G28" s="20" t="n">
        <v>0</v>
      </c>
      <c r="H28" s="20" t="n">
        <v>0</v>
      </c>
      <c r="I28" s="20" t="n">
        <v>4</v>
      </c>
      <c r="J28" s="20" t="n">
        <v>1</v>
      </c>
      <c r="K28" s="20" t="n">
        <v>2</v>
      </c>
      <c r="L28" s="20" t="n">
        <v>0</v>
      </c>
      <c r="M28" s="20" t="n">
        <v>1</v>
      </c>
      <c r="N28" s="20" t="n">
        <v>1</v>
      </c>
      <c r="O28" s="20" t="n">
        <v>0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3</v>
      </c>
      <c r="U28" s="20" t="n">
        <v>2</v>
      </c>
      <c r="V28" s="20" t="n">
        <v>2</v>
      </c>
      <c r="W28" s="20" t="n">
        <v>0</v>
      </c>
      <c r="X28" s="20" t="n">
        <v>0</v>
      </c>
      <c r="Y28" s="20" t="n">
        <v>0</v>
      </c>
      <c r="Z28" s="20" t="n">
        <v>3</v>
      </c>
      <c r="AA28" s="20" t="n">
        <v>0</v>
      </c>
      <c r="AB28" s="20" t="n">
        <v>0</v>
      </c>
      <c r="AC28" s="20" t="n">
        <v>0</v>
      </c>
      <c r="AD28" s="20" t="n">
        <v>0</v>
      </c>
      <c r="AE28" s="20" t="n">
        <v>1</v>
      </c>
      <c r="AF28" s="20" t="n">
        <v>1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Manuel Perez</t>
        </is>
      </c>
      <c r="B29" s="20" t="n">
        <v>22</v>
      </c>
      <c r="C29" s="20" t="n">
        <v>5</v>
      </c>
      <c r="D29" s="20" t="n">
        <v>1</v>
      </c>
      <c r="E29" s="20" t="n">
        <v>4</v>
      </c>
      <c r="F29" s="20" t="n">
        <v>0</v>
      </c>
      <c r="G29" s="20" t="n">
        <v>0</v>
      </c>
      <c r="H29" s="20" t="n">
        <v>0</v>
      </c>
      <c r="I29" s="20" t="n">
        <v>2</v>
      </c>
      <c r="J29" s="20" t="n">
        <v>0</v>
      </c>
      <c r="K29" s="20" t="n">
        <v>2</v>
      </c>
      <c r="L29" s="20" t="n">
        <v>1</v>
      </c>
      <c r="M29" s="20" t="n">
        <v>0</v>
      </c>
      <c r="N29" s="20" t="n">
        <v>0</v>
      </c>
      <c r="O29" s="20" t="n">
        <v>0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3</v>
      </c>
      <c r="U29" s="20" t="n">
        <v>0</v>
      </c>
      <c r="V29" s="20" t="n">
        <v>1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1</v>
      </c>
      <c r="AB29" s="20" t="n">
        <v>1</v>
      </c>
      <c r="AC29" s="20" t="n">
        <v>0</v>
      </c>
      <c r="AD29" s="20" t="n">
        <v>1</v>
      </c>
      <c r="AE29" s="20" t="n">
        <v>1</v>
      </c>
      <c r="AF29" s="20" t="n">
        <v>1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Manuel Sanchez</t>
        </is>
      </c>
      <c r="B30" s="20" t="n">
        <v>23</v>
      </c>
      <c r="C30" s="20" t="n">
        <v>4</v>
      </c>
      <c r="D30" s="20" t="n">
        <v>3</v>
      </c>
      <c r="E30" s="20" t="n">
        <v>2</v>
      </c>
      <c r="F30" s="20" t="n">
        <v>0</v>
      </c>
      <c r="G30" s="20" t="n">
        <v>0</v>
      </c>
      <c r="H30" s="20" t="n">
        <v>0</v>
      </c>
      <c r="I30" s="20" t="n">
        <v>2</v>
      </c>
      <c r="J30" s="20" t="n">
        <v>1</v>
      </c>
      <c r="K30" s="20" t="n">
        <v>1</v>
      </c>
      <c r="L30" s="20" t="n">
        <v>0</v>
      </c>
      <c r="M30" s="20" t="n">
        <v>0</v>
      </c>
      <c r="N30" s="20" t="n">
        <v>0</v>
      </c>
      <c r="O30" s="20" t="n">
        <v>1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4</v>
      </c>
      <c r="U30" s="20" t="n">
        <v>4</v>
      </c>
      <c r="V30" s="20" t="n">
        <v>2</v>
      </c>
      <c r="W30" s="20" t="n">
        <v>0</v>
      </c>
      <c r="X30" s="20" t="n">
        <v>0</v>
      </c>
      <c r="Y30" s="20" t="n">
        <v>0</v>
      </c>
      <c r="Z30" s="20" t="n">
        <v>2</v>
      </c>
      <c r="AA30" s="20" t="n">
        <v>1</v>
      </c>
      <c r="AB30" s="20" t="n">
        <v>2</v>
      </c>
      <c r="AC30" s="20" t="n">
        <v>1</v>
      </c>
      <c r="AD30" s="20" t="n">
        <v>0</v>
      </c>
      <c r="AE30" s="20" t="n">
        <v>1</v>
      </c>
      <c r="AF30" s="20" t="n">
        <v>1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Manuel Ramirez</t>
        </is>
      </c>
      <c r="B31" s="20" t="n">
        <v>24</v>
      </c>
      <c r="C31" s="20" t="n">
        <v>2</v>
      </c>
      <c r="D31" s="20" t="n">
        <v>1</v>
      </c>
      <c r="E31" s="20" t="n">
        <v>0</v>
      </c>
      <c r="F31" s="20" t="n">
        <v>0</v>
      </c>
      <c r="G31" s="20" t="n">
        <v>0</v>
      </c>
      <c r="H31" s="20" t="n">
        <v>0</v>
      </c>
      <c r="I31" s="20" t="n">
        <v>0</v>
      </c>
      <c r="J31" s="20" t="n">
        <v>1</v>
      </c>
      <c r="K31" s="20" t="n">
        <v>0</v>
      </c>
      <c r="L31" s="20" t="n">
        <v>1</v>
      </c>
      <c r="M31" s="20" t="n">
        <v>0</v>
      </c>
      <c r="N31" s="20" t="n">
        <v>0</v>
      </c>
      <c r="O31" s="20" t="n">
        <v>0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3</v>
      </c>
      <c r="U31" s="20" t="n">
        <v>1</v>
      </c>
      <c r="V31" s="20" t="n">
        <v>2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2</v>
      </c>
      <c r="AB31" s="20" t="n">
        <v>0</v>
      </c>
      <c r="AC31" s="20" t="n">
        <v>1</v>
      </c>
      <c r="AD31" s="20" t="n">
        <v>1</v>
      </c>
      <c r="AE31" s="20" t="n">
        <v>0</v>
      </c>
      <c r="AF31" s="20" t="n">
        <v>1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Manuel Torres</t>
        </is>
      </c>
      <c r="B32" s="20" t="n">
        <v>25</v>
      </c>
      <c r="C32" s="20" t="n">
        <v>3</v>
      </c>
      <c r="D32" s="20" t="n">
        <v>3</v>
      </c>
      <c r="E32" s="20" t="n">
        <v>0</v>
      </c>
      <c r="F32" s="20" t="n">
        <v>0</v>
      </c>
      <c r="G32" s="20" t="n">
        <v>0</v>
      </c>
      <c r="H32" s="20" t="n">
        <v>0</v>
      </c>
      <c r="I32" s="20" t="n">
        <v>0</v>
      </c>
      <c r="J32" s="20" t="n">
        <v>0</v>
      </c>
      <c r="K32" s="20" t="n">
        <v>1</v>
      </c>
      <c r="L32" s="20" t="n">
        <v>0</v>
      </c>
      <c r="M32" s="20" t="n">
        <v>1</v>
      </c>
      <c r="N32" s="20" t="n">
        <v>0</v>
      </c>
      <c r="O32" s="20" t="n">
        <v>0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3</v>
      </c>
      <c r="U32" s="20" t="n">
        <v>0</v>
      </c>
      <c r="V32" s="20" t="n">
        <v>1</v>
      </c>
      <c r="W32" s="20" t="n">
        <v>0</v>
      </c>
      <c r="X32" s="20" t="n">
        <v>0</v>
      </c>
      <c r="Y32" s="20" t="n">
        <v>0</v>
      </c>
      <c r="Z32" s="20" t="n">
        <v>2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0</v>
      </c>
      <c r="D66" s="20" t="n"/>
      <c r="E66" s="20" t="n"/>
      <c r="F66" s="20" t="n"/>
      <c r="G66" s="20" t="n"/>
      <c r="H66" s="20" t="n"/>
      <c r="I66" s="20" t="n">
        <v>0</v>
      </c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1</v>
      </c>
      <c r="D67" s="20" t="inlineStr">
        <is>
          <t>P</t>
        </is>
      </c>
      <c r="E67" s="20" t="n">
        <v>2.2</v>
      </c>
      <c r="F67" s="20" t="n">
        <v>0</v>
      </c>
      <c r="G67" s="20" t="n">
        <v>1</v>
      </c>
      <c r="H67" s="20" t="n">
        <v>5</v>
      </c>
      <c r="I67" s="20" t="n">
        <v>1</v>
      </c>
      <c r="J67" s="20" t="inlineStr">
        <is>
          <t>P</t>
        </is>
      </c>
      <c r="K67" s="20" t="n">
        <v>2.2</v>
      </c>
      <c r="L67" s="20" t="n">
        <v>4</v>
      </c>
      <c r="M67" s="20" t="n">
        <v>5</v>
      </c>
      <c r="N67" s="20" t="n">
        <v>2</v>
      </c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1</v>
      </c>
      <c r="D68" s="20" t="inlineStr">
        <is>
          <t>P</t>
        </is>
      </c>
      <c r="E68" s="20" t="n">
        <v>2.1</v>
      </c>
      <c r="F68" s="20" t="n">
        <v>4</v>
      </c>
      <c r="G68" s="20" t="n">
        <v>6</v>
      </c>
      <c r="H68" s="20" t="n">
        <v>0</v>
      </c>
      <c r="I68" s="20" t="n">
        <v>0</v>
      </c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1</v>
      </c>
      <c r="D69" s="20" t="inlineStr">
        <is>
          <t>G</t>
        </is>
      </c>
      <c r="E69" s="20" t="n">
        <v>3</v>
      </c>
      <c r="F69" s="20" t="n">
        <v>1</v>
      </c>
      <c r="G69" s="20" t="n">
        <v>3</v>
      </c>
      <c r="H69" s="20" t="n">
        <v>4</v>
      </c>
      <c r="I69" s="20" t="n">
        <v>0</v>
      </c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1</v>
      </c>
      <c r="D70" s="20" t="inlineStr">
        <is>
          <t>P</t>
        </is>
      </c>
      <c r="E70" s="20" t="n">
        <v>1.2</v>
      </c>
      <c r="F70" s="20" t="n">
        <v>2</v>
      </c>
      <c r="G70" s="20" t="n">
        <v>5</v>
      </c>
      <c r="H70" s="20" t="n">
        <v>0</v>
      </c>
      <c r="I70" s="20" t="n">
        <v>0</v>
      </c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0</v>
      </c>
      <c r="D71" s="20" t="n"/>
      <c r="E71" s="20" t="n"/>
      <c r="F71" s="20" t="n"/>
      <c r="G71" s="20" t="n"/>
      <c r="H71" s="20" t="n"/>
      <c r="I71" s="20" t="n">
        <v>1</v>
      </c>
      <c r="J71" s="20" t="inlineStr">
        <is>
          <t>P</t>
        </is>
      </c>
      <c r="K71" s="20" t="n">
        <v>1.2</v>
      </c>
      <c r="L71" s="20" t="n">
        <v>4</v>
      </c>
      <c r="M71" s="20" t="n">
        <v>1</v>
      </c>
      <c r="N71" s="20" t="n">
        <v>1</v>
      </c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0</v>
      </c>
      <c r="D72" s="20" t="n"/>
      <c r="E72" s="20" t="n"/>
      <c r="F72" s="20" t="n"/>
      <c r="G72" s="20" t="n"/>
      <c r="H72" s="20" t="n"/>
      <c r="I72" s="20" t="n">
        <v>0</v>
      </c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1</v>
      </c>
      <c r="D73" s="20" t="inlineStr">
        <is>
          <t>G</t>
        </is>
      </c>
      <c r="E73" s="20" t="n">
        <v>3</v>
      </c>
      <c r="F73" s="20" t="n">
        <v>1</v>
      </c>
      <c r="G73" s="20" t="n">
        <v>4</v>
      </c>
      <c r="H73" s="20" t="n">
        <v>2</v>
      </c>
      <c r="I73" s="20" t="n">
        <v>1</v>
      </c>
      <c r="J73" s="20" t="inlineStr">
        <is>
          <t>G</t>
        </is>
      </c>
      <c r="K73" s="20" t="n">
        <v>1.1</v>
      </c>
      <c r="L73" s="20" t="n">
        <v>1</v>
      </c>
      <c r="M73" s="20" t="n">
        <v>4</v>
      </c>
      <c r="N73" s="20" t="n">
        <v>1</v>
      </c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0</v>
      </c>
      <c r="D74" s="20" t="n"/>
      <c r="E74" s="20" t="n"/>
      <c r="F74" s="20" t="n"/>
      <c r="G74" s="20" t="n"/>
      <c r="H74" s="20" t="n"/>
      <c r="I74" s="20" t="n">
        <v>0</v>
      </c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1</v>
      </c>
      <c r="D75" s="20" t="inlineStr">
        <is>
          <t>P</t>
        </is>
      </c>
      <c r="E75" s="20" t="n">
        <v>2</v>
      </c>
      <c r="F75" s="20" t="n">
        <v>3</v>
      </c>
      <c r="G75" s="20" t="n">
        <v>1</v>
      </c>
      <c r="H75" s="20" t="n">
        <v>3</v>
      </c>
      <c r="I75" s="20" t="n">
        <v>0</v>
      </c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0</v>
      </c>
      <c r="D76" s="20" t="n"/>
      <c r="E76" s="20" t="n"/>
      <c r="F76" s="20" t="n"/>
      <c r="G76" s="20" t="n"/>
      <c r="H76" s="20" t="n"/>
      <c r="I76" s="20" t="n">
        <v>0</v>
      </c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1</v>
      </c>
      <c r="D77" s="20" t="inlineStr">
        <is>
          <t>P</t>
        </is>
      </c>
      <c r="E77" s="20" t="n">
        <v>3</v>
      </c>
      <c r="F77" s="20" t="n">
        <v>2</v>
      </c>
      <c r="G77" s="20" t="n">
        <v>3</v>
      </c>
      <c r="H77" s="20" t="n">
        <v>0</v>
      </c>
      <c r="I77" s="20" t="n">
        <v>0</v>
      </c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0</v>
      </c>
      <c r="D78" s="20" t="n"/>
      <c r="E78" s="20" t="n"/>
      <c r="F78" s="20" t="n"/>
      <c r="G78" s="20" t="n"/>
      <c r="H78" s="20" t="n"/>
      <c r="I78" s="20" t="n">
        <v>0</v>
      </c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1</v>
      </c>
      <c r="D79" s="20" t="inlineStr">
        <is>
          <t>G</t>
        </is>
      </c>
      <c r="E79" s="20" t="n">
        <v>1.2</v>
      </c>
      <c r="F79" s="20" t="n">
        <v>2</v>
      </c>
      <c r="G79" s="20" t="n">
        <v>1</v>
      </c>
      <c r="H79" s="20" t="n">
        <v>1</v>
      </c>
      <c r="I79" s="20" t="n">
        <v>0</v>
      </c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1</v>
      </c>
      <c r="D80" s="20" t="inlineStr">
        <is>
          <t>P</t>
        </is>
      </c>
      <c r="E80" s="20" t="n">
        <v>1</v>
      </c>
      <c r="F80" s="20" t="n">
        <v>3</v>
      </c>
      <c r="G80" s="20" t="n">
        <v>5</v>
      </c>
      <c r="H80" s="20" t="n">
        <v>2</v>
      </c>
      <c r="I80" s="20" t="n">
        <v>0</v>
      </c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0</v>
      </c>
      <c r="D81" s="20" t="n"/>
      <c r="E81" s="20" t="n"/>
      <c r="F81" s="20" t="n"/>
      <c r="G81" s="20" t="n"/>
      <c r="H81" s="20" t="n"/>
      <c r="I81" s="20" t="n">
        <v>0</v>
      </c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0</v>
      </c>
      <c r="D82" s="20" t="n"/>
      <c r="E82" s="20" t="n"/>
      <c r="F82" s="20" t="n"/>
      <c r="G82" s="20" t="n"/>
      <c r="H82" s="20" t="n"/>
      <c r="I82" s="20" t="n">
        <v>0</v>
      </c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1</v>
      </c>
      <c r="D83" s="20" t="inlineStr">
        <is>
          <t>G</t>
        </is>
      </c>
      <c r="E83" s="20" t="n">
        <v>1</v>
      </c>
      <c r="F83" s="20" t="n">
        <v>2</v>
      </c>
      <c r="G83" s="20" t="n">
        <v>6</v>
      </c>
      <c r="H83" s="20" t="n">
        <v>4</v>
      </c>
      <c r="I83" s="20" t="n">
        <v>0</v>
      </c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0</v>
      </c>
      <c r="D84" s="20" t="n"/>
      <c r="E84" s="20" t="n"/>
      <c r="F84" s="20" t="n"/>
      <c r="G84" s="20" t="n"/>
      <c r="H84" s="20" t="n"/>
      <c r="I84" s="20" t="n">
        <v>0</v>
      </c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1</v>
      </c>
      <c r="D85" s="20" t="inlineStr">
        <is>
          <t>G</t>
        </is>
      </c>
      <c r="E85" s="20" t="n">
        <v>2</v>
      </c>
      <c r="F85" s="20" t="n">
        <v>2</v>
      </c>
      <c r="G85" s="20" t="n">
        <v>4</v>
      </c>
      <c r="H85" s="20" t="n">
        <v>3</v>
      </c>
      <c r="I85" s="20" t="n">
        <v>0</v>
      </c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0</v>
      </c>
      <c r="D86" s="20" t="n"/>
      <c r="E86" s="20" t="n"/>
      <c r="F86" s="20" t="n"/>
      <c r="G86" s="20" t="n"/>
      <c r="H86" s="20" t="n"/>
      <c r="I86" s="20" t="n">
        <v>0</v>
      </c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0</v>
      </c>
      <c r="D87" s="20" t="n"/>
      <c r="E87" s="20" t="n"/>
      <c r="F87" s="20" t="n"/>
      <c r="G87" s="20" t="n"/>
      <c r="H87" s="20" t="n"/>
      <c r="I87" s="20" t="n">
        <v>0</v>
      </c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0</v>
      </c>
      <c r="D88" s="20" t="n"/>
      <c r="E88" s="20" t="n"/>
      <c r="F88" s="20" t="n"/>
      <c r="G88" s="20" t="n"/>
      <c r="H88" s="20" t="n"/>
      <c r="I88" s="20" t="n">
        <v>0</v>
      </c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0</v>
      </c>
      <c r="D89" s="20" t="n"/>
      <c r="E89" s="20" t="n"/>
      <c r="F89" s="20" t="n"/>
      <c r="G89" s="20" t="n"/>
      <c r="H89" s="20" t="n"/>
      <c r="I89" s="20" t="n">
        <v>1</v>
      </c>
      <c r="J89" s="20" t="inlineStr">
        <is>
          <t>P</t>
        </is>
      </c>
      <c r="K89" s="20" t="n">
        <v>2.1</v>
      </c>
      <c r="L89" s="20" t="n">
        <v>1</v>
      </c>
      <c r="M89" s="20" t="n">
        <v>5</v>
      </c>
      <c r="N89" s="20" t="n">
        <v>3</v>
      </c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1</v>
      </c>
      <c r="D90" s="20" t="inlineStr">
        <is>
          <t>G</t>
        </is>
      </c>
      <c r="E90" s="20" t="n">
        <v>1.2</v>
      </c>
      <c r="F90" s="20" t="n">
        <v>1</v>
      </c>
      <c r="G90" s="20" t="n">
        <v>2</v>
      </c>
      <c r="H90" s="20" t="n">
        <v>3</v>
      </c>
      <c r="I90" s="20" t="n">
        <v>0</v>
      </c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G</t>
        </is>
      </c>
      <c r="C96" s="20" t="n">
        <v>6</v>
      </c>
      <c r="D96" s="20" t="n">
        <v>5</v>
      </c>
    </row>
    <row r="97">
      <c r="A97" s="10" t="n">
        <v>2</v>
      </c>
      <c r="B97" s="20" t="inlineStr">
        <is>
          <t>P</t>
        </is>
      </c>
      <c r="C97" s="20" t="n">
        <v>5</v>
      </c>
      <c r="D97" s="20" t="n">
        <v>6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15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Manuel Flores</t>
        </is>
      </c>
      <c r="B8" s="20" t="n">
        <v>1</v>
      </c>
      <c r="C8" s="20" t="n">
        <v>3</v>
      </c>
      <c r="D8" s="20" t="n">
        <v>2</v>
      </c>
      <c r="E8" s="20" t="n">
        <v>1</v>
      </c>
      <c r="F8" s="20" t="n">
        <v>0</v>
      </c>
      <c r="G8" s="20" t="n">
        <v>0</v>
      </c>
      <c r="H8" s="20" t="n">
        <v>0</v>
      </c>
      <c r="I8" s="20" t="n">
        <v>0</v>
      </c>
      <c r="J8" s="20" t="n">
        <v>2</v>
      </c>
      <c r="K8" s="20" t="n">
        <v>2</v>
      </c>
      <c r="L8" s="20" t="n">
        <v>1</v>
      </c>
      <c r="M8" s="20" t="n">
        <v>1</v>
      </c>
      <c r="N8" s="20" t="n">
        <v>0</v>
      </c>
      <c r="O8" s="20" t="n">
        <v>0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2</v>
      </c>
      <c r="U8" s="20" t="n">
        <v>0</v>
      </c>
      <c r="V8" s="20" t="n">
        <v>1</v>
      </c>
      <c r="W8" s="20" t="n">
        <v>0</v>
      </c>
      <c r="X8" s="20" t="n">
        <v>0</v>
      </c>
      <c r="Y8" s="20" t="n">
        <v>0</v>
      </c>
      <c r="Z8" s="20" t="n">
        <v>0</v>
      </c>
      <c r="AA8" s="20" t="n">
        <v>2</v>
      </c>
      <c r="AB8" s="20" t="n">
        <v>0</v>
      </c>
      <c r="AC8" s="20" t="n">
        <v>0</v>
      </c>
      <c r="AD8" s="20" t="n">
        <v>1</v>
      </c>
      <c r="AE8" s="20" t="n">
        <v>1</v>
      </c>
      <c r="AF8" s="20" t="n">
        <v>1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Manuel Rivera</t>
        </is>
      </c>
      <c r="B9" s="20" t="n">
        <v>2</v>
      </c>
      <c r="C9" s="20" t="n">
        <v>3</v>
      </c>
      <c r="D9" s="20" t="n">
        <v>2</v>
      </c>
      <c r="E9" s="20" t="n">
        <v>2</v>
      </c>
      <c r="F9" s="20" t="n">
        <v>0</v>
      </c>
      <c r="G9" s="20" t="n">
        <v>0</v>
      </c>
      <c r="H9" s="20" t="n">
        <v>1</v>
      </c>
      <c r="I9" s="20" t="n">
        <v>1</v>
      </c>
      <c r="J9" s="20" t="n">
        <v>0</v>
      </c>
      <c r="K9" s="20" t="n">
        <v>1</v>
      </c>
      <c r="L9" s="20" t="n">
        <v>0</v>
      </c>
      <c r="M9" s="20" t="n">
        <v>0</v>
      </c>
      <c r="N9" s="20" t="n">
        <v>1</v>
      </c>
      <c r="O9" s="20" t="n">
        <v>0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3</v>
      </c>
      <c r="U9" s="20" t="n">
        <v>1</v>
      </c>
      <c r="V9" s="20" t="n">
        <v>3</v>
      </c>
      <c r="W9" s="20" t="n">
        <v>0</v>
      </c>
      <c r="X9" s="20" t="n">
        <v>0</v>
      </c>
      <c r="Y9" s="20" t="n">
        <v>0</v>
      </c>
      <c r="Z9" s="20" t="n">
        <v>3</v>
      </c>
      <c r="AA9" s="20" t="n">
        <v>0</v>
      </c>
      <c r="AB9" s="20" t="n">
        <v>1</v>
      </c>
      <c r="AC9" s="20" t="n">
        <v>0</v>
      </c>
      <c r="AD9" s="20" t="n">
        <v>0</v>
      </c>
      <c r="AE9" s="20" t="n">
        <v>0</v>
      </c>
      <c r="AF9" s="20" t="n">
        <v>0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Manuel Gomez</t>
        </is>
      </c>
      <c r="B10" s="20" t="n">
        <v>3</v>
      </c>
      <c r="C10" s="20" t="n">
        <v>4</v>
      </c>
      <c r="D10" s="20" t="n">
        <v>4</v>
      </c>
      <c r="E10" s="20" t="n">
        <v>3</v>
      </c>
      <c r="F10" s="20" t="n">
        <v>0</v>
      </c>
      <c r="G10" s="20" t="n">
        <v>0</v>
      </c>
      <c r="H10" s="20" t="n">
        <v>0</v>
      </c>
      <c r="I10" s="20" t="n">
        <v>1</v>
      </c>
      <c r="J10" s="20" t="n">
        <v>0</v>
      </c>
      <c r="K10" s="20" t="n">
        <v>1</v>
      </c>
      <c r="L10" s="20" t="n">
        <v>1</v>
      </c>
      <c r="M10" s="20" t="n">
        <v>0</v>
      </c>
      <c r="N10" s="20" t="n">
        <v>0</v>
      </c>
      <c r="O10" s="20" t="n">
        <v>1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2</v>
      </c>
      <c r="U10" s="20" t="n">
        <v>2</v>
      </c>
      <c r="V10" s="20" t="n">
        <v>1</v>
      </c>
      <c r="W10" s="20" t="n">
        <v>0</v>
      </c>
      <c r="X10" s="20" t="n">
        <v>0</v>
      </c>
      <c r="Y10" s="20" t="n">
        <v>0</v>
      </c>
      <c r="Z10" s="20" t="n">
        <v>0</v>
      </c>
      <c r="AA10" s="20" t="n">
        <v>1</v>
      </c>
      <c r="AB10" s="20" t="n">
        <v>0</v>
      </c>
      <c r="AC10" s="20" t="n">
        <v>1</v>
      </c>
      <c r="AD10" s="20" t="n">
        <v>0</v>
      </c>
      <c r="AE10" s="20" t="n">
        <v>1</v>
      </c>
      <c r="AF10" s="20" t="n">
        <v>0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Manuel Diaz</t>
        </is>
      </c>
      <c r="B11" s="20" t="n">
        <v>4</v>
      </c>
      <c r="C11" s="20" t="n">
        <v>2</v>
      </c>
      <c r="D11" s="20" t="n">
        <v>2</v>
      </c>
      <c r="E11" s="20" t="n">
        <v>0</v>
      </c>
      <c r="F11" s="20" t="n">
        <v>0</v>
      </c>
      <c r="G11" s="20" t="n">
        <v>0</v>
      </c>
      <c r="H11" s="20" t="n">
        <v>0</v>
      </c>
      <c r="I11" s="20" t="n">
        <v>1</v>
      </c>
      <c r="J11" s="20" t="n">
        <v>0</v>
      </c>
      <c r="K11" s="20" t="n">
        <v>0</v>
      </c>
      <c r="L11" s="20" t="n">
        <v>1</v>
      </c>
      <c r="M11" s="20" t="n">
        <v>1</v>
      </c>
      <c r="N11" s="20" t="n">
        <v>1</v>
      </c>
      <c r="O11" s="20" t="n">
        <v>0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3</v>
      </c>
      <c r="U11" s="20" t="n">
        <v>2</v>
      </c>
      <c r="V11" s="20" t="n">
        <v>2</v>
      </c>
      <c r="W11" s="20" t="n">
        <v>0</v>
      </c>
      <c r="X11" s="20" t="n">
        <v>0</v>
      </c>
      <c r="Y11" s="20" t="n">
        <v>0</v>
      </c>
      <c r="Z11" s="20" t="n">
        <v>1</v>
      </c>
      <c r="AA11" s="20" t="n">
        <v>0</v>
      </c>
      <c r="AB11" s="20" t="n">
        <v>0</v>
      </c>
      <c r="AC11" s="20" t="n">
        <v>0</v>
      </c>
      <c r="AD11" s="20" t="n">
        <v>0</v>
      </c>
      <c r="AE11" s="20" t="n">
        <v>0</v>
      </c>
      <c r="AF11" s="20" t="n">
        <v>1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Manuel Reyes</t>
        </is>
      </c>
      <c r="B12" s="20" t="n">
        <v>5</v>
      </c>
      <c r="C12" s="20" t="n">
        <v>4</v>
      </c>
      <c r="D12" s="20" t="n">
        <v>0</v>
      </c>
      <c r="E12" s="20" t="n">
        <v>1</v>
      </c>
      <c r="F12" s="20" t="n">
        <v>1</v>
      </c>
      <c r="G12" s="20" t="n">
        <v>0</v>
      </c>
      <c r="H12" s="20" t="n">
        <v>0</v>
      </c>
      <c r="I12" s="20" t="n">
        <v>0</v>
      </c>
      <c r="J12" s="20" t="n">
        <v>0</v>
      </c>
      <c r="K12" s="20" t="n">
        <v>0</v>
      </c>
      <c r="L12" s="20" t="n">
        <v>1</v>
      </c>
      <c r="M12" s="20" t="n">
        <v>0</v>
      </c>
      <c r="N12" s="20" t="n">
        <v>0</v>
      </c>
      <c r="O12" s="20" t="n">
        <v>0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3</v>
      </c>
      <c r="U12" s="20" t="n">
        <v>0</v>
      </c>
      <c r="V12" s="20" t="n">
        <v>2</v>
      </c>
      <c r="W12" s="20" t="n">
        <v>0</v>
      </c>
      <c r="X12" s="20" t="n">
        <v>0</v>
      </c>
      <c r="Y12" s="20" t="n">
        <v>0</v>
      </c>
      <c r="Z12" s="20" t="n">
        <v>1</v>
      </c>
      <c r="AA12" s="20" t="n">
        <v>1</v>
      </c>
      <c r="AB12" s="20" t="n">
        <v>0</v>
      </c>
      <c r="AC12" s="20" t="n">
        <v>1</v>
      </c>
      <c r="AD12" s="20" t="n">
        <v>0</v>
      </c>
      <c r="AE12" s="20" t="n">
        <v>1</v>
      </c>
      <c r="AF12" s="20" t="n">
        <v>0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Manuel Morales</t>
        </is>
      </c>
      <c r="B13" s="20" t="n">
        <v>6</v>
      </c>
      <c r="C13" s="20" t="n">
        <v>5</v>
      </c>
      <c r="D13" s="20" t="n">
        <v>5</v>
      </c>
      <c r="E13" s="20" t="n">
        <v>3</v>
      </c>
      <c r="F13" s="20" t="n">
        <v>1</v>
      </c>
      <c r="G13" s="20" t="n">
        <v>0</v>
      </c>
      <c r="H13" s="20" t="n">
        <v>0</v>
      </c>
      <c r="I13" s="20" t="n">
        <v>3</v>
      </c>
      <c r="J13" s="20" t="n">
        <v>1</v>
      </c>
      <c r="K13" s="20" t="n">
        <v>0</v>
      </c>
      <c r="L13" s="20" t="n">
        <v>0</v>
      </c>
      <c r="M13" s="20" t="n">
        <v>0</v>
      </c>
      <c r="N13" s="20" t="n">
        <v>0</v>
      </c>
      <c r="O13" s="20" t="n">
        <v>0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5</v>
      </c>
      <c r="U13" s="20" t="n">
        <v>4</v>
      </c>
      <c r="V13" s="20" t="n">
        <v>1</v>
      </c>
      <c r="W13" s="20" t="n">
        <v>0</v>
      </c>
      <c r="X13" s="20" t="n">
        <v>0</v>
      </c>
      <c r="Y13" s="20" t="n">
        <v>0</v>
      </c>
      <c r="Z13" s="20" t="n">
        <v>2</v>
      </c>
      <c r="AA13" s="20" t="n">
        <v>1</v>
      </c>
      <c r="AB13" s="20" t="n">
        <v>0</v>
      </c>
      <c r="AC13" s="20" t="n">
        <v>1</v>
      </c>
      <c r="AD13" s="20" t="n">
        <v>1</v>
      </c>
      <c r="AE13" s="20" t="n">
        <v>1</v>
      </c>
      <c r="AF13" s="20" t="n">
        <v>1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Manuel Cruz</t>
        </is>
      </c>
      <c r="B14" s="20" t="n">
        <v>7</v>
      </c>
      <c r="C14" s="20" t="n">
        <v>2</v>
      </c>
      <c r="D14" s="20" t="n">
        <v>2</v>
      </c>
      <c r="E14" s="20" t="n">
        <v>1</v>
      </c>
      <c r="F14" s="20" t="n">
        <v>0</v>
      </c>
      <c r="G14" s="20" t="n">
        <v>0</v>
      </c>
      <c r="H14" s="20" t="n">
        <v>1</v>
      </c>
      <c r="I14" s="20" t="n">
        <v>1</v>
      </c>
      <c r="J14" s="20" t="n">
        <v>0</v>
      </c>
      <c r="K14" s="20" t="n">
        <v>1</v>
      </c>
      <c r="L14" s="20" t="n">
        <v>0</v>
      </c>
      <c r="M14" s="20" t="n">
        <v>1</v>
      </c>
      <c r="N14" s="20" t="n">
        <v>0</v>
      </c>
      <c r="O14" s="20" t="n">
        <v>1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4</v>
      </c>
      <c r="U14" s="20" t="n">
        <v>1</v>
      </c>
      <c r="V14" s="20" t="n">
        <v>3</v>
      </c>
      <c r="W14" s="20" t="n">
        <v>0</v>
      </c>
      <c r="X14" s="20" t="n">
        <v>0</v>
      </c>
      <c r="Y14" s="20" t="n">
        <v>0</v>
      </c>
      <c r="Z14" s="20" t="n">
        <v>0</v>
      </c>
      <c r="AA14" s="20" t="n">
        <v>1</v>
      </c>
      <c r="AB14" s="20" t="n">
        <v>0</v>
      </c>
      <c r="AC14" s="20" t="n">
        <v>0</v>
      </c>
      <c r="AD14" s="20" t="n">
        <v>1</v>
      </c>
      <c r="AE14" s="20" t="n">
        <v>1</v>
      </c>
      <c r="AF14" s="20" t="n">
        <v>0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Manuel Ortiz</t>
        </is>
      </c>
      <c r="B15" s="20" t="n">
        <v>8</v>
      </c>
      <c r="C15" s="20" t="n">
        <v>2</v>
      </c>
      <c r="D15" s="20" t="n">
        <v>0</v>
      </c>
      <c r="E15" s="20" t="n">
        <v>0</v>
      </c>
      <c r="F15" s="20" t="n">
        <v>0</v>
      </c>
      <c r="G15" s="20" t="n">
        <v>0</v>
      </c>
      <c r="H15" s="20" t="n">
        <v>0</v>
      </c>
      <c r="I15" s="20" t="n">
        <v>0</v>
      </c>
      <c r="J15" s="20" t="n">
        <v>1</v>
      </c>
      <c r="K15" s="20" t="n">
        <v>1</v>
      </c>
      <c r="L15" s="20" t="n">
        <v>1</v>
      </c>
      <c r="M15" s="20" t="n">
        <v>1</v>
      </c>
      <c r="N15" s="20" t="n">
        <v>0</v>
      </c>
      <c r="O15" s="20" t="n">
        <v>0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2</v>
      </c>
      <c r="U15" s="20" t="n">
        <v>1</v>
      </c>
      <c r="V15" s="20" t="n">
        <v>2</v>
      </c>
      <c r="W15" s="20" t="n">
        <v>0</v>
      </c>
      <c r="X15" s="20" t="n">
        <v>0</v>
      </c>
      <c r="Y15" s="20" t="n">
        <v>0</v>
      </c>
      <c r="Z15" s="20" t="n">
        <v>1</v>
      </c>
      <c r="AA15" s="20" t="n">
        <v>1</v>
      </c>
      <c r="AB15" s="20" t="n">
        <v>0</v>
      </c>
      <c r="AC15" s="20" t="n">
        <v>1</v>
      </c>
      <c r="AD15" s="20" t="n">
        <v>1</v>
      </c>
      <c r="AE15" s="20" t="n">
        <v>0</v>
      </c>
      <c r="AF15" s="20" t="n">
        <v>0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Manuel Gutierrez</t>
        </is>
      </c>
      <c r="B16" s="20" t="n">
        <v>9</v>
      </c>
      <c r="C16" s="20" t="n">
        <v>5</v>
      </c>
      <c r="D16" s="20" t="n">
        <v>4</v>
      </c>
      <c r="E16" s="20" t="n">
        <v>3</v>
      </c>
      <c r="F16" s="20" t="n">
        <v>0</v>
      </c>
      <c r="G16" s="20" t="n">
        <v>0</v>
      </c>
      <c r="H16" s="20" t="n">
        <v>1</v>
      </c>
      <c r="I16" s="20" t="n">
        <v>2</v>
      </c>
      <c r="J16" s="20" t="n">
        <v>1</v>
      </c>
      <c r="K16" s="20" t="n">
        <v>0</v>
      </c>
      <c r="L16" s="20" t="n">
        <v>1</v>
      </c>
      <c r="M16" s="20" t="n">
        <v>0</v>
      </c>
      <c r="N16" s="20" t="n">
        <v>0</v>
      </c>
      <c r="O16" s="20" t="n">
        <v>0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4</v>
      </c>
      <c r="U16" s="20" t="n">
        <v>3</v>
      </c>
      <c r="V16" s="20" t="n">
        <v>3</v>
      </c>
      <c r="W16" s="20" t="n">
        <v>0</v>
      </c>
      <c r="X16" s="20" t="n">
        <v>0</v>
      </c>
      <c r="Y16" s="20" t="n">
        <v>0</v>
      </c>
      <c r="Z16" s="20" t="n">
        <v>1</v>
      </c>
      <c r="AA16" s="20" t="n">
        <v>1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1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Manuel Castillo</t>
        </is>
      </c>
      <c r="B17" s="20" t="n">
        <v>10</v>
      </c>
      <c r="C17" s="20" t="n">
        <v>4</v>
      </c>
      <c r="D17" s="20" t="n">
        <v>3</v>
      </c>
      <c r="E17" s="20" t="n">
        <v>3</v>
      </c>
      <c r="F17" s="20" t="n">
        <v>0</v>
      </c>
      <c r="G17" s="20" t="n">
        <v>0</v>
      </c>
      <c r="H17" s="20" t="n">
        <v>0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1</v>
      </c>
      <c r="N17" s="20" t="n">
        <v>1</v>
      </c>
      <c r="O17" s="20" t="n">
        <v>0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4</v>
      </c>
      <c r="U17" s="20" t="n">
        <v>2</v>
      </c>
      <c r="V17" s="20" t="n">
        <v>3</v>
      </c>
      <c r="W17" s="20" t="n">
        <v>0</v>
      </c>
      <c r="X17" s="20" t="n">
        <v>0</v>
      </c>
      <c r="Y17" s="20" t="n">
        <v>0</v>
      </c>
      <c r="Z17" s="20" t="n">
        <v>0</v>
      </c>
      <c r="AA17" s="20" t="n">
        <v>1</v>
      </c>
      <c r="AB17" s="20" t="n">
        <v>0</v>
      </c>
      <c r="AC17" s="20" t="n">
        <v>0</v>
      </c>
      <c r="AD17" s="20" t="n">
        <v>1</v>
      </c>
      <c r="AE17" s="20" t="n">
        <v>1</v>
      </c>
      <c r="AF17" s="20" t="n">
        <v>0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Alberto Garcia</t>
        </is>
      </c>
      <c r="B18" s="20" t="n">
        <v>11</v>
      </c>
      <c r="C18" s="20" t="n">
        <v>5</v>
      </c>
      <c r="D18" s="20" t="n">
        <v>1</v>
      </c>
      <c r="E18" s="20" t="n">
        <v>2</v>
      </c>
      <c r="F18" s="20" t="n">
        <v>0</v>
      </c>
      <c r="G18" s="20" t="n">
        <v>0</v>
      </c>
      <c r="H18" s="20" t="n">
        <v>0</v>
      </c>
      <c r="I18" s="20" t="n">
        <v>1</v>
      </c>
      <c r="J18" s="20" t="n">
        <v>1</v>
      </c>
      <c r="K18" s="20" t="n">
        <v>2</v>
      </c>
      <c r="L18" s="20" t="n">
        <v>1</v>
      </c>
      <c r="M18" s="20" t="n">
        <v>0</v>
      </c>
      <c r="N18" s="20" t="n">
        <v>0</v>
      </c>
      <c r="O18" s="20" t="n">
        <v>0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5</v>
      </c>
      <c r="U18" s="20" t="n">
        <v>0</v>
      </c>
      <c r="V18" s="20" t="n">
        <v>3</v>
      </c>
      <c r="W18" s="20" t="n">
        <v>0</v>
      </c>
      <c r="X18" s="20" t="n">
        <v>0</v>
      </c>
      <c r="Y18" s="20" t="n">
        <v>0</v>
      </c>
      <c r="Z18" s="20" t="n">
        <v>2</v>
      </c>
      <c r="AA18" s="20" t="n">
        <v>1</v>
      </c>
      <c r="AB18" s="20" t="n">
        <v>2</v>
      </c>
      <c r="AC18" s="20" t="n">
        <v>1</v>
      </c>
      <c r="AD18" s="20" t="n">
        <v>1</v>
      </c>
      <c r="AE18" s="20" t="n">
        <v>1</v>
      </c>
      <c r="AF18" s="20" t="n">
        <v>1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Alberto Rodriguez</t>
        </is>
      </c>
      <c r="B19" s="20" t="n">
        <v>12</v>
      </c>
      <c r="C19" s="20" t="n">
        <v>4</v>
      </c>
      <c r="D19" s="20" t="n">
        <v>2</v>
      </c>
      <c r="E19" s="20" t="n">
        <v>2</v>
      </c>
      <c r="F19" s="20" t="n">
        <v>0</v>
      </c>
      <c r="G19" s="20" t="n">
        <v>0</v>
      </c>
      <c r="H19" s="20" t="n">
        <v>0</v>
      </c>
      <c r="I19" s="20" t="n">
        <v>0</v>
      </c>
      <c r="J19" s="20" t="n">
        <v>2</v>
      </c>
      <c r="K19" s="20" t="n">
        <v>1</v>
      </c>
      <c r="L19" s="20" t="n">
        <v>0</v>
      </c>
      <c r="M19" s="20" t="n">
        <v>1</v>
      </c>
      <c r="N19" s="20" t="n">
        <v>1</v>
      </c>
      <c r="O19" s="20" t="n">
        <v>0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4</v>
      </c>
      <c r="U19" s="20" t="n">
        <v>3</v>
      </c>
      <c r="V19" s="20" t="n">
        <v>4</v>
      </c>
      <c r="W19" s="20" t="n">
        <v>0</v>
      </c>
      <c r="X19" s="20" t="n">
        <v>0</v>
      </c>
      <c r="Y19" s="20" t="n">
        <v>0</v>
      </c>
      <c r="Z19" s="20" t="n">
        <v>4</v>
      </c>
      <c r="AA19" s="20" t="n">
        <v>2</v>
      </c>
      <c r="AB19" s="20" t="n">
        <v>2</v>
      </c>
      <c r="AC19" s="20" t="n">
        <v>1</v>
      </c>
      <c r="AD19" s="20" t="n">
        <v>1</v>
      </c>
      <c r="AE19" s="20" t="n">
        <v>0</v>
      </c>
      <c r="AF19" s="20" t="n">
        <v>1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Alberto Martinez</t>
        </is>
      </c>
      <c r="B20" s="20" t="n">
        <v>13</v>
      </c>
      <c r="C20" s="20" t="n">
        <v>2</v>
      </c>
      <c r="D20" s="20" t="n">
        <v>1</v>
      </c>
      <c r="E20" s="20" t="n">
        <v>2</v>
      </c>
      <c r="F20" s="20" t="n">
        <v>0</v>
      </c>
      <c r="G20" s="20" t="n">
        <v>0</v>
      </c>
      <c r="H20" s="20" t="n">
        <v>0</v>
      </c>
      <c r="I20" s="20" t="n">
        <v>2</v>
      </c>
      <c r="J20" s="20" t="n">
        <v>0</v>
      </c>
      <c r="K20" s="20" t="n">
        <v>2</v>
      </c>
      <c r="L20" s="20" t="n">
        <v>1</v>
      </c>
      <c r="M20" s="20" t="n">
        <v>1</v>
      </c>
      <c r="N20" s="20" t="n">
        <v>1</v>
      </c>
      <c r="O20" s="20" t="n">
        <v>1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4</v>
      </c>
      <c r="U20" s="20" t="n">
        <v>0</v>
      </c>
      <c r="V20" s="20" t="n">
        <v>1</v>
      </c>
      <c r="W20" s="20" t="n">
        <v>0</v>
      </c>
      <c r="X20" s="20" t="n">
        <v>0</v>
      </c>
      <c r="Y20" s="20" t="n">
        <v>0</v>
      </c>
      <c r="Z20" s="20" t="n">
        <v>1</v>
      </c>
      <c r="AA20" s="20" t="n">
        <v>2</v>
      </c>
      <c r="AB20" s="20" t="n">
        <v>0</v>
      </c>
      <c r="AC20" s="20" t="n">
        <v>0</v>
      </c>
      <c r="AD20" s="20" t="n">
        <v>0</v>
      </c>
      <c r="AE20" s="20" t="n">
        <v>0</v>
      </c>
      <c r="AF20" s="20" t="n">
        <v>0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Alberto Hernandez</t>
        </is>
      </c>
      <c r="B21" s="20" t="n">
        <v>14</v>
      </c>
      <c r="C21" s="20" t="n">
        <v>4</v>
      </c>
      <c r="D21" s="20" t="n">
        <v>4</v>
      </c>
      <c r="E21" s="20" t="n">
        <v>4</v>
      </c>
      <c r="F21" s="20" t="n">
        <v>0</v>
      </c>
      <c r="G21" s="20" t="n">
        <v>0</v>
      </c>
      <c r="H21" s="20" t="n">
        <v>0</v>
      </c>
      <c r="I21" s="20" t="n">
        <v>5</v>
      </c>
      <c r="J21" s="20" t="n">
        <v>1</v>
      </c>
      <c r="K21" s="20" t="n">
        <v>1</v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3</v>
      </c>
      <c r="U21" s="20" t="n">
        <v>0</v>
      </c>
      <c r="V21" s="20" t="n">
        <v>2</v>
      </c>
      <c r="W21" s="20" t="n">
        <v>0</v>
      </c>
      <c r="X21" s="20" t="n">
        <v>0</v>
      </c>
      <c r="Y21" s="20" t="n">
        <v>0</v>
      </c>
      <c r="Z21" s="20" t="n">
        <v>0</v>
      </c>
      <c r="AA21" s="20" t="n">
        <v>1</v>
      </c>
      <c r="AB21" s="20" t="n">
        <v>2</v>
      </c>
      <c r="AC21" s="20" t="n">
        <v>1</v>
      </c>
      <c r="AD21" s="20" t="n">
        <v>0</v>
      </c>
      <c r="AE21" s="20" t="n">
        <v>1</v>
      </c>
      <c r="AF21" s="20" t="n">
        <v>1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Alberto Lopez</t>
        </is>
      </c>
      <c r="B22" s="20" t="n">
        <v>15</v>
      </c>
      <c r="C22" s="20" t="n">
        <v>4</v>
      </c>
      <c r="D22" s="20" t="n">
        <v>0</v>
      </c>
      <c r="E22" s="20" t="n">
        <v>1</v>
      </c>
      <c r="F22" s="20" t="n">
        <v>0</v>
      </c>
      <c r="G22" s="20" t="n">
        <v>1</v>
      </c>
      <c r="H22" s="20" t="n">
        <v>0</v>
      </c>
      <c r="I22" s="20" t="n">
        <v>0</v>
      </c>
      <c r="J22" s="20" t="n">
        <v>1</v>
      </c>
      <c r="K22" s="20" t="n">
        <v>2</v>
      </c>
      <c r="L22" s="20" t="n">
        <v>1</v>
      </c>
      <c r="M22" s="20" t="n">
        <v>1</v>
      </c>
      <c r="N22" s="20" t="n">
        <v>0</v>
      </c>
      <c r="O22" s="20" t="n">
        <v>1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5</v>
      </c>
      <c r="U22" s="20" t="n">
        <v>5</v>
      </c>
      <c r="V22" s="20" t="n">
        <v>3</v>
      </c>
      <c r="W22" s="20" t="n">
        <v>0</v>
      </c>
      <c r="X22" s="20" t="n">
        <v>0</v>
      </c>
      <c r="Y22" s="20" t="n">
        <v>0</v>
      </c>
      <c r="Z22" s="20" t="n">
        <v>1</v>
      </c>
      <c r="AA22" s="20" t="n">
        <v>1</v>
      </c>
      <c r="AB22" s="20" t="n">
        <v>2</v>
      </c>
      <c r="AC22" s="20" t="n">
        <v>1</v>
      </c>
      <c r="AD22" s="20" t="n">
        <v>1</v>
      </c>
      <c r="AE22" s="20" t="n">
        <v>1</v>
      </c>
      <c r="AF22" s="20" t="n">
        <v>0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Alberto Gonzalez</t>
        </is>
      </c>
      <c r="B23" s="20" t="n">
        <v>16</v>
      </c>
      <c r="C23" s="20" t="n">
        <v>4</v>
      </c>
      <c r="D23" s="20" t="n">
        <v>4</v>
      </c>
      <c r="E23" s="20" t="n">
        <v>2</v>
      </c>
      <c r="F23" s="20" t="n">
        <v>0</v>
      </c>
      <c r="G23" s="20" t="n">
        <v>0</v>
      </c>
      <c r="H23" s="20" t="n">
        <v>0</v>
      </c>
      <c r="I23" s="20" t="n">
        <v>2</v>
      </c>
      <c r="J23" s="20" t="n">
        <v>2</v>
      </c>
      <c r="K23" s="20" t="n">
        <v>2</v>
      </c>
      <c r="L23" s="20" t="n">
        <v>1</v>
      </c>
      <c r="M23" s="20" t="n">
        <v>1</v>
      </c>
      <c r="N23" s="20" t="n">
        <v>0</v>
      </c>
      <c r="O23" s="20" t="n">
        <v>0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4</v>
      </c>
      <c r="U23" s="20" t="n">
        <v>3</v>
      </c>
      <c r="V23" s="20" t="n">
        <v>2</v>
      </c>
      <c r="W23" s="20" t="n">
        <v>0</v>
      </c>
      <c r="X23" s="20" t="n">
        <v>0</v>
      </c>
      <c r="Y23" s="20" t="n">
        <v>0</v>
      </c>
      <c r="Z23" s="20" t="n">
        <v>0</v>
      </c>
      <c r="AA23" s="20" t="n">
        <v>2</v>
      </c>
      <c r="AB23" s="20" t="n">
        <v>2</v>
      </c>
      <c r="AC23" s="20" t="n">
        <v>1</v>
      </c>
      <c r="AD23" s="20" t="n">
        <v>0</v>
      </c>
      <c r="AE23" s="20" t="n">
        <v>1</v>
      </c>
      <c r="AF23" s="20" t="n">
        <v>0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Alberto Perez</t>
        </is>
      </c>
      <c r="B24" s="20" t="n">
        <v>17</v>
      </c>
      <c r="C24" s="20" t="n">
        <v>2</v>
      </c>
      <c r="D24" s="20" t="n">
        <v>1</v>
      </c>
      <c r="E24" s="20" t="n">
        <v>2</v>
      </c>
      <c r="F24" s="20" t="n">
        <v>0</v>
      </c>
      <c r="G24" s="20" t="n">
        <v>0</v>
      </c>
      <c r="H24" s="20" t="n">
        <v>0</v>
      </c>
      <c r="I24" s="20" t="n">
        <v>3</v>
      </c>
      <c r="J24" s="20" t="n">
        <v>2</v>
      </c>
      <c r="K24" s="20" t="n">
        <v>2</v>
      </c>
      <c r="L24" s="20" t="n">
        <v>1</v>
      </c>
      <c r="M24" s="20" t="n">
        <v>1</v>
      </c>
      <c r="N24" s="20" t="n">
        <v>0</v>
      </c>
      <c r="O24" s="20" t="n">
        <v>1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3</v>
      </c>
      <c r="U24" s="20" t="n">
        <v>3</v>
      </c>
      <c r="V24" s="20" t="n">
        <v>3</v>
      </c>
      <c r="W24" s="20" t="n">
        <v>0</v>
      </c>
      <c r="X24" s="20" t="n">
        <v>0</v>
      </c>
      <c r="Y24" s="20" t="n">
        <v>1</v>
      </c>
      <c r="Z24" s="20" t="n">
        <v>3</v>
      </c>
      <c r="AA24" s="20" t="n">
        <v>2</v>
      </c>
      <c r="AB24" s="20" t="n">
        <v>1</v>
      </c>
      <c r="AC24" s="20" t="n">
        <v>0</v>
      </c>
      <c r="AD24" s="20" t="n">
        <v>1</v>
      </c>
      <c r="AE24" s="20" t="n">
        <v>0</v>
      </c>
      <c r="AF24" s="20" t="n">
        <v>0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Alberto Sanchez</t>
        </is>
      </c>
      <c r="B25" s="20" t="n">
        <v>18</v>
      </c>
      <c r="C25" s="20" t="n">
        <v>3</v>
      </c>
      <c r="D25" s="20" t="n">
        <v>3</v>
      </c>
      <c r="E25" s="20" t="n">
        <v>1</v>
      </c>
      <c r="F25" s="20" t="n">
        <v>0</v>
      </c>
      <c r="G25" s="20" t="n">
        <v>0</v>
      </c>
      <c r="H25" s="20" t="n">
        <v>0</v>
      </c>
      <c r="I25" s="20" t="n">
        <v>2</v>
      </c>
      <c r="J25" s="20" t="n">
        <v>0</v>
      </c>
      <c r="K25" s="20" t="n">
        <v>2</v>
      </c>
      <c r="L25" s="20" t="n">
        <v>1</v>
      </c>
      <c r="M25" s="20" t="n">
        <v>0</v>
      </c>
      <c r="N25" s="20" t="n">
        <v>0</v>
      </c>
      <c r="O25" s="20" t="n">
        <v>1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3</v>
      </c>
      <c r="U25" s="20" t="n">
        <v>0</v>
      </c>
      <c r="V25" s="20" t="n">
        <v>3</v>
      </c>
      <c r="W25" s="20" t="n">
        <v>0</v>
      </c>
      <c r="X25" s="20" t="n">
        <v>0</v>
      </c>
      <c r="Y25" s="20" t="n">
        <v>0</v>
      </c>
      <c r="Z25" s="20" t="n">
        <v>3</v>
      </c>
      <c r="AA25" s="20" t="n">
        <v>0</v>
      </c>
      <c r="AB25" s="20" t="n">
        <v>2</v>
      </c>
      <c r="AC25" s="20" t="n">
        <v>1</v>
      </c>
      <c r="AD25" s="20" t="n">
        <v>1</v>
      </c>
      <c r="AE25" s="20" t="n">
        <v>1</v>
      </c>
      <c r="AF25" s="20" t="n">
        <v>0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Alberto Ramirez</t>
        </is>
      </c>
      <c r="B26" s="20" t="n">
        <v>19</v>
      </c>
      <c r="C26" s="20" t="n">
        <v>5</v>
      </c>
      <c r="D26" s="20" t="n">
        <v>3</v>
      </c>
      <c r="E26" s="20" t="n">
        <v>3</v>
      </c>
      <c r="F26" s="20" t="n">
        <v>0</v>
      </c>
      <c r="G26" s="20" t="n">
        <v>0</v>
      </c>
      <c r="H26" s="20" t="n">
        <v>0</v>
      </c>
      <c r="I26" s="20" t="n">
        <v>1</v>
      </c>
      <c r="J26" s="20" t="n">
        <v>0</v>
      </c>
      <c r="K26" s="20" t="n">
        <v>2</v>
      </c>
      <c r="L26" s="20" t="n">
        <v>0</v>
      </c>
      <c r="M26" s="20" t="n">
        <v>0</v>
      </c>
      <c r="N26" s="20" t="n">
        <v>0</v>
      </c>
      <c r="O26" s="20" t="n">
        <v>1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5</v>
      </c>
      <c r="U26" s="20" t="n">
        <v>1</v>
      </c>
      <c r="V26" s="20" t="n">
        <v>2</v>
      </c>
      <c r="W26" s="20" t="n">
        <v>0</v>
      </c>
      <c r="X26" s="20" t="n">
        <v>0</v>
      </c>
      <c r="Y26" s="20" t="n">
        <v>0</v>
      </c>
      <c r="Z26" s="20" t="n">
        <v>0</v>
      </c>
      <c r="AA26" s="20" t="n">
        <v>1</v>
      </c>
      <c r="AB26" s="20" t="n">
        <v>0</v>
      </c>
      <c r="AC26" s="20" t="n">
        <v>1</v>
      </c>
      <c r="AD26" s="20" t="n">
        <v>1</v>
      </c>
      <c r="AE26" s="20" t="n">
        <v>1</v>
      </c>
      <c r="AF26" s="20" t="n">
        <v>1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Alberto Torres</t>
        </is>
      </c>
      <c r="B27" s="20" t="n">
        <v>20</v>
      </c>
      <c r="C27" s="20" t="n">
        <v>5</v>
      </c>
      <c r="D27" s="20" t="n">
        <v>3</v>
      </c>
      <c r="E27" s="20" t="n">
        <v>1</v>
      </c>
      <c r="F27" s="20" t="n">
        <v>0</v>
      </c>
      <c r="G27" s="20" t="n">
        <v>0</v>
      </c>
      <c r="H27" s="20" t="n">
        <v>0</v>
      </c>
      <c r="I27" s="20" t="n">
        <v>2</v>
      </c>
      <c r="J27" s="20" t="n">
        <v>0</v>
      </c>
      <c r="K27" s="20" t="n">
        <v>2</v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3</v>
      </c>
      <c r="U27" s="20" t="n">
        <v>2</v>
      </c>
      <c r="V27" s="20" t="n">
        <v>3</v>
      </c>
      <c r="W27" s="20" t="n">
        <v>0</v>
      </c>
      <c r="X27" s="20" t="n">
        <v>0</v>
      </c>
      <c r="Y27" s="20" t="n">
        <v>0</v>
      </c>
      <c r="Z27" s="20" t="n">
        <v>4</v>
      </c>
      <c r="AA27" s="20" t="n">
        <v>2</v>
      </c>
      <c r="AB27" s="20" t="n">
        <v>2</v>
      </c>
      <c r="AC27" s="20" t="n">
        <v>1</v>
      </c>
      <c r="AD27" s="20" t="n">
        <v>1</v>
      </c>
      <c r="AE27" s="20" t="n">
        <v>1</v>
      </c>
      <c r="AF27" s="20" t="n">
        <v>1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Alberto Flores</t>
        </is>
      </c>
      <c r="B28" s="20" t="n">
        <v>21</v>
      </c>
      <c r="C28" s="20" t="n">
        <v>5</v>
      </c>
      <c r="D28" s="20" t="n">
        <v>4</v>
      </c>
      <c r="E28" s="20" t="n">
        <v>3</v>
      </c>
      <c r="F28" s="20" t="n">
        <v>0</v>
      </c>
      <c r="G28" s="20" t="n">
        <v>0</v>
      </c>
      <c r="H28" s="20" t="n">
        <v>0</v>
      </c>
      <c r="I28" s="20" t="n">
        <v>2</v>
      </c>
      <c r="J28" s="20" t="n">
        <v>1</v>
      </c>
      <c r="K28" s="20" t="n">
        <v>2</v>
      </c>
      <c r="L28" s="20" t="n">
        <v>1</v>
      </c>
      <c r="M28" s="20" t="n">
        <v>1</v>
      </c>
      <c r="N28" s="20" t="n">
        <v>0</v>
      </c>
      <c r="O28" s="20" t="n">
        <v>0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4</v>
      </c>
      <c r="U28" s="20" t="n">
        <v>2</v>
      </c>
      <c r="V28" s="20" t="n">
        <v>1</v>
      </c>
      <c r="W28" s="20" t="n">
        <v>1</v>
      </c>
      <c r="X28" s="20" t="n">
        <v>0</v>
      </c>
      <c r="Y28" s="20" t="n">
        <v>0</v>
      </c>
      <c r="Z28" s="20" t="n">
        <v>2</v>
      </c>
      <c r="AA28" s="20" t="n">
        <v>0</v>
      </c>
      <c r="AB28" s="20" t="n">
        <v>1</v>
      </c>
      <c r="AC28" s="20" t="n">
        <v>0</v>
      </c>
      <c r="AD28" s="20" t="n">
        <v>0</v>
      </c>
      <c r="AE28" s="20" t="n">
        <v>1</v>
      </c>
      <c r="AF28" s="20" t="n">
        <v>1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Alberto Rivera</t>
        </is>
      </c>
      <c r="B29" s="20" t="n">
        <v>22</v>
      </c>
      <c r="C29" s="20" t="n">
        <v>4</v>
      </c>
      <c r="D29" s="20" t="n">
        <v>3</v>
      </c>
      <c r="E29" s="20" t="n">
        <v>1</v>
      </c>
      <c r="F29" s="20" t="n">
        <v>0</v>
      </c>
      <c r="G29" s="20" t="n">
        <v>0</v>
      </c>
      <c r="H29" s="20" t="n">
        <v>0</v>
      </c>
      <c r="I29" s="20" t="n">
        <v>2</v>
      </c>
      <c r="J29" s="20" t="n">
        <v>1</v>
      </c>
      <c r="K29" s="20" t="n">
        <v>2</v>
      </c>
      <c r="L29" s="20" t="n">
        <v>1</v>
      </c>
      <c r="M29" s="20" t="n">
        <v>1</v>
      </c>
      <c r="N29" s="20" t="n">
        <v>0</v>
      </c>
      <c r="O29" s="20" t="n">
        <v>0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3</v>
      </c>
      <c r="U29" s="20" t="n">
        <v>0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1</v>
      </c>
      <c r="AD29" s="20" t="n">
        <v>1</v>
      </c>
      <c r="AE29" s="20" t="n">
        <v>1</v>
      </c>
      <c r="AF29" s="20" t="n">
        <v>0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Alberto Gomez</t>
        </is>
      </c>
      <c r="B30" s="20" t="n">
        <v>23</v>
      </c>
      <c r="C30" s="20" t="n">
        <v>3</v>
      </c>
      <c r="D30" s="20" t="n">
        <v>2</v>
      </c>
      <c r="E30" s="20" t="n">
        <v>2</v>
      </c>
      <c r="F30" s="20" t="n">
        <v>1</v>
      </c>
      <c r="G30" s="20" t="n">
        <v>0</v>
      </c>
      <c r="H30" s="20" t="n">
        <v>0</v>
      </c>
      <c r="I30" s="20" t="n">
        <v>2</v>
      </c>
      <c r="J30" s="20" t="n">
        <v>1</v>
      </c>
      <c r="K30" s="20" t="n">
        <v>0</v>
      </c>
      <c r="L30" s="20" t="n">
        <v>0</v>
      </c>
      <c r="M30" s="20" t="n">
        <v>1</v>
      </c>
      <c r="N30" s="20" t="n">
        <v>1</v>
      </c>
      <c r="O30" s="20" t="n">
        <v>1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3</v>
      </c>
      <c r="U30" s="20" t="n">
        <v>2</v>
      </c>
      <c r="V30" s="20" t="n">
        <v>3</v>
      </c>
      <c r="W30" s="20" t="n">
        <v>0</v>
      </c>
      <c r="X30" s="20" t="n">
        <v>1</v>
      </c>
      <c r="Y30" s="20" t="n">
        <v>0</v>
      </c>
      <c r="Z30" s="20" t="n">
        <v>0</v>
      </c>
      <c r="AA30" s="20" t="n">
        <v>0</v>
      </c>
      <c r="AB30" s="20" t="n">
        <v>2</v>
      </c>
      <c r="AC30" s="20" t="n">
        <v>1</v>
      </c>
      <c r="AD30" s="20" t="n">
        <v>1</v>
      </c>
      <c r="AE30" s="20" t="n">
        <v>0</v>
      </c>
      <c r="AF30" s="20" t="n">
        <v>1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Alberto Diaz</t>
        </is>
      </c>
      <c r="B31" s="20" t="n">
        <v>24</v>
      </c>
      <c r="C31" s="20" t="n">
        <v>4</v>
      </c>
      <c r="D31" s="20" t="n">
        <v>1</v>
      </c>
      <c r="E31" s="20" t="n">
        <v>4</v>
      </c>
      <c r="F31" s="20" t="n">
        <v>0</v>
      </c>
      <c r="G31" s="20" t="n">
        <v>0</v>
      </c>
      <c r="H31" s="20" t="n">
        <v>0</v>
      </c>
      <c r="I31" s="20" t="n">
        <v>3</v>
      </c>
      <c r="J31" s="20" t="n">
        <v>0</v>
      </c>
      <c r="K31" s="20" t="n">
        <v>1</v>
      </c>
      <c r="L31" s="20" t="n">
        <v>0</v>
      </c>
      <c r="M31" s="20" t="n">
        <v>0</v>
      </c>
      <c r="N31" s="20" t="n">
        <v>0</v>
      </c>
      <c r="O31" s="20" t="n">
        <v>0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3</v>
      </c>
      <c r="U31" s="20" t="n">
        <v>0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1</v>
      </c>
      <c r="AB31" s="20" t="n">
        <v>2</v>
      </c>
      <c r="AC31" s="20" t="n">
        <v>1</v>
      </c>
      <c r="AD31" s="20" t="n">
        <v>1</v>
      </c>
      <c r="AE31" s="20" t="n">
        <v>1</v>
      </c>
      <c r="AF31" s="20" t="n">
        <v>1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Alberto Reyes</t>
        </is>
      </c>
      <c r="B32" s="20" t="n">
        <v>25</v>
      </c>
      <c r="C32" s="20" t="n">
        <v>3</v>
      </c>
      <c r="D32" s="20" t="n">
        <v>0</v>
      </c>
      <c r="E32" s="20" t="n">
        <v>2</v>
      </c>
      <c r="F32" s="20" t="n">
        <v>0</v>
      </c>
      <c r="G32" s="20" t="n">
        <v>0</v>
      </c>
      <c r="H32" s="20" t="n">
        <v>0</v>
      </c>
      <c r="I32" s="20" t="n">
        <v>1</v>
      </c>
      <c r="J32" s="20" t="n">
        <v>0</v>
      </c>
      <c r="K32" s="20" t="n">
        <v>1</v>
      </c>
      <c r="L32" s="20" t="n">
        <v>1</v>
      </c>
      <c r="M32" s="20" t="n">
        <v>1</v>
      </c>
      <c r="N32" s="20" t="n">
        <v>0</v>
      </c>
      <c r="O32" s="20" t="n">
        <v>0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3</v>
      </c>
      <c r="U32" s="20" t="n">
        <v>0</v>
      </c>
      <c r="V32" s="20" t="n">
        <v>2</v>
      </c>
      <c r="W32" s="20" t="n">
        <v>0</v>
      </c>
      <c r="X32" s="20" t="n">
        <v>0</v>
      </c>
      <c r="Y32" s="20" t="n">
        <v>0</v>
      </c>
      <c r="Z32" s="20" t="n">
        <v>3</v>
      </c>
      <c r="AA32" s="20" t="n">
        <v>2</v>
      </c>
      <c r="AB32" s="20" t="n">
        <v>2</v>
      </c>
      <c r="AC32" s="20" t="n">
        <v>0</v>
      </c>
      <c r="AD32" s="20" t="n">
        <v>0</v>
      </c>
      <c r="AE32" s="20" t="n">
        <v>1</v>
      </c>
      <c r="AF32" s="20" t="n">
        <v>0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1</v>
      </c>
      <c r="D66" s="20" t="inlineStr">
        <is>
          <t>P</t>
        </is>
      </c>
      <c r="E66" s="20" t="n">
        <v>2.2</v>
      </c>
      <c r="F66" s="20" t="n">
        <v>3</v>
      </c>
      <c r="G66" s="20" t="n">
        <v>1</v>
      </c>
      <c r="H66" s="20" t="n">
        <v>4</v>
      </c>
      <c r="I66" s="20" t="n">
        <v>1</v>
      </c>
      <c r="J66" s="20" t="inlineStr">
        <is>
          <t>P</t>
        </is>
      </c>
      <c r="K66" s="20" t="n">
        <v>2.2</v>
      </c>
      <c r="L66" s="20" t="n">
        <v>3</v>
      </c>
      <c r="M66" s="20" t="n">
        <v>6</v>
      </c>
      <c r="N66" s="20" t="n">
        <v>0</v>
      </c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0</v>
      </c>
      <c r="D67" s="20" t="n"/>
      <c r="E67" s="20" t="n"/>
      <c r="F67" s="20" t="n"/>
      <c r="G67" s="20" t="n"/>
      <c r="H67" s="20" t="n"/>
      <c r="I67" s="20" t="n">
        <v>1</v>
      </c>
      <c r="J67" s="20" t="inlineStr">
        <is>
          <t>G</t>
        </is>
      </c>
      <c r="K67" s="20" t="n">
        <v>1.2</v>
      </c>
      <c r="L67" s="20" t="n">
        <v>4</v>
      </c>
      <c r="M67" s="20" t="n">
        <v>5</v>
      </c>
      <c r="N67" s="20" t="n">
        <v>3</v>
      </c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0</v>
      </c>
      <c r="D68" s="20" t="n"/>
      <c r="E68" s="20" t="n"/>
      <c r="F68" s="20" t="n"/>
      <c r="G68" s="20" t="n"/>
      <c r="H68" s="20" t="n"/>
      <c r="I68" s="20" t="n">
        <v>1</v>
      </c>
      <c r="J68" s="20" t="inlineStr">
        <is>
          <t>G</t>
        </is>
      </c>
      <c r="K68" s="20" t="n">
        <v>2.1</v>
      </c>
      <c r="L68" s="20" t="n">
        <v>1</v>
      </c>
      <c r="M68" s="20" t="n">
        <v>3</v>
      </c>
      <c r="N68" s="20" t="n">
        <v>3</v>
      </c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1</v>
      </c>
      <c r="D69" s="20" t="inlineStr">
        <is>
          <t>G</t>
        </is>
      </c>
      <c r="E69" s="20" t="n">
        <v>3</v>
      </c>
      <c r="F69" s="20" t="n">
        <v>2</v>
      </c>
      <c r="G69" s="20" t="n">
        <v>2</v>
      </c>
      <c r="H69" s="20" t="n">
        <v>2</v>
      </c>
      <c r="I69" s="20" t="n">
        <v>1</v>
      </c>
      <c r="J69" s="20" t="inlineStr">
        <is>
          <t>P</t>
        </is>
      </c>
      <c r="K69" s="20" t="n">
        <v>2.2</v>
      </c>
      <c r="L69" s="20" t="n">
        <v>2</v>
      </c>
      <c r="M69" s="20" t="n">
        <v>6</v>
      </c>
      <c r="N69" s="20" t="n">
        <v>2</v>
      </c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1</v>
      </c>
      <c r="D70" s="20" t="inlineStr">
        <is>
          <t>G</t>
        </is>
      </c>
      <c r="E70" s="20" t="n">
        <v>2</v>
      </c>
      <c r="F70" s="20" t="n">
        <v>4</v>
      </c>
      <c r="G70" s="20" t="n">
        <v>4</v>
      </c>
      <c r="H70" s="20" t="n">
        <v>2</v>
      </c>
      <c r="I70" s="20" t="n">
        <v>0</v>
      </c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0</v>
      </c>
      <c r="D71" s="20" t="n"/>
      <c r="E71" s="20" t="n"/>
      <c r="F71" s="20" t="n"/>
      <c r="G71" s="20" t="n"/>
      <c r="H71" s="20" t="n"/>
      <c r="I71" s="20" t="n">
        <v>0</v>
      </c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0</v>
      </c>
      <c r="D72" s="20" t="n"/>
      <c r="E72" s="20" t="n"/>
      <c r="F72" s="20" t="n"/>
      <c r="G72" s="20" t="n"/>
      <c r="H72" s="20" t="n"/>
      <c r="I72" s="20" t="n">
        <v>0</v>
      </c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0</v>
      </c>
      <c r="D73" s="20" t="n"/>
      <c r="E73" s="20" t="n"/>
      <c r="F73" s="20" t="n"/>
      <c r="G73" s="20" t="n"/>
      <c r="H73" s="20" t="n"/>
      <c r="I73" s="20" t="n">
        <v>0</v>
      </c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1</v>
      </c>
      <c r="D74" s="20" t="inlineStr">
        <is>
          <t>P</t>
        </is>
      </c>
      <c r="E74" s="20" t="n">
        <v>2</v>
      </c>
      <c r="F74" s="20" t="n">
        <v>1</v>
      </c>
      <c r="G74" s="20" t="n">
        <v>2</v>
      </c>
      <c r="H74" s="20" t="n">
        <v>2</v>
      </c>
      <c r="I74" s="20" t="n">
        <v>0</v>
      </c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0</v>
      </c>
      <c r="D75" s="20" t="n"/>
      <c r="E75" s="20" t="n"/>
      <c r="F75" s="20" t="n"/>
      <c r="G75" s="20" t="n"/>
      <c r="H75" s="20" t="n"/>
      <c r="I75" s="20" t="n">
        <v>0</v>
      </c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0</v>
      </c>
      <c r="D76" s="20" t="n"/>
      <c r="E76" s="20" t="n"/>
      <c r="F76" s="20" t="n"/>
      <c r="G76" s="20" t="n"/>
      <c r="H76" s="20" t="n"/>
      <c r="I76" s="20" t="n">
        <v>1</v>
      </c>
      <c r="J76" s="20" t="inlineStr">
        <is>
          <t>P</t>
        </is>
      </c>
      <c r="K76" s="20" t="n">
        <v>1.2</v>
      </c>
      <c r="L76" s="20" t="n">
        <v>3</v>
      </c>
      <c r="M76" s="20" t="n">
        <v>3</v>
      </c>
      <c r="N76" s="20" t="n">
        <v>5</v>
      </c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0</v>
      </c>
      <c r="D77" s="20" t="n"/>
      <c r="E77" s="20" t="n"/>
      <c r="F77" s="20" t="n"/>
      <c r="G77" s="20" t="n"/>
      <c r="H77" s="20" t="n"/>
      <c r="I77" s="20" t="n">
        <v>0</v>
      </c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0</v>
      </c>
      <c r="D78" s="20" t="n"/>
      <c r="E78" s="20" t="n"/>
      <c r="F78" s="20" t="n"/>
      <c r="G78" s="20" t="n"/>
      <c r="H78" s="20" t="n"/>
      <c r="I78" s="20" t="n">
        <v>0</v>
      </c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0</v>
      </c>
      <c r="D79" s="20" t="n"/>
      <c r="E79" s="20" t="n"/>
      <c r="F79" s="20" t="n"/>
      <c r="G79" s="20" t="n"/>
      <c r="H79" s="20" t="n"/>
      <c r="I79" s="20" t="n">
        <v>1</v>
      </c>
      <c r="J79" s="20" t="inlineStr">
        <is>
          <t>P</t>
        </is>
      </c>
      <c r="K79" s="20" t="n">
        <v>2.2</v>
      </c>
      <c r="L79" s="20" t="n">
        <v>3</v>
      </c>
      <c r="M79" s="20" t="n">
        <v>2</v>
      </c>
      <c r="N79" s="20" t="n">
        <v>0</v>
      </c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0</v>
      </c>
      <c r="D80" s="20" t="n"/>
      <c r="E80" s="20" t="n"/>
      <c r="F80" s="20" t="n"/>
      <c r="G80" s="20" t="n"/>
      <c r="H80" s="20" t="n"/>
      <c r="I80" s="20" t="n">
        <v>1</v>
      </c>
      <c r="J80" s="20" t="inlineStr">
        <is>
          <t>P</t>
        </is>
      </c>
      <c r="K80" s="20" t="n">
        <v>1</v>
      </c>
      <c r="L80" s="20" t="n">
        <v>1</v>
      </c>
      <c r="M80" s="20" t="n">
        <v>3</v>
      </c>
      <c r="N80" s="20" t="n">
        <v>1</v>
      </c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1</v>
      </c>
      <c r="D81" s="20" t="inlineStr">
        <is>
          <t>P</t>
        </is>
      </c>
      <c r="E81" s="20" t="n">
        <v>3</v>
      </c>
      <c r="F81" s="20" t="n">
        <v>3</v>
      </c>
      <c r="G81" s="20" t="n">
        <v>1</v>
      </c>
      <c r="H81" s="20" t="n">
        <v>1</v>
      </c>
      <c r="I81" s="20" t="n">
        <v>1</v>
      </c>
      <c r="J81" s="20" t="inlineStr">
        <is>
          <t>G</t>
        </is>
      </c>
      <c r="K81" s="20" t="n">
        <v>1</v>
      </c>
      <c r="L81" s="20" t="n">
        <v>1</v>
      </c>
      <c r="M81" s="20" t="n">
        <v>5</v>
      </c>
      <c r="N81" s="20" t="n">
        <v>0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0</v>
      </c>
      <c r="D82" s="20" t="n"/>
      <c r="E82" s="20" t="n"/>
      <c r="F82" s="20" t="n"/>
      <c r="G82" s="20" t="n"/>
      <c r="H82" s="20" t="n"/>
      <c r="I82" s="20" t="n">
        <v>1</v>
      </c>
      <c r="J82" s="20" t="inlineStr">
        <is>
          <t>P</t>
        </is>
      </c>
      <c r="K82" s="20" t="n">
        <v>1.1</v>
      </c>
      <c r="L82" s="20" t="n">
        <v>1</v>
      </c>
      <c r="M82" s="20" t="n">
        <v>1</v>
      </c>
      <c r="N82" s="20" t="n">
        <v>1</v>
      </c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0</v>
      </c>
      <c r="D83" s="20" t="n"/>
      <c r="E83" s="20" t="n"/>
      <c r="F83" s="20" t="n"/>
      <c r="G83" s="20" t="n"/>
      <c r="H83" s="20" t="n"/>
      <c r="I83" s="20" t="n">
        <v>0</v>
      </c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0</v>
      </c>
      <c r="D84" s="20" t="n"/>
      <c r="E84" s="20" t="n"/>
      <c r="F84" s="20" t="n"/>
      <c r="G84" s="20" t="n"/>
      <c r="H84" s="20" t="n"/>
      <c r="I84" s="20" t="n">
        <v>1</v>
      </c>
      <c r="J84" s="20" t="inlineStr">
        <is>
          <t>G</t>
        </is>
      </c>
      <c r="K84" s="20" t="n">
        <v>2.1</v>
      </c>
      <c r="L84" s="20" t="n">
        <v>1</v>
      </c>
      <c r="M84" s="20" t="n">
        <v>6</v>
      </c>
      <c r="N84" s="20" t="n">
        <v>3</v>
      </c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0</v>
      </c>
      <c r="D85" s="20" t="n"/>
      <c r="E85" s="20" t="n"/>
      <c r="F85" s="20" t="n"/>
      <c r="G85" s="20" t="n"/>
      <c r="H85" s="20" t="n"/>
      <c r="I85" s="20" t="n">
        <v>1</v>
      </c>
      <c r="J85" s="20" t="inlineStr">
        <is>
          <t>G</t>
        </is>
      </c>
      <c r="K85" s="20" t="n">
        <v>2.1</v>
      </c>
      <c r="L85" s="20" t="n">
        <v>1</v>
      </c>
      <c r="M85" s="20" t="n">
        <v>3</v>
      </c>
      <c r="N85" s="20" t="n">
        <v>5</v>
      </c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1</v>
      </c>
      <c r="D86" s="20" t="inlineStr">
        <is>
          <t>G</t>
        </is>
      </c>
      <c r="E86" s="20" t="n">
        <v>2.1</v>
      </c>
      <c r="F86" s="20" t="n">
        <v>2</v>
      </c>
      <c r="G86" s="20" t="n">
        <v>5</v>
      </c>
      <c r="H86" s="20" t="n">
        <v>5</v>
      </c>
      <c r="I86" s="20" t="n">
        <v>1</v>
      </c>
      <c r="J86" s="20" t="inlineStr">
        <is>
          <t>P</t>
        </is>
      </c>
      <c r="K86" s="20" t="n">
        <v>1.1</v>
      </c>
      <c r="L86" s="20" t="n">
        <v>2</v>
      </c>
      <c r="M86" s="20" t="n">
        <v>6</v>
      </c>
      <c r="N86" s="20" t="n">
        <v>5</v>
      </c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1</v>
      </c>
      <c r="D87" s="20" t="inlineStr">
        <is>
          <t>G</t>
        </is>
      </c>
      <c r="E87" s="20" t="n">
        <v>2</v>
      </c>
      <c r="F87" s="20" t="n">
        <v>4</v>
      </c>
      <c r="G87" s="20" t="n">
        <v>3</v>
      </c>
      <c r="H87" s="20" t="n">
        <v>4</v>
      </c>
      <c r="I87" s="20" t="n">
        <v>0</v>
      </c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0</v>
      </c>
      <c r="D88" s="20" t="n"/>
      <c r="E88" s="20" t="n"/>
      <c r="F88" s="20" t="n"/>
      <c r="G88" s="20" t="n"/>
      <c r="H88" s="20" t="n"/>
      <c r="I88" s="20" t="n">
        <v>1</v>
      </c>
      <c r="J88" s="20" t="inlineStr">
        <is>
          <t>G</t>
        </is>
      </c>
      <c r="K88" s="20" t="n">
        <v>1.1</v>
      </c>
      <c r="L88" s="20" t="n">
        <v>2</v>
      </c>
      <c r="M88" s="20" t="n">
        <v>5</v>
      </c>
      <c r="N88" s="20" t="n">
        <v>1</v>
      </c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0</v>
      </c>
      <c r="D89" s="20" t="n"/>
      <c r="E89" s="20" t="n"/>
      <c r="F89" s="20" t="n"/>
      <c r="G89" s="20" t="n"/>
      <c r="H89" s="20" t="n"/>
      <c r="I89" s="20" t="n">
        <v>0</v>
      </c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1</v>
      </c>
      <c r="D90" s="20" t="inlineStr">
        <is>
          <t>G</t>
        </is>
      </c>
      <c r="E90" s="20" t="n">
        <v>2.1</v>
      </c>
      <c r="F90" s="20" t="n">
        <v>4</v>
      </c>
      <c r="G90" s="20" t="n">
        <v>3</v>
      </c>
      <c r="H90" s="20" t="n">
        <v>4</v>
      </c>
      <c r="I90" s="20" t="n">
        <v>0</v>
      </c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P</t>
        </is>
      </c>
      <c r="C96" s="20" t="n">
        <v>2</v>
      </c>
      <c r="D96" s="20" t="n">
        <v>8</v>
      </c>
    </row>
    <row r="97">
      <c r="A97" s="10" t="n">
        <v>2</v>
      </c>
      <c r="B97" s="20" t="inlineStr">
        <is>
          <t>G</t>
        </is>
      </c>
      <c r="C97" s="20" t="n">
        <v>5</v>
      </c>
      <c r="D97" s="20" t="n">
        <v>5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16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Alberto Morales</t>
        </is>
      </c>
      <c r="B8" s="20" t="n">
        <v>1</v>
      </c>
      <c r="C8" s="20" t="n">
        <v>2</v>
      </c>
      <c r="D8" s="20" t="n">
        <v>1</v>
      </c>
      <c r="E8" s="20" t="n">
        <v>2</v>
      </c>
      <c r="F8" s="20" t="n">
        <v>1</v>
      </c>
      <c r="G8" s="20" t="n">
        <v>0</v>
      </c>
      <c r="H8" s="20" t="n">
        <v>0</v>
      </c>
      <c r="I8" s="20" t="n">
        <v>2</v>
      </c>
      <c r="J8" s="20" t="n">
        <v>1</v>
      </c>
      <c r="K8" s="20" t="n">
        <v>0</v>
      </c>
      <c r="L8" s="20" t="n">
        <v>0</v>
      </c>
      <c r="M8" s="20" t="n">
        <v>1</v>
      </c>
      <c r="N8" s="20" t="n">
        <v>1</v>
      </c>
      <c r="O8" s="20" t="n">
        <v>0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4</v>
      </c>
      <c r="U8" s="20" t="n">
        <v>1</v>
      </c>
      <c r="V8" s="20" t="n">
        <v>3</v>
      </c>
      <c r="W8" s="20" t="n">
        <v>0</v>
      </c>
      <c r="X8" s="20" t="n">
        <v>0</v>
      </c>
      <c r="Y8" s="20" t="n">
        <v>0</v>
      </c>
      <c r="Z8" s="20" t="n">
        <v>3</v>
      </c>
      <c r="AA8" s="20" t="n">
        <v>2</v>
      </c>
      <c r="AB8" s="20" t="n">
        <v>0</v>
      </c>
      <c r="AC8" s="20" t="n">
        <v>1</v>
      </c>
      <c r="AD8" s="20" t="n">
        <v>0</v>
      </c>
      <c r="AE8" s="20" t="n">
        <v>0</v>
      </c>
      <c r="AF8" s="20" t="n">
        <v>1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Alberto Cruz</t>
        </is>
      </c>
      <c r="B9" s="20" t="n">
        <v>2</v>
      </c>
      <c r="C9" s="20" t="n">
        <v>5</v>
      </c>
      <c r="D9" s="20" t="n">
        <v>4</v>
      </c>
      <c r="E9" s="20" t="n">
        <v>0</v>
      </c>
      <c r="F9" s="20" t="n">
        <v>0</v>
      </c>
      <c r="G9" s="20" t="n">
        <v>0</v>
      </c>
      <c r="H9" s="20" t="n">
        <v>0</v>
      </c>
      <c r="I9" s="20" t="n">
        <v>1</v>
      </c>
      <c r="J9" s="20" t="n">
        <v>1</v>
      </c>
      <c r="K9" s="20" t="n">
        <v>2</v>
      </c>
      <c r="L9" s="20" t="n">
        <v>1</v>
      </c>
      <c r="M9" s="20" t="n">
        <v>0</v>
      </c>
      <c r="N9" s="20" t="n">
        <v>1</v>
      </c>
      <c r="O9" s="20" t="n">
        <v>0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2</v>
      </c>
      <c r="U9" s="20" t="n">
        <v>2</v>
      </c>
      <c r="V9" s="20" t="n">
        <v>0</v>
      </c>
      <c r="W9" s="20" t="n">
        <v>0</v>
      </c>
      <c r="X9" s="20" t="n">
        <v>0</v>
      </c>
      <c r="Y9" s="20" t="n">
        <v>0</v>
      </c>
      <c r="Z9" s="20" t="n">
        <v>1</v>
      </c>
      <c r="AA9" s="20" t="n">
        <v>2</v>
      </c>
      <c r="AB9" s="20" t="n">
        <v>1</v>
      </c>
      <c r="AC9" s="20" t="n">
        <v>0</v>
      </c>
      <c r="AD9" s="20" t="n">
        <v>0</v>
      </c>
      <c r="AE9" s="20" t="n">
        <v>0</v>
      </c>
      <c r="AF9" s="20" t="n">
        <v>1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Alberto Ortiz</t>
        </is>
      </c>
      <c r="B10" s="20" t="n">
        <v>3</v>
      </c>
      <c r="C10" s="20" t="n">
        <v>5</v>
      </c>
      <c r="D10" s="20" t="n">
        <v>5</v>
      </c>
      <c r="E10" s="20" t="n">
        <v>2</v>
      </c>
      <c r="F10" s="20" t="n">
        <v>0</v>
      </c>
      <c r="G10" s="20" t="n">
        <v>0</v>
      </c>
      <c r="H10" s="20" t="n">
        <v>0</v>
      </c>
      <c r="I10" s="20" t="n">
        <v>0</v>
      </c>
      <c r="J10" s="20" t="n">
        <v>0</v>
      </c>
      <c r="K10" s="20" t="n">
        <v>1</v>
      </c>
      <c r="L10" s="20" t="n">
        <v>0</v>
      </c>
      <c r="M10" s="20" t="n">
        <v>1</v>
      </c>
      <c r="N10" s="20" t="n">
        <v>0</v>
      </c>
      <c r="O10" s="20" t="n">
        <v>0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3</v>
      </c>
      <c r="U10" s="20" t="n">
        <v>1</v>
      </c>
      <c r="V10" s="20" t="n">
        <v>1</v>
      </c>
      <c r="W10" s="20" t="n">
        <v>0</v>
      </c>
      <c r="X10" s="20" t="n">
        <v>0</v>
      </c>
      <c r="Y10" s="20" t="n">
        <v>1</v>
      </c>
      <c r="Z10" s="20" t="n">
        <v>1</v>
      </c>
      <c r="AA10" s="20" t="n">
        <v>2</v>
      </c>
      <c r="AB10" s="20" t="n">
        <v>1</v>
      </c>
      <c r="AC10" s="20" t="n">
        <v>0</v>
      </c>
      <c r="AD10" s="20" t="n">
        <v>1</v>
      </c>
      <c r="AE10" s="20" t="n">
        <v>1</v>
      </c>
      <c r="AF10" s="20" t="n">
        <v>1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Alberto Gutierrez</t>
        </is>
      </c>
      <c r="B11" s="20" t="n">
        <v>4</v>
      </c>
      <c r="C11" s="20" t="n">
        <v>3</v>
      </c>
      <c r="D11" s="20" t="n">
        <v>3</v>
      </c>
      <c r="E11" s="20" t="n">
        <v>1</v>
      </c>
      <c r="F11" s="20" t="n">
        <v>0</v>
      </c>
      <c r="G11" s="20" t="n">
        <v>0</v>
      </c>
      <c r="H11" s="20" t="n">
        <v>0</v>
      </c>
      <c r="I11" s="20" t="n">
        <v>1</v>
      </c>
      <c r="J11" s="20" t="n">
        <v>1</v>
      </c>
      <c r="K11" s="20" t="n">
        <v>1</v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5</v>
      </c>
      <c r="U11" s="20" t="n">
        <v>3</v>
      </c>
      <c r="V11" s="20" t="n">
        <v>5</v>
      </c>
      <c r="W11" s="20" t="n">
        <v>0</v>
      </c>
      <c r="X11" s="20" t="n">
        <v>0</v>
      </c>
      <c r="Y11" s="20" t="n">
        <v>0</v>
      </c>
      <c r="Z11" s="20" t="n">
        <v>0</v>
      </c>
      <c r="AA11" s="20" t="n">
        <v>2</v>
      </c>
      <c r="AB11" s="20" t="n">
        <v>2</v>
      </c>
      <c r="AC11" s="20" t="n">
        <v>0</v>
      </c>
      <c r="AD11" s="20" t="n">
        <v>1</v>
      </c>
      <c r="AE11" s="20" t="n">
        <v>1</v>
      </c>
      <c r="AF11" s="20" t="n">
        <v>1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Alberto Castillo</t>
        </is>
      </c>
      <c r="B12" s="20" t="n">
        <v>5</v>
      </c>
      <c r="C12" s="20" t="n">
        <v>2</v>
      </c>
      <c r="D12" s="20" t="n">
        <v>0</v>
      </c>
      <c r="E12" s="20" t="n">
        <v>2</v>
      </c>
      <c r="F12" s="20" t="n">
        <v>0</v>
      </c>
      <c r="G12" s="20" t="n">
        <v>0</v>
      </c>
      <c r="H12" s="20" t="n">
        <v>0</v>
      </c>
      <c r="I12" s="20" t="n">
        <v>1</v>
      </c>
      <c r="J12" s="20" t="n">
        <v>1</v>
      </c>
      <c r="K12" s="20" t="n">
        <v>2</v>
      </c>
      <c r="L12" s="20" t="n">
        <v>1</v>
      </c>
      <c r="M12" s="20" t="n">
        <v>1</v>
      </c>
      <c r="N12" s="20" t="n">
        <v>1</v>
      </c>
      <c r="O12" s="20" t="n">
        <v>1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4</v>
      </c>
      <c r="U12" s="20" t="n">
        <v>1</v>
      </c>
      <c r="V12" s="20" t="n">
        <v>4</v>
      </c>
      <c r="W12" s="20" t="n">
        <v>0</v>
      </c>
      <c r="X12" s="20" t="n">
        <v>0</v>
      </c>
      <c r="Y12" s="20" t="n">
        <v>0</v>
      </c>
      <c r="Z12" s="20" t="n">
        <v>0</v>
      </c>
      <c r="AA12" s="20" t="n">
        <v>0</v>
      </c>
      <c r="AB12" s="20" t="n">
        <v>1</v>
      </c>
      <c r="AC12" s="20" t="n">
        <v>0</v>
      </c>
      <c r="AD12" s="20" t="n">
        <v>1</v>
      </c>
      <c r="AE12" s="20" t="n">
        <v>0</v>
      </c>
      <c r="AF12" s="20" t="n">
        <v>1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Enrique Garcia</t>
        </is>
      </c>
      <c r="B13" s="20" t="n">
        <v>6</v>
      </c>
      <c r="C13" s="20" t="n">
        <v>4</v>
      </c>
      <c r="D13" s="20" t="n">
        <v>1</v>
      </c>
      <c r="E13" s="20" t="n">
        <v>3</v>
      </c>
      <c r="F13" s="20" t="n">
        <v>0</v>
      </c>
      <c r="G13" s="20" t="n">
        <v>0</v>
      </c>
      <c r="H13" s="20" t="n">
        <v>0</v>
      </c>
      <c r="I13" s="20" t="n">
        <v>4</v>
      </c>
      <c r="J13" s="20" t="n">
        <v>2</v>
      </c>
      <c r="K13" s="20" t="n">
        <v>0</v>
      </c>
      <c r="L13" s="20" t="n">
        <v>1</v>
      </c>
      <c r="M13" s="20" t="n">
        <v>1</v>
      </c>
      <c r="N13" s="20" t="n">
        <v>1</v>
      </c>
      <c r="O13" s="20" t="n">
        <v>0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5</v>
      </c>
      <c r="U13" s="20" t="n">
        <v>2</v>
      </c>
      <c r="V13" s="20" t="n">
        <v>1</v>
      </c>
      <c r="W13" s="20" t="n">
        <v>0</v>
      </c>
      <c r="X13" s="20" t="n">
        <v>0</v>
      </c>
      <c r="Y13" s="20" t="n">
        <v>0</v>
      </c>
      <c r="Z13" s="20" t="n">
        <v>1</v>
      </c>
      <c r="AA13" s="20" t="n">
        <v>2</v>
      </c>
      <c r="AB13" s="20" t="n">
        <v>0</v>
      </c>
      <c r="AC13" s="20" t="n">
        <v>1</v>
      </c>
      <c r="AD13" s="20" t="n">
        <v>1</v>
      </c>
      <c r="AE13" s="20" t="n">
        <v>1</v>
      </c>
      <c r="AF13" s="20" t="n">
        <v>0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Enrique Rodriguez</t>
        </is>
      </c>
      <c r="B14" s="20" t="n">
        <v>7</v>
      </c>
      <c r="C14" s="20" t="n">
        <v>4</v>
      </c>
      <c r="D14" s="20" t="n">
        <v>0</v>
      </c>
      <c r="E14" s="20" t="n">
        <v>3</v>
      </c>
      <c r="F14" s="20" t="n">
        <v>0</v>
      </c>
      <c r="G14" s="20" t="n">
        <v>0</v>
      </c>
      <c r="H14" s="20" t="n">
        <v>0</v>
      </c>
      <c r="I14" s="20" t="n">
        <v>4</v>
      </c>
      <c r="J14" s="20" t="n">
        <v>1</v>
      </c>
      <c r="K14" s="20" t="n">
        <v>2</v>
      </c>
      <c r="L14" s="20" t="n">
        <v>0</v>
      </c>
      <c r="M14" s="20" t="n">
        <v>0</v>
      </c>
      <c r="N14" s="20" t="n">
        <v>0</v>
      </c>
      <c r="O14" s="20" t="n">
        <v>1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3</v>
      </c>
      <c r="U14" s="20" t="n">
        <v>0</v>
      </c>
      <c r="V14" s="20" t="n">
        <v>2</v>
      </c>
      <c r="W14" s="20" t="n">
        <v>0</v>
      </c>
      <c r="X14" s="20" t="n">
        <v>0</v>
      </c>
      <c r="Y14" s="20" t="n">
        <v>0</v>
      </c>
      <c r="Z14" s="20" t="n">
        <v>2</v>
      </c>
      <c r="AA14" s="20" t="n">
        <v>2</v>
      </c>
      <c r="AB14" s="20" t="n">
        <v>1</v>
      </c>
      <c r="AC14" s="20" t="n">
        <v>0</v>
      </c>
      <c r="AD14" s="20" t="n">
        <v>1</v>
      </c>
      <c r="AE14" s="20" t="n">
        <v>1</v>
      </c>
      <c r="AF14" s="20" t="n">
        <v>0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Enrique Martinez</t>
        </is>
      </c>
      <c r="B15" s="20" t="n">
        <v>8</v>
      </c>
      <c r="C15" s="20" t="n">
        <v>4</v>
      </c>
      <c r="D15" s="20" t="n">
        <v>1</v>
      </c>
      <c r="E15" s="20" t="n">
        <v>0</v>
      </c>
      <c r="F15" s="20" t="n">
        <v>0</v>
      </c>
      <c r="G15" s="20" t="n">
        <v>0</v>
      </c>
      <c r="H15" s="20" t="n">
        <v>0</v>
      </c>
      <c r="I15" s="20" t="n">
        <v>1</v>
      </c>
      <c r="J15" s="20" t="n">
        <v>1</v>
      </c>
      <c r="K15" s="20" t="n">
        <v>1</v>
      </c>
      <c r="L15" s="20" t="n">
        <v>0</v>
      </c>
      <c r="M15" s="20" t="n">
        <v>1</v>
      </c>
      <c r="N15" s="20" t="n">
        <v>0</v>
      </c>
      <c r="O15" s="20" t="n">
        <v>1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2</v>
      </c>
      <c r="U15" s="20" t="n">
        <v>0</v>
      </c>
      <c r="V15" s="20" t="n">
        <v>1</v>
      </c>
      <c r="W15" s="20" t="n">
        <v>0</v>
      </c>
      <c r="X15" s="20" t="n">
        <v>0</v>
      </c>
      <c r="Y15" s="20" t="n">
        <v>0</v>
      </c>
      <c r="Z15" s="20" t="n">
        <v>0</v>
      </c>
      <c r="AA15" s="20" t="n">
        <v>0</v>
      </c>
      <c r="AB15" s="20" t="n">
        <v>0</v>
      </c>
      <c r="AC15" s="20" t="n">
        <v>0</v>
      </c>
      <c r="AD15" s="20" t="n">
        <v>0</v>
      </c>
      <c r="AE15" s="20" t="n">
        <v>1</v>
      </c>
      <c r="AF15" s="20" t="n">
        <v>0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Enrique Hernandez</t>
        </is>
      </c>
      <c r="B16" s="20" t="n">
        <v>9</v>
      </c>
      <c r="C16" s="20" t="n">
        <v>2</v>
      </c>
      <c r="D16" s="20" t="n">
        <v>0</v>
      </c>
      <c r="E16" s="20" t="n">
        <v>0</v>
      </c>
      <c r="F16" s="20" t="n">
        <v>0</v>
      </c>
      <c r="G16" s="20" t="n">
        <v>0</v>
      </c>
      <c r="H16" s="20" t="n">
        <v>0</v>
      </c>
      <c r="I16" s="20" t="n">
        <v>1</v>
      </c>
      <c r="J16" s="20" t="n">
        <v>2</v>
      </c>
      <c r="K16" s="20" t="n">
        <v>2</v>
      </c>
      <c r="L16" s="20" t="n">
        <v>0</v>
      </c>
      <c r="M16" s="20" t="n">
        <v>1</v>
      </c>
      <c r="N16" s="20" t="n">
        <v>0</v>
      </c>
      <c r="O16" s="20" t="n">
        <v>1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2</v>
      </c>
      <c r="U16" s="20" t="n">
        <v>0</v>
      </c>
      <c r="V16" s="20" t="n">
        <v>1</v>
      </c>
      <c r="W16" s="20" t="n">
        <v>0</v>
      </c>
      <c r="X16" s="20" t="n">
        <v>0</v>
      </c>
      <c r="Y16" s="20" t="n">
        <v>0</v>
      </c>
      <c r="Z16" s="20" t="n">
        <v>2</v>
      </c>
      <c r="AA16" s="20" t="n">
        <v>0</v>
      </c>
      <c r="AB16" s="20" t="n">
        <v>2</v>
      </c>
      <c r="AC16" s="20" t="n">
        <v>0</v>
      </c>
      <c r="AD16" s="20" t="n">
        <v>1</v>
      </c>
      <c r="AE16" s="20" t="n">
        <v>1</v>
      </c>
      <c r="AF16" s="20" t="n">
        <v>0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Enrique Lopez</t>
        </is>
      </c>
      <c r="B17" s="20" t="n">
        <v>10</v>
      </c>
      <c r="C17" s="20" t="n">
        <v>3</v>
      </c>
      <c r="D17" s="20" t="n">
        <v>1</v>
      </c>
      <c r="E17" s="20" t="n">
        <v>1</v>
      </c>
      <c r="F17" s="20" t="n">
        <v>0</v>
      </c>
      <c r="G17" s="20" t="n">
        <v>0</v>
      </c>
      <c r="H17" s="20" t="n">
        <v>0</v>
      </c>
      <c r="I17" s="20" t="n">
        <v>0</v>
      </c>
      <c r="J17" s="20" t="n">
        <v>1</v>
      </c>
      <c r="K17" s="20" t="n">
        <v>0</v>
      </c>
      <c r="L17" s="20" t="n">
        <v>0</v>
      </c>
      <c r="M17" s="20" t="n">
        <v>0</v>
      </c>
      <c r="N17" s="20" t="n">
        <v>1</v>
      </c>
      <c r="O17" s="20" t="n">
        <v>1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3</v>
      </c>
      <c r="U17" s="20" t="n">
        <v>1</v>
      </c>
      <c r="V17" s="20" t="n">
        <v>1</v>
      </c>
      <c r="W17" s="20" t="n">
        <v>1</v>
      </c>
      <c r="X17" s="20" t="n">
        <v>0</v>
      </c>
      <c r="Y17" s="20" t="n">
        <v>0</v>
      </c>
      <c r="Z17" s="20" t="n">
        <v>2</v>
      </c>
      <c r="AA17" s="20" t="n">
        <v>0</v>
      </c>
      <c r="AB17" s="20" t="n">
        <v>2</v>
      </c>
      <c r="AC17" s="20" t="n">
        <v>1</v>
      </c>
      <c r="AD17" s="20" t="n">
        <v>0</v>
      </c>
      <c r="AE17" s="20" t="n">
        <v>0</v>
      </c>
      <c r="AF17" s="20" t="n">
        <v>1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Enrique Gonzalez</t>
        </is>
      </c>
      <c r="B18" s="20" t="n">
        <v>11</v>
      </c>
      <c r="C18" s="20" t="n">
        <v>2</v>
      </c>
      <c r="D18" s="20" t="n">
        <v>2</v>
      </c>
      <c r="E18" s="20" t="n">
        <v>1</v>
      </c>
      <c r="F18" s="20" t="n">
        <v>0</v>
      </c>
      <c r="G18" s="20" t="n">
        <v>1</v>
      </c>
      <c r="H18" s="20" t="n">
        <v>0</v>
      </c>
      <c r="I18" s="20" t="n">
        <v>1</v>
      </c>
      <c r="J18" s="20" t="n">
        <v>1</v>
      </c>
      <c r="K18" s="20" t="n">
        <v>1</v>
      </c>
      <c r="L18" s="20" t="n">
        <v>0</v>
      </c>
      <c r="M18" s="20" t="n">
        <v>0</v>
      </c>
      <c r="N18" s="20" t="n">
        <v>1</v>
      </c>
      <c r="O18" s="20" t="n">
        <v>0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5</v>
      </c>
      <c r="U18" s="20" t="n">
        <v>5</v>
      </c>
      <c r="V18" s="20" t="n">
        <v>3</v>
      </c>
      <c r="W18" s="20" t="n">
        <v>0</v>
      </c>
      <c r="X18" s="20" t="n">
        <v>0</v>
      </c>
      <c r="Y18" s="20" t="n">
        <v>1</v>
      </c>
      <c r="Z18" s="20" t="n">
        <v>3</v>
      </c>
      <c r="AA18" s="20" t="n">
        <v>0</v>
      </c>
      <c r="AB18" s="20" t="n">
        <v>0</v>
      </c>
      <c r="AC18" s="20" t="n">
        <v>0</v>
      </c>
      <c r="AD18" s="20" t="n">
        <v>0</v>
      </c>
      <c r="AE18" s="20" t="n">
        <v>1</v>
      </c>
      <c r="AF18" s="20" t="n">
        <v>0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Enrique Perez</t>
        </is>
      </c>
      <c r="B19" s="20" t="n">
        <v>12</v>
      </c>
      <c r="C19" s="20" t="n">
        <v>2</v>
      </c>
      <c r="D19" s="20" t="n">
        <v>2</v>
      </c>
      <c r="E19" s="20" t="n">
        <v>2</v>
      </c>
      <c r="F19" s="20" t="n">
        <v>0</v>
      </c>
      <c r="G19" s="20" t="n">
        <v>0</v>
      </c>
      <c r="H19" s="20" t="n">
        <v>0</v>
      </c>
      <c r="I19" s="20" t="n">
        <v>2</v>
      </c>
      <c r="J19" s="20" t="n">
        <v>0</v>
      </c>
      <c r="K19" s="20" t="n">
        <v>2</v>
      </c>
      <c r="L19" s="20" t="n">
        <v>0</v>
      </c>
      <c r="M19" s="20" t="n">
        <v>0</v>
      </c>
      <c r="N19" s="20" t="n">
        <v>0</v>
      </c>
      <c r="O19" s="20" t="n">
        <v>1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5</v>
      </c>
      <c r="U19" s="20" t="n">
        <v>2</v>
      </c>
      <c r="V19" s="20" t="n">
        <v>3</v>
      </c>
      <c r="W19" s="20" t="n">
        <v>0</v>
      </c>
      <c r="X19" s="20" t="n">
        <v>0</v>
      </c>
      <c r="Y19" s="20" t="n">
        <v>0</v>
      </c>
      <c r="Z19" s="20" t="n">
        <v>4</v>
      </c>
      <c r="AA19" s="20" t="n">
        <v>0</v>
      </c>
      <c r="AB19" s="20" t="n">
        <v>2</v>
      </c>
      <c r="AC19" s="20" t="n">
        <v>1</v>
      </c>
      <c r="AD19" s="20" t="n">
        <v>0</v>
      </c>
      <c r="AE19" s="20" t="n">
        <v>0</v>
      </c>
      <c r="AF19" s="20" t="n">
        <v>1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Enrique Sanchez</t>
        </is>
      </c>
      <c r="B20" s="20" t="n">
        <v>13</v>
      </c>
      <c r="C20" s="20" t="n">
        <v>4</v>
      </c>
      <c r="D20" s="20" t="n">
        <v>1</v>
      </c>
      <c r="E20" s="20" t="n">
        <v>2</v>
      </c>
      <c r="F20" s="20" t="n">
        <v>0</v>
      </c>
      <c r="G20" s="20" t="n">
        <v>0</v>
      </c>
      <c r="H20" s="20" t="n">
        <v>0</v>
      </c>
      <c r="I20" s="20" t="n">
        <v>2</v>
      </c>
      <c r="J20" s="20" t="n">
        <v>2</v>
      </c>
      <c r="K20" s="20" t="n">
        <v>2</v>
      </c>
      <c r="L20" s="20" t="n">
        <v>1</v>
      </c>
      <c r="M20" s="20" t="n">
        <v>0</v>
      </c>
      <c r="N20" s="20" t="n">
        <v>1</v>
      </c>
      <c r="O20" s="20" t="n">
        <v>0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4</v>
      </c>
      <c r="U20" s="20" t="n">
        <v>4</v>
      </c>
      <c r="V20" s="20" t="n">
        <v>2</v>
      </c>
      <c r="W20" s="20" t="n">
        <v>0</v>
      </c>
      <c r="X20" s="20" t="n">
        <v>0</v>
      </c>
      <c r="Y20" s="20" t="n">
        <v>0</v>
      </c>
      <c r="Z20" s="20" t="n">
        <v>0</v>
      </c>
      <c r="AA20" s="20" t="n">
        <v>0</v>
      </c>
      <c r="AB20" s="20" t="n">
        <v>2</v>
      </c>
      <c r="AC20" s="20" t="n">
        <v>1</v>
      </c>
      <c r="AD20" s="20" t="n">
        <v>0</v>
      </c>
      <c r="AE20" s="20" t="n">
        <v>0</v>
      </c>
      <c r="AF20" s="20" t="n">
        <v>0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Enrique Ramirez</t>
        </is>
      </c>
      <c r="B21" s="20" t="n">
        <v>14</v>
      </c>
      <c r="C21" s="20" t="n">
        <v>3</v>
      </c>
      <c r="D21" s="20" t="n">
        <v>3</v>
      </c>
      <c r="E21" s="20" t="n">
        <v>1</v>
      </c>
      <c r="F21" s="20" t="n">
        <v>0</v>
      </c>
      <c r="G21" s="20" t="n">
        <v>0</v>
      </c>
      <c r="H21" s="20" t="n">
        <v>0</v>
      </c>
      <c r="I21" s="20" t="n">
        <v>2</v>
      </c>
      <c r="J21" s="20" t="n">
        <v>1</v>
      </c>
      <c r="K21" s="20" t="n">
        <v>0</v>
      </c>
      <c r="L21" s="20" t="n">
        <v>0</v>
      </c>
      <c r="M21" s="20" t="n">
        <v>0</v>
      </c>
      <c r="N21" s="20" t="n">
        <v>1</v>
      </c>
      <c r="O21" s="20" t="n">
        <v>0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4</v>
      </c>
      <c r="U21" s="20" t="n">
        <v>0</v>
      </c>
      <c r="V21" s="20" t="n">
        <v>0</v>
      </c>
      <c r="W21" s="20" t="n">
        <v>0</v>
      </c>
      <c r="X21" s="20" t="n">
        <v>0</v>
      </c>
      <c r="Y21" s="20" t="n">
        <v>0</v>
      </c>
      <c r="Z21" s="20" t="n">
        <v>0</v>
      </c>
      <c r="AA21" s="20" t="n">
        <v>1</v>
      </c>
      <c r="AB21" s="20" t="n">
        <v>1</v>
      </c>
      <c r="AC21" s="20" t="n">
        <v>0</v>
      </c>
      <c r="AD21" s="20" t="n">
        <v>1</v>
      </c>
      <c r="AE21" s="20" t="n">
        <v>1</v>
      </c>
      <c r="AF21" s="20" t="n">
        <v>0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Enrique Torres</t>
        </is>
      </c>
      <c r="B22" s="20" t="n">
        <v>15</v>
      </c>
      <c r="C22" s="20" t="n">
        <v>5</v>
      </c>
      <c r="D22" s="20" t="n">
        <v>1</v>
      </c>
      <c r="E22" s="20" t="n">
        <v>4</v>
      </c>
      <c r="F22" s="20" t="n">
        <v>0</v>
      </c>
      <c r="G22" s="20" t="n">
        <v>0</v>
      </c>
      <c r="H22" s="20" t="n">
        <v>0</v>
      </c>
      <c r="I22" s="20" t="n">
        <v>4</v>
      </c>
      <c r="J22" s="20" t="n">
        <v>0</v>
      </c>
      <c r="K22" s="20" t="n">
        <v>0</v>
      </c>
      <c r="L22" s="20" t="n">
        <v>0</v>
      </c>
      <c r="M22" s="20" t="n">
        <v>1</v>
      </c>
      <c r="N22" s="20" t="n">
        <v>0</v>
      </c>
      <c r="O22" s="20" t="n">
        <v>1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2</v>
      </c>
      <c r="U22" s="20" t="n">
        <v>0</v>
      </c>
      <c r="V22" s="20" t="n">
        <v>0</v>
      </c>
      <c r="W22" s="20" t="n">
        <v>0</v>
      </c>
      <c r="X22" s="20" t="n">
        <v>0</v>
      </c>
      <c r="Y22" s="20" t="n">
        <v>0</v>
      </c>
      <c r="Z22" s="20" t="n">
        <v>0</v>
      </c>
      <c r="AA22" s="20" t="n">
        <v>2</v>
      </c>
      <c r="AB22" s="20" t="n">
        <v>2</v>
      </c>
      <c r="AC22" s="20" t="n">
        <v>0</v>
      </c>
      <c r="AD22" s="20" t="n">
        <v>1</v>
      </c>
      <c r="AE22" s="20" t="n">
        <v>1</v>
      </c>
      <c r="AF22" s="20" t="n">
        <v>1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Enrique Flores</t>
        </is>
      </c>
      <c r="B23" s="20" t="n">
        <v>16</v>
      </c>
      <c r="C23" s="20" t="n">
        <v>5</v>
      </c>
      <c r="D23" s="20" t="n">
        <v>0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1</v>
      </c>
      <c r="J23" s="20" t="n">
        <v>2</v>
      </c>
      <c r="K23" s="20" t="n">
        <v>1</v>
      </c>
      <c r="L23" s="20" t="n">
        <v>1</v>
      </c>
      <c r="M23" s="20" t="n">
        <v>0</v>
      </c>
      <c r="N23" s="20" t="n">
        <v>1</v>
      </c>
      <c r="O23" s="20" t="n">
        <v>1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2</v>
      </c>
      <c r="U23" s="20" t="n">
        <v>0</v>
      </c>
      <c r="V23" s="20" t="n">
        <v>2</v>
      </c>
      <c r="W23" s="20" t="n">
        <v>0</v>
      </c>
      <c r="X23" s="20" t="n">
        <v>0</v>
      </c>
      <c r="Y23" s="20" t="n">
        <v>0</v>
      </c>
      <c r="Z23" s="20" t="n">
        <v>2</v>
      </c>
      <c r="AA23" s="20" t="n">
        <v>0</v>
      </c>
      <c r="AB23" s="20" t="n">
        <v>0</v>
      </c>
      <c r="AC23" s="20" t="n">
        <v>1</v>
      </c>
      <c r="AD23" s="20" t="n">
        <v>1</v>
      </c>
      <c r="AE23" s="20" t="n">
        <v>0</v>
      </c>
      <c r="AF23" s="20" t="n">
        <v>1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Enrique Rivera</t>
        </is>
      </c>
      <c r="B24" s="20" t="n">
        <v>17</v>
      </c>
      <c r="C24" s="20" t="n">
        <v>4</v>
      </c>
      <c r="D24" s="20" t="n">
        <v>2</v>
      </c>
      <c r="E24" s="20" t="n">
        <v>1</v>
      </c>
      <c r="F24" s="20" t="n">
        <v>0</v>
      </c>
      <c r="G24" s="20" t="n">
        <v>0</v>
      </c>
      <c r="H24" s="20" t="n">
        <v>0</v>
      </c>
      <c r="I24" s="20" t="n">
        <v>1</v>
      </c>
      <c r="J24" s="20" t="n">
        <v>1</v>
      </c>
      <c r="K24" s="20" t="n">
        <v>0</v>
      </c>
      <c r="L24" s="20" t="n">
        <v>0</v>
      </c>
      <c r="M24" s="20" t="n">
        <v>0</v>
      </c>
      <c r="N24" s="20" t="n">
        <v>1</v>
      </c>
      <c r="O24" s="20" t="n">
        <v>1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5</v>
      </c>
      <c r="U24" s="20" t="n">
        <v>4</v>
      </c>
      <c r="V24" s="20" t="n">
        <v>5</v>
      </c>
      <c r="W24" s="20" t="n">
        <v>0</v>
      </c>
      <c r="X24" s="20" t="n">
        <v>0</v>
      </c>
      <c r="Y24" s="20" t="n">
        <v>0</v>
      </c>
      <c r="Z24" s="20" t="n">
        <v>1</v>
      </c>
      <c r="AA24" s="20" t="n">
        <v>2</v>
      </c>
      <c r="AB24" s="20" t="n">
        <v>0</v>
      </c>
      <c r="AC24" s="20" t="n">
        <v>1</v>
      </c>
      <c r="AD24" s="20" t="n">
        <v>1</v>
      </c>
      <c r="AE24" s="20" t="n">
        <v>0</v>
      </c>
      <c r="AF24" s="20" t="n">
        <v>1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Enrique Gomez</t>
        </is>
      </c>
      <c r="B25" s="20" t="n">
        <v>18</v>
      </c>
      <c r="C25" s="20" t="n">
        <v>3</v>
      </c>
      <c r="D25" s="20" t="n">
        <v>3</v>
      </c>
      <c r="E25" s="20" t="n">
        <v>0</v>
      </c>
      <c r="F25" s="20" t="n">
        <v>0</v>
      </c>
      <c r="G25" s="20" t="n">
        <v>0</v>
      </c>
      <c r="H25" s="20" t="n">
        <v>0</v>
      </c>
      <c r="I25" s="20" t="n">
        <v>1</v>
      </c>
      <c r="J25" s="20" t="n">
        <v>0</v>
      </c>
      <c r="K25" s="20" t="n">
        <v>1</v>
      </c>
      <c r="L25" s="20" t="n">
        <v>0</v>
      </c>
      <c r="M25" s="20" t="n">
        <v>1</v>
      </c>
      <c r="N25" s="20" t="n">
        <v>0</v>
      </c>
      <c r="O25" s="20" t="n">
        <v>0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5</v>
      </c>
      <c r="U25" s="20" t="n">
        <v>5</v>
      </c>
      <c r="V25" s="20" t="n">
        <v>1</v>
      </c>
      <c r="W25" s="20" t="n">
        <v>0</v>
      </c>
      <c r="X25" s="20" t="n">
        <v>0</v>
      </c>
      <c r="Y25" s="20" t="n">
        <v>0</v>
      </c>
      <c r="Z25" s="20" t="n">
        <v>2</v>
      </c>
      <c r="AA25" s="20" t="n">
        <v>1</v>
      </c>
      <c r="AB25" s="20" t="n">
        <v>2</v>
      </c>
      <c r="AC25" s="20" t="n">
        <v>1</v>
      </c>
      <c r="AD25" s="20" t="n">
        <v>1</v>
      </c>
      <c r="AE25" s="20" t="n">
        <v>1</v>
      </c>
      <c r="AF25" s="20" t="n">
        <v>0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Enrique Diaz</t>
        </is>
      </c>
      <c r="B26" s="20" t="n">
        <v>19</v>
      </c>
      <c r="C26" s="20" t="n">
        <v>3</v>
      </c>
      <c r="D26" s="20" t="n">
        <v>0</v>
      </c>
      <c r="E26" s="20" t="n">
        <v>2</v>
      </c>
      <c r="F26" s="20" t="n">
        <v>0</v>
      </c>
      <c r="G26" s="20" t="n">
        <v>0</v>
      </c>
      <c r="H26" s="20" t="n">
        <v>0</v>
      </c>
      <c r="I26" s="20" t="n">
        <v>2</v>
      </c>
      <c r="J26" s="20" t="n">
        <v>1</v>
      </c>
      <c r="K26" s="20" t="n">
        <v>2</v>
      </c>
      <c r="L26" s="20" t="n">
        <v>0</v>
      </c>
      <c r="M26" s="20" t="n">
        <v>0</v>
      </c>
      <c r="N26" s="20" t="n">
        <v>1</v>
      </c>
      <c r="O26" s="20" t="n">
        <v>1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2</v>
      </c>
      <c r="U26" s="20" t="n">
        <v>2</v>
      </c>
      <c r="V26" s="20" t="n">
        <v>0</v>
      </c>
      <c r="W26" s="20" t="n">
        <v>0</v>
      </c>
      <c r="X26" s="20" t="n">
        <v>0</v>
      </c>
      <c r="Y26" s="20" t="n">
        <v>0</v>
      </c>
      <c r="Z26" s="20" t="n">
        <v>0</v>
      </c>
      <c r="AA26" s="20" t="n">
        <v>0</v>
      </c>
      <c r="AB26" s="20" t="n">
        <v>0</v>
      </c>
      <c r="AC26" s="20" t="n">
        <v>0</v>
      </c>
      <c r="AD26" s="20" t="n">
        <v>1</v>
      </c>
      <c r="AE26" s="20" t="n">
        <v>1</v>
      </c>
      <c r="AF26" s="20" t="n">
        <v>1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Enrique Reyes</t>
        </is>
      </c>
      <c r="B27" s="20" t="n">
        <v>20</v>
      </c>
      <c r="C27" s="20" t="n">
        <v>5</v>
      </c>
      <c r="D27" s="20" t="n">
        <v>3</v>
      </c>
      <c r="E27" s="20" t="n">
        <v>4</v>
      </c>
      <c r="F27" s="20" t="n">
        <v>0</v>
      </c>
      <c r="G27" s="20" t="n">
        <v>0</v>
      </c>
      <c r="H27" s="20" t="n">
        <v>0</v>
      </c>
      <c r="I27" s="20" t="n">
        <v>3</v>
      </c>
      <c r="J27" s="20" t="n">
        <v>1</v>
      </c>
      <c r="K27" s="20" t="n">
        <v>1</v>
      </c>
      <c r="L27" s="20" t="n">
        <v>0</v>
      </c>
      <c r="M27" s="20" t="n">
        <v>1</v>
      </c>
      <c r="N27" s="20" t="n">
        <v>0</v>
      </c>
      <c r="O27" s="20" t="n">
        <v>1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5</v>
      </c>
      <c r="U27" s="20" t="n">
        <v>3</v>
      </c>
      <c r="V27" s="20" t="n">
        <v>3</v>
      </c>
      <c r="W27" s="20" t="n">
        <v>0</v>
      </c>
      <c r="X27" s="20" t="n">
        <v>0</v>
      </c>
      <c r="Y27" s="20" t="n">
        <v>0</v>
      </c>
      <c r="Z27" s="20" t="n">
        <v>4</v>
      </c>
      <c r="AA27" s="20" t="n">
        <v>1</v>
      </c>
      <c r="AB27" s="20" t="n">
        <v>0</v>
      </c>
      <c r="AC27" s="20" t="n">
        <v>1</v>
      </c>
      <c r="AD27" s="20" t="n">
        <v>1</v>
      </c>
      <c r="AE27" s="20" t="n">
        <v>0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Enrique Morales</t>
        </is>
      </c>
      <c r="B28" s="20" t="n">
        <v>21</v>
      </c>
      <c r="C28" s="20" t="n">
        <v>5</v>
      </c>
      <c r="D28" s="20" t="n">
        <v>3</v>
      </c>
      <c r="E28" s="20" t="n">
        <v>1</v>
      </c>
      <c r="F28" s="20" t="n">
        <v>0</v>
      </c>
      <c r="G28" s="20" t="n">
        <v>0</v>
      </c>
      <c r="H28" s="20" t="n">
        <v>0</v>
      </c>
      <c r="I28" s="20" t="n">
        <v>2</v>
      </c>
      <c r="J28" s="20" t="n">
        <v>2</v>
      </c>
      <c r="K28" s="20" t="n">
        <v>1</v>
      </c>
      <c r="L28" s="20" t="n">
        <v>0</v>
      </c>
      <c r="M28" s="20" t="n">
        <v>1</v>
      </c>
      <c r="N28" s="20" t="n">
        <v>1</v>
      </c>
      <c r="O28" s="20" t="n">
        <v>1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5</v>
      </c>
      <c r="U28" s="20" t="n">
        <v>3</v>
      </c>
      <c r="V28" s="20" t="n">
        <v>3</v>
      </c>
      <c r="W28" s="20" t="n">
        <v>0</v>
      </c>
      <c r="X28" s="20" t="n">
        <v>0</v>
      </c>
      <c r="Y28" s="20" t="n">
        <v>0</v>
      </c>
      <c r="Z28" s="20" t="n">
        <v>0</v>
      </c>
      <c r="AA28" s="20" t="n">
        <v>1</v>
      </c>
      <c r="AB28" s="20" t="n">
        <v>0</v>
      </c>
      <c r="AC28" s="20" t="n">
        <v>1</v>
      </c>
      <c r="AD28" s="20" t="n">
        <v>1</v>
      </c>
      <c r="AE28" s="20" t="n">
        <v>1</v>
      </c>
      <c r="AF28" s="20" t="n">
        <v>1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Enrique Cruz</t>
        </is>
      </c>
      <c r="B29" s="20" t="n">
        <v>22</v>
      </c>
      <c r="C29" s="20" t="n">
        <v>4</v>
      </c>
      <c r="D29" s="20" t="n">
        <v>1</v>
      </c>
      <c r="E29" s="20" t="n">
        <v>0</v>
      </c>
      <c r="F29" s="20" t="n">
        <v>0</v>
      </c>
      <c r="G29" s="20" t="n">
        <v>0</v>
      </c>
      <c r="H29" s="20" t="n">
        <v>0</v>
      </c>
      <c r="I29" s="20" t="n">
        <v>0</v>
      </c>
      <c r="J29" s="20" t="n">
        <v>2</v>
      </c>
      <c r="K29" s="20" t="n">
        <v>0</v>
      </c>
      <c r="L29" s="20" t="n">
        <v>0</v>
      </c>
      <c r="M29" s="20" t="n">
        <v>0</v>
      </c>
      <c r="N29" s="20" t="n">
        <v>1</v>
      </c>
      <c r="O29" s="20" t="n">
        <v>1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5</v>
      </c>
      <c r="U29" s="20" t="n">
        <v>4</v>
      </c>
      <c r="V29" s="20" t="n">
        <v>4</v>
      </c>
      <c r="W29" s="20" t="n">
        <v>0</v>
      </c>
      <c r="X29" s="20" t="n">
        <v>0</v>
      </c>
      <c r="Y29" s="20" t="n">
        <v>0</v>
      </c>
      <c r="Z29" s="20" t="n">
        <v>4</v>
      </c>
      <c r="AA29" s="20" t="n">
        <v>0</v>
      </c>
      <c r="AB29" s="20" t="n">
        <v>0</v>
      </c>
      <c r="AC29" s="20" t="n">
        <v>0</v>
      </c>
      <c r="AD29" s="20" t="n">
        <v>1</v>
      </c>
      <c r="AE29" s="20" t="n">
        <v>1</v>
      </c>
      <c r="AF29" s="20" t="n">
        <v>1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Enrique Ortiz</t>
        </is>
      </c>
      <c r="B30" s="20" t="n">
        <v>23</v>
      </c>
      <c r="C30" s="20" t="n">
        <v>3</v>
      </c>
      <c r="D30" s="20" t="n">
        <v>3</v>
      </c>
      <c r="E30" s="20" t="n">
        <v>0</v>
      </c>
      <c r="F30" s="20" t="n">
        <v>0</v>
      </c>
      <c r="G30" s="20" t="n">
        <v>0</v>
      </c>
      <c r="H30" s="20" t="n">
        <v>0</v>
      </c>
      <c r="I30" s="20" t="n">
        <v>0</v>
      </c>
      <c r="J30" s="20" t="n">
        <v>2</v>
      </c>
      <c r="K30" s="20" t="n">
        <v>1</v>
      </c>
      <c r="L30" s="20" t="n">
        <v>1</v>
      </c>
      <c r="M30" s="20" t="n">
        <v>0</v>
      </c>
      <c r="N30" s="20" t="n">
        <v>1</v>
      </c>
      <c r="O30" s="20" t="n">
        <v>0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2</v>
      </c>
      <c r="U30" s="20" t="n">
        <v>2</v>
      </c>
      <c r="V30" s="20" t="n">
        <v>2</v>
      </c>
      <c r="W30" s="20" t="n">
        <v>0</v>
      </c>
      <c r="X30" s="20" t="n">
        <v>0</v>
      </c>
      <c r="Y30" s="20" t="n">
        <v>0</v>
      </c>
      <c r="Z30" s="20" t="n">
        <v>1</v>
      </c>
      <c r="AA30" s="20" t="n">
        <v>1</v>
      </c>
      <c r="AB30" s="20" t="n">
        <v>2</v>
      </c>
      <c r="AC30" s="20" t="n">
        <v>1</v>
      </c>
      <c r="AD30" s="20" t="n">
        <v>0</v>
      </c>
      <c r="AE30" s="20" t="n">
        <v>1</v>
      </c>
      <c r="AF30" s="20" t="n">
        <v>1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Enrique Gutierrez</t>
        </is>
      </c>
      <c r="B31" s="20" t="n">
        <v>24</v>
      </c>
      <c r="C31" s="20" t="n">
        <v>3</v>
      </c>
      <c r="D31" s="20" t="n">
        <v>2</v>
      </c>
      <c r="E31" s="20" t="n">
        <v>2</v>
      </c>
      <c r="F31" s="20" t="n">
        <v>0</v>
      </c>
      <c r="G31" s="20" t="n">
        <v>0</v>
      </c>
      <c r="H31" s="20" t="n">
        <v>0</v>
      </c>
      <c r="I31" s="20" t="n">
        <v>0</v>
      </c>
      <c r="J31" s="20" t="n">
        <v>1</v>
      </c>
      <c r="K31" s="20" t="n">
        <v>1</v>
      </c>
      <c r="L31" s="20" t="n">
        <v>0</v>
      </c>
      <c r="M31" s="20" t="n">
        <v>0</v>
      </c>
      <c r="N31" s="20" t="n">
        <v>1</v>
      </c>
      <c r="O31" s="20" t="n">
        <v>0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4</v>
      </c>
      <c r="U31" s="20" t="n">
        <v>2</v>
      </c>
      <c r="V31" s="20" t="n">
        <v>2</v>
      </c>
      <c r="W31" s="20" t="n">
        <v>0</v>
      </c>
      <c r="X31" s="20" t="n">
        <v>0</v>
      </c>
      <c r="Y31" s="20" t="n">
        <v>0</v>
      </c>
      <c r="Z31" s="20" t="n">
        <v>0</v>
      </c>
      <c r="AA31" s="20" t="n">
        <v>1</v>
      </c>
      <c r="AB31" s="20" t="n">
        <v>0</v>
      </c>
      <c r="AC31" s="20" t="n">
        <v>1</v>
      </c>
      <c r="AD31" s="20" t="n">
        <v>1</v>
      </c>
      <c r="AE31" s="20" t="n">
        <v>1</v>
      </c>
      <c r="AF31" s="20" t="n">
        <v>0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Enrique Castillo</t>
        </is>
      </c>
      <c r="B32" s="20" t="n">
        <v>25</v>
      </c>
      <c r="C32" s="20" t="n">
        <v>2</v>
      </c>
      <c r="D32" s="20" t="n">
        <v>0</v>
      </c>
      <c r="E32" s="20" t="n">
        <v>2</v>
      </c>
      <c r="F32" s="20" t="n">
        <v>0</v>
      </c>
      <c r="G32" s="20" t="n">
        <v>0</v>
      </c>
      <c r="H32" s="20" t="n">
        <v>0</v>
      </c>
      <c r="I32" s="20" t="n">
        <v>3</v>
      </c>
      <c r="J32" s="20" t="n">
        <v>0</v>
      </c>
      <c r="K32" s="20" t="n">
        <v>2</v>
      </c>
      <c r="L32" s="20" t="n">
        <v>0</v>
      </c>
      <c r="M32" s="20" t="n">
        <v>1</v>
      </c>
      <c r="N32" s="20" t="n">
        <v>0</v>
      </c>
      <c r="O32" s="20" t="n">
        <v>0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4</v>
      </c>
      <c r="U32" s="20" t="n">
        <v>2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1</v>
      </c>
      <c r="AA32" s="20" t="n">
        <v>0</v>
      </c>
      <c r="AB32" s="20" t="n">
        <v>0</v>
      </c>
      <c r="AC32" s="20" t="n">
        <v>0</v>
      </c>
      <c r="AD32" s="20" t="n">
        <v>0</v>
      </c>
      <c r="AE32" s="20" t="n">
        <v>1</v>
      </c>
      <c r="AF32" s="20" t="n">
        <v>1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1</v>
      </c>
      <c r="D66" s="20" t="inlineStr">
        <is>
          <t>G</t>
        </is>
      </c>
      <c r="E66" s="20" t="n">
        <v>1</v>
      </c>
      <c r="F66" s="20" t="n">
        <v>2</v>
      </c>
      <c r="G66" s="20" t="n">
        <v>3</v>
      </c>
      <c r="H66" s="20" t="n">
        <v>0</v>
      </c>
      <c r="I66" s="20" t="n">
        <v>0</v>
      </c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1</v>
      </c>
      <c r="D67" s="20" t="inlineStr">
        <is>
          <t>P</t>
        </is>
      </c>
      <c r="E67" s="20" t="n">
        <v>2.2</v>
      </c>
      <c r="F67" s="20" t="n">
        <v>1</v>
      </c>
      <c r="G67" s="20" t="n">
        <v>6</v>
      </c>
      <c r="H67" s="20" t="n">
        <v>2</v>
      </c>
      <c r="I67" s="20" t="n">
        <v>1</v>
      </c>
      <c r="J67" s="20" t="inlineStr">
        <is>
          <t>P</t>
        </is>
      </c>
      <c r="K67" s="20" t="n">
        <v>1.2</v>
      </c>
      <c r="L67" s="20" t="n">
        <v>0</v>
      </c>
      <c r="M67" s="20" t="n">
        <v>2</v>
      </c>
      <c r="N67" s="20" t="n">
        <v>4</v>
      </c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0</v>
      </c>
      <c r="D68" s="20" t="n"/>
      <c r="E68" s="20" t="n"/>
      <c r="F68" s="20" t="n"/>
      <c r="G68" s="20" t="n"/>
      <c r="H68" s="20" t="n"/>
      <c r="I68" s="20" t="n">
        <v>0</v>
      </c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0</v>
      </c>
      <c r="D69" s="20" t="n"/>
      <c r="E69" s="20" t="n"/>
      <c r="F69" s="20" t="n"/>
      <c r="G69" s="20" t="n"/>
      <c r="H69" s="20" t="n"/>
      <c r="I69" s="20" t="n">
        <v>1</v>
      </c>
      <c r="J69" s="20" t="inlineStr">
        <is>
          <t>G</t>
        </is>
      </c>
      <c r="K69" s="20" t="n">
        <v>1.1</v>
      </c>
      <c r="L69" s="20" t="n">
        <v>2</v>
      </c>
      <c r="M69" s="20" t="n">
        <v>3</v>
      </c>
      <c r="N69" s="20" t="n">
        <v>5</v>
      </c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1</v>
      </c>
      <c r="D70" s="20" t="inlineStr">
        <is>
          <t>G</t>
        </is>
      </c>
      <c r="E70" s="20" t="n">
        <v>2.1</v>
      </c>
      <c r="F70" s="20" t="n">
        <v>4</v>
      </c>
      <c r="G70" s="20" t="n">
        <v>6</v>
      </c>
      <c r="H70" s="20" t="n">
        <v>5</v>
      </c>
      <c r="I70" s="20" t="n">
        <v>0</v>
      </c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0</v>
      </c>
      <c r="D71" s="20" t="n"/>
      <c r="E71" s="20" t="n"/>
      <c r="F71" s="20" t="n"/>
      <c r="G71" s="20" t="n"/>
      <c r="H71" s="20" t="n"/>
      <c r="I71" s="20" t="n">
        <v>0</v>
      </c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1</v>
      </c>
      <c r="D72" s="20" t="inlineStr">
        <is>
          <t>G</t>
        </is>
      </c>
      <c r="E72" s="20" t="n">
        <v>2</v>
      </c>
      <c r="F72" s="20" t="n">
        <v>4</v>
      </c>
      <c r="G72" s="20" t="n">
        <v>3</v>
      </c>
      <c r="H72" s="20" t="n">
        <v>4</v>
      </c>
      <c r="I72" s="20" t="n">
        <v>0</v>
      </c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0</v>
      </c>
      <c r="D73" s="20" t="n"/>
      <c r="E73" s="20" t="n"/>
      <c r="F73" s="20" t="n"/>
      <c r="G73" s="20" t="n"/>
      <c r="H73" s="20" t="n"/>
      <c r="I73" s="20" t="n">
        <v>0</v>
      </c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1</v>
      </c>
      <c r="D74" s="20" t="inlineStr">
        <is>
          <t>G</t>
        </is>
      </c>
      <c r="E74" s="20" t="n">
        <v>2.2</v>
      </c>
      <c r="F74" s="20" t="n">
        <v>0</v>
      </c>
      <c r="G74" s="20" t="n">
        <v>6</v>
      </c>
      <c r="H74" s="20" t="n">
        <v>3</v>
      </c>
      <c r="I74" s="20" t="n">
        <v>0</v>
      </c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1</v>
      </c>
      <c r="D75" s="20" t="inlineStr">
        <is>
          <t>P</t>
        </is>
      </c>
      <c r="E75" s="20" t="n">
        <v>2.1</v>
      </c>
      <c r="F75" s="20" t="n">
        <v>2</v>
      </c>
      <c r="G75" s="20" t="n">
        <v>6</v>
      </c>
      <c r="H75" s="20" t="n">
        <v>2</v>
      </c>
      <c r="I75" s="20" t="n">
        <v>0</v>
      </c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1</v>
      </c>
      <c r="D76" s="20" t="inlineStr">
        <is>
          <t>P</t>
        </is>
      </c>
      <c r="E76" s="20" t="n">
        <v>1.2</v>
      </c>
      <c r="F76" s="20" t="n">
        <v>0</v>
      </c>
      <c r="G76" s="20" t="n">
        <v>3</v>
      </c>
      <c r="H76" s="20" t="n">
        <v>0</v>
      </c>
      <c r="I76" s="20" t="n">
        <v>0</v>
      </c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0</v>
      </c>
      <c r="D77" s="20" t="n"/>
      <c r="E77" s="20" t="n"/>
      <c r="F77" s="20" t="n"/>
      <c r="G77" s="20" t="n"/>
      <c r="H77" s="20" t="n"/>
      <c r="I77" s="20" t="n">
        <v>0</v>
      </c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0</v>
      </c>
      <c r="D78" s="20" t="n"/>
      <c r="E78" s="20" t="n"/>
      <c r="F78" s="20" t="n"/>
      <c r="G78" s="20" t="n"/>
      <c r="H78" s="20" t="n"/>
      <c r="I78" s="20" t="n">
        <v>1</v>
      </c>
      <c r="J78" s="20" t="inlineStr">
        <is>
          <t>G</t>
        </is>
      </c>
      <c r="K78" s="20" t="n">
        <v>2.2</v>
      </c>
      <c r="L78" s="20" t="n">
        <v>3</v>
      </c>
      <c r="M78" s="20" t="n">
        <v>1</v>
      </c>
      <c r="N78" s="20" t="n">
        <v>5</v>
      </c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1</v>
      </c>
      <c r="D79" s="20" t="inlineStr">
        <is>
          <t>P</t>
        </is>
      </c>
      <c r="E79" s="20" t="n">
        <v>2</v>
      </c>
      <c r="F79" s="20" t="n">
        <v>4</v>
      </c>
      <c r="G79" s="20" t="n">
        <v>2</v>
      </c>
      <c r="H79" s="20" t="n">
        <v>3</v>
      </c>
      <c r="I79" s="20" t="n">
        <v>1</v>
      </c>
      <c r="J79" s="20" t="inlineStr">
        <is>
          <t>P</t>
        </is>
      </c>
      <c r="K79" s="20" t="n">
        <v>1.1</v>
      </c>
      <c r="L79" s="20" t="n">
        <v>1</v>
      </c>
      <c r="M79" s="20" t="n">
        <v>6</v>
      </c>
      <c r="N79" s="20" t="n">
        <v>5</v>
      </c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0</v>
      </c>
      <c r="D80" s="20" t="n"/>
      <c r="E80" s="20" t="n"/>
      <c r="F80" s="20" t="n"/>
      <c r="G80" s="20" t="n"/>
      <c r="H80" s="20" t="n"/>
      <c r="I80" s="20" t="n">
        <v>0</v>
      </c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1</v>
      </c>
      <c r="D81" s="20" t="inlineStr">
        <is>
          <t>P</t>
        </is>
      </c>
      <c r="E81" s="20" t="n">
        <v>2.2</v>
      </c>
      <c r="F81" s="20" t="n">
        <v>3</v>
      </c>
      <c r="G81" s="20" t="n">
        <v>1</v>
      </c>
      <c r="H81" s="20" t="n">
        <v>2</v>
      </c>
      <c r="I81" s="20" t="n">
        <v>0</v>
      </c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1</v>
      </c>
      <c r="D82" s="20" t="inlineStr">
        <is>
          <t>P</t>
        </is>
      </c>
      <c r="E82" s="20" t="n">
        <v>1</v>
      </c>
      <c r="F82" s="20" t="n">
        <v>3</v>
      </c>
      <c r="G82" s="20" t="n">
        <v>6</v>
      </c>
      <c r="H82" s="20" t="n">
        <v>4</v>
      </c>
      <c r="I82" s="20" t="n">
        <v>1</v>
      </c>
      <c r="J82" s="20" t="inlineStr">
        <is>
          <t>P</t>
        </is>
      </c>
      <c r="K82" s="20" t="n">
        <v>1</v>
      </c>
      <c r="L82" s="20" t="n">
        <v>4</v>
      </c>
      <c r="M82" s="20" t="n">
        <v>6</v>
      </c>
      <c r="N82" s="20" t="n">
        <v>0</v>
      </c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0</v>
      </c>
      <c r="D83" s="20" t="n"/>
      <c r="E83" s="20" t="n"/>
      <c r="F83" s="20" t="n"/>
      <c r="G83" s="20" t="n"/>
      <c r="H83" s="20" t="n"/>
      <c r="I83" s="20" t="n">
        <v>1</v>
      </c>
      <c r="J83" s="20" t="inlineStr">
        <is>
          <t>G</t>
        </is>
      </c>
      <c r="K83" s="20" t="n">
        <v>1.1</v>
      </c>
      <c r="L83" s="20" t="n">
        <v>3</v>
      </c>
      <c r="M83" s="20" t="n">
        <v>6</v>
      </c>
      <c r="N83" s="20" t="n">
        <v>4</v>
      </c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0</v>
      </c>
      <c r="D84" s="20" t="n"/>
      <c r="E84" s="20" t="n"/>
      <c r="F84" s="20" t="n"/>
      <c r="G84" s="20" t="n"/>
      <c r="H84" s="20" t="n"/>
      <c r="I84" s="20" t="n">
        <v>0</v>
      </c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1</v>
      </c>
      <c r="D85" s="20" t="inlineStr">
        <is>
          <t>P</t>
        </is>
      </c>
      <c r="E85" s="20" t="n">
        <v>1.1</v>
      </c>
      <c r="F85" s="20" t="n">
        <v>1</v>
      </c>
      <c r="G85" s="20" t="n">
        <v>5</v>
      </c>
      <c r="H85" s="20" t="n">
        <v>0</v>
      </c>
      <c r="I85" s="20" t="n">
        <v>1</v>
      </c>
      <c r="J85" s="20" t="inlineStr">
        <is>
          <t>G</t>
        </is>
      </c>
      <c r="K85" s="20" t="n">
        <v>1</v>
      </c>
      <c r="L85" s="20" t="n">
        <v>1</v>
      </c>
      <c r="M85" s="20" t="n">
        <v>4</v>
      </c>
      <c r="N85" s="20" t="n">
        <v>3</v>
      </c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1</v>
      </c>
      <c r="D86" s="20" t="inlineStr">
        <is>
          <t>P</t>
        </is>
      </c>
      <c r="E86" s="20" t="n">
        <v>2.2</v>
      </c>
      <c r="F86" s="20" t="n">
        <v>1</v>
      </c>
      <c r="G86" s="20" t="n">
        <v>3</v>
      </c>
      <c r="H86" s="20" t="n">
        <v>2</v>
      </c>
      <c r="I86" s="20" t="n">
        <v>1</v>
      </c>
      <c r="J86" s="20" t="inlineStr">
        <is>
          <t>P</t>
        </is>
      </c>
      <c r="K86" s="20" t="n">
        <v>2.1</v>
      </c>
      <c r="L86" s="20" t="n">
        <v>0</v>
      </c>
      <c r="M86" s="20" t="n">
        <v>5</v>
      </c>
      <c r="N86" s="20" t="n">
        <v>1</v>
      </c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0</v>
      </c>
      <c r="D87" s="20" t="n"/>
      <c r="E87" s="20" t="n"/>
      <c r="F87" s="20" t="n"/>
      <c r="G87" s="20" t="n"/>
      <c r="H87" s="20" t="n"/>
      <c r="I87" s="20" t="n">
        <v>1</v>
      </c>
      <c r="J87" s="20" t="inlineStr">
        <is>
          <t>G</t>
        </is>
      </c>
      <c r="K87" s="20" t="n">
        <v>1.2</v>
      </c>
      <c r="L87" s="20" t="n">
        <v>0</v>
      </c>
      <c r="M87" s="20" t="n">
        <v>4</v>
      </c>
      <c r="N87" s="20" t="n">
        <v>0</v>
      </c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G</t>
        </is>
      </c>
      <c r="E88" s="20" t="n">
        <v>2</v>
      </c>
      <c r="F88" s="20" t="n">
        <v>3</v>
      </c>
      <c r="G88" s="20" t="n">
        <v>1</v>
      </c>
      <c r="H88" s="20" t="n">
        <v>2</v>
      </c>
      <c r="I88" s="20" t="n">
        <v>1</v>
      </c>
      <c r="J88" s="20" t="inlineStr">
        <is>
          <t>P</t>
        </is>
      </c>
      <c r="K88" s="20" t="n">
        <v>2</v>
      </c>
      <c r="L88" s="20" t="n">
        <v>1</v>
      </c>
      <c r="M88" s="20" t="n">
        <v>6</v>
      </c>
      <c r="N88" s="20" t="n">
        <v>3</v>
      </c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1</v>
      </c>
      <c r="D89" s="20" t="inlineStr">
        <is>
          <t>P</t>
        </is>
      </c>
      <c r="E89" s="20" t="n">
        <v>2</v>
      </c>
      <c r="F89" s="20" t="n">
        <v>2</v>
      </c>
      <c r="G89" s="20" t="n">
        <v>1</v>
      </c>
      <c r="H89" s="20" t="n">
        <v>1</v>
      </c>
      <c r="I89" s="20" t="n">
        <v>0</v>
      </c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0</v>
      </c>
      <c r="D90" s="20" t="n"/>
      <c r="E90" s="20" t="n"/>
      <c r="F90" s="20" t="n"/>
      <c r="G90" s="20" t="n"/>
      <c r="H90" s="20" t="n"/>
      <c r="I90" s="20" t="n">
        <v>1</v>
      </c>
      <c r="J90" s="20" t="inlineStr">
        <is>
          <t>P</t>
        </is>
      </c>
      <c r="K90" s="20" t="n">
        <v>1</v>
      </c>
      <c r="L90" s="20" t="n">
        <v>4</v>
      </c>
      <c r="M90" s="20" t="n">
        <v>4</v>
      </c>
      <c r="N90" s="20" t="n">
        <v>0</v>
      </c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G</t>
        </is>
      </c>
      <c r="C96" s="20" t="n">
        <v>5</v>
      </c>
      <c r="D96" s="20" t="n">
        <v>3</v>
      </c>
    </row>
    <row r="97">
      <c r="A97" s="10" t="n">
        <v>2</v>
      </c>
      <c r="B97" s="20" t="inlineStr">
        <is>
          <t>P</t>
        </is>
      </c>
      <c r="C97" s="20" t="n">
        <v>4</v>
      </c>
      <c r="D97" s="20" t="n">
        <v>4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17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Ruben Garcia</t>
        </is>
      </c>
      <c r="B8" s="20" t="n">
        <v>1</v>
      </c>
      <c r="C8" s="20" t="n">
        <v>3</v>
      </c>
      <c r="D8" s="20" t="n">
        <v>2</v>
      </c>
      <c r="E8" s="20" t="n">
        <v>1</v>
      </c>
      <c r="F8" s="20" t="n">
        <v>0</v>
      </c>
      <c r="G8" s="20" t="n">
        <v>0</v>
      </c>
      <c r="H8" s="20" t="n">
        <v>0</v>
      </c>
      <c r="I8" s="20" t="n">
        <v>1</v>
      </c>
      <c r="J8" s="20" t="n">
        <v>1</v>
      </c>
      <c r="K8" s="20" t="n">
        <v>0</v>
      </c>
      <c r="L8" s="20" t="n">
        <v>1</v>
      </c>
      <c r="M8" s="20" t="n">
        <v>0</v>
      </c>
      <c r="N8" s="20" t="n">
        <v>1</v>
      </c>
      <c r="O8" s="20" t="n">
        <v>1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2</v>
      </c>
      <c r="U8" s="20" t="n">
        <v>1</v>
      </c>
      <c r="V8" s="20" t="n">
        <v>1</v>
      </c>
      <c r="W8" s="20" t="n">
        <v>0</v>
      </c>
      <c r="X8" s="20" t="n">
        <v>0</v>
      </c>
      <c r="Y8" s="20" t="n">
        <v>1</v>
      </c>
      <c r="Z8" s="20" t="n">
        <v>2</v>
      </c>
      <c r="AA8" s="20" t="n">
        <v>0</v>
      </c>
      <c r="AB8" s="20" t="n">
        <v>1</v>
      </c>
      <c r="AC8" s="20" t="n">
        <v>0</v>
      </c>
      <c r="AD8" s="20" t="n">
        <v>1</v>
      </c>
      <c r="AE8" s="20" t="n">
        <v>0</v>
      </c>
      <c r="AF8" s="20" t="n">
        <v>0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Ruben Rodriguez</t>
        </is>
      </c>
      <c r="B9" s="20" t="n">
        <v>2</v>
      </c>
      <c r="C9" s="20" t="n">
        <v>4</v>
      </c>
      <c r="D9" s="20" t="n">
        <v>0</v>
      </c>
      <c r="E9" s="20" t="n">
        <v>4</v>
      </c>
      <c r="F9" s="20" t="n">
        <v>0</v>
      </c>
      <c r="G9" s="20" t="n">
        <v>0</v>
      </c>
      <c r="H9" s="20" t="n">
        <v>0</v>
      </c>
      <c r="I9" s="20" t="n">
        <v>0</v>
      </c>
      <c r="J9" s="20" t="n">
        <v>1</v>
      </c>
      <c r="K9" s="20" t="n">
        <v>2</v>
      </c>
      <c r="L9" s="20" t="n">
        <v>0</v>
      </c>
      <c r="M9" s="20" t="n">
        <v>0</v>
      </c>
      <c r="N9" s="20" t="n">
        <v>1</v>
      </c>
      <c r="O9" s="20" t="n">
        <v>1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4</v>
      </c>
      <c r="U9" s="20" t="n">
        <v>0</v>
      </c>
      <c r="V9" s="20" t="n">
        <v>4</v>
      </c>
      <c r="W9" s="20" t="n">
        <v>0</v>
      </c>
      <c r="X9" s="20" t="n">
        <v>0</v>
      </c>
      <c r="Y9" s="20" t="n">
        <v>0</v>
      </c>
      <c r="Z9" s="20" t="n">
        <v>1</v>
      </c>
      <c r="AA9" s="20" t="n">
        <v>1</v>
      </c>
      <c r="AB9" s="20" t="n">
        <v>0</v>
      </c>
      <c r="AC9" s="20" t="n">
        <v>0</v>
      </c>
      <c r="AD9" s="20" t="n">
        <v>0</v>
      </c>
      <c r="AE9" s="20" t="n">
        <v>0</v>
      </c>
      <c r="AF9" s="20" t="n">
        <v>0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Ruben Martinez</t>
        </is>
      </c>
      <c r="B10" s="20" t="n">
        <v>3</v>
      </c>
      <c r="C10" s="20" t="n">
        <v>5</v>
      </c>
      <c r="D10" s="20" t="n">
        <v>4</v>
      </c>
      <c r="E10" s="20" t="n">
        <v>2</v>
      </c>
      <c r="F10" s="20" t="n">
        <v>0</v>
      </c>
      <c r="G10" s="20" t="n">
        <v>0</v>
      </c>
      <c r="H10" s="20" t="n">
        <v>0</v>
      </c>
      <c r="I10" s="20" t="n">
        <v>2</v>
      </c>
      <c r="J10" s="20" t="n">
        <v>0</v>
      </c>
      <c r="K10" s="20" t="n">
        <v>0</v>
      </c>
      <c r="L10" s="20" t="n">
        <v>1</v>
      </c>
      <c r="M10" s="20" t="n">
        <v>0</v>
      </c>
      <c r="N10" s="20" t="n">
        <v>0</v>
      </c>
      <c r="O10" s="20" t="n">
        <v>1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2</v>
      </c>
      <c r="U10" s="20" t="n">
        <v>2</v>
      </c>
      <c r="V10" s="20" t="n">
        <v>1</v>
      </c>
      <c r="W10" s="20" t="n">
        <v>0</v>
      </c>
      <c r="X10" s="20" t="n">
        <v>0</v>
      </c>
      <c r="Y10" s="20" t="n">
        <v>0</v>
      </c>
      <c r="Z10" s="20" t="n">
        <v>2</v>
      </c>
      <c r="AA10" s="20" t="n">
        <v>2</v>
      </c>
      <c r="AB10" s="20" t="n">
        <v>2</v>
      </c>
      <c r="AC10" s="20" t="n">
        <v>1</v>
      </c>
      <c r="AD10" s="20" t="n">
        <v>0</v>
      </c>
      <c r="AE10" s="20" t="n">
        <v>0</v>
      </c>
      <c r="AF10" s="20" t="n">
        <v>0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Ruben Hernandez</t>
        </is>
      </c>
      <c r="B11" s="20" t="n">
        <v>4</v>
      </c>
      <c r="C11" s="20" t="n">
        <v>2</v>
      </c>
      <c r="D11" s="20" t="n">
        <v>2</v>
      </c>
      <c r="E11" s="20" t="n">
        <v>1</v>
      </c>
      <c r="F11" s="20" t="n">
        <v>1</v>
      </c>
      <c r="G11" s="20" t="n">
        <v>0</v>
      </c>
      <c r="H11" s="20" t="n">
        <v>0</v>
      </c>
      <c r="I11" s="20" t="n">
        <v>0</v>
      </c>
      <c r="J11" s="20" t="n">
        <v>0</v>
      </c>
      <c r="K11" s="20" t="n">
        <v>0</v>
      </c>
      <c r="L11" s="20" t="n">
        <v>1</v>
      </c>
      <c r="M11" s="20" t="n">
        <v>1</v>
      </c>
      <c r="N11" s="20" t="n">
        <v>0</v>
      </c>
      <c r="O11" s="20" t="n">
        <v>0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5</v>
      </c>
      <c r="U11" s="20" t="n">
        <v>3</v>
      </c>
      <c r="V11" s="20" t="n">
        <v>0</v>
      </c>
      <c r="W11" s="20" t="n">
        <v>0</v>
      </c>
      <c r="X11" s="20" t="n">
        <v>0</v>
      </c>
      <c r="Y11" s="20" t="n">
        <v>0</v>
      </c>
      <c r="Z11" s="20" t="n">
        <v>1</v>
      </c>
      <c r="AA11" s="20" t="n">
        <v>1</v>
      </c>
      <c r="AB11" s="20" t="n">
        <v>1</v>
      </c>
      <c r="AC11" s="20" t="n">
        <v>1</v>
      </c>
      <c r="AD11" s="20" t="n">
        <v>1</v>
      </c>
      <c r="AE11" s="20" t="n">
        <v>0</v>
      </c>
      <c r="AF11" s="20" t="n">
        <v>0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Ruben Lopez</t>
        </is>
      </c>
      <c r="B12" s="20" t="n">
        <v>5</v>
      </c>
      <c r="C12" s="20" t="n">
        <v>4</v>
      </c>
      <c r="D12" s="20" t="n">
        <v>1</v>
      </c>
      <c r="E12" s="20" t="n">
        <v>4</v>
      </c>
      <c r="F12" s="20" t="n">
        <v>1</v>
      </c>
      <c r="G12" s="20" t="n">
        <v>0</v>
      </c>
      <c r="H12" s="20" t="n">
        <v>1</v>
      </c>
      <c r="I12" s="20" t="n">
        <v>5</v>
      </c>
      <c r="J12" s="20" t="n">
        <v>2</v>
      </c>
      <c r="K12" s="20" t="n">
        <v>1</v>
      </c>
      <c r="L12" s="20" t="n">
        <v>1</v>
      </c>
      <c r="M12" s="20" t="n">
        <v>0</v>
      </c>
      <c r="N12" s="20" t="n">
        <v>0</v>
      </c>
      <c r="O12" s="20" t="n">
        <v>1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2</v>
      </c>
      <c r="U12" s="20" t="n">
        <v>0</v>
      </c>
      <c r="V12" s="20" t="n">
        <v>0</v>
      </c>
      <c r="W12" s="20" t="n">
        <v>0</v>
      </c>
      <c r="X12" s="20" t="n">
        <v>0</v>
      </c>
      <c r="Y12" s="20" t="n">
        <v>0</v>
      </c>
      <c r="Z12" s="20" t="n">
        <v>1</v>
      </c>
      <c r="AA12" s="20" t="n">
        <v>1</v>
      </c>
      <c r="AB12" s="20" t="n">
        <v>2</v>
      </c>
      <c r="AC12" s="20" t="n">
        <v>0</v>
      </c>
      <c r="AD12" s="20" t="n">
        <v>1</v>
      </c>
      <c r="AE12" s="20" t="n">
        <v>0</v>
      </c>
      <c r="AF12" s="20" t="n">
        <v>0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Ruben Gonzalez</t>
        </is>
      </c>
      <c r="B13" s="20" t="n">
        <v>6</v>
      </c>
      <c r="C13" s="20" t="n">
        <v>2</v>
      </c>
      <c r="D13" s="20" t="n">
        <v>0</v>
      </c>
      <c r="E13" s="20" t="n">
        <v>1</v>
      </c>
      <c r="F13" s="20" t="n">
        <v>0</v>
      </c>
      <c r="G13" s="20" t="n">
        <v>0</v>
      </c>
      <c r="H13" s="20" t="n">
        <v>0</v>
      </c>
      <c r="I13" s="20" t="n">
        <v>1</v>
      </c>
      <c r="J13" s="20" t="n">
        <v>2</v>
      </c>
      <c r="K13" s="20" t="n">
        <v>0</v>
      </c>
      <c r="L13" s="20" t="n">
        <v>0</v>
      </c>
      <c r="M13" s="20" t="n">
        <v>1</v>
      </c>
      <c r="N13" s="20" t="n">
        <v>1</v>
      </c>
      <c r="O13" s="20" t="n">
        <v>0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3</v>
      </c>
      <c r="U13" s="20" t="n">
        <v>3</v>
      </c>
      <c r="V13" s="20" t="n">
        <v>0</v>
      </c>
      <c r="W13" s="20" t="n">
        <v>0</v>
      </c>
      <c r="X13" s="20" t="n">
        <v>0</v>
      </c>
      <c r="Y13" s="20" t="n">
        <v>0</v>
      </c>
      <c r="Z13" s="20" t="n">
        <v>1</v>
      </c>
      <c r="AA13" s="20" t="n">
        <v>0</v>
      </c>
      <c r="AB13" s="20" t="n">
        <v>1</v>
      </c>
      <c r="AC13" s="20" t="n">
        <v>0</v>
      </c>
      <c r="AD13" s="20" t="n">
        <v>1</v>
      </c>
      <c r="AE13" s="20" t="n">
        <v>0</v>
      </c>
      <c r="AF13" s="20" t="n">
        <v>0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Ruben Perez</t>
        </is>
      </c>
      <c r="B14" s="20" t="n">
        <v>7</v>
      </c>
      <c r="C14" s="20" t="n">
        <v>5</v>
      </c>
      <c r="D14" s="20" t="n">
        <v>1</v>
      </c>
      <c r="E14" s="20" t="n">
        <v>2</v>
      </c>
      <c r="F14" s="20" t="n">
        <v>0</v>
      </c>
      <c r="G14" s="20" t="n">
        <v>0</v>
      </c>
      <c r="H14" s="20" t="n">
        <v>0</v>
      </c>
      <c r="I14" s="20" t="n">
        <v>2</v>
      </c>
      <c r="J14" s="20" t="n">
        <v>2</v>
      </c>
      <c r="K14" s="20" t="n">
        <v>0</v>
      </c>
      <c r="L14" s="20" t="n">
        <v>1</v>
      </c>
      <c r="M14" s="20" t="n">
        <v>1</v>
      </c>
      <c r="N14" s="20" t="n">
        <v>1</v>
      </c>
      <c r="O14" s="20" t="n">
        <v>0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2</v>
      </c>
      <c r="U14" s="20" t="n">
        <v>1</v>
      </c>
      <c r="V14" s="20" t="n">
        <v>1</v>
      </c>
      <c r="W14" s="20" t="n">
        <v>0</v>
      </c>
      <c r="X14" s="20" t="n">
        <v>0</v>
      </c>
      <c r="Y14" s="20" t="n">
        <v>1</v>
      </c>
      <c r="Z14" s="20" t="n">
        <v>2</v>
      </c>
      <c r="AA14" s="20" t="n">
        <v>1</v>
      </c>
      <c r="AB14" s="20" t="n">
        <v>0</v>
      </c>
      <c r="AC14" s="20" t="n">
        <v>1</v>
      </c>
      <c r="AD14" s="20" t="n">
        <v>1</v>
      </c>
      <c r="AE14" s="20" t="n">
        <v>1</v>
      </c>
      <c r="AF14" s="20" t="n">
        <v>1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Ruben Sanchez</t>
        </is>
      </c>
      <c r="B15" s="20" t="n">
        <v>8</v>
      </c>
      <c r="C15" s="20" t="n">
        <v>5</v>
      </c>
      <c r="D15" s="20" t="n">
        <v>5</v>
      </c>
      <c r="E15" s="20" t="n">
        <v>0</v>
      </c>
      <c r="F15" s="20" t="n">
        <v>0</v>
      </c>
      <c r="G15" s="20" t="n">
        <v>0</v>
      </c>
      <c r="H15" s="20" t="n">
        <v>0</v>
      </c>
      <c r="I15" s="20" t="n">
        <v>0</v>
      </c>
      <c r="J15" s="20" t="n">
        <v>0</v>
      </c>
      <c r="K15" s="20" t="n">
        <v>1</v>
      </c>
      <c r="L15" s="20" t="n">
        <v>0</v>
      </c>
      <c r="M15" s="20" t="n">
        <v>0</v>
      </c>
      <c r="N15" s="20" t="n">
        <v>0</v>
      </c>
      <c r="O15" s="20" t="n">
        <v>1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4</v>
      </c>
      <c r="U15" s="20" t="n">
        <v>4</v>
      </c>
      <c r="V15" s="20" t="n">
        <v>3</v>
      </c>
      <c r="W15" s="20" t="n">
        <v>0</v>
      </c>
      <c r="X15" s="20" t="n">
        <v>0</v>
      </c>
      <c r="Y15" s="20" t="n">
        <v>0</v>
      </c>
      <c r="Z15" s="20" t="n">
        <v>2</v>
      </c>
      <c r="AA15" s="20" t="n">
        <v>1</v>
      </c>
      <c r="AB15" s="20" t="n">
        <v>0</v>
      </c>
      <c r="AC15" s="20" t="n">
        <v>0</v>
      </c>
      <c r="AD15" s="20" t="n">
        <v>0</v>
      </c>
      <c r="AE15" s="20" t="n">
        <v>1</v>
      </c>
      <c r="AF15" s="20" t="n">
        <v>0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Ruben Ramirez</t>
        </is>
      </c>
      <c r="B16" s="20" t="n">
        <v>9</v>
      </c>
      <c r="C16" s="20" t="n">
        <v>5</v>
      </c>
      <c r="D16" s="20" t="n">
        <v>3</v>
      </c>
      <c r="E16" s="20" t="n">
        <v>2</v>
      </c>
      <c r="F16" s="20" t="n">
        <v>0</v>
      </c>
      <c r="G16" s="20" t="n">
        <v>0</v>
      </c>
      <c r="H16" s="20" t="n">
        <v>1</v>
      </c>
      <c r="I16" s="20" t="n">
        <v>3</v>
      </c>
      <c r="J16" s="20" t="n">
        <v>1</v>
      </c>
      <c r="K16" s="20" t="n">
        <v>1</v>
      </c>
      <c r="L16" s="20" t="n">
        <v>1</v>
      </c>
      <c r="M16" s="20" t="n">
        <v>1</v>
      </c>
      <c r="N16" s="20" t="n">
        <v>1</v>
      </c>
      <c r="O16" s="20" t="n">
        <v>1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3</v>
      </c>
      <c r="U16" s="20" t="n">
        <v>1</v>
      </c>
      <c r="V16" s="20" t="n">
        <v>0</v>
      </c>
      <c r="W16" s="20" t="n">
        <v>0</v>
      </c>
      <c r="X16" s="20" t="n">
        <v>0</v>
      </c>
      <c r="Y16" s="20" t="n">
        <v>0</v>
      </c>
      <c r="Z16" s="20" t="n">
        <v>0</v>
      </c>
      <c r="AA16" s="20" t="n">
        <v>0</v>
      </c>
      <c r="AB16" s="20" t="n">
        <v>0</v>
      </c>
      <c r="AC16" s="20" t="n">
        <v>1</v>
      </c>
      <c r="AD16" s="20" t="n">
        <v>1</v>
      </c>
      <c r="AE16" s="20" t="n">
        <v>1</v>
      </c>
      <c r="AF16" s="20" t="n">
        <v>0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Ruben Torres</t>
        </is>
      </c>
      <c r="B17" s="20" t="n">
        <v>10</v>
      </c>
      <c r="C17" s="20" t="n">
        <v>4</v>
      </c>
      <c r="D17" s="20" t="n">
        <v>1</v>
      </c>
      <c r="E17" s="20" t="n">
        <v>4</v>
      </c>
      <c r="F17" s="20" t="n">
        <v>0</v>
      </c>
      <c r="G17" s="20" t="n">
        <v>0</v>
      </c>
      <c r="H17" s="20" t="n">
        <v>0</v>
      </c>
      <c r="I17" s="20" t="n">
        <v>5</v>
      </c>
      <c r="J17" s="20" t="n">
        <v>1</v>
      </c>
      <c r="K17" s="20" t="n">
        <v>2</v>
      </c>
      <c r="L17" s="20" t="n">
        <v>1</v>
      </c>
      <c r="M17" s="20" t="n">
        <v>0</v>
      </c>
      <c r="N17" s="20" t="n">
        <v>0</v>
      </c>
      <c r="O17" s="20" t="n">
        <v>1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5</v>
      </c>
      <c r="U17" s="20" t="n">
        <v>1</v>
      </c>
      <c r="V17" s="20" t="n">
        <v>1</v>
      </c>
      <c r="W17" s="20" t="n">
        <v>0</v>
      </c>
      <c r="X17" s="20" t="n">
        <v>0</v>
      </c>
      <c r="Y17" s="20" t="n">
        <v>0</v>
      </c>
      <c r="Z17" s="20" t="n">
        <v>1</v>
      </c>
      <c r="AA17" s="20" t="n">
        <v>2</v>
      </c>
      <c r="AB17" s="20" t="n">
        <v>1</v>
      </c>
      <c r="AC17" s="20" t="n">
        <v>0</v>
      </c>
      <c r="AD17" s="20" t="n">
        <v>1</v>
      </c>
      <c r="AE17" s="20" t="n">
        <v>0</v>
      </c>
      <c r="AF17" s="20" t="n">
        <v>0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Ruben Flores</t>
        </is>
      </c>
      <c r="B18" s="20" t="n">
        <v>11</v>
      </c>
      <c r="C18" s="20" t="n">
        <v>4</v>
      </c>
      <c r="D18" s="20" t="n">
        <v>2</v>
      </c>
      <c r="E18" s="20" t="n">
        <v>3</v>
      </c>
      <c r="F18" s="20" t="n">
        <v>1</v>
      </c>
      <c r="G18" s="20" t="n">
        <v>0</v>
      </c>
      <c r="H18" s="20" t="n">
        <v>0</v>
      </c>
      <c r="I18" s="20" t="n">
        <v>1</v>
      </c>
      <c r="J18" s="20" t="n">
        <v>1</v>
      </c>
      <c r="K18" s="20" t="n">
        <v>0</v>
      </c>
      <c r="L18" s="20" t="n">
        <v>1</v>
      </c>
      <c r="M18" s="20" t="n">
        <v>1</v>
      </c>
      <c r="N18" s="20" t="n">
        <v>1</v>
      </c>
      <c r="O18" s="20" t="n">
        <v>1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4</v>
      </c>
      <c r="U18" s="20" t="n">
        <v>4</v>
      </c>
      <c r="V18" s="20" t="n">
        <v>0</v>
      </c>
      <c r="W18" s="20" t="n">
        <v>0</v>
      </c>
      <c r="X18" s="20" t="n">
        <v>0</v>
      </c>
      <c r="Y18" s="20" t="n">
        <v>0</v>
      </c>
      <c r="Z18" s="20" t="n">
        <v>0</v>
      </c>
      <c r="AA18" s="20" t="n">
        <v>1</v>
      </c>
      <c r="AB18" s="20" t="n">
        <v>1</v>
      </c>
      <c r="AC18" s="20" t="n">
        <v>1</v>
      </c>
      <c r="AD18" s="20" t="n">
        <v>1</v>
      </c>
      <c r="AE18" s="20" t="n">
        <v>0</v>
      </c>
      <c r="AF18" s="20" t="n">
        <v>1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Ruben Rivera</t>
        </is>
      </c>
      <c r="B19" s="20" t="n">
        <v>12</v>
      </c>
      <c r="C19" s="20" t="n">
        <v>4</v>
      </c>
      <c r="D19" s="20" t="n">
        <v>0</v>
      </c>
      <c r="E19" s="20" t="n">
        <v>0</v>
      </c>
      <c r="F19" s="20" t="n">
        <v>0</v>
      </c>
      <c r="G19" s="20" t="n">
        <v>0</v>
      </c>
      <c r="H19" s="20" t="n">
        <v>0</v>
      </c>
      <c r="I19" s="20" t="n">
        <v>1</v>
      </c>
      <c r="J19" s="20" t="n">
        <v>2</v>
      </c>
      <c r="K19" s="20" t="n">
        <v>1</v>
      </c>
      <c r="L19" s="20" t="n">
        <v>1</v>
      </c>
      <c r="M19" s="20" t="n">
        <v>0</v>
      </c>
      <c r="N19" s="20" t="n">
        <v>0</v>
      </c>
      <c r="O19" s="20" t="n">
        <v>1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3</v>
      </c>
      <c r="U19" s="20" t="n">
        <v>3</v>
      </c>
      <c r="V19" s="20" t="n">
        <v>1</v>
      </c>
      <c r="W19" s="20" t="n">
        <v>0</v>
      </c>
      <c r="X19" s="20" t="n">
        <v>0</v>
      </c>
      <c r="Y19" s="20" t="n">
        <v>0</v>
      </c>
      <c r="Z19" s="20" t="n">
        <v>0</v>
      </c>
      <c r="AA19" s="20" t="n">
        <v>2</v>
      </c>
      <c r="AB19" s="20" t="n">
        <v>1</v>
      </c>
      <c r="AC19" s="20" t="n">
        <v>1</v>
      </c>
      <c r="AD19" s="20" t="n">
        <v>1</v>
      </c>
      <c r="AE19" s="20" t="n">
        <v>0</v>
      </c>
      <c r="AF19" s="20" t="n">
        <v>0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Ruben Gomez</t>
        </is>
      </c>
      <c r="B20" s="20" t="n">
        <v>13</v>
      </c>
      <c r="C20" s="20" t="n">
        <v>3</v>
      </c>
      <c r="D20" s="20" t="n">
        <v>0</v>
      </c>
      <c r="E20" s="20" t="n">
        <v>0</v>
      </c>
      <c r="F20" s="20" t="n">
        <v>0</v>
      </c>
      <c r="G20" s="20" t="n">
        <v>0</v>
      </c>
      <c r="H20" s="20" t="n">
        <v>0</v>
      </c>
      <c r="I20" s="20" t="n">
        <v>0</v>
      </c>
      <c r="J20" s="20" t="n">
        <v>2</v>
      </c>
      <c r="K20" s="20" t="n">
        <v>1</v>
      </c>
      <c r="L20" s="20" t="n">
        <v>1</v>
      </c>
      <c r="M20" s="20" t="n">
        <v>0</v>
      </c>
      <c r="N20" s="20" t="n">
        <v>1</v>
      </c>
      <c r="O20" s="20" t="n">
        <v>1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4</v>
      </c>
      <c r="U20" s="20" t="n">
        <v>3</v>
      </c>
      <c r="V20" s="20" t="n">
        <v>3</v>
      </c>
      <c r="W20" s="20" t="n">
        <v>1</v>
      </c>
      <c r="X20" s="20" t="n">
        <v>0</v>
      </c>
      <c r="Y20" s="20" t="n">
        <v>0</v>
      </c>
      <c r="Z20" s="20" t="n">
        <v>0</v>
      </c>
      <c r="AA20" s="20" t="n">
        <v>0</v>
      </c>
      <c r="AB20" s="20" t="n">
        <v>0</v>
      </c>
      <c r="AC20" s="20" t="n">
        <v>0</v>
      </c>
      <c r="AD20" s="20" t="n">
        <v>0</v>
      </c>
      <c r="AE20" s="20" t="n">
        <v>1</v>
      </c>
      <c r="AF20" s="20" t="n">
        <v>0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Ruben Diaz</t>
        </is>
      </c>
      <c r="B21" s="20" t="n">
        <v>14</v>
      </c>
      <c r="C21" s="20" t="n">
        <v>4</v>
      </c>
      <c r="D21" s="20" t="n">
        <v>3</v>
      </c>
      <c r="E21" s="20" t="n">
        <v>1</v>
      </c>
      <c r="F21" s="20" t="n">
        <v>0</v>
      </c>
      <c r="G21" s="20" t="n">
        <v>0</v>
      </c>
      <c r="H21" s="20" t="n">
        <v>0</v>
      </c>
      <c r="I21" s="20" t="n">
        <v>1</v>
      </c>
      <c r="J21" s="20" t="n">
        <v>1</v>
      </c>
      <c r="K21" s="20" t="n">
        <v>1</v>
      </c>
      <c r="L21" s="20" t="n">
        <v>1</v>
      </c>
      <c r="M21" s="20" t="n">
        <v>0</v>
      </c>
      <c r="N21" s="20" t="n">
        <v>0</v>
      </c>
      <c r="O21" s="20" t="n">
        <v>1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2</v>
      </c>
      <c r="U21" s="20" t="n">
        <v>1</v>
      </c>
      <c r="V21" s="20" t="n">
        <v>0</v>
      </c>
      <c r="W21" s="20" t="n">
        <v>0</v>
      </c>
      <c r="X21" s="20" t="n">
        <v>0</v>
      </c>
      <c r="Y21" s="20" t="n">
        <v>0</v>
      </c>
      <c r="Z21" s="20" t="n">
        <v>1</v>
      </c>
      <c r="AA21" s="20" t="n">
        <v>0</v>
      </c>
      <c r="AB21" s="20" t="n">
        <v>2</v>
      </c>
      <c r="AC21" s="20" t="n">
        <v>0</v>
      </c>
      <c r="AD21" s="20" t="n">
        <v>0</v>
      </c>
      <c r="AE21" s="20" t="n">
        <v>0</v>
      </c>
      <c r="AF21" s="20" t="n">
        <v>1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Ruben Reyes</t>
        </is>
      </c>
      <c r="B22" s="20" t="n">
        <v>15</v>
      </c>
      <c r="C22" s="20" t="n">
        <v>3</v>
      </c>
      <c r="D22" s="20" t="n">
        <v>1</v>
      </c>
      <c r="E22" s="20" t="n">
        <v>1</v>
      </c>
      <c r="F22" s="20" t="n">
        <v>0</v>
      </c>
      <c r="G22" s="20" t="n">
        <v>0</v>
      </c>
      <c r="H22" s="20" t="n">
        <v>0</v>
      </c>
      <c r="I22" s="20" t="n">
        <v>0</v>
      </c>
      <c r="J22" s="20" t="n">
        <v>0</v>
      </c>
      <c r="K22" s="20" t="n">
        <v>0</v>
      </c>
      <c r="L22" s="20" t="n">
        <v>0</v>
      </c>
      <c r="M22" s="20" t="n">
        <v>0</v>
      </c>
      <c r="N22" s="20" t="n">
        <v>0</v>
      </c>
      <c r="O22" s="20" t="n">
        <v>0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3</v>
      </c>
      <c r="U22" s="20" t="n">
        <v>1</v>
      </c>
      <c r="V22" s="20" t="n">
        <v>0</v>
      </c>
      <c r="W22" s="20" t="n">
        <v>0</v>
      </c>
      <c r="X22" s="20" t="n">
        <v>0</v>
      </c>
      <c r="Y22" s="20" t="n">
        <v>0</v>
      </c>
      <c r="Z22" s="20" t="n">
        <v>0</v>
      </c>
      <c r="AA22" s="20" t="n">
        <v>2</v>
      </c>
      <c r="AB22" s="20" t="n">
        <v>2</v>
      </c>
      <c r="AC22" s="20" t="n">
        <v>1</v>
      </c>
      <c r="AD22" s="20" t="n">
        <v>0</v>
      </c>
      <c r="AE22" s="20" t="n">
        <v>0</v>
      </c>
      <c r="AF22" s="20" t="n">
        <v>0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Ruben Morales</t>
        </is>
      </c>
      <c r="B23" s="20" t="n">
        <v>16</v>
      </c>
      <c r="C23" s="20" t="n">
        <v>2</v>
      </c>
      <c r="D23" s="20" t="n">
        <v>1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2</v>
      </c>
      <c r="K23" s="20" t="n">
        <v>2</v>
      </c>
      <c r="L23" s="20" t="n">
        <v>1</v>
      </c>
      <c r="M23" s="20" t="n">
        <v>0</v>
      </c>
      <c r="N23" s="20" t="n">
        <v>1</v>
      </c>
      <c r="O23" s="20" t="n">
        <v>1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2</v>
      </c>
      <c r="U23" s="20" t="n">
        <v>1</v>
      </c>
      <c r="V23" s="20" t="n">
        <v>2</v>
      </c>
      <c r="W23" s="20" t="n">
        <v>0</v>
      </c>
      <c r="X23" s="20" t="n">
        <v>0</v>
      </c>
      <c r="Y23" s="20" t="n">
        <v>0</v>
      </c>
      <c r="Z23" s="20" t="n">
        <v>2</v>
      </c>
      <c r="AA23" s="20" t="n">
        <v>2</v>
      </c>
      <c r="AB23" s="20" t="n">
        <v>1</v>
      </c>
      <c r="AC23" s="20" t="n">
        <v>1</v>
      </c>
      <c r="AD23" s="20" t="n">
        <v>1</v>
      </c>
      <c r="AE23" s="20" t="n">
        <v>0</v>
      </c>
      <c r="AF23" s="20" t="n">
        <v>0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Ruben Cruz</t>
        </is>
      </c>
      <c r="B24" s="20" t="n">
        <v>17</v>
      </c>
      <c r="C24" s="20" t="n">
        <v>3</v>
      </c>
      <c r="D24" s="20" t="n">
        <v>3</v>
      </c>
      <c r="E24" s="20" t="n">
        <v>3</v>
      </c>
      <c r="F24" s="20" t="n">
        <v>0</v>
      </c>
      <c r="G24" s="20" t="n">
        <v>0</v>
      </c>
      <c r="H24" s="20" t="n">
        <v>0</v>
      </c>
      <c r="I24" s="20" t="n">
        <v>0</v>
      </c>
      <c r="J24" s="20" t="n">
        <v>0</v>
      </c>
      <c r="K24" s="20" t="n">
        <v>0</v>
      </c>
      <c r="L24" s="20" t="n">
        <v>1</v>
      </c>
      <c r="M24" s="20" t="n">
        <v>0</v>
      </c>
      <c r="N24" s="20" t="n">
        <v>1</v>
      </c>
      <c r="O24" s="20" t="n">
        <v>0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2</v>
      </c>
      <c r="U24" s="20" t="n">
        <v>2</v>
      </c>
      <c r="V24" s="20" t="n">
        <v>0</v>
      </c>
      <c r="W24" s="20" t="n">
        <v>0</v>
      </c>
      <c r="X24" s="20" t="n">
        <v>0</v>
      </c>
      <c r="Y24" s="20" t="n">
        <v>0</v>
      </c>
      <c r="Z24" s="20" t="n">
        <v>0</v>
      </c>
      <c r="AA24" s="20" t="n">
        <v>2</v>
      </c>
      <c r="AB24" s="20" t="n">
        <v>1</v>
      </c>
      <c r="AC24" s="20" t="n">
        <v>0</v>
      </c>
      <c r="AD24" s="20" t="n">
        <v>0</v>
      </c>
      <c r="AE24" s="20" t="n">
        <v>0</v>
      </c>
      <c r="AF24" s="20" t="n">
        <v>1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Ruben Ortiz</t>
        </is>
      </c>
      <c r="B25" s="20" t="n">
        <v>18</v>
      </c>
      <c r="C25" s="20" t="n">
        <v>3</v>
      </c>
      <c r="D25" s="20" t="n">
        <v>2</v>
      </c>
      <c r="E25" s="20" t="n">
        <v>0</v>
      </c>
      <c r="F25" s="20" t="n">
        <v>0</v>
      </c>
      <c r="G25" s="20" t="n">
        <v>0</v>
      </c>
      <c r="H25" s="20" t="n">
        <v>0</v>
      </c>
      <c r="I25" s="20" t="n">
        <v>0</v>
      </c>
      <c r="J25" s="20" t="n">
        <v>0</v>
      </c>
      <c r="K25" s="20" t="n">
        <v>2</v>
      </c>
      <c r="L25" s="20" t="n">
        <v>0</v>
      </c>
      <c r="M25" s="20" t="n">
        <v>1</v>
      </c>
      <c r="N25" s="20" t="n">
        <v>1</v>
      </c>
      <c r="O25" s="20" t="n">
        <v>0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4</v>
      </c>
      <c r="U25" s="20" t="n">
        <v>0</v>
      </c>
      <c r="V25" s="20" t="n">
        <v>3</v>
      </c>
      <c r="W25" s="20" t="n">
        <v>0</v>
      </c>
      <c r="X25" s="20" t="n">
        <v>0</v>
      </c>
      <c r="Y25" s="20" t="n">
        <v>0</v>
      </c>
      <c r="Z25" s="20" t="n">
        <v>1</v>
      </c>
      <c r="AA25" s="20" t="n">
        <v>2</v>
      </c>
      <c r="AB25" s="20" t="n">
        <v>0</v>
      </c>
      <c r="AC25" s="20" t="n">
        <v>1</v>
      </c>
      <c r="AD25" s="20" t="n">
        <v>1</v>
      </c>
      <c r="AE25" s="20" t="n">
        <v>0</v>
      </c>
      <c r="AF25" s="20" t="n">
        <v>1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Ruben Gutierrez</t>
        </is>
      </c>
      <c r="B26" s="20" t="n">
        <v>19</v>
      </c>
      <c r="C26" s="20" t="n">
        <v>3</v>
      </c>
      <c r="D26" s="20" t="n">
        <v>1</v>
      </c>
      <c r="E26" s="20" t="n">
        <v>0</v>
      </c>
      <c r="F26" s="20" t="n">
        <v>0</v>
      </c>
      <c r="G26" s="20" t="n">
        <v>0</v>
      </c>
      <c r="H26" s="20" t="n">
        <v>0</v>
      </c>
      <c r="I26" s="20" t="n">
        <v>0</v>
      </c>
      <c r="J26" s="20" t="n">
        <v>0</v>
      </c>
      <c r="K26" s="20" t="n">
        <v>1</v>
      </c>
      <c r="L26" s="20" t="n">
        <v>0</v>
      </c>
      <c r="M26" s="20" t="n">
        <v>0</v>
      </c>
      <c r="N26" s="20" t="n">
        <v>1</v>
      </c>
      <c r="O26" s="20" t="n">
        <v>1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5</v>
      </c>
      <c r="U26" s="20" t="n">
        <v>4</v>
      </c>
      <c r="V26" s="20" t="n">
        <v>2</v>
      </c>
      <c r="W26" s="20" t="n">
        <v>0</v>
      </c>
      <c r="X26" s="20" t="n">
        <v>0</v>
      </c>
      <c r="Y26" s="20" t="n">
        <v>0</v>
      </c>
      <c r="Z26" s="20" t="n">
        <v>1</v>
      </c>
      <c r="AA26" s="20" t="n">
        <v>2</v>
      </c>
      <c r="AB26" s="20" t="n">
        <v>1</v>
      </c>
      <c r="AC26" s="20" t="n">
        <v>0</v>
      </c>
      <c r="AD26" s="20" t="n">
        <v>0</v>
      </c>
      <c r="AE26" s="20" t="n">
        <v>1</v>
      </c>
      <c r="AF26" s="20" t="n">
        <v>1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Ruben Castillo</t>
        </is>
      </c>
      <c r="B27" s="20" t="n">
        <v>20</v>
      </c>
      <c r="C27" s="20" t="n">
        <v>2</v>
      </c>
      <c r="D27" s="20" t="n">
        <v>0</v>
      </c>
      <c r="E27" s="20" t="n">
        <v>1</v>
      </c>
      <c r="F27" s="20" t="n">
        <v>1</v>
      </c>
      <c r="G27" s="20" t="n">
        <v>0</v>
      </c>
      <c r="H27" s="20" t="n">
        <v>0</v>
      </c>
      <c r="I27" s="20" t="n">
        <v>0</v>
      </c>
      <c r="J27" s="20" t="n">
        <v>1</v>
      </c>
      <c r="K27" s="20" t="n">
        <v>2</v>
      </c>
      <c r="L27" s="20" t="n">
        <v>0</v>
      </c>
      <c r="M27" s="20" t="n">
        <v>0</v>
      </c>
      <c r="N27" s="20" t="n">
        <v>0</v>
      </c>
      <c r="O27" s="20" t="n">
        <v>1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3</v>
      </c>
      <c r="U27" s="20" t="n">
        <v>2</v>
      </c>
      <c r="V27" s="20" t="n">
        <v>0</v>
      </c>
      <c r="W27" s="20" t="n">
        <v>0</v>
      </c>
      <c r="X27" s="20" t="n">
        <v>0</v>
      </c>
      <c r="Y27" s="20" t="n">
        <v>0</v>
      </c>
      <c r="Z27" s="20" t="n">
        <v>1</v>
      </c>
      <c r="AA27" s="20" t="n">
        <v>1</v>
      </c>
      <c r="AB27" s="20" t="n">
        <v>2</v>
      </c>
      <c r="AC27" s="20" t="n">
        <v>0</v>
      </c>
      <c r="AD27" s="20" t="n">
        <v>1</v>
      </c>
      <c r="AE27" s="20" t="n">
        <v>0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Cesar Garcia</t>
        </is>
      </c>
      <c r="B28" s="20" t="n">
        <v>21</v>
      </c>
      <c r="C28" s="20" t="n">
        <v>5</v>
      </c>
      <c r="D28" s="20" t="n">
        <v>0</v>
      </c>
      <c r="E28" s="20" t="n">
        <v>2</v>
      </c>
      <c r="F28" s="20" t="n">
        <v>0</v>
      </c>
      <c r="G28" s="20" t="n">
        <v>1</v>
      </c>
      <c r="H28" s="20" t="n">
        <v>0</v>
      </c>
      <c r="I28" s="20" t="n">
        <v>1</v>
      </c>
      <c r="J28" s="20" t="n">
        <v>2</v>
      </c>
      <c r="K28" s="20" t="n">
        <v>2</v>
      </c>
      <c r="L28" s="20" t="n">
        <v>1</v>
      </c>
      <c r="M28" s="20" t="n">
        <v>0</v>
      </c>
      <c r="N28" s="20" t="n">
        <v>1</v>
      </c>
      <c r="O28" s="20" t="n">
        <v>0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4</v>
      </c>
      <c r="U28" s="20" t="n">
        <v>4</v>
      </c>
      <c r="V28" s="20" t="n">
        <v>3</v>
      </c>
      <c r="W28" s="20" t="n">
        <v>0</v>
      </c>
      <c r="X28" s="20" t="n">
        <v>0</v>
      </c>
      <c r="Y28" s="20" t="n">
        <v>0</v>
      </c>
      <c r="Z28" s="20" t="n">
        <v>0</v>
      </c>
      <c r="AA28" s="20" t="n">
        <v>2</v>
      </c>
      <c r="AB28" s="20" t="n">
        <v>0</v>
      </c>
      <c r="AC28" s="20" t="n">
        <v>1</v>
      </c>
      <c r="AD28" s="20" t="n">
        <v>1</v>
      </c>
      <c r="AE28" s="20" t="n">
        <v>1</v>
      </c>
      <c r="AF28" s="20" t="n">
        <v>1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Cesar Rodriguez</t>
        </is>
      </c>
      <c r="B29" s="20" t="n">
        <v>22</v>
      </c>
      <c r="C29" s="20" t="n">
        <v>3</v>
      </c>
      <c r="D29" s="20" t="n">
        <v>0</v>
      </c>
      <c r="E29" s="20" t="n">
        <v>1</v>
      </c>
      <c r="F29" s="20" t="n">
        <v>0</v>
      </c>
      <c r="G29" s="20" t="n">
        <v>0</v>
      </c>
      <c r="H29" s="20" t="n">
        <v>0</v>
      </c>
      <c r="I29" s="20" t="n">
        <v>2</v>
      </c>
      <c r="J29" s="20" t="n">
        <v>1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4</v>
      </c>
      <c r="U29" s="20" t="n">
        <v>2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0</v>
      </c>
      <c r="AC29" s="20" t="n">
        <v>1</v>
      </c>
      <c r="AD29" s="20" t="n">
        <v>1</v>
      </c>
      <c r="AE29" s="20" t="n">
        <v>1</v>
      </c>
      <c r="AF29" s="20" t="n">
        <v>0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Cesar Martinez</t>
        </is>
      </c>
      <c r="B30" s="20" t="n">
        <v>23</v>
      </c>
      <c r="C30" s="20" t="n">
        <v>3</v>
      </c>
      <c r="D30" s="20" t="n">
        <v>1</v>
      </c>
      <c r="E30" s="20" t="n">
        <v>2</v>
      </c>
      <c r="F30" s="20" t="n">
        <v>0</v>
      </c>
      <c r="G30" s="20" t="n">
        <v>0</v>
      </c>
      <c r="H30" s="20" t="n">
        <v>0</v>
      </c>
      <c r="I30" s="20" t="n">
        <v>3</v>
      </c>
      <c r="J30" s="20" t="n">
        <v>2</v>
      </c>
      <c r="K30" s="20" t="n">
        <v>2</v>
      </c>
      <c r="L30" s="20" t="n">
        <v>1</v>
      </c>
      <c r="M30" s="20" t="n">
        <v>0</v>
      </c>
      <c r="N30" s="20" t="n">
        <v>0</v>
      </c>
      <c r="O30" s="20" t="n">
        <v>1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3</v>
      </c>
      <c r="U30" s="20" t="n">
        <v>0</v>
      </c>
      <c r="V30" s="20" t="n">
        <v>0</v>
      </c>
      <c r="W30" s="20" t="n">
        <v>0</v>
      </c>
      <c r="X30" s="20" t="n">
        <v>0</v>
      </c>
      <c r="Y30" s="20" t="n">
        <v>0</v>
      </c>
      <c r="Z30" s="20" t="n">
        <v>1</v>
      </c>
      <c r="AA30" s="20" t="n">
        <v>0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1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Cesar Hernandez</t>
        </is>
      </c>
      <c r="B31" s="20" t="n">
        <v>24</v>
      </c>
      <c r="C31" s="20" t="n">
        <v>3</v>
      </c>
      <c r="D31" s="20" t="n">
        <v>1</v>
      </c>
      <c r="E31" s="20" t="n">
        <v>0</v>
      </c>
      <c r="F31" s="20" t="n">
        <v>0</v>
      </c>
      <c r="G31" s="20" t="n">
        <v>0</v>
      </c>
      <c r="H31" s="20" t="n">
        <v>0</v>
      </c>
      <c r="I31" s="20" t="n">
        <v>0</v>
      </c>
      <c r="J31" s="20" t="n">
        <v>2</v>
      </c>
      <c r="K31" s="20" t="n">
        <v>1</v>
      </c>
      <c r="L31" s="20" t="n">
        <v>0</v>
      </c>
      <c r="M31" s="20" t="n">
        <v>1</v>
      </c>
      <c r="N31" s="20" t="n">
        <v>0</v>
      </c>
      <c r="O31" s="20" t="n">
        <v>0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4</v>
      </c>
      <c r="U31" s="20" t="n">
        <v>3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1</v>
      </c>
      <c r="AA31" s="20" t="n">
        <v>2</v>
      </c>
      <c r="AB31" s="20" t="n">
        <v>2</v>
      </c>
      <c r="AC31" s="20" t="n">
        <v>0</v>
      </c>
      <c r="AD31" s="20" t="n">
        <v>1</v>
      </c>
      <c r="AE31" s="20" t="n">
        <v>1</v>
      </c>
      <c r="AF31" s="20" t="n">
        <v>1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Cesar Lopez</t>
        </is>
      </c>
      <c r="B32" s="20" t="n">
        <v>25</v>
      </c>
      <c r="C32" s="20" t="n">
        <v>5</v>
      </c>
      <c r="D32" s="20" t="n">
        <v>0</v>
      </c>
      <c r="E32" s="20" t="n">
        <v>1</v>
      </c>
      <c r="F32" s="20" t="n">
        <v>0</v>
      </c>
      <c r="G32" s="20" t="n">
        <v>0</v>
      </c>
      <c r="H32" s="20" t="n">
        <v>0</v>
      </c>
      <c r="I32" s="20" t="n">
        <v>1</v>
      </c>
      <c r="J32" s="20" t="n">
        <v>0</v>
      </c>
      <c r="K32" s="20" t="n">
        <v>1</v>
      </c>
      <c r="L32" s="20" t="n">
        <v>1</v>
      </c>
      <c r="M32" s="20" t="n">
        <v>0</v>
      </c>
      <c r="N32" s="20" t="n">
        <v>0</v>
      </c>
      <c r="O32" s="20" t="n">
        <v>1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3</v>
      </c>
      <c r="U32" s="20" t="n">
        <v>0</v>
      </c>
      <c r="V32" s="20" t="n">
        <v>3</v>
      </c>
      <c r="W32" s="20" t="n">
        <v>0</v>
      </c>
      <c r="X32" s="20" t="n">
        <v>0</v>
      </c>
      <c r="Y32" s="20" t="n">
        <v>1</v>
      </c>
      <c r="Z32" s="20" t="n">
        <v>0</v>
      </c>
      <c r="AA32" s="20" t="n">
        <v>1</v>
      </c>
      <c r="AB32" s="20" t="n">
        <v>2</v>
      </c>
      <c r="AC32" s="20" t="n">
        <v>0</v>
      </c>
      <c r="AD32" s="20" t="n">
        <v>1</v>
      </c>
      <c r="AE32" s="20" t="n">
        <v>0</v>
      </c>
      <c r="AF32" s="20" t="n">
        <v>1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1</v>
      </c>
      <c r="D66" s="20" t="inlineStr">
        <is>
          <t>G</t>
        </is>
      </c>
      <c r="E66" s="20" t="n">
        <v>1</v>
      </c>
      <c r="F66" s="20" t="n">
        <v>0</v>
      </c>
      <c r="G66" s="20" t="n">
        <v>2</v>
      </c>
      <c r="H66" s="20" t="n">
        <v>4</v>
      </c>
      <c r="I66" s="20" t="n">
        <v>1</v>
      </c>
      <c r="J66" s="20" t="inlineStr">
        <is>
          <t>G</t>
        </is>
      </c>
      <c r="K66" s="20" t="n">
        <v>1.1</v>
      </c>
      <c r="L66" s="20" t="n">
        <v>4</v>
      </c>
      <c r="M66" s="20" t="n">
        <v>2</v>
      </c>
      <c r="N66" s="20" t="n">
        <v>1</v>
      </c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0</v>
      </c>
      <c r="D67" s="20" t="n"/>
      <c r="E67" s="20" t="n"/>
      <c r="F67" s="20" t="n"/>
      <c r="G67" s="20" t="n"/>
      <c r="H67" s="20" t="n"/>
      <c r="I67" s="20" t="n">
        <v>0</v>
      </c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0</v>
      </c>
      <c r="D68" s="20" t="n"/>
      <c r="E68" s="20" t="n"/>
      <c r="F68" s="20" t="n"/>
      <c r="G68" s="20" t="n"/>
      <c r="H68" s="20" t="n"/>
      <c r="I68" s="20" t="n">
        <v>1</v>
      </c>
      <c r="J68" s="20" t="inlineStr">
        <is>
          <t>G</t>
        </is>
      </c>
      <c r="K68" s="20" t="n">
        <v>1</v>
      </c>
      <c r="L68" s="20" t="n">
        <v>3</v>
      </c>
      <c r="M68" s="20" t="n">
        <v>1</v>
      </c>
      <c r="N68" s="20" t="n">
        <v>2</v>
      </c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0</v>
      </c>
      <c r="D69" s="20" t="n"/>
      <c r="E69" s="20" t="n"/>
      <c r="F69" s="20" t="n"/>
      <c r="G69" s="20" t="n"/>
      <c r="H69" s="20" t="n"/>
      <c r="I69" s="20" t="n">
        <v>1</v>
      </c>
      <c r="J69" s="20" t="inlineStr">
        <is>
          <t>G</t>
        </is>
      </c>
      <c r="K69" s="20" t="n">
        <v>3</v>
      </c>
      <c r="L69" s="20" t="n">
        <v>3</v>
      </c>
      <c r="M69" s="20" t="n">
        <v>4</v>
      </c>
      <c r="N69" s="20" t="n">
        <v>0</v>
      </c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0</v>
      </c>
      <c r="D70" s="20" t="n"/>
      <c r="E70" s="20" t="n"/>
      <c r="F70" s="20" t="n"/>
      <c r="G70" s="20" t="n"/>
      <c r="H70" s="20" t="n"/>
      <c r="I70" s="20" t="n">
        <v>1</v>
      </c>
      <c r="J70" s="20" t="inlineStr">
        <is>
          <t>G</t>
        </is>
      </c>
      <c r="K70" s="20" t="n">
        <v>2.1</v>
      </c>
      <c r="L70" s="20" t="n">
        <v>2</v>
      </c>
      <c r="M70" s="20" t="n">
        <v>2</v>
      </c>
      <c r="N70" s="20" t="n">
        <v>0</v>
      </c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1</v>
      </c>
      <c r="D71" s="20" t="inlineStr">
        <is>
          <t>G</t>
        </is>
      </c>
      <c r="E71" s="20" t="n">
        <v>1.1</v>
      </c>
      <c r="F71" s="20" t="n">
        <v>3</v>
      </c>
      <c r="G71" s="20" t="n">
        <v>1</v>
      </c>
      <c r="H71" s="20" t="n">
        <v>5</v>
      </c>
      <c r="I71" s="20" t="n">
        <v>1</v>
      </c>
      <c r="J71" s="20" t="inlineStr">
        <is>
          <t>P</t>
        </is>
      </c>
      <c r="K71" s="20" t="n">
        <v>2</v>
      </c>
      <c r="L71" s="20" t="n">
        <v>2</v>
      </c>
      <c r="M71" s="20" t="n">
        <v>1</v>
      </c>
      <c r="N71" s="20" t="n">
        <v>2</v>
      </c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0</v>
      </c>
      <c r="D72" s="20" t="n"/>
      <c r="E72" s="20" t="n"/>
      <c r="F72" s="20" t="n"/>
      <c r="G72" s="20" t="n"/>
      <c r="H72" s="20" t="n"/>
      <c r="I72" s="20" t="n">
        <v>1</v>
      </c>
      <c r="J72" s="20" t="inlineStr">
        <is>
          <t>P</t>
        </is>
      </c>
      <c r="K72" s="20" t="n">
        <v>2.1</v>
      </c>
      <c r="L72" s="20" t="n">
        <v>4</v>
      </c>
      <c r="M72" s="20" t="n">
        <v>2</v>
      </c>
      <c r="N72" s="20" t="n">
        <v>0</v>
      </c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0</v>
      </c>
      <c r="D73" s="20" t="n"/>
      <c r="E73" s="20" t="n"/>
      <c r="F73" s="20" t="n"/>
      <c r="G73" s="20" t="n"/>
      <c r="H73" s="20" t="n"/>
      <c r="I73" s="20" t="n">
        <v>1</v>
      </c>
      <c r="J73" s="20" t="inlineStr">
        <is>
          <t>G</t>
        </is>
      </c>
      <c r="K73" s="20" t="n">
        <v>2.2</v>
      </c>
      <c r="L73" s="20" t="n">
        <v>2</v>
      </c>
      <c r="M73" s="20" t="n">
        <v>5</v>
      </c>
      <c r="N73" s="20" t="n">
        <v>0</v>
      </c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1</v>
      </c>
      <c r="D74" s="20" t="inlineStr">
        <is>
          <t>G</t>
        </is>
      </c>
      <c r="E74" s="20" t="n">
        <v>2</v>
      </c>
      <c r="F74" s="20" t="n">
        <v>1</v>
      </c>
      <c r="G74" s="20" t="n">
        <v>2</v>
      </c>
      <c r="H74" s="20" t="n">
        <v>5</v>
      </c>
      <c r="I74" s="20" t="n">
        <v>1</v>
      </c>
      <c r="J74" s="20" t="inlineStr">
        <is>
          <t>P</t>
        </is>
      </c>
      <c r="K74" s="20" t="n">
        <v>1.1</v>
      </c>
      <c r="L74" s="20" t="n">
        <v>4</v>
      </c>
      <c r="M74" s="20" t="n">
        <v>1</v>
      </c>
      <c r="N74" s="20" t="n">
        <v>4</v>
      </c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0</v>
      </c>
      <c r="D75" s="20" t="n"/>
      <c r="E75" s="20" t="n"/>
      <c r="F75" s="20" t="n"/>
      <c r="G75" s="20" t="n"/>
      <c r="H75" s="20" t="n"/>
      <c r="I75" s="20" t="n">
        <v>1</v>
      </c>
      <c r="J75" s="20" t="inlineStr">
        <is>
          <t>P</t>
        </is>
      </c>
      <c r="K75" s="20" t="n">
        <v>2.1</v>
      </c>
      <c r="L75" s="20" t="n">
        <v>4</v>
      </c>
      <c r="M75" s="20" t="n">
        <v>2</v>
      </c>
      <c r="N75" s="20" t="n">
        <v>0</v>
      </c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1</v>
      </c>
      <c r="D76" s="20" t="inlineStr">
        <is>
          <t>P</t>
        </is>
      </c>
      <c r="E76" s="20" t="n">
        <v>1.2</v>
      </c>
      <c r="F76" s="20" t="n">
        <v>2</v>
      </c>
      <c r="G76" s="20" t="n">
        <v>2</v>
      </c>
      <c r="H76" s="20" t="n">
        <v>0</v>
      </c>
      <c r="I76" s="20" t="n">
        <v>0</v>
      </c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1</v>
      </c>
      <c r="D77" s="20" t="inlineStr">
        <is>
          <t>P</t>
        </is>
      </c>
      <c r="E77" s="20" t="n">
        <v>1</v>
      </c>
      <c r="F77" s="20" t="n">
        <v>1</v>
      </c>
      <c r="G77" s="20" t="n">
        <v>3</v>
      </c>
      <c r="H77" s="20" t="n">
        <v>4</v>
      </c>
      <c r="I77" s="20" t="n">
        <v>1</v>
      </c>
      <c r="J77" s="20" t="inlineStr">
        <is>
          <t>P</t>
        </is>
      </c>
      <c r="K77" s="20" t="n">
        <v>3</v>
      </c>
      <c r="L77" s="20" t="n">
        <v>1</v>
      </c>
      <c r="M77" s="20" t="n">
        <v>4</v>
      </c>
      <c r="N77" s="20" t="n">
        <v>0</v>
      </c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1</v>
      </c>
      <c r="D78" s="20" t="inlineStr">
        <is>
          <t>P</t>
        </is>
      </c>
      <c r="E78" s="20" t="n">
        <v>1.1</v>
      </c>
      <c r="F78" s="20" t="n">
        <v>1</v>
      </c>
      <c r="G78" s="20" t="n">
        <v>2</v>
      </c>
      <c r="H78" s="20" t="n">
        <v>1</v>
      </c>
      <c r="I78" s="20" t="n">
        <v>1</v>
      </c>
      <c r="J78" s="20" t="inlineStr">
        <is>
          <t>G</t>
        </is>
      </c>
      <c r="K78" s="20" t="n">
        <v>2.2</v>
      </c>
      <c r="L78" s="20" t="n">
        <v>1</v>
      </c>
      <c r="M78" s="20" t="n">
        <v>2</v>
      </c>
      <c r="N78" s="20" t="n">
        <v>1</v>
      </c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0</v>
      </c>
      <c r="D79" s="20" t="n"/>
      <c r="E79" s="20" t="n"/>
      <c r="F79" s="20" t="n"/>
      <c r="G79" s="20" t="n"/>
      <c r="H79" s="20" t="n"/>
      <c r="I79" s="20" t="n">
        <v>0</v>
      </c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1</v>
      </c>
      <c r="D80" s="20" t="inlineStr">
        <is>
          <t>P</t>
        </is>
      </c>
      <c r="E80" s="20" t="n">
        <v>2</v>
      </c>
      <c r="F80" s="20" t="n">
        <v>0</v>
      </c>
      <c r="G80" s="20" t="n">
        <v>4</v>
      </c>
      <c r="H80" s="20" t="n">
        <v>4</v>
      </c>
      <c r="I80" s="20" t="n">
        <v>0</v>
      </c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1</v>
      </c>
      <c r="D81" s="20" t="inlineStr">
        <is>
          <t>G</t>
        </is>
      </c>
      <c r="E81" s="20" t="n">
        <v>1.1</v>
      </c>
      <c r="F81" s="20" t="n">
        <v>1</v>
      </c>
      <c r="G81" s="20" t="n">
        <v>2</v>
      </c>
      <c r="H81" s="20" t="n">
        <v>1</v>
      </c>
      <c r="I81" s="20" t="n">
        <v>1</v>
      </c>
      <c r="J81" s="20" t="inlineStr">
        <is>
          <t>P</t>
        </is>
      </c>
      <c r="K81" s="20" t="n">
        <v>3</v>
      </c>
      <c r="L81" s="20" t="n">
        <v>0</v>
      </c>
      <c r="M81" s="20" t="n">
        <v>6</v>
      </c>
      <c r="N81" s="20" t="n">
        <v>5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1</v>
      </c>
      <c r="D82" s="20" t="inlineStr">
        <is>
          <t>G</t>
        </is>
      </c>
      <c r="E82" s="20" t="n">
        <v>3</v>
      </c>
      <c r="F82" s="20" t="n">
        <v>2</v>
      </c>
      <c r="G82" s="20" t="n">
        <v>4</v>
      </c>
      <c r="H82" s="20" t="n">
        <v>3</v>
      </c>
      <c r="I82" s="20" t="n">
        <v>0</v>
      </c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1</v>
      </c>
      <c r="D83" s="20" t="inlineStr">
        <is>
          <t>P</t>
        </is>
      </c>
      <c r="E83" s="20" t="n">
        <v>3</v>
      </c>
      <c r="F83" s="20" t="n">
        <v>2</v>
      </c>
      <c r="G83" s="20" t="n">
        <v>5</v>
      </c>
      <c r="H83" s="20" t="n">
        <v>3</v>
      </c>
      <c r="I83" s="20" t="n">
        <v>0</v>
      </c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1</v>
      </c>
      <c r="D84" s="20" t="inlineStr">
        <is>
          <t>G</t>
        </is>
      </c>
      <c r="E84" s="20" t="n">
        <v>2.2</v>
      </c>
      <c r="F84" s="20" t="n">
        <v>3</v>
      </c>
      <c r="G84" s="20" t="n">
        <v>2</v>
      </c>
      <c r="H84" s="20" t="n">
        <v>1</v>
      </c>
      <c r="I84" s="20" t="n">
        <v>1</v>
      </c>
      <c r="J84" s="20" t="inlineStr">
        <is>
          <t>G</t>
        </is>
      </c>
      <c r="K84" s="20" t="n">
        <v>1.1</v>
      </c>
      <c r="L84" s="20" t="n">
        <v>4</v>
      </c>
      <c r="M84" s="20" t="n">
        <v>4</v>
      </c>
      <c r="N84" s="20" t="n">
        <v>2</v>
      </c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0</v>
      </c>
      <c r="D85" s="20" t="n"/>
      <c r="E85" s="20" t="n"/>
      <c r="F85" s="20" t="n"/>
      <c r="G85" s="20" t="n"/>
      <c r="H85" s="20" t="n"/>
      <c r="I85" s="20" t="n">
        <v>1</v>
      </c>
      <c r="J85" s="20" t="inlineStr">
        <is>
          <t>G</t>
        </is>
      </c>
      <c r="K85" s="20" t="n">
        <v>2.2</v>
      </c>
      <c r="L85" s="20" t="n">
        <v>3</v>
      </c>
      <c r="M85" s="20" t="n">
        <v>3</v>
      </c>
      <c r="N85" s="20" t="n">
        <v>2</v>
      </c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1</v>
      </c>
      <c r="D86" s="20" t="inlineStr">
        <is>
          <t>G</t>
        </is>
      </c>
      <c r="E86" s="20" t="n">
        <v>2.2</v>
      </c>
      <c r="F86" s="20" t="n">
        <v>1</v>
      </c>
      <c r="G86" s="20" t="n">
        <v>1</v>
      </c>
      <c r="H86" s="20" t="n">
        <v>2</v>
      </c>
      <c r="I86" s="20" t="n">
        <v>1</v>
      </c>
      <c r="J86" s="20" t="inlineStr">
        <is>
          <t>G</t>
        </is>
      </c>
      <c r="K86" s="20" t="n">
        <v>1.2</v>
      </c>
      <c r="L86" s="20" t="n">
        <v>3</v>
      </c>
      <c r="M86" s="20" t="n">
        <v>5</v>
      </c>
      <c r="N86" s="20" t="n">
        <v>4</v>
      </c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1</v>
      </c>
      <c r="D87" s="20" t="inlineStr">
        <is>
          <t>P</t>
        </is>
      </c>
      <c r="E87" s="20" t="n">
        <v>2.2</v>
      </c>
      <c r="F87" s="20" t="n">
        <v>3</v>
      </c>
      <c r="G87" s="20" t="n">
        <v>2</v>
      </c>
      <c r="H87" s="20" t="n">
        <v>2</v>
      </c>
      <c r="I87" s="20" t="n">
        <v>1</v>
      </c>
      <c r="J87" s="20" t="inlineStr">
        <is>
          <t>G</t>
        </is>
      </c>
      <c r="K87" s="20" t="n">
        <v>2</v>
      </c>
      <c r="L87" s="20" t="n">
        <v>4</v>
      </c>
      <c r="M87" s="20" t="n">
        <v>5</v>
      </c>
      <c r="N87" s="20" t="n">
        <v>2</v>
      </c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G</t>
        </is>
      </c>
      <c r="E88" s="20" t="n">
        <v>1</v>
      </c>
      <c r="F88" s="20" t="n">
        <v>2</v>
      </c>
      <c r="G88" s="20" t="n">
        <v>1</v>
      </c>
      <c r="H88" s="20" t="n">
        <v>4</v>
      </c>
      <c r="I88" s="20" t="n">
        <v>1</v>
      </c>
      <c r="J88" s="20" t="inlineStr">
        <is>
          <t>P</t>
        </is>
      </c>
      <c r="K88" s="20" t="n">
        <v>2</v>
      </c>
      <c r="L88" s="20" t="n">
        <v>3</v>
      </c>
      <c r="M88" s="20" t="n">
        <v>4</v>
      </c>
      <c r="N88" s="20" t="n">
        <v>3</v>
      </c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0</v>
      </c>
      <c r="D89" s="20" t="n"/>
      <c r="E89" s="20" t="n"/>
      <c r="F89" s="20" t="n"/>
      <c r="G89" s="20" t="n"/>
      <c r="H89" s="20" t="n"/>
      <c r="I89" s="20" t="n">
        <v>0</v>
      </c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1</v>
      </c>
      <c r="D90" s="20" t="inlineStr">
        <is>
          <t>P</t>
        </is>
      </c>
      <c r="E90" s="20" t="n">
        <v>2.1</v>
      </c>
      <c r="F90" s="20" t="n">
        <v>2</v>
      </c>
      <c r="G90" s="20" t="n">
        <v>3</v>
      </c>
      <c r="H90" s="20" t="n">
        <v>1</v>
      </c>
      <c r="I90" s="20" t="n">
        <v>0</v>
      </c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E</t>
        </is>
      </c>
      <c r="C96" s="20" t="n">
        <v>3</v>
      </c>
      <c r="D96" s="20" t="n">
        <v>3</v>
      </c>
    </row>
    <row r="97">
      <c r="A97" s="10" t="n">
        <v>2</v>
      </c>
      <c r="B97" s="20" t="inlineStr">
        <is>
          <t>G</t>
        </is>
      </c>
      <c r="C97" s="20" t="n">
        <v>4</v>
      </c>
      <c r="D97" s="20" t="n">
        <v>3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18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Cesar Gonzalez</t>
        </is>
      </c>
      <c r="B8" s="20" t="n">
        <v>1</v>
      </c>
      <c r="C8" s="20" t="n">
        <v>3</v>
      </c>
      <c r="D8" s="20" t="n">
        <v>1</v>
      </c>
      <c r="E8" s="20" t="n">
        <v>1</v>
      </c>
      <c r="F8" s="20" t="n">
        <v>0</v>
      </c>
      <c r="G8" s="20" t="n">
        <v>0</v>
      </c>
      <c r="H8" s="20" t="n">
        <v>0</v>
      </c>
      <c r="I8" s="20" t="n">
        <v>1</v>
      </c>
      <c r="J8" s="20" t="n">
        <v>1</v>
      </c>
      <c r="K8" s="20" t="n">
        <v>1</v>
      </c>
      <c r="L8" s="20" t="n">
        <v>0</v>
      </c>
      <c r="M8" s="20" t="n">
        <v>1</v>
      </c>
      <c r="N8" s="20" t="n">
        <v>0</v>
      </c>
      <c r="O8" s="20" t="n">
        <v>0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2</v>
      </c>
      <c r="U8" s="20" t="n">
        <v>0</v>
      </c>
      <c r="V8" s="20" t="n">
        <v>2</v>
      </c>
      <c r="W8" s="20" t="n">
        <v>0</v>
      </c>
      <c r="X8" s="20" t="n">
        <v>0</v>
      </c>
      <c r="Y8" s="20" t="n">
        <v>0</v>
      </c>
      <c r="Z8" s="20" t="n">
        <v>3</v>
      </c>
      <c r="AA8" s="20" t="n">
        <v>1</v>
      </c>
      <c r="AB8" s="20" t="n">
        <v>2</v>
      </c>
      <c r="AC8" s="20" t="n">
        <v>0</v>
      </c>
      <c r="AD8" s="20" t="n">
        <v>1</v>
      </c>
      <c r="AE8" s="20" t="n">
        <v>0</v>
      </c>
      <c r="AF8" s="20" t="n">
        <v>1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Cesar Perez</t>
        </is>
      </c>
      <c r="B9" s="20" t="n">
        <v>2</v>
      </c>
      <c r="C9" s="20" t="n">
        <v>2</v>
      </c>
      <c r="D9" s="20" t="n">
        <v>0</v>
      </c>
      <c r="E9" s="20" t="n">
        <v>1</v>
      </c>
      <c r="F9" s="20" t="n">
        <v>1</v>
      </c>
      <c r="G9" s="20" t="n">
        <v>0</v>
      </c>
      <c r="H9" s="20" t="n">
        <v>0</v>
      </c>
      <c r="I9" s="20" t="n">
        <v>2</v>
      </c>
      <c r="J9" s="20" t="n">
        <v>1</v>
      </c>
      <c r="K9" s="20" t="n">
        <v>2</v>
      </c>
      <c r="L9" s="20" t="n">
        <v>0</v>
      </c>
      <c r="M9" s="20" t="n">
        <v>0</v>
      </c>
      <c r="N9" s="20" t="n">
        <v>0</v>
      </c>
      <c r="O9" s="20" t="n">
        <v>1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5</v>
      </c>
      <c r="U9" s="20" t="n">
        <v>0</v>
      </c>
      <c r="V9" s="20" t="n">
        <v>2</v>
      </c>
      <c r="W9" s="20" t="n">
        <v>0</v>
      </c>
      <c r="X9" s="20" t="n">
        <v>0</v>
      </c>
      <c r="Y9" s="20" t="n">
        <v>0</v>
      </c>
      <c r="Z9" s="20" t="n">
        <v>2</v>
      </c>
      <c r="AA9" s="20" t="n">
        <v>2</v>
      </c>
      <c r="AB9" s="20" t="n">
        <v>0</v>
      </c>
      <c r="AC9" s="20" t="n">
        <v>0</v>
      </c>
      <c r="AD9" s="20" t="n">
        <v>1</v>
      </c>
      <c r="AE9" s="20" t="n">
        <v>0</v>
      </c>
      <c r="AF9" s="20" t="n">
        <v>1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Cesar Sanchez</t>
        </is>
      </c>
      <c r="B10" s="20" t="n">
        <v>3</v>
      </c>
      <c r="C10" s="20" t="n">
        <v>5</v>
      </c>
      <c r="D10" s="20" t="n">
        <v>2</v>
      </c>
      <c r="E10" s="20" t="n">
        <v>0</v>
      </c>
      <c r="F10" s="20" t="n">
        <v>0</v>
      </c>
      <c r="G10" s="20" t="n">
        <v>0</v>
      </c>
      <c r="H10" s="20" t="n">
        <v>0</v>
      </c>
      <c r="I10" s="20" t="n">
        <v>1</v>
      </c>
      <c r="J10" s="20" t="n">
        <v>2</v>
      </c>
      <c r="K10" s="20" t="n">
        <v>1</v>
      </c>
      <c r="L10" s="20" t="n">
        <v>1</v>
      </c>
      <c r="M10" s="20" t="n">
        <v>1</v>
      </c>
      <c r="N10" s="20" t="n">
        <v>1</v>
      </c>
      <c r="O10" s="20" t="n">
        <v>1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4</v>
      </c>
      <c r="U10" s="20" t="n">
        <v>1</v>
      </c>
      <c r="V10" s="20" t="n">
        <v>3</v>
      </c>
      <c r="W10" s="20" t="n">
        <v>1</v>
      </c>
      <c r="X10" s="20" t="n">
        <v>0</v>
      </c>
      <c r="Y10" s="20" t="n">
        <v>0</v>
      </c>
      <c r="Z10" s="20" t="n">
        <v>4</v>
      </c>
      <c r="AA10" s="20" t="n">
        <v>0</v>
      </c>
      <c r="AB10" s="20" t="n">
        <v>1</v>
      </c>
      <c r="AC10" s="20" t="n">
        <v>0</v>
      </c>
      <c r="AD10" s="20" t="n">
        <v>1</v>
      </c>
      <c r="AE10" s="20" t="n">
        <v>1</v>
      </c>
      <c r="AF10" s="20" t="n">
        <v>1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Cesar Ramirez</t>
        </is>
      </c>
      <c r="B11" s="20" t="n">
        <v>4</v>
      </c>
      <c r="C11" s="20" t="n">
        <v>3</v>
      </c>
      <c r="D11" s="20" t="n">
        <v>1</v>
      </c>
      <c r="E11" s="20" t="n">
        <v>2</v>
      </c>
      <c r="F11" s="20" t="n">
        <v>0</v>
      </c>
      <c r="G11" s="20" t="n">
        <v>0</v>
      </c>
      <c r="H11" s="20" t="n">
        <v>0</v>
      </c>
      <c r="I11" s="20" t="n">
        <v>1</v>
      </c>
      <c r="J11" s="20" t="n">
        <v>1</v>
      </c>
      <c r="K11" s="20" t="n">
        <v>1</v>
      </c>
      <c r="L11" s="20" t="n">
        <v>0</v>
      </c>
      <c r="M11" s="20" t="n">
        <v>0</v>
      </c>
      <c r="N11" s="20" t="n">
        <v>0</v>
      </c>
      <c r="O11" s="20" t="n">
        <v>1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4</v>
      </c>
      <c r="U11" s="20" t="n">
        <v>0</v>
      </c>
      <c r="V11" s="20" t="n">
        <v>0</v>
      </c>
      <c r="W11" s="20" t="n">
        <v>0</v>
      </c>
      <c r="X11" s="20" t="n">
        <v>0</v>
      </c>
      <c r="Y11" s="20" t="n">
        <v>0</v>
      </c>
      <c r="Z11" s="20" t="n">
        <v>1</v>
      </c>
      <c r="AA11" s="20" t="n">
        <v>2</v>
      </c>
      <c r="AB11" s="20" t="n">
        <v>1</v>
      </c>
      <c r="AC11" s="20" t="n">
        <v>0</v>
      </c>
      <c r="AD11" s="20" t="n">
        <v>1</v>
      </c>
      <c r="AE11" s="20" t="n">
        <v>0</v>
      </c>
      <c r="AF11" s="20" t="n">
        <v>1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Cesar Torres</t>
        </is>
      </c>
      <c r="B12" s="20" t="n">
        <v>5</v>
      </c>
      <c r="C12" s="20" t="n">
        <v>2</v>
      </c>
      <c r="D12" s="20" t="n">
        <v>0</v>
      </c>
      <c r="E12" s="20" t="n">
        <v>0</v>
      </c>
      <c r="F12" s="20" t="n">
        <v>0</v>
      </c>
      <c r="G12" s="20" t="n">
        <v>0</v>
      </c>
      <c r="H12" s="20" t="n">
        <v>0</v>
      </c>
      <c r="I12" s="20" t="n">
        <v>0</v>
      </c>
      <c r="J12" s="20" t="n">
        <v>2</v>
      </c>
      <c r="K12" s="20" t="n">
        <v>2</v>
      </c>
      <c r="L12" s="20" t="n">
        <v>0</v>
      </c>
      <c r="M12" s="20" t="n">
        <v>0</v>
      </c>
      <c r="N12" s="20" t="n">
        <v>0</v>
      </c>
      <c r="O12" s="20" t="n">
        <v>1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5</v>
      </c>
      <c r="U12" s="20" t="n">
        <v>0</v>
      </c>
      <c r="V12" s="20" t="n">
        <v>1</v>
      </c>
      <c r="W12" s="20" t="n">
        <v>0</v>
      </c>
      <c r="X12" s="20" t="n">
        <v>0</v>
      </c>
      <c r="Y12" s="20" t="n">
        <v>0</v>
      </c>
      <c r="Z12" s="20" t="n">
        <v>1</v>
      </c>
      <c r="AA12" s="20" t="n">
        <v>0</v>
      </c>
      <c r="AB12" s="20" t="n">
        <v>1</v>
      </c>
      <c r="AC12" s="20" t="n">
        <v>0</v>
      </c>
      <c r="AD12" s="20" t="n">
        <v>0</v>
      </c>
      <c r="AE12" s="20" t="n">
        <v>0</v>
      </c>
      <c r="AF12" s="20" t="n">
        <v>0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Cesar Flores</t>
        </is>
      </c>
      <c r="B13" s="20" t="n">
        <v>6</v>
      </c>
      <c r="C13" s="20" t="n">
        <v>4</v>
      </c>
      <c r="D13" s="20" t="n">
        <v>4</v>
      </c>
      <c r="E13" s="20" t="n">
        <v>0</v>
      </c>
      <c r="F13" s="20" t="n">
        <v>0</v>
      </c>
      <c r="G13" s="20" t="n">
        <v>0</v>
      </c>
      <c r="H13" s="20" t="n">
        <v>0</v>
      </c>
      <c r="I13" s="20" t="n">
        <v>0</v>
      </c>
      <c r="J13" s="20" t="n">
        <v>0</v>
      </c>
      <c r="K13" s="20" t="n">
        <v>1</v>
      </c>
      <c r="L13" s="20" t="n">
        <v>1</v>
      </c>
      <c r="M13" s="20" t="n">
        <v>1</v>
      </c>
      <c r="N13" s="20" t="n">
        <v>0</v>
      </c>
      <c r="O13" s="20" t="n">
        <v>0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2</v>
      </c>
      <c r="U13" s="20" t="n">
        <v>1</v>
      </c>
      <c r="V13" s="20" t="n">
        <v>1</v>
      </c>
      <c r="W13" s="20" t="n">
        <v>1</v>
      </c>
      <c r="X13" s="20" t="n">
        <v>0</v>
      </c>
      <c r="Y13" s="20" t="n">
        <v>0</v>
      </c>
      <c r="Z13" s="20" t="n">
        <v>1</v>
      </c>
      <c r="AA13" s="20" t="n">
        <v>2</v>
      </c>
      <c r="AB13" s="20" t="n">
        <v>1</v>
      </c>
      <c r="AC13" s="20" t="n">
        <v>1</v>
      </c>
      <c r="AD13" s="20" t="n">
        <v>1</v>
      </c>
      <c r="AE13" s="20" t="n">
        <v>0</v>
      </c>
      <c r="AF13" s="20" t="n">
        <v>0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Cesar Rivera</t>
        </is>
      </c>
      <c r="B14" s="20" t="n">
        <v>7</v>
      </c>
      <c r="C14" s="20" t="n">
        <v>5</v>
      </c>
      <c r="D14" s="20" t="n">
        <v>0</v>
      </c>
      <c r="E14" s="20" t="n">
        <v>1</v>
      </c>
      <c r="F14" s="20" t="n">
        <v>0</v>
      </c>
      <c r="G14" s="20" t="n">
        <v>1</v>
      </c>
      <c r="H14" s="20" t="n">
        <v>0</v>
      </c>
      <c r="I14" s="20" t="n">
        <v>1</v>
      </c>
      <c r="J14" s="20" t="n">
        <v>0</v>
      </c>
      <c r="K14" s="20" t="n">
        <v>2</v>
      </c>
      <c r="L14" s="20" t="n">
        <v>0</v>
      </c>
      <c r="M14" s="20" t="n">
        <v>1</v>
      </c>
      <c r="N14" s="20" t="n">
        <v>0</v>
      </c>
      <c r="O14" s="20" t="n">
        <v>0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5</v>
      </c>
      <c r="U14" s="20" t="n">
        <v>4</v>
      </c>
      <c r="V14" s="20" t="n">
        <v>5</v>
      </c>
      <c r="W14" s="20" t="n">
        <v>0</v>
      </c>
      <c r="X14" s="20" t="n">
        <v>0</v>
      </c>
      <c r="Y14" s="20" t="n">
        <v>0</v>
      </c>
      <c r="Z14" s="20" t="n">
        <v>6</v>
      </c>
      <c r="AA14" s="20" t="n">
        <v>2</v>
      </c>
      <c r="AB14" s="20" t="n">
        <v>0</v>
      </c>
      <c r="AC14" s="20" t="n">
        <v>0</v>
      </c>
      <c r="AD14" s="20" t="n">
        <v>0</v>
      </c>
      <c r="AE14" s="20" t="n">
        <v>1</v>
      </c>
      <c r="AF14" s="20" t="n">
        <v>1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Cesar Gomez</t>
        </is>
      </c>
      <c r="B15" s="20" t="n">
        <v>8</v>
      </c>
      <c r="C15" s="20" t="n">
        <v>3</v>
      </c>
      <c r="D15" s="20" t="n">
        <v>3</v>
      </c>
      <c r="E15" s="20" t="n">
        <v>1</v>
      </c>
      <c r="F15" s="20" t="n">
        <v>0</v>
      </c>
      <c r="G15" s="20" t="n">
        <v>0</v>
      </c>
      <c r="H15" s="20" t="n">
        <v>0</v>
      </c>
      <c r="I15" s="20" t="n">
        <v>0</v>
      </c>
      <c r="J15" s="20" t="n">
        <v>0</v>
      </c>
      <c r="K15" s="20" t="n">
        <v>2</v>
      </c>
      <c r="L15" s="20" t="n">
        <v>1</v>
      </c>
      <c r="M15" s="20" t="n">
        <v>0</v>
      </c>
      <c r="N15" s="20" t="n">
        <v>0</v>
      </c>
      <c r="O15" s="20" t="n">
        <v>0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3</v>
      </c>
      <c r="U15" s="20" t="n">
        <v>3</v>
      </c>
      <c r="V15" s="20" t="n">
        <v>2</v>
      </c>
      <c r="W15" s="20" t="n">
        <v>0</v>
      </c>
      <c r="X15" s="20" t="n">
        <v>0</v>
      </c>
      <c r="Y15" s="20" t="n">
        <v>0</v>
      </c>
      <c r="Z15" s="20" t="n">
        <v>1</v>
      </c>
      <c r="AA15" s="20" t="n">
        <v>1</v>
      </c>
      <c r="AB15" s="20" t="n">
        <v>1</v>
      </c>
      <c r="AC15" s="20" t="n">
        <v>1</v>
      </c>
      <c r="AD15" s="20" t="n">
        <v>1</v>
      </c>
      <c r="AE15" s="20" t="n">
        <v>0</v>
      </c>
      <c r="AF15" s="20" t="n">
        <v>1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Cesar Diaz</t>
        </is>
      </c>
      <c r="B16" s="20" t="n">
        <v>9</v>
      </c>
      <c r="C16" s="20" t="n">
        <v>2</v>
      </c>
      <c r="D16" s="20" t="n">
        <v>0</v>
      </c>
      <c r="E16" s="20" t="n">
        <v>1</v>
      </c>
      <c r="F16" s="20" t="n">
        <v>0</v>
      </c>
      <c r="G16" s="20" t="n">
        <v>0</v>
      </c>
      <c r="H16" s="20" t="n">
        <v>0</v>
      </c>
      <c r="I16" s="20" t="n">
        <v>2</v>
      </c>
      <c r="J16" s="20" t="n">
        <v>0</v>
      </c>
      <c r="K16" s="20" t="n">
        <v>0</v>
      </c>
      <c r="L16" s="20" t="n">
        <v>1</v>
      </c>
      <c r="M16" s="20" t="n">
        <v>1</v>
      </c>
      <c r="N16" s="20" t="n">
        <v>1</v>
      </c>
      <c r="O16" s="20" t="n">
        <v>0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5</v>
      </c>
      <c r="U16" s="20" t="n">
        <v>2</v>
      </c>
      <c r="V16" s="20" t="n">
        <v>1</v>
      </c>
      <c r="W16" s="20" t="n">
        <v>0</v>
      </c>
      <c r="X16" s="20" t="n">
        <v>0</v>
      </c>
      <c r="Y16" s="20" t="n">
        <v>0</v>
      </c>
      <c r="Z16" s="20" t="n">
        <v>2</v>
      </c>
      <c r="AA16" s="20" t="n">
        <v>2</v>
      </c>
      <c r="AB16" s="20" t="n">
        <v>0</v>
      </c>
      <c r="AC16" s="20" t="n">
        <v>0</v>
      </c>
      <c r="AD16" s="20" t="n">
        <v>0</v>
      </c>
      <c r="AE16" s="20" t="n">
        <v>1</v>
      </c>
      <c r="AF16" s="20" t="n">
        <v>1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Cesar Reyes</t>
        </is>
      </c>
      <c r="B17" s="20" t="n">
        <v>10</v>
      </c>
      <c r="C17" s="20" t="n">
        <v>4</v>
      </c>
      <c r="D17" s="20" t="n">
        <v>1</v>
      </c>
      <c r="E17" s="20" t="n">
        <v>0</v>
      </c>
      <c r="F17" s="20" t="n">
        <v>0</v>
      </c>
      <c r="G17" s="20" t="n">
        <v>0</v>
      </c>
      <c r="H17" s="20" t="n">
        <v>0</v>
      </c>
      <c r="I17" s="20" t="n">
        <v>1</v>
      </c>
      <c r="J17" s="20" t="n">
        <v>2</v>
      </c>
      <c r="K17" s="20" t="n">
        <v>0</v>
      </c>
      <c r="L17" s="20" t="n">
        <v>1</v>
      </c>
      <c r="M17" s="20" t="n">
        <v>0</v>
      </c>
      <c r="N17" s="20" t="n">
        <v>1</v>
      </c>
      <c r="O17" s="20" t="n">
        <v>1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4</v>
      </c>
      <c r="U17" s="20" t="n">
        <v>2</v>
      </c>
      <c r="V17" s="20" t="n">
        <v>3</v>
      </c>
      <c r="W17" s="20" t="n">
        <v>0</v>
      </c>
      <c r="X17" s="20" t="n">
        <v>0</v>
      </c>
      <c r="Y17" s="20" t="n">
        <v>0</v>
      </c>
      <c r="Z17" s="20" t="n">
        <v>3</v>
      </c>
      <c r="AA17" s="20" t="n">
        <v>1</v>
      </c>
      <c r="AB17" s="20" t="n">
        <v>2</v>
      </c>
      <c r="AC17" s="20" t="n">
        <v>1</v>
      </c>
      <c r="AD17" s="20" t="n">
        <v>0</v>
      </c>
      <c r="AE17" s="20" t="n">
        <v>1</v>
      </c>
      <c r="AF17" s="20" t="n">
        <v>1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Cesar Morales</t>
        </is>
      </c>
      <c r="B18" s="20" t="n">
        <v>11</v>
      </c>
      <c r="C18" s="20" t="n">
        <v>4</v>
      </c>
      <c r="D18" s="20" t="n">
        <v>0</v>
      </c>
      <c r="E18" s="20" t="n">
        <v>1</v>
      </c>
      <c r="F18" s="20" t="n">
        <v>0</v>
      </c>
      <c r="G18" s="20" t="n">
        <v>0</v>
      </c>
      <c r="H18" s="20" t="n">
        <v>0</v>
      </c>
      <c r="I18" s="20" t="n">
        <v>2</v>
      </c>
      <c r="J18" s="20" t="n">
        <v>2</v>
      </c>
      <c r="K18" s="20" t="n">
        <v>0</v>
      </c>
      <c r="L18" s="20" t="n">
        <v>1</v>
      </c>
      <c r="M18" s="20" t="n">
        <v>1</v>
      </c>
      <c r="N18" s="20" t="n">
        <v>0</v>
      </c>
      <c r="O18" s="20" t="n">
        <v>1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3</v>
      </c>
      <c r="U18" s="20" t="n">
        <v>3</v>
      </c>
      <c r="V18" s="20" t="n">
        <v>3</v>
      </c>
      <c r="W18" s="20" t="n">
        <v>0</v>
      </c>
      <c r="X18" s="20" t="n">
        <v>0</v>
      </c>
      <c r="Y18" s="20" t="n">
        <v>0</v>
      </c>
      <c r="Z18" s="20" t="n">
        <v>2</v>
      </c>
      <c r="AA18" s="20" t="n">
        <v>0</v>
      </c>
      <c r="AB18" s="20" t="n">
        <v>1</v>
      </c>
      <c r="AC18" s="20" t="n">
        <v>1</v>
      </c>
      <c r="AD18" s="20" t="n">
        <v>1</v>
      </c>
      <c r="AE18" s="20" t="n">
        <v>1</v>
      </c>
      <c r="AF18" s="20" t="n">
        <v>0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Cesar Cruz</t>
        </is>
      </c>
      <c r="B19" s="20" t="n">
        <v>12</v>
      </c>
      <c r="C19" s="20" t="n">
        <v>5</v>
      </c>
      <c r="D19" s="20" t="n">
        <v>5</v>
      </c>
      <c r="E19" s="20" t="n">
        <v>3</v>
      </c>
      <c r="F19" s="20" t="n">
        <v>0</v>
      </c>
      <c r="G19" s="20" t="n">
        <v>0</v>
      </c>
      <c r="H19" s="20" t="n">
        <v>0</v>
      </c>
      <c r="I19" s="20" t="n">
        <v>2</v>
      </c>
      <c r="J19" s="20" t="n">
        <v>2</v>
      </c>
      <c r="K19" s="20" t="n">
        <v>0</v>
      </c>
      <c r="L19" s="20" t="n">
        <v>1</v>
      </c>
      <c r="M19" s="20" t="n">
        <v>0</v>
      </c>
      <c r="N19" s="20" t="n">
        <v>1</v>
      </c>
      <c r="O19" s="20" t="n">
        <v>0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5</v>
      </c>
      <c r="U19" s="20" t="n">
        <v>5</v>
      </c>
      <c r="V19" s="20" t="n">
        <v>3</v>
      </c>
      <c r="W19" s="20" t="n">
        <v>0</v>
      </c>
      <c r="X19" s="20" t="n">
        <v>0</v>
      </c>
      <c r="Y19" s="20" t="n">
        <v>0</v>
      </c>
      <c r="Z19" s="20" t="n">
        <v>0</v>
      </c>
      <c r="AA19" s="20" t="n">
        <v>0</v>
      </c>
      <c r="AB19" s="20" t="n">
        <v>1</v>
      </c>
      <c r="AC19" s="20" t="n">
        <v>1</v>
      </c>
      <c r="AD19" s="20" t="n">
        <v>1</v>
      </c>
      <c r="AE19" s="20" t="n">
        <v>1</v>
      </c>
      <c r="AF19" s="20" t="n">
        <v>1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Cesar Ortiz</t>
        </is>
      </c>
      <c r="B20" s="20" t="n">
        <v>13</v>
      </c>
      <c r="C20" s="20" t="n">
        <v>5</v>
      </c>
      <c r="D20" s="20" t="n">
        <v>3</v>
      </c>
      <c r="E20" s="20" t="n">
        <v>3</v>
      </c>
      <c r="F20" s="20" t="n">
        <v>0</v>
      </c>
      <c r="G20" s="20" t="n">
        <v>0</v>
      </c>
      <c r="H20" s="20" t="n">
        <v>0</v>
      </c>
      <c r="I20" s="20" t="n">
        <v>0</v>
      </c>
      <c r="J20" s="20" t="n">
        <v>1</v>
      </c>
      <c r="K20" s="20" t="n">
        <v>1</v>
      </c>
      <c r="L20" s="20" t="n">
        <v>1</v>
      </c>
      <c r="M20" s="20" t="n">
        <v>1</v>
      </c>
      <c r="N20" s="20" t="n">
        <v>0</v>
      </c>
      <c r="O20" s="20" t="n">
        <v>0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2</v>
      </c>
      <c r="U20" s="20" t="n">
        <v>0</v>
      </c>
      <c r="V20" s="20" t="n">
        <v>0</v>
      </c>
      <c r="W20" s="20" t="n">
        <v>0</v>
      </c>
      <c r="X20" s="20" t="n">
        <v>0</v>
      </c>
      <c r="Y20" s="20" t="n">
        <v>0</v>
      </c>
      <c r="Z20" s="20" t="n">
        <v>0</v>
      </c>
      <c r="AA20" s="20" t="n">
        <v>0</v>
      </c>
      <c r="AB20" s="20" t="n">
        <v>1</v>
      </c>
      <c r="AC20" s="20" t="n">
        <v>0</v>
      </c>
      <c r="AD20" s="20" t="n">
        <v>0</v>
      </c>
      <c r="AE20" s="20" t="n">
        <v>0</v>
      </c>
      <c r="AF20" s="20" t="n">
        <v>0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Cesar Gutierrez</t>
        </is>
      </c>
      <c r="B21" s="20" t="n">
        <v>14</v>
      </c>
      <c r="C21" s="20" t="n">
        <v>3</v>
      </c>
      <c r="D21" s="20" t="n">
        <v>2</v>
      </c>
      <c r="E21" s="20" t="n">
        <v>2</v>
      </c>
      <c r="F21" s="20" t="n">
        <v>0</v>
      </c>
      <c r="G21" s="20" t="n">
        <v>0</v>
      </c>
      <c r="H21" s="20" t="n">
        <v>0</v>
      </c>
      <c r="I21" s="20" t="n">
        <v>1</v>
      </c>
      <c r="J21" s="20" t="n">
        <v>2</v>
      </c>
      <c r="K21" s="20" t="n">
        <v>1</v>
      </c>
      <c r="L21" s="20" t="n">
        <v>0</v>
      </c>
      <c r="M21" s="20" t="n">
        <v>1</v>
      </c>
      <c r="N21" s="20" t="n">
        <v>0</v>
      </c>
      <c r="O21" s="20" t="n">
        <v>1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2</v>
      </c>
      <c r="U21" s="20" t="n">
        <v>2</v>
      </c>
      <c r="V21" s="20" t="n">
        <v>2</v>
      </c>
      <c r="W21" s="20" t="n">
        <v>0</v>
      </c>
      <c r="X21" s="20" t="n">
        <v>0</v>
      </c>
      <c r="Y21" s="20" t="n">
        <v>0</v>
      </c>
      <c r="Z21" s="20" t="n">
        <v>2</v>
      </c>
      <c r="AA21" s="20" t="n">
        <v>2</v>
      </c>
      <c r="AB21" s="20" t="n">
        <v>0</v>
      </c>
      <c r="AC21" s="20" t="n">
        <v>1</v>
      </c>
      <c r="AD21" s="20" t="n">
        <v>0</v>
      </c>
      <c r="AE21" s="20" t="n">
        <v>0</v>
      </c>
      <c r="AF21" s="20" t="n">
        <v>1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Cesar Castillo</t>
        </is>
      </c>
      <c r="B22" s="20" t="n">
        <v>15</v>
      </c>
      <c r="C22" s="20" t="n">
        <v>3</v>
      </c>
      <c r="D22" s="20" t="n">
        <v>2</v>
      </c>
      <c r="E22" s="20" t="n">
        <v>0</v>
      </c>
      <c r="F22" s="20" t="n">
        <v>0</v>
      </c>
      <c r="G22" s="20" t="n">
        <v>0</v>
      </c>
      <c r="H22" s="20" t="n">
        <v>0</v>
      </c>
      <c r="I22" s="20" t="n">
        <v>0</v>
      </c>
      <c r="J22" s="20" t="n">
        <v>0</v>
      </c>
      <c r="K22" s="20" t="n">
        <v>2</v>
      </c>
      <c r="L22" s="20" t="n">
        <v>0</v>
      </c>
      <c r="M22" s="20" t="n">
        <v>0</v>
      </c>
      <c r="N22" s="20" t="n">
        <v>1</v>
      </c>
      <c r="O22" s="20" t="n">
        <v>1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3</v>
      </c>
      <c r="U22" s="20" t="n">
        <v>2</v>
      </c>
      <c r="V22" s="20" t="n">
        <v>3</v>
      </c>
      <c r="W22" s="20" t="n">
        <v>0</v>
      </c>
      <c r="X22" s="20" t="n">
        <v>0</v>
      </c>
      <c r="Y22" s="20" t="n">
        <v>0</v>
      </c>
      <c r="Z22" s="20" t="n">
        <v>3</v>
      </c>
      <c r="AA22" s="20" t="n">
        <v>0</v>
      </c>
      <c r="AB22" s="20" t="n">
        <v>0</v>
      </c>
      <c r="AC22" s="20" t="n">
        <v>0</v>
      </c>
      <c r="AD22" s="20" t="n">
        <v>0</v>
      </c>
      <c r="AE22" s="20" t="n">
        <v>1</v>
      </c>
      <c r="AF22" s="20" t="n">
        <v>0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Alejandro Garcia</t>
        </is>
      </c>
      <c r="B23" s="20" t="n">
        <v>16</v>
      </c>
      <c r="C23" s="20" t="n">
        <v>2</v>
      </c>
      <c r="D23" s="20" t="n">
        <v>2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2</v>
      </c>
      <c r="K23" s="20" t="n">
        <v>0</v>
      </c>
      <c r="L23" s="20" t="n">
        <v>0</v>
      </c>
      <c r="M23" s="20" t="n">
        <v>0</v>
      </c>
      <c r="N23" s="20" t="n">
        <v>0</v>
      </c>
      <c r="O23" s="20" t="n">
        <v>1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5</v>
      </c>
      <c r="U23" s="20" t="n">
        <v>1</v>
      </c>
      <c r="V23" s="20" t="n">
        <v>5</v>
      </c>
      <c r="W23" s="20" t="n">
        <v>0</v>
      </c>
      <c r="X23" s="20" t="n">
        <v>0</v>
      </c>
      <c r="Y23" s="20" t="n">
        <v>0</v>
      </c>
      <c r="Z23" s="20" t="n">
        <v>6</v>
      </c>
      <c r="AA23" s="20" t="n">
        <v>1</v>
      </c>
      <c r="AB23" s="20" t="n">
        <v>1</v>
      </c>
      <c r="AC23" s="20" t="n">
        <v>1</v>
      </c>
      <c r="AD23" s="20" t="n">
        <v>0</v>
      </c>
      <c r="AE23" s="20" t="n">
        <v>0</v>
      </c>
      <c r="AF23" s="20" t="n">
        <v>1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Alejandro Rodriguez</t>
        </is>
      </c>
      <c r="B24" s="20" t="n">
        <v>17</v>
      </c>
      <c r="C24" s="20" t="n">
        <v>3</v>
      </c>
      <c r="D24" s="20" t="n">
        <v>0</v>
      </c>
      <c r="E24" s="20" t="n">
        <v>3</v>
      </c>
      <c r="F24" s="20" t="n">
        <v>0</v>
      </c>
      <c r="G24" s="20" t="n">
        <v>0</v>
      </c>
      <c r="H24" s="20" t="n">
        <v>1</v>
      </c>
      <c r="I24" s="20" t="n">
        <v>4</v>
      </c>
      <c r="J24" s="20" t="n">
        <v>2</v>
      </c>
      <c r="K24" s="20" t="n">
        <v>2</v>
      </c>
      <c r="L24" s="20" t="n">
        <v>1</v>
      </c>
      <c r="M24" s="20" t="n">
        <v>0</v>
      </c>
      <c r="N24" s="20" t="n">
        <v>0</v>
      </c>
      <c r="O24" s="20" t="n">
        <v>1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4</v>
      </c>
      <c r="U24" s="20" t="n">
        <v>0</v>
      </c>
      <c r="V24" s="20" t="n">
        <v>0</v>
      </c>
      <c r="W24" s="20" t="n">
        <v>0</v>
      </c>
      <c r="X24" s="20" t="n">
        <v>0</v>
      </c>
      <c r="Y24" s="20" t="n">
        <v>0</v>
      </c>
      <c r="Z24" s="20" t="n">
        <v>1</v>
      </c>
      <c r="AA24" s="20" t="n">
        <v>1</v>
      </c>
      <c r="AB24" s="20" t="n">
        <v>0</v>
      </c>
      <c r="AC24" s="20" t="n">
        <v>0</v>
      </c>
      <c r="AD24" s="20" t="n">
        <v>1</v>
      </c>
      <c r="AE24" s="20" t="n">
        <v>1</v>
      </c>
      <c r="AF24" s="20" t="n">
        <v>1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Alejandro Martinez</t>
        </is>
      </c>
      <c r="B25" s="20" t="n">
        <v>18</v>
      </c>
      <c r="C25" s="20" t="n">
        <v>3</v>
      </c>
      <c r="D25" s="20" t="n">
        <v>3</v>
      </c>
      <c r="E25" s="20" t="n">
        <v>0</v>
      </c>
      <c r="F25" s="20" t="n">
        <v>0</v>
      </c>
      <c r="G25" s="20" t="n">
        <v>0</v>
      </c>
      <c r="H25" s="20" t="n">
        <v>0</v>
      </c>
      <c r="I25" s="20" t="n">
        <v>1</v>
      </c>
      <c r="J25" s="20" t="n">
        <v>2</v>
      </c>
      <c r="K25" s="20" t="n">
        <v>1</v>
      </c>
      <c r="L25" s="20" t="n">
        <v>1</v>
      </c>
      <c r="M25" s="20" t="n">
        <v>0</v>
      </c>
      <c r="N25" s="20" t="n">
        <v>1</v>
      </c>
      <c r="O25" s="20" t="n">
        <v>0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2</v>
      </c>
      <c r="U25" s="20" t="n">
        <v>2</v>
      </c>
      <c r="V25" s="20" t="n">
        <v>2</v>
      </c>
      <c r="W25" s="20" t="n">
        <v>0</v>
      </c>
      <c r="X25" s="20" t="n">
        <v>0</v>
      </c>
      <c r="Y25" s="20" t="n">
        <v>0</v>
      </c>
      <c r="Z25" s="20" t="n">
        <v>0</v>
      </c>
      <c r="AA25" s="20" t="n">
        <v>2</v>
      </c>
      <c r="AB25" s="20" t="n">
        <v>1</v>
      </c>
      <c r="AC25" s="20" t="n">
        <v>1</v>
      </c>
      <c r="AD25" s="20" t="n">
        <v>0</v>
      </c>
      <c r="AE25" s="20" t="n">
        <v>0</v>
      </c>
      <c r="AF25" s="20" t="n">
        <v>0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Alejandro Hernandez</t>
        </is>
      </c>
      <c r="B26" s="20" t="n">
        <v>19</v>
      </c>
      <c r="C26" s="20" t="n">
        <v>2</v>
      </c>
      <c r="D26" s="20" t="n">
        <v>2</v>
      </c>
      <c r="E26" s="20" t="n">
        <v>2</v>
      </c>
      <c r="F26" s="20" t="n">
        <v>0</v>
      </c>
      <c r="G26" s="20" t="n">
        <v>0</v>
      </c>
      <c r="H26" s="20" t="n">
        <v>0</v>
      </c>
      <c r="I26" s="20" t="n">
        <v>2</v>
      </c>
      <c r="J26" s="20" t="n">
        <v>0</v>
      </c>
      <c r="K26" s="20" t="n">
        <v>0</v>
      </c>
      <c r="L26" s="20" t="n">
        <v>1</v>
      </c>
      <c r="M26" s="20" t="n">
        <v>1</v>
      </c>
      <c r="N26" s="20" t="n">
        <v>0</v>
      </c>
      <c r="O26" s="20" t="n">
        <v>1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5</v>
      </c>
      <c r="U26" s="20" t="n">
        <v>3</v>
      </c>
      <c r="V26" s="20" t="n">
        <v>1</v>
      </c>
      <c r="W26" s="20" t="n">
        <v>1</v>
      </c>
      <c r="X26" s="20" t="n">
        <v>0</v>
      </c>
      <c r="Y26" s="20" t="n">
        <v>0</v>
      </c>
      <c r="Z26" s="20" t="n">
        <v>2</v>
      </c>
      <c r="AA26" s="20" t="n">
        <v>1</v>
      </c>
      <c r="AB26" s="20" t="n">
        <v>0</v>
      </c>
      <c r="AC26" s="20" t="n">
        <v>1</v>
      </c>
      <c r="AD26" s="20" t="n">
        <v>1</v>
      </c>
      <c r="AE26" s="20" t="n">
        <v>1</v>
      </c>
      <c r="AF26" s="20" t="n">
        <v>1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Alejandro Lopez</t>
        </is>
      </c>
      <c r="B27" s="20" t="n">
        <v>20</v>
      </c>
      <c r="C27" s="20" t="n">
        <v>3</v>
      </c>
      <c r="D27" s="20" t="n">
        <v>2</v>
      </c>
      <c r="E27" s="20" t="n">
        <v>1</v>
      </c>
      <c r="F27" s="20" t="n">
        <v>1</v>
      </c>
      <c r="G27" s="20" t="n">
        <v>0</v>
      </c>
      <c r="H27" s="20" t="n">
        <v>0</v>
      </c>
      <c r="I27" s="20" t="n">
        <v>2</v>
      </c>
      <c r="J27" s="20" t="n">
        <v>1</v>
      </c>
      <c r="K27" s="20" t="n">
        <v>2</v>
      </c>
      <c r="L27" s="20" t="n">
        <v>0</v>
      </c>
      <c r="M27" s="20" t="n">
        <v>0</v>
      </c>
      <c r="N27" s="20" t="n">
        <v>0</v>
      </c>
      <c r="O27" s="20" t="n">
        <v>1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5</v>
      </c>
      <c r="U27" s="20" t="n">
        <v>5</v>
      </c>
      <c r="V27" s="20" t="n">
        <v>5</v>
      </c>
      <c r="W27" s="20" t="n">
        <v>0</v>
      </c>
      <c r="X27" s="20" t="n">
        <v>0</v>
      </c>
      <c r="Y27" s="20" t="n">
        <v>0</v>
      </c>
      <c r="Z27" s="20" t="n">
        <v>2</v>
      </c>
      <c r="AA27" s="20" t="n">
        <v>0</v>
      </c>
      <c r="AB27" s="20" t="n">
        <v>2</v>
      </c>
      <c r="AC27" s="20" t="n">
        <v>1</v>
      </c>
      <c r="AD27" s="20" t="n">
        <v>1</v>
      </c>
      <c r="AE27" s="20" t="n">
        <v>0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Alejandro Gonzalez</t>
        </is>
      </c>
      <c r="B28" s="20" t="n">
        <v>21</v>
      </c>
      <c r="C28" s="20" t="n">
        <v>4</v>
      </c>
      <c r="D28" s="20" t="n">
        <v>4</v>
      </c>
      <c r="E28" s="20" t="n">
        <v>3</v>
      </c>
      <c r="F28" s="20" t="n">
        <v>0</v>
      </c>
      <c r="G28" s="20" t="n">
        <v>0</v>
      </c>
      <c r="H28" s="20" t="n">
        <v>0</v>
      </c>
      <c r="I28" s="20" t="n">
        <v>1</v>
      </c>
      <c r="J28" s="20" t="n">
        <v>1</v>
      </c>
      <c r="K28" s="20" t="n">
        <v>0</v>
      </c>
      <c r="L28" s="20" t="n">
        <v>1</v>
      </c>
      <c r="M28" s="20" t="n">
        <v>1</v>
      </c>
      <c r="N28" s="20" t="n">
        <v>1</v>
      </c>
      <c r="O28" s="20" t="n">
        <v>1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5</v>
      </c>
      <c r="U28" s="20" t="n">
        <v>1</v>
      </c>
      <c r="V28" s="20" t="n">
        <v>1</v>
      </c>
      <c r="W28" s="20" t="n">
        <v>0</v>
      </c>
      <c r="X28" s="20" t="n">
        <v>0</v>
      </c>
      <c r="Y28" s="20" t="n">
        <v>0</v>
      </c>
      <c r="Z28" s="20" t="n">
        <v>1</v>
      </c>
      <c r="AA28" s="20" t="n">
        <v>0</v>
      </c>
      <c r="AB28" s="20" t="n">
        <v>1</v>
      </c>
      <c r="AC28" s="20" t="n">
        <v>1</v>
      </c>
      <c r="AD28" s="20" t="n">
        <v>0</v>
      </c>
      <c r="AE28" s="20" t="n">
        <v>1</v>
      </c>
      <c r="AF28" s="20" t="n">
        <v>1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Alejandro Perez</t>
        </is>
      </c>
      <c r="B29" s="20" t="n">
        <v>22</v>
      </c>
      <c r="C29" s="20" t="n">
        <v>4</v>
      </c>
      <c r="D29" s="20" t="n">
        <v>1</v>
      </c>
      <c r="E29" s="20" t="n">
        <v>4</v>
      </c>
      <c r="F29" s="20" t="n">
        <v>0</v>
      </c>
      <c r="G29" s="20" t="n">
        <v>0</v>
      </c>
      <c r="H29" s="20" t="n">
        <v>0</v>
      </c>
      <c r="I29" s="20" t="n">
        <v>0</v>
      </c>
      <c r="J29" s="20" t="n">
        <v>1</v>
      </c>
      <c r="K29" s="20" t="n">
        <v>2</v>
      </c>
      <c r="L29" s="20" t="n">
        <v>0</v>
      </c>
      <c r="M29" s="20" t="n">
        <v>0</v>
      </c>
      <c r="N29" s="20" t="n">
        <v>1</v>
      </c>
      <c r="O29" s="20" t="n">
        <v>0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3</v>
      </c>
      <c r="U29" s="20" t="n">
        <v>2</v>
      </c>
      <c r="V29" s="20" t="n">
        <v>1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1</v>
      </c>
      <c r="AB29" s="20" t="n">
        <v>0</v>
      </c>
      <c r="AC29" s="20" t="n">
        <v>0</v>
      </c>
      <c r="AD29" s="20" t="n">
        <v>1</v>
      </c>
      <c r="AE29" s="20" t="n">
        <v>1</v>
      </c>
      <c r="AF29" s="20" t="n">
        <v>0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Alejandro Sanchez</t>
        </is>
      </c>
      <c r="B30" s="20" t="n">
        <v>23</v>
      </c>
      <c r="C30" s="20" t="n">
        <v>5</v>
      </c>
      <c r="D30" s="20" t="n">
        <v>3</v>
      </c>
      <c r="E30" s="20" t="n">
        <v>0</v>
      </c>
      <c r="F30" s="20" t="n">
        <v>0</v>
      </c>
      <c r="G30" s="20" t="n">
        <v>0</v>
      </c>
      <c r="H30" s="20" t="n">
        <v>0</v>
      </c>
      <c r="I30" s="20" t="n">
        <v>1</v>
      </c>
      <c r="J30" s="20" t="n">
        <v>1</v>
      </c>
      <c r="K30" s="20" t="n">
        <v>0</v>
      </c>
      <c r="L30" s="20" t="n">
        <v>0</v>
      </c>
      <c r="M30" s="20" t="n">
        <v>1</v>
      </c>
      <c r="N30" s="20" t="n">
        <v>1</v>
      </c>
      <c r="O30" s="20" t="n">
        <v>0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2</v>
      </c>
      <c r="U30" s="20" t="n">
        <v>1</v>
      </c>
      <c r="V30" s="20" t="n">
        <v>2</v>
      </c>
      <c r="W30" s="20" t="n">
        <v>0</v>
      </c>
      <c r="X30" s="20" t="n">
        <v>0</v>
      </c>
      <c r="Y30" s="20" t="n">
        <v>0</v>
      </c>
      <c r="Z30" s="20" t="n">
        <v>3</v>
      </c>
      <c r="AA30" s="20" t="n">
        <v>1</v>
      </c>
      <c r="AB30" s="20" t="n">
        <v>0</v>
      </c>
      <c r="AC30" s="20" t="n">
        <v>0</v>
      </c>
      <c r="AD30" s="20" t="n">
        <v>0</v>
      </c>
      <c r="AE30" s="20" t="n">
        <v>0</v>
      </c>
      <c r="AF30" s="20" t="n">
        <v>1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Alejandro Ramirez</t>
        </is>
      </c>
      <c r="B31" s="20" t="n">
        <v>24</v>
      </c>
      <c r="C31" s="20" t="n">
        <v>2</v>
      </c>
      <c r="D31" s="20" t="n">
        <v>1</v>
      </c>
      <c r="E31" s="20" t="n">
        <v>0</v>
      </c>
      <c r="F31" s="20" t="n">
        <v>0</v>
      </c>
      <c r="G31" s="20" t="n">
        <v>0</v>
      </c>
      <c r="H31" s="20" t="n">
        <v>0</v>
      </c>
      <c r="I31" s="20" t="n">
        <v>1</v>
      </c>
      <c r="J31" s="20" t="n">
        <v>0</v>
      </c>
      <c r="K31" s="20" t="n">
        <v>0</v>
      </c>
      <c r="L31" s="20" t="n">
        <v>0</v>
      </c>
      <c r="M31" s="20" t="n">
        <v>1</v>
      </c>
      <c r="N31" s="20" t="n">
        <v>1</v>
      </c>
      <c r="O31" s="20" t="n">
        <v>1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3</v>
      </c>
      <c r="U31" s="20" t="n">
        <v>1</v>
      </c>
      <c r="V31" s="20" t="n">
        <v>0</v>
      </c>
      <c r="W31" s="20" t="n">
        <v>0</v>
      </c>
      <c r="X31" s="20" t="n">
        <v>0</v>
      </c>
      <c r="Y31" s="20" t="n">
        <v>0</v>
      </c>
      <c r="Z31" s="20" t="n">
        <v>1</v>
      </c>
      <c r="AA31" s="20" t="n">
        <v>0</v>
      </c>
      <c r="AB31" s="20" t="n">
        <v>0</v>
      </c>
      <c r="AC31" s="20" t="n">
        <v>0</v>
      </c>
      <c r="AD31" s="20" t="n">
        <v>0</v>
      </c>
      <c r="AE31" s="20" t="n">
        <v>1</v>
      </c>
      <c r="AF31" s="20" t="n">
        <v>1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Alejandro Torres</t>
        </is>
      </c>
      <c r="B32" s="20" t="n">
        <v>25</v>
      </c>
      <c r="C32" s="20" t="n">
        <v>3</v>
      </c>
      <c r="D32" s="20" t="n">
        <v>0</v>
      </c>
      <c r="E32" s="20" t="n">
        <v>2</v>
      </c>
      <c r="F32" s="20" t="n">
        <v>0</v>
      </c>
      <c r="G32" s="20" t="n">
        <v>0</v>
      </c>
      <c r="H32" s="20" t="n">
        <v>0</v>
      </c>
      <c r="I32" s="20" t="n">
        <v>0</v>
      </c>
      <c r="J32" s="20" t="n">
        <v>2</v>
      </c>
      <c r="K32" s="20" t="n">
        <v>0</v>
      </c>
      <c r="L32" s="20" t="n">
        <v>1</v>
      </c>
      <c r="M32" s="20" t="n">
        <v>0</v>
      </c>
      <c r="N32" s="20" t="n">
        <v>1</v>
      </c>
      <c r="O32" s="20" t="n">
        <v>0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4</v>
      </c>
      <c r="U32" s="20" t="n">
        <v>3</v>
      </c>
      <c r="V32" s="20" t="n">
        <v>1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1</v>
      </c>
      <c r="AB32" s="20" t="n">
        <v>1</v>
      </c>
      <c r="AC32" s="20" t="n">
        <v>0</v>
      </c>
      <c r="AD32" s="20" t="n">
        <v>0</v>
      </c>
      <c r="AE32" s="20" t="n">
        <v>1</v>
      </c>
      <c r="AF32" s="20" t="n">
        <v>1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0</v>
      </c>
      <c r="D66" s="20" t="n"/>
      <c r="E66" s="20" t="n"/>
      <c r="F66" s="20" t="n"/>
      <c r="G66" s="20" t="n"/>
      <c r="H66" s="20" t="n"/>
      <c r="I66" s="20" t="n">
        <v>1</v>
      </c>
      <c r="J66" s="20" t="inlineStr">
        <is>
          <t>G</t>
        </is>
      </c>
      <c r="K66" s="20" t="n">
        <v>2.2</v>
      </c>
      <c r="L66" s="20" t="n">
        <v>3</v>
      </c>
      <c r="M66" s="20" t="n">
        <v>3</v>
      </c>
      <c r="N66" s="20" t="n">
        <v>2</v>
      </c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0</v>
      </c>
      <c r="D67" s="20" t="n"/>
      <c r="E67" s="20" t="n"/>
      <c r="F67" s="20" t="n"/>
      <c r="G67" s="20" t="n"/>
      <c r="H67" s="20" t="n"/>
      <c r="I67" s="20" t="n">
        <v>1</v>
      </c>
      <c r="J67" s="20" t="inlineStr">
        <is>
          <t>P</t>
        </is>
      </c>
      <c r="K67" s="20" t="n">
        <v>1</v>
      </c>
      <c r="L67" s="20" t="n">
        <v>0</v>
      </c>
      <c r="M67" s="20" t="n">
        <v>4</v>
      </c>
      <c r="N67" s="20" t="n">
        <v>5</v>
      </c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1</v>
      </c>
      <c r="D68" s="20" t="inlineStr">
        <is>
          <t>G</t>
        </is>
      </c>
      <c r="E68" s="20" t="n">
        <v>2</v>
      </c>
      <c r="F68" s="20" t="n">
        <v>3</v>
      </c>
      <c r="G68" s="20" t="n">
        <v>5</v>
      </c>
      <c r="H68" s="20" t="n">
        <v>1</v>
      </c>
      <c r="I68" s="20" t="n">
        <v>0</v>
      </c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1</v>
      </c>
      <c r="D69" s="20" t="inlineStr">
        <is>
          <t>G</t>
        </is>
      </c>
      <c r="E69" s="20" t="n">
        <v>1</v>
      </c>
      <c r="F69" s="20" t="n">
        <v>1</v>
      </c>
      <c r="G69" s="20" t="n">
        <v>6</v>
      </c>
      <c r="H69" s="20" t="n">
        <v>5</v>
      </c>
      <c r="I69" s="20" t="n">
        <v>0</v>
      </c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1</v>
      </c>
      <c r="D70" s="20" t="inlineStr">
        <is>
          <t>P</t>
        </is>
      </c>
      <c r="E70" s="20" t="n">
        <v>2</v>
      </c>
      <c r="F70" s="20" t="n">
        <v>0</v>
      </c>
      <c r="G70" s="20" t="n">
        <v>2</v>
      </c>
      <c r="H70" s="20" t="n">
        <v>4</v>
      </c>
      <c r="I70" s="20" t="n">
        <v>1</v>
      </c>
      <c r="J70" s="20" t="inlineStr">
        <is>
          <t>P</t>
        </is>
      </c>
      <c r="K70" s="20" t="n">
        <v>1</v>
      </c>
      <c r="L70" s="20" t="n">
        <v>4</v>
      </c>
      <c r="M70" s="20" t="n">
        <v>4</v>
      </c>
      <c r="N70" s="20" t="n">
        <v>2</v>
      </c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1</v>
      </c>
      <c r="D71" s="20" t="inlineStr">
        <is>
          <t>G</t>
        </is>
      </c>
      <c r="E71" s="20" t="n">
        <v>2.2</v>
      </c>
      <c r="F71" s="20" t="n">
        <v>2</v>
      </c>
      <c r="G71" s="20" t="n">
        <v>4</v>
      </c>
      <c r="H71" s="20" t="n">
        <v>1</v>
      </c>
      <c r="I71" s="20" t="n">
        <v>1</v>
      </c>
      <c r="J71" s="20" t="inlineStr">
        <is>
          <t>G</t>
        </is>
      </c>
      <c r="K71" s="20" t="n">
        <v>1.2</v>
      </c>
      <c r="L71" s="20" t="n">
        <v>0</v>
      </c>
      <c r="M71" s="20" t="n">
        <v>5</v>
      </c>
      <c r="N71" s="20" t="n">
        <v>2</v>
      </c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1</v>
      </c>
      <c r="D72" s="20" t="inlineStr">
        <is>
          <t>P</t>
        </is>
      </c>
      <c r="E72" s="20" t="n">
        <v>1.1</v>
      </c>
      <c r="F72" s="20" t="n">
        <v>4</v>
      </c>
      <c r="G72" s="20" t="n">
        <v>1</v>
      </c>
      <c r="H72" s="20" t="n">
        <v>1</v>
      </c>
      <c r="I72" s="20" t="n">
        <v>1</v>
      </c>
      <c r="J72" s="20" t="inlineStr">
        <is>
          <t>G</t>
        </is>
      </c>
      <c r="K72" s="20" t="n">
        <v>2.1</v>
      </c>
      <c r="L72" s="20" t="n">
        <v>1</v>
      </c>
      <c r="M72" s="20" t="n">
        <v>5</v>
      </c>
      <c r="N72" s="20" t="n">
        <v>4</v>
      </c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1</v>
      </c>
      <c r="D73" s="20" t="inlineStr">
        <is>
          <t>P</t>
        </is>
      </c>
      <c r="E73" s="20" t="n">
        <v>2</v>
      </c>
      <c r="F73" s="20" t="n">
        <v>2</v>
      </c>
      <c r="G73" s="20" t="n">
        <v>4</v>
      </c>
      <c r="H73" s="20" t="n">
        <v>4</v>
      </c>
      <c r="I73" s="20" t="n">
        <v>0</v>
      </c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0</v>
      </c>
      <c r="D74" s="20" t="n"/>
      <c r="E74" s="20" t="n"/>
      <c r="F74" s="20" t="n"/>
      <c r="G74" s="20" t="n"/>
      <c r="H74" s="20" t="n"/>
      <c r="I74" s="20" t="n">
        <v>0</v>
      </c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0</v>
      </c>
      <c r="D75" s="20" t="n"/>
      <c r="E75" s="20" t="n"/>
      <c r="F75" s="20" t="n"/>
      <c r="G75" s="20" t="n"/>
      <c r="H75" s="20" t="n"/>
      <c r="I75" s="20" t="n">
        <v>1</v>
      </c>
      <c r="J75" s="20" t="inlineStr">
        <is>
          <t>G</t>
        </is>
      </c>
      <c r="K75" s="20" t="n">
        <v>2.1</v>
      </c>
      <c r="L75" s="20" t="n">
        <v>0</v>
      </c>
      <c r="M75" s="20" t="n">
        <v>5</v>
      </c>
      <c r="N75" s="20" t="n">
        <v>4</v>
      </c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0</v>
      </c>
      <c r="D76" s="20" t="n"/>
      <c r="E76" s="20" t="n"/>
      <c r="F76" s="20" t="n"/>
      <c r="G76" s="20" t="n"/>
      <c r="H76" s="20" t="n"/>
      <c r="I76" s="20" t="n">
        <v>1</v>
      </c>
      <c r="J76" s="20" t="inlineStr">
        <is>
          <t>P</t>
        </is>
      </c>
      <c r="K76" s="20" t="n">
        <v>1.1</v>
      </c>
      <c r="L76" s="20" t="n">
        <v>4</v>
      </c>
      <c r="M76" s="20" t="n">
        <v>2</v>
      </c>
      <c r="N76" s="20" t="n">
        <v>5</v>
      </c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0</v>
      </c>
      <c r="D77" s="20" t="n"/>
      <c r="E77" s="20" t="n"/>
      <c r="F77" s="20" t="n"/>
      <c r="G77" s="20" t="n"/>
      <c r="H77" s="20" t="n"/>
      <c r="I77" s="20" t="n">
        <v>1</v>
      </c>
      <c r="J77" s="20" t="inlineStr">
        <is>
          <t>P</t>
        </is>
      </c>
      <c r="K77" s="20" t="n">
        <v>2.2</v>
      </c>
      <c r="L77" s="20" t="n">
        <v>1</v>
      </c>
      <c r="M77" s="20" t="n">
        <v>1</v>
      </c>
      <c r="N77" s="20" t="n">
        <v>4</v>
      </c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0</v>
      </c>
      <c r="D78" s="20" t="n"/>
      <c r="E78" s="20" t="n"/>
      <c r="F78" s="20" t="n"/>
      <c r="G78" s="20" t="n"/>
      <c r="H78" s="20" t="n"/>
      <c r="I78" s="20" t="n">
        <v>0</v>
      </c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0</v>
      </c>
      <c r="D79" s="20" t="n"/>
      <c r="E79" s="20" t="n"/>
      <c r="F79" s="20" t="n"/>
      <c r="G79" s="20" t="n"/>
      <c r="H79" s="20" t="n"/>
      <c r="I79" s="20" t="n">
        <v>1</v>
      </c>
      <c r="J79" s="20" t="inlineStr">
        <is>
          <t>P</t>
        </is>
      </c>
      <c r="K79" s="20" t="n">
        <v>3</v>
      </c>
      <c r="L79" s="20" t="n">
        <v>0</v>
      </c>
      <c r="M79" s="20" t="n">
        <v>5</v>
      </c>
      <c r="N79" s="20" t="n">
        <v>5</v>
      </c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1</v>
      </c>
      <c r="D80" s="20" t="inlineStr">
        <is>
          <t>P</t>
        </is>
      </c>
      <c r="E80" s="20" t="n">
        <v>2.2</v>
      </c>
      <c r="F80" s="20" t="n">
        <v>2</v>
      </c>
      <c r="G80" s="20" t="n">
        <v>3</v>
      </c>
      <c r="H80" s="20" t="n">
        <v>4</v>
      </c>
      <c r="I80" s="20" t="n">
        <v>1</v>
      </c>
      <c r="J80" s="20" t="inlineStr">
        <is>
          <t>P</t>
        </is>
      </c>
      <c r="K80" s="20" t="n">
        <v>2.1</v>
      </c>
      <c r="L80" s="20" t="n">
        <v>3</v>
      </c>
      <c r="M80" s="20" t="n">
        <v>1</v>
      </c>
      <c r="N80" s="20" t="n">
        <v>2</v>
      </c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0</v>
      </c>
      <c r="D81" s="20" t="n"/>
      <c r="E81" s="20" t="n"/>
      <c r="F81" s="20" t="n"/>
      <c r="G81" s="20" t="n"/>
      <c r="H81" s="20" t="n"/>
      <c r="I81" s="20" t="n">
        <v>1</v>
      </c>
      <c r="J81" s="20" t="inlineStr">
        <is>
          <t>P</t>
        </is>
      </c>
      <c r="K81" s="20" t="n">
        <v>2.2</v>
      </c>
      <c r="L81" s="20" t="n">
        <v>3</v>
      </c>
      <c r="M81" s="20" t="n">
        <v>4</v>
      </c>
      <c r="N81" s="20" t="n">
        <v>3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0</v>
      </c>
      <c r="D82" s="20" t="n"/>
      <c r="E82" s="20" t="n"/>
      <c r="F82" s="20" t="n"/>
      <c r="G82" s="20" t="n"/>
      <c r="H82" s="20" t="n"/>
      <c r="I82" s="20" t="n">
        <v>1</v>
      </c>
      <c r="J82" s="20" t="inlineStr">
        <is>
          <t>G</t>
        </is>
      </c>
      <c r="K82" s="20" t="n">
        <v>2.2</v>
      </c>
      <c r="L82" s="20" t="n">
        <v>1</v>
      </c>
      <c r="M82" s="20" t="n">
        <v>2</v>
      </c>
      <c r="N82" s="20" t="n">
        <v>3</v>
      </c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1</v>
      </c>
      <c r="D83" s="20" t="inlineStr">
        <is>
          <t>P</t>
        </is>
      </c>
      <c r="E83" s="20" t="n">
        <v>2.1</v>
      </c>
      <c r="F83" s="20" t="n">
        <v>0</v>
      </c>
      <c r="G83" s="20" t="n">
        <v>3</v>
      </c>
      <c r="H83" s="20" t="n">
        <v>3</v>
      </c>
      <c r="I83" s="20" t="n">
        <v>1</v>
      </c>
      <c r="J83" s="20" t="inlineStr">
        <is>
          <t>G</t>
        </is>
      </c>
      <c r="K83" s="20" t="n">
        <v>2.1</v>
      </c>
      <c r="L83" s="20" t="n">
        <v>1</v>
      </c>
      <c r="M83" s="20" t="n">
        <v>3</v>
      </c>
      <c r="N83" s="20" t="n">
        <v>1</v>
      </c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0</v>
      </c>
      <c r="D84" s="20" t="n"/>
      <c r="E84" s="20" t="n"/>
      <c r="F84" s="20" t="n"/>
      <c r="G84" s="20" t="n"/>
      <c r="H84" s="20" t="n"/>
      <c r="I84" s="20" t="n">
        <v>0</v>
      </c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0</v>
      </c>
      <c r="D85" s="20" t="n"/>
      <c r="E85" s="20" t="n"/>
      <c r="F85" s="20" t="n"/>
      <c r="G85" s="20" t="n"/>
      <c r="H85" s="20" t="n"/>
      <c r="I85" s="20" t="n">
        <v>1</v>
      </c>
      <c r="J85" s="20" t="inlineStr">
        <is>
          <t>G</t>
        </is>
      </c>
      <c r="K85" s="20" t="n">
        <v>2.1</v>
      </c>
      <c r="L85" s="20" t="n">
        <v>4</v>
      </c>
      <c r="M85" s="20" t="n">
        <v>6</v>
      </c>
      <c r="N85" s="20" t="n">
        <v>4</v>
      </c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0</v>
      </c>
      <c r="D86" s="20" t="n"/>
      <c r="E86" s="20" t="n"/>
      <c r="F86" s="20" t="n"/>
      <c r="G86" s="20" t="n"/>
      <c r="H86" s="20" t="n"/>
      <c r="I86" s="20" t="n">
        <v>0</v>
      </c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0</v>
      </c>
      <c r="D87" s="20" t="n"/>
      <c r="E87" s="20" t="n"/>
      <c r="F87" s="20" t="n"/>
      <c r="G87" s="20" t="n"/>
      <c r="H87" s="20" t="n"/>
      <c r="I87" s="20" t="n">
        <v>1</v>
      </c>
      <c r="J87" s="20" t="inlineStr">
        <is>
          <t>G</t>
        </is>
      </c>
      <c r="K87" s="20" t="n">
        <v>2</v>
      </c>
      <c r="L87" s="20" t="n">
        <v>4</v>
      </c>
      <c r="M87" s="20" t="n">
        <v>1</v>
      </c>
      <c r="N87" s="20" t="n">
        <v>5</v>
      </c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0</v>
      </c>
      <c r="D88" s="20" t="n"/>
      <c r="E88" s="20" t="n"/>
      <c r="F88" s="20" t="n"/>
      <c r="G88" s="20" t="n"/>
      <c r="H88" s="20" t="n"/>
      <c r="I88" s="20" t="n">
        <v>0</v>
      </c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1</v>
      </c>
      <c r="D89" s="20" t="inlineStr">
        <is>
          <t>G</t>
        </is>
      </c>
      <c r="E89" s="20" t="n">
        <v>1</v>
      </c>
      <c r="F89" s="20" t="n">
        <v>1</v>
      </c>
      <c r="G89" s="20" t="n">
        <v>4</v>
      </c>
      <c r="H89" s="20" t="n">
        <v>0</v>
      </c>
      <c r="I89" s="20" t="n">
        <v>1</v>
      </c>
      <c r="J89" s="20" t="inlineStr">
        <is>
          <t>P</t>
        </is>
      </c>
      <c r="K89" s="20" t="n">
        <v>1.1</v>
      </c>
      <c r="L89" s="20" t="n">
        <v>3</v>
      </c>
      <c r="M89" s="20" t="n">
        <v>4</v>
      </c>
      <c r="N89" s="20" t="n">
        <v>4</v>
      </c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1</v>
      </c>
      <c r="D90" s="20" t="inlineStr">
        <is>
          <t>P</t>
        </is>
      </c>
      <c r="E90" s="20" t="n">
        <v>3</v>
      </c>
      <c r="F90" s="20" t="n">
        <v>4</v>
      </c>
      <c r="G90" s="20" t="n">
        <v>2</v>
      </c>
      <c r="H90" s="20" t="n">
        <v>1</v>
      </c>
      <c r="I90" s="20" t="n">
        <v>0</v>
      </c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G</t>
        </is>
      </c>
      <c r="C96" s="20" t="n">
        <v>4</v>
      </c>
      <c r="D96" s="20" t="n">
        <v>5</v>
      </c>
    </row>
    <row r="97">
      <c r="A97" s="10" t="n">
        <v>2</v>
      </c>
      <c r="B97" s="20" t="inlineStr">
        <is>
          <t>P</t>
        </is>
      </c>
      <c r="C97" s="20" t="n">
        <v>3</v>
      </c>
      <c r="D97" s="20" t="n">
        <v>6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19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Alejandro Flores</t>
        </is>
      </c>
      <c r="B8" s="20" t="n">
        <v>1</v>
      </c>
      <c r="C8" s="20" t="n">
        <v>3</v>
      </c>
      <c r="D8" s="20" t="n">
        <v>0</v>
      </c>
      <c r="E8" s="20" t="n">
        <v>2</v>
      </c>
      <c r="F8" s="20" t="n">
        <v>0</v>
      </c>
      <c r="G8" s="20" t="n">
        <v>0</v>
      </c>
      <c r="H8" s="20" t="n">
        <v>0</v>
      </c>
      <c r="I8" s="20" t="n">
        <v>1</v>
      </c>
      <c r="J8" s="20" t="n">
        <v>0</v>
      </c>
      <c r="K8" s="20" t="n">
        <v>1</v>
      </c>
      <c r="L8" s="20" t="n">
        <v>1</v>
      </c>
      <c r="M8" s="20" t="n">
        <v>0</v>
      </c>
      <c r="N8" s="20" t="n">
        <v>1</v>
      </c>
      <c r="O8" s="20" t="n">
        <v>0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2</v>
      </c>
      <c r="U8" s="20" t="n">
        <v>0</v>
      </c>
      <c r="V8" s="20" t="n">
        <v>2</v>
      </c>
      <c r="W8" s="20" t="n">
        <v>0</v>
      </c>
      <c r="X8" s="20" t="n">
        <v>1</v>
      </c>
      <c r="Y8" s="20" t="n">
        <v>0</v>
      </c>
      <c r="Z8" s="20" t="n">
        <v>0</v>
      </c>
      <c r="AA8" s="20" t="n">
        <v>0</v>
      </c>
      <c r="AB8" s="20" t="n">
        <v>0</v>
      </c>
      <c r="AC8" s="20" t="n">
        <v>0</v>
      </c>
      <c r="AD8" s="20" t="n">
        <v>0</v>
      </c>
      <c r="AE8" s="20" t="n">
        <v>1</v>
      </c>
      <c r="AF8" s="20" t="n">
        <v>0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Alejandro Rivera</t>
        </is>
      </c>
      <c r="B9" s="20" t="n">
        <v>2</v>
      </c>
      <c r="C9" s="20" t="n">
        <v>2</v>
      </c>
      <c r="D9" s="20" t="n">
        <v>2</v>
      </c>
      <c r="E9" s="20" t="n">
        <v>0</v>
      </c>
      <c r="F9" s="20" t="n">
        <v>0</v>
      </c>
      <c r="G9" s="20" t="n">
        <v>0</v>
      </c>
      <c r="H9" s="20" t="n">
        <v>0</v>
      </c>
      <c r="I9" s="20" t="n">
        <v>0</v>
      </c>
      <c r="J9" s="20" t="n">
        <v>2</v>
      </c>
      <c r="K9" s="20" t="n">
        <v>2</v>
      </c>
      <c r="L9" s="20" t="n">
        <v>1</v>
      </c>
      <c r="M9" s="20" t="n">
        <v>0</v>
      </c>
      <c r="N9" s="20" t="n">
        <v>0</v>
      </c>
      <c r="O9" s="20" t="n">
        <v>0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4</v>
      </c>
      <c r="U9" s="20" t="n">
        <v>4</v>
      </c>
      <c r="V9" s="20" t="n">
        <v>4</v>
      </c>
      <c r="W9" s="20" t="n">
        <v>0</v>
      </c>
      <c r="X9" s="20" t="n">
        <v>0</v>
      </c>
      <c r="Y9" s="20" t="n">
        <v>0</v>
      </c>
      <c r="Z9" s="20" t="n">
        <v>4</v>
      </c>
      <c r="AA9" s="20" t="n">
        <v>1</v>
      </c>
      <c r="AB9" s="20" t="n">
        <v>0</v>
      </c>
      <c r="AC9" s="20" t="n">
        <v>1</v>
      </c>
      <c r="AD9" s="20" t="n">
        <v>1</v>
      </c>
      <c r="AE9" s="20" t="n">
        <v>0</v>
      </c>
      <c r="AF9" s="20" t="n">
        <v>1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Alejandro Gomez</t>
        </is>
      </c>
      <c r="B10" s="20" t="n">
        <v>3</v>
      </c>
      <c r="C10" s="20" t="n">
        <v>3</v>
      </c>
      <c r="D10" s="20" t="n">
        <v>0</v>
      </c>
      <c r="E10" s="20" t="n">
        <v>2</v>
      </c>
      <c r="F10" s="20" t="n">
        <v>0</v>
      </c>
      <c r="G10" s="20" t="n">
        <v>0</v>
      </c>
      <c r="H10" s="20" t="n">
        <v>0</v>
      </c>
      <c r="I10" s="20" t="n">
        <v>3</v>
      </c>
      <c r="J10" s="20" t="n">
        <v>2</v>
      </c>
      <c r="K10" s="20" t="n">
        <v>1</v>
      </c>
      <c r="L10" s="20" t="n">
        <v>1</v>
      </c>
      <c r="M10" s="20" t="n">
        <v>0</v>
      </c>
      <c r="N10" s="20" t="n">
        <v>0</v>
      </c>
      <c r="O10" s="20" t="n">
        <v>0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2</v>
      </c>
      <c r="U10" s="20" t="n">
        <v>1</v>
      </c>
      <c r="V10" s="20" t="n">
        <v>0</v>
      </c>
      <c r="W10" s="20" t="n">
        <v>0</v>
      </c>
      <c r="X10" s="20" t="n">
        <v>0</v>
      </c>
      <c r="Y10" s="20" t="n">
        <v>0</v>
      </c>
      <c r="Z10" s="20" t="n">
        <v>1</v>
      </c>
      <c r="AA10" s="20" t="n">
        <v>2</v>
      </c>
      <c r="AB10" s="20" t="n">
        <v>0</v>
      </c>
      <c r="AC10" s="20" t="n">
        <v>0</v>
      </c>
      <c r="AD10" s="20" t="n">
        <v>1</v>
      </c>
      <c r="AE10" s="20" t="n">
        <v>0</v>
      </c>
      <c r="AF10" s="20" t="n">
        <v>1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Alejandro Diaz</t>
        </is>
      </c>
      <c r="B11" s="20" t="n">
        <v>4</v>
      </c>
      <c r="C11" s="20" t="n">
        <v>3</v>
      </c>
      <c r="D11" s="20" t="n">
        <v>1</v>
      </c>
      <c r="E11" s="20" t="n">
        <v>0</v>
      </c>
      <c r="F11" s="20" t="n">
        <v>0</v>
      </c>
      <c r="G11" s="20" t="n">
        <v>0</v>
      </c>
      <c r="H11" s="20" t="n">
        <v>0</v>
      </c>
      <c r="I11" s="20" t="n">
        <v>1</v>
      </c>
      <c r="J11" s="20" t="n">
        <v>2</v>
      </c>
      <c r="K11" s="20" t="n">
        <v>0</v>
      </c>
      <c r="L11" s="20" t="n">
        <v>1</v>
      </c>
      <c r="M11" s="20" t="n">
        <v>0</v>
      </c>
      <c r="N11" s="20" t="n">
        <v>0</v>
      </c>
      <c r="O11" s="20" t="n">
        <v>1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3</v>
      </c>
      <c r="U11" s="20" t="n">
        <v>0</v>
      </c>
      <c r="V11" s="20" t="n">
        <v>2</v>
      </c>
      <c r="W11" s="20" t="n">
        <v>0</v>
      </c>
      <c r="X11" s="20" t="n">
        <v>0</v>
      </c>
      <c r="Y11" s="20" t="n">
        <v>1</v>
      </c>
      <c r="Z11" s="20" t="n">
        <v>1</v>
      </c>
      <c r="AA11" s="20" t="n">
        <v>2</v>
      </c>
      <c r="AB11" s="20" t="n">
        <v>2</v>
      </c>
      <c r="AC11" s="20" t="n">
        <v>0</v>
      </c>
      <c r="AD11" s="20" t="n">
        <v>0</v>
      </c>
      <c r="AE11" s="20" t="n">
        <v>1</v>
      </c>
      <c r="AF11" s="20" t="n">
        <v>1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Alejandro Reyes</t>
        </is>
      </c>
      <c r="B12" s="20" t="n">
        <v>5</v>
      </c>
      <c r="C12" s="20" t="n">
        <v>4</v>
      </c>
      <c r="D12" s="20" t="n">
        <v>1</v>
      </c>
      <c r="E12" s="20" t="n">
        <v>3</v>
      </c>
      <c r="F12" s="20" t="n">
        <v>0</v>
      </c>
      <c r="G12" s="20" t="n">
        <v>0</v>
      </c>
      <c r="H12" s="20" t="n">
        <v>0</v>
      </c>
      <c r="I12" s="20" t="n">
        <v>0</v>
      </c>
      <c r="J12" s="20" t="n">
        <v>1</v>
      </c>
      <c r="K12" s="20" t="n">
        <v>2</v>
      </c>
      <c r="L12" s="20" t="n">
        <v>0</v>
      </c>
      <c r="M12" s="20" t="n">
        <v>0</v>
      </c>
      <c r="N12" s="20" t="n">
        <v>1</v>
      </c>
      <c r="O12" s="20" t="n">
        <v>1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3</v>
      </c>
      <c r="U12" s="20" t="n">
        <v>3</v>
      </c>
      <c r="V12" s="20" t="n">
        <v>2</v>
      </c>
      <c r="W12" s="20" t="n">
        <v>1</v>
      </c>
      <c r="X12" s="20" t="n">
        <v>0</v>
      </c>
      <c r="Y12" s="20" t="n">
        <v>0</v>
      </c>
      <c r="Z12" s="20" t="n">
        <v>3</v>
      </c>
      <c r="AA12" s="20" t="n">
        <v>2</v>
      </c>
      <c r="AB12" s="20" t="n">
        <v>0</v>
      </c>
      <c r="AC12" s="20" t="n">
        <v>1</v>
      </c>
      <c r="AD12" s="20" t="n">
        <v>1</v>
      </c>
      <c r="AE12" s="20" t="n">
        <v>0</v>
      </c>
      <c r="AF12" s="20" t="n">
        <v>0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Alejandro Morales</t>
        </is>
      </c>
      <c r="B13" s="20" t="n">
        <v>6</v>
      </c>
      <c r="C13" s="20" t="n">
        <v>3</v>
      </c>
      <c r="D13" s="20" t="n">
        <v>3</v>
      </c>
      <c r="E13" s="20" t="n">
        <v>1</v>
      </c>
      <c r="F13" s="20" t="n">
        <v>0</v>
      </c>
      <c r="G13" s="20" t="n">
        <v>0</v>
      </c>
      <c r="H13" s="20" t="n">
        <v>0</v>
      </c>
      <c r="I13" s="20" t="n">
        <v>1</v>
      </c>
      <c r="J13" s="20" t="n">
        <v>1</v>
      </c>
      <c r="K13" s="20" t="n">
        <v>2</v>
      </c>
      <c r="L13" s="20" t="n">
        <v>1</v>
      </c>
      <c r="M13" s="20" t="n">
        <v>0</v>
      </c>
      <c r="N13" s="20" t="n">
        <v>1</v>
      </c>
      <c r="O13" s="20" t="n">
        <v>1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3</v>
      </c>
      <c r="U13" s="20" t="n">
        <v>0</v>
      </c>
      <c r="V13" s="20" t="n">
        <v>1</v>
      </c>
      <c r="W13" s="20" t="n">
        <v>0</v>
      </c>
      <c r="X13" s="20" t="n">
        <v>1</v>
      </c>
      <c r="Y13" s="20" t="n">
        <v>0</v>
      </c>
      <c r="Z13" s="20" t="n">
        <v>2</v>
      </c>
      <c r="AA13" s="20" t="n">
        <v>1</v>
      </c>
      <c r="AB13" s="20" t="n">
        <v>1</v>
      </c>
      <c r="AC13" s="20" t="n">
        <v>0</v>
      </c>
      <c r="AD13" s="20" t="n">
        <v>1</v>
      </c>
      <c r="AE13" s="20" t="n">
        <v>1</v>
      </c>
      <c r="AF13" s="20" t="n">
        <v>0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Alejandro Cruz</t>
        </is>
      </c>
      <c r="B14" s="20" t="n">
        <v>7</v>
      </c>
      <c r="C14" s="20" t="n">
        <v>4</v>
      </c>
      <c r="D14" s="20" t="n">
        <v>2</v>
      </c>
      <c r="E14" s="20" t="n">
        <v>2</v>
      </c>
      <c r="F14" s="20" t="n">
        <v>0</v>
      </c>
      <c r="G14" s="20" t="n">
        <v>0</v>
      </c>
      <c r="H14" s="20" t="n">
        <v>0</v>
      </c>
      <c r="I14" s="20" t="n">
        <v>2</v>
      </c>
      <c r="J14" s="20" t="n">
        <v>0</v>
      </c>
      <c r="K14" s="20" t="n">
        <v>1</v>
      </c>
      <c r="L14" s="20" t="n">
        <v>1</v>
      </c>
      <c r="M14" s="20" t="n">
        <v>0</v>
      </c>
      <c r="N14" s="20" t="n">
        <v>1</v>
      </c>
      <c r="O14" s="20" t="n">
        <v>0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3</v>
      </c>
      <c r="U14" s="20" t="n">
        <v>2</v>
      </c>
      <c r="V14" s="20" t="n">
        <v>0</v>
      </c>
      <c r="W14" s="20" t="n">
        <v>0</v>
      </c>
      <c r="X14" s="20" t="n">
        <v>0</v>
      </c>
      <c r="Y14" s="20" t="n">
        <v>0</v>
      </c>
      <c r="Z14" s="20" t="n">
        <v>0</v>
      </c>
      <c r="AA14" s="20" t="n">
        <v>2</v>
      </c>
      <c r="AB14" s="20" t="n">
        <v>0</v>
      </c>
      <c r="AC14" s="20" t="n">
        <v>0</v>
      </c>
      <c r="AD14" s="20" t="n">
        <v>0</v>
      </c>
      <c r="AE14" s="20" t="n">
        <v>1</v>
      </c>
      <c r="AF14" s="20" t="n">
        <v>0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Alejandro Ortiz</t>
        </is>
      </c>
      <c r="B15" s="20" t="n">
        <v>8</v>
      </c>
      <c r="C15" s="20" t="n">
        <v>4</v>
      </c>
      <c r="D15" s="20" t="n">
        <v>4</v>
      </c>
      <c r="E15" s="20" t="n">
        <v>3</v>
      </c>
      <c r="F15" s="20" t="n">
        <v>0</v>
      </c>
      <c r="G15" s="20" t="n">
        <v>0</v>
      </c>
      <c r="H15" s="20" t="n">
        <v>1</v>
      </c>
      <c r="I15" s="20" t="n">
        <v>4</v>
      </c>
      <c r="J15" s="20" t="n">
        <v>2</v>
      </c>
      <c r="K15" s="20" t="n">
        <v>0</v>
      </c>
      <c r="L15" s="20" t="n">
        <v>0</v>
      </c>
      <c r="M15" s="20" t="n">
        <v>0</v>
      </c>
      <c r="N15" s="20" t="n">
        <v>1</v>
      </c>
      <c r="O15" s="20" t="n">
        <v>1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2</v>
      </c>
      <c r="U15" s="20" t="n">
        <v>2</v>
      </c>
      <c r="V15" s="20" t="n">
        <v>2</v>
      </c>
      <c r="W15" s="20" t="n">
        <v>0</v>
      </c>
      <c r="X15" s="20" t="n">
        <v>0</v>
      </c>
      <c r="Y15" s="20" t="n">
        <v>0</v>
      </c>
      <c r="Z15" s="20" t="n">
        <v>1</v>
      </c>
      <c r="AA15" s="20" t="n">
        <v>1</v>
      </c>
      <c r="AB15" s="20" t="n">
        <v>1</v>
      </c>
      <c r="AC15" s="20" t="n">
        <v>0</v>
      </c>
      <c r="AD15" s="20" t="n">
        <v>0</v>
      </c>
      <c r="AE15" s="20" t="n">
        <v>0</v>
      </c>
      <c r="AF15" s="20" t="n">
        <v>0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Alejandro Gutierrez</t>
        </is>
      </c>
      <c r="B16" s="20" t="n">
        <v>9</v>
      </c>
      <c r="C16" s="20" t="n">
        <v>4</v>
      </c>
      <c r="D16" s="20" t="n">
        <v>1</v>
      </c>
      <c r="E16" s="20" t="n">
        <v>1</v>
      </c>
      <c r="F16" s="20" t="n">
        <v>0</v>
      </c>
      <c r="G16" s="20" t="n">
        <v>0</v>
      </c>
      <c r="H16" s="20" t="n">
        <v>0</v>
      </c>
      <c r="I16" s="20" t="n">
        <v>1</v>
      </c>
      <c r="J16" s="20" t="n">
        <v>1</v>
      </c>
      <c r="K16" s="20" t="n">
        <v>1</v>
      </c>
      <c r="L16" s="20" t="n">
        <v>1</v>
      </c>
      <c r="M16" s="20" t="n">
        <v>1</v>
      </c>
      <c r="N16" s="20" t="n">
        <v>0</v>
      </c>
      <c r="O16" s="20" t="n">
        <v>0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4</v>
      </c>
      <c r="U16" s="20" t="n">
        <v>2</v>
      </c>
      <c r="V16" s="20" t="n">
        <v>1</v>
      </c>
      <c r="W16" s="20" t="n">
        <v>0</v>
      </c>
      <c r="X16" s="20" t="n">
        <v>0</v>
      </c>
      <c r="Y16" s="20" t="n">
        <v>1</v>
      </c>
      <c r="Z16" s="20" t="n">
        <v>1</v>
      </c>
      <c r="AA16" s="20" t="n">
        <v>2</v>
      </c>
      <c r="AB16" s="20" t="n">
        <v>0</v>
      </c>
      <c r="AC16" s="20" t="n">
        <v>0</v>
      </c>
      <c r="AD16" s="20" t="n">
        <v>0</v>
      </c>
      <c r="AE16" s="20" t="n">
        <v>1</v>
      </c>
      <c r="AF16" s="20" t="n">
        <v>1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Alejandro Castillo</t>
        </is>
      </c>
      <c r="B17" s="20" t="n">
        <v>10</v>
      </c>
      <c r="C17" s="20" t="n">
        <v>2</v>
      </c>
      <c r="D17" s="20" t="n">
        <v>1</v>
      </c>
      <c r="E17" s="20" t="n">
        <v>1</v>
      </c>
      <c r="F17" s="20" t="n">
        <v>0</v>
      </c>
      <c r="G17" s="20" t="n">
        <v>0</v>
      </c>
      <c r="H17" s="20" t="n">
        <v>0</v>
      </c>
      <c r="I17" s="20" t="n">
        <v>2</v>
      </c>
      <c r="J17" s="20" t="n">
        <v>2</v>
      </c>
      <c r="K17" s="20" t="n">
        <v>1</v>
      </c>
      <c r="L17" s="20" t="n">
        <v>0</v>
      </c>
      <c r="M17" s="20" t="n">
        <v>0</v>
      </c>
      <c r="N17" s="20" t="n">
        <v>1</v>
      </c>
      <c r="O17" s="20" t="n">
        <v>1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2</v>
      </c>
      <c r="U17" s="20" t="n">
        <v>2</v>
      </c>
      <c r="V17" s="20" t="n">
        <v>0</v>
      </c>
      <c r="W17" s="20" t="n">
        <v>0</v>
      </c>
      <c r="X17" s="20" t="n">
        <v>0</v>
      </c>
      <c r="Y17" s="20" t="n">
        <v>0</v>
      </c>
      <c r="Z17" s="20" t="n">
        <v>0</v>
      </c>
      <c r="AA17" s="20" t="n">
        <v>2</v>
      </c>
      <c r="AB17" s="20" t="n">
        <v>2</v>
      </c>
      <c r="AC17" s="20" t="n">
        <v>0</v>
      </c>
      <c r="AD17" s="20" t="n">
        <v>1</v>
      </c>
      <c r="AE17" s="20" t="n">
        <v>1</v>
      </c>
      <c r="AF17" s="20" t="n">
        <v>0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Rodrigo Garcia</t>
        </is>
      </c>
      <c r="B18" s="20" t="n">
        <v>11</v>
      </c>
      <c r="C18" s="20" t="n">
        <v>4</v>
      </c>
      <c r="D18" s="20" t="n">
        <v>0</v>
      </c>
      <c r="E18" s="20" t="n">
        <v>2</v>
      </c>
      <c r="F18" s="20" t="n">
        <v>1</v>
      </c>
      <c r="G18" s="20" t="n">
        <v>0</v>
      </c>
      <c r="H18" s="20" t="n">
        <v>0</v>
      </c>
      <c r="I18" s="20" t="n">
        <v>3</v>
      </c>
      <c r="J18" s="20" t="n">
        <v>2</v>
      </c>
      <c r="K18" s="20" t="n">
        <v>1</v>
      </c>
      <c r="L18" s="20" t="n">
        <v>1</v>
      </c>
      <c r="M18" s="20" t="n">
        <v>0</v>
      </c>
      <c r="N18" s="20" t="n">
        <v>1</v>
      </c>
      <c r="O18" s="20" t="n">
        <v>0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4</v>
      </c>
      <c r="U18" s="20" t="n">
        <v>0</v>
      </c>
      <c r="V18" s="20" t="n">
        <v>1</v>
      </c>
      <c r="W18" s="20" t="n">
        <v>0</v>
      </c>
      <c r="X18" s="20" t="n">
        <v>0</v>
      </c>
      <c r="Y18" s="20" t="n">
        <v>1</v>
      </c>
      <c r="Z18" s="20" t="n">
        <v>2</v>
      </c>
      <c r="AA18" s="20" t="n">
        <v>2</v>
      </c>
      <c r="AB18" s="20" t="n">
        <v>2</v>
      </c>
      <c r="AC18" s="20" t="n">
        <v>1</v>
      </c>
      <c r="AD18" s="20" t="n">
        <v>0</v>
      </c>
      <c r="AE18" s="20" t="n">
        <v>0</v>
      </c>
      <c r="AF18" s="20" t="n">
        <v>0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Rodrigo Rodriguez</t>
        </is>
      </c>
      <c r="B19" s="20" t="n">
        <v>12</v>
      </c>
      <c r="C19" s="20" t="n">
        <v>4</v>
      </c>
      <c r="D19" s="20" t="n">
        <v>1</v>
      </c>
      <c r="E19" s="20" t="n">
        <v>1</v>
      </c>
      <c r="F19" s="20" t="n">
        <v>0</v>
      </c>
      <c r="G19" s="20" t="n">
        <v>0</v>
      </c>
      <c r="H19" s="20" t="n">
        <v>0</v>
      </c>
      <c r="I19" s="20" t="n">
        <v>1</v>
      </c>
      <c r="J19" s="20" t="n">
        <v>2</v>
      </c>
      <c r="K19" s="20" t="n">
        <v>1</v>
      </c>
      <c r="L19" s="20" t="n">
        <v>1</v>
      </c>
      <c r="M19" s="20" t="n">
        <v>1</v>
      </c>
      <c r="N19" s="20" t="n">
        <v>0</v>
      </c>
      <c r="O19" s="20" t="n">
        <v>0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4</v>
      </c>
      <c r="U19" s="20" t="n">
        <v>4</v>
      </c>
      <c r="V19" s="20" t="n">
        <v>1</v>
      </c>
      <c r="W19" s="20" t="n">
        <v>0</v>
      </c>
      <c r="X19" s="20" t="n">
        <v>0</v>
      </c>
      <c r="Y19" s="20" t="n">
        <v>0</v>
      </c>
      <c r="Z19" s="20" t="n">
        <v>2</v>
      </c>
      <c r="AA19" s="20" t="n">
        <v>0</v>
      </c>
      <c r="AB19" s="20" t="n">
        <v>1</v>
      </c>
      <c r="AC19" s="20" t="n">
        <v>0</v>
      </c>
      <c r="AD19" s="20" t="n">
        <v>1</v>
      </c>
      <c r="AE19" s="20" t="n">
        <v>1</v>
      </c>
      <c r="AF19" s="20" t="n">
        <v>1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Rodrigo Martinez</t>
        </is>
      </c>
      <c r="B20" s="20" t="n">
        <v>13</v>
      </c>
      <c r="C20" s="20" t="n">
        <v>2</v>
      </c>
      <c r="D20" s="20" t="n">
        <v>1</v>
      </c>
      <c r="E20" s="20" t="n">
        <v>1</v>
      </c>
      <c r="F20" s="20" t="n">
        <v>0</v>
      </c>
      <c r="G20" s="20" t="n">
        <v>0</v>
      </c>
      <c r="H20" s="20" t="n">
        <v>0</v>
      </c>
      <c r="I20" s="20" t="n">
        <v>2</v>
      </c>
      <c r="J20" s="20" t="n">
        <v>1</v>
      </c>
      <c r="K20" s="20" t="n">
        <v>0</v>
      </c>
      <c r="L20" s="20" t="n">
        <v>1</v>
      </c>
      <c r="M20" s="20" t="n">
        <v>1</v>
      </c>
      <c r="N20" s="20" t="n">
        <v>1</v>
      </c>
      <c r="O20" s="20" t="n">
        <v>0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5</v>
      </c>
      <c r="U20" s="20" t="n">
        <v>1</v>
      </c>
      <c r="V20" s="20" t="n">
        <v>1</v>
      </c>
      <c r="W20" s="20" t="n">
        <v>0</v>
      </c>
      <c r="X20" s="20" t="n">
        <v>0</v>
      </c>
      <c r="Y20" s="20" t="n">
        <v>1</v>
      </c>
      <c r="Z20" s="20" t="n">
        <v>0</v>
      </c>
      <c r="AA20" s="20" t="n">
        <v>1</v>
      </c>
      <c r="AB20" s="20" t="n">
        <v>1</v>
      </c>
      <c r="AC20" s="20" t="n">
        <v>1</v>
      </c>
      <c r="AD20" s="20" t="n">
        <v>0</v>
      </c>
      <c r="AE20" s="20" t="n">
        <v>1</v>
      </c>
      <c r="AF20" s="20" t="n">
        <v>0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Rodrigo Hernandez</t>
        </is>
      </c>
      <c r="B21" s="20" t="n">
        <v>14</v>
      </c>
      <c r="C21" s="20" t="n">
        <v>3</v>
      </c>
      <c r="D21" s="20" t="n">
        <v>2</v>
      </c>
      <c r="E21" s="20" t="n">
        <v>3</v>
      </c>
      <c r="F21" s="20" t="n">
        <v>0</v>
      </c>
      <c r="G21" s="20" t="n">
        <v>0</v>
      </c>
      <c r="H21" s="20" t="n">
        <v>0</v>
      </c>
      <c r="I21" s="20" t="n">
        <v>1</v>
      </c>
      <c r="J21" s="20" t="n">
        <v>0</v>
      </c>
      <c r="K21" s="20" t="n">
        <v>1</v>
      </c>
      <c r="L21" s="20" t="n">
        <v>0</v>
      </c>
      <c r="M21" s="20" t="n">
        <v>1</v>
      </c>
      <c r="N21" s="20" t="n">
        <v>1</v>
      </c>
      <c r="O21" s="20" t="n">
        <v>1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3</v>
      </c>
      <c r="U21" s="20" t="n">
        <v>0</v>
      </c>
      <c r="V21" s="20" t="n">
        <v>3</v>
      </c>
      <c r="W21" s="20" t="n">
        <v>0</v>
      </c>
      <c r="X21" s="20" t="n">
        <v>0</v>
      </c>
      <c r="Y21" s="20" t="n">
        <v>0</v>
      </c>
      <c r="Z21" s="20" t="n">
        <v>4</v>
      </c>
      <c r="AA21" s="20" t="n">
        <v>0</v>
      </c>
      <c r="AB21" s="20" t="n">
        <v>2</v>
      </c>
      <c r="AC21" s="20" t="n">
        <v>1</v>
      </c>
      <c r="AD21" s="20" t="n">
        <v>1</v>
      </c>
      <c r="AE21" s="20" t="n">
        <v>1</v>
      </c>
      <c r="AF21" s="20" t="n">
        <v>0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Rodrigo Lopez</t>
        </is>
      </c>
      <c r="B22" s="20" t="n">
        <v>15</v>
      </c>
      <c r="C22" s="20" t="n">
        <v>4</v>
      </c>
      <c r="D22" s="20" t="n">
        <v>4</v>
      </c>
      <c r="E22" s="20" t="n">
        <v>4</v>
      </c>
      <c r="F22" s="20" t="n">
        <v>0</v>
      </c>
      <c r="G22" s="20" t="n">
        <v>0</v>
      </c>
      <c r="H22" s="20" t="n">
        <v>0</v>
      </c>
      <c r="I22" s="20" t="n">
        <v>0</v>
      </c>
      <c r="J22" s="20" t="n">
        <v>1</v>
      </c>
      <c r="K22" s="20" t="n">
        <v>2</v>
      </c>
      <c r="L22" s="20" t="n">
        <v>1</v>
      </c>
      <c r="M22" s="20" t="n">
        <v>1</v>
      </c>
      <c r="N22" s="20" t="n">
        <v>1</v>
      </c>
      <c r="O22" s="20" t="n">
        <v>1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4</v>
      </c>
      <c r="U22" s="20" t="n">
        <v>1</v>
      </c>
      <c r="V22" s="20" t="n">
        <v>4</v>
      </c>
      <c r="W22" s="20" t="n">
        <v>0</v>
      </c>
      <c r="X22" s="20" t="n">
        <v>0</v>
      </c>
      <c r="Y22" s="20" t="n">
        <v>0</v>
      </c>
      <c r="Z22" s="20" t="n">
        <v>1</v>
      </c>
      <c r="AA22" s="20" t="n">
        <v>1</v>
      </c>
      <c r="AB22" s="20" t="n">
        <v>1</v>
      </c>
      <c r="AC22" s="20" t="n">
        <v>0</v>
      </c>
      <c r="AD22" s="20" t="n">
        <v>1</v>
      </c>
      <c r="AE22" s="20" t="n">
        <v>0</v>
      </c>
      <c r="AF22" s="20" t="n">
        <v>0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Rodrigo Gonzalez</t>
        </is>
      </c>
      <c r="B23" s="20" t="n">
        <v>16</v>
      </c>
      <c r="C23" s="20" t="n">
        <v>5</v>
      </c>
      <c r="D23" s="20" t="n">
        <v>4</v>
      </c>
      <c r="E23" s="20" t="n">
        <v>5</v>
      </c>
      <c r="F23" s="20" t="n">
        <v>0</v>
      </c>
      <c r="G23" s="20" t="n">
        <v>0</v>
      </c>
      <c r="H23" s="20" t="n">
        <v>0</v>
      </c>
      <c r="I23" s="20" t="n">
        <v>5</v>
      </c>
      <c r="J23" s="20" t="n">
        <v>1</v>
      </c>
      <c r="K23" s="20" t="n">
        <v>1</v>
      </c>
      <c r="L23" s="20" t="n">
        <v>1</v>
      </c>
      <c r="M23" s="20" t="n">
        <v>0</v>
      </c>
      <c r="N23" s="20" t="n">
        <v>1</v>
      </c>
      <c r="O23" s="20" t="n">
        <v>1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3</v>
      </c>
      <c r="U23" s="20" t="n">
        <v>0</v>
      </c>
      <c r="V23" s="20" t="n">
        <v>0</v>
      </c>
      <c r="W23" s="20" t="n">
        <v>0</v>
      </c>
      <c r="X23" s="20" t="n">
        <v>0</v>
      </c>
      <c r="Y23" s="20" t="n">
        <v>0</v>
      </c>
      <c r="Z23" s="20" t="n">
        <v>1</v>
      </c>
      <c r="AA23" s="20" t="n">
        <v>1</v>
      </c>
      <c r="AB23" s="20" t="n">
        <v>1</v>
      </c>
      <c r="AC23" s="20" t="n">
        <v>0</v>
      </c>
      <c r="AD23" s="20" t="n">
        <v>0</v>
      </c>
      <c r="AE23" s="20" t="n">
        <v>1</v>
      </c>
      <c r="AF23" s="20" t="n">
        <v>0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Rodrigo Perez</t>
        </is>
      </c>
      <c r="B24" s="20" t="n">
        <v>17</v>
      </c>
      <c r="C24" s="20" t="n">
        <v>3</v>
      </c>
      <c r="D24" s="20" t="n">
        <v>3</v>
      </c>
      <c r="E24" s="20" t="n">
        <v>2</v>
      </c>
      <c r="F24" s="20" t="n">
        <v>0</v>
      </c>
      <c r="G24" s="20" t="n">
        <v>0</v>
      </c>
      <c r="H24" s="20" t="n">
        <v>0</v>
      </c>
      <c r="I24" s="20" t="n">
        <v>3</v>
      </c>
      <c r="J24" s="20" t="n">
        <v>1</v>
      </c>
      <c r="K24" s="20" t="n">
        <v>0</v>
      </c>
      <c r="L24" s="20" t="n">
        <v>0</v>
      </c>
      <c r="M24" s="20" t="n">
        <v>1</v>
      </c>
      <c r="N24" s="20" t="n">
        <v>0</v>
      </c>
      <c r="O24" s="20" t="n">
        <v>0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2</v>
      </c>
      <c r="U24" s="20" t="n">
        <v>2</v>
      </c>
      <c r="V24" s="20" t="n">
        <v>0</v>
      </c>
      <c r="W24" s="20" t="n">
        <v>0</v>
      </c>
      <c r="X24" s="20" t="n">
        <v>0</v>
      </c>
      <c r="Y24" s="20" t="n">
        <v>0</v>
      </c>
      <c r="Z24" s="20" t="n">
        <v>1</v>
      </c>
      <c r="AA24" s="20" t="n">
        <v>0</v>
      </c>
      <c r="AB24" s="20" t="n">
        <v>2</v>
      </c>
      <c r="AC24" s="20" t="n">
        <v>0</v>
      </c>
      <c r="AD24" s="20" t="n">
        <v>0</v>
      </c>
      <c r="AE24" s="20" t="n">
        <v>1</v>
      </c>
      <c r="AF24" s="20" t="n">
        <v>0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Rodrigo Sanchez</t>
        </is>
      </c>
      <c r="B25" s="20" t="n">
        <v>18</v>
      </c>
      <c r="C25" s="20" t="n">
        <v>3</v>
      </c>
      <c r="D25" s="20" t="n">
        <v>3</v>
      </c>
      <c r="E25" s="20" t="n">
        <v>1</v>
      </c>
      <c r="F25" s="20" t="n">
        <v>0</v>
      </c>
      <c r="G25" s="20" t="n">
        <v>0</v>
      </c>
      <c r="H25" s="20" t="n">
        <v>0</v>
      </c>
      <c r="I25" s="20" t="n">
        <v>1</v>
      </c>
      <c r="J25" s="20" t="n">
        <v>1</v>
      </c>
      <c r="K25" s="20" t="n">
        <v>2</v>
      </c>
      <c r="L25" s="20" t="n">
        <v>1</v>
      </c>
      <c r="M25" s="20" t="n">
        <v>0</v>
      </c>
      <c r="N25" s="20" t="n">
        <v>0</v>
      </c>
      <c r="O25" s="20" t="n">
        <v>1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4</v>
      </c>
      <c r="U25" s="20" t="n">
        <v>0</v>
      </c>
      <c r="V25" s="20" t="n">
        <v>3</v>
      </c>
      <c r="W25" s="20" t="n">
        <v>0</v>
      </c>
      <c r="X25" s="20" t="n">
        <v>0</v>
      </c>
      <c r="Y25" s="20" t="n">
        <v>0</v>
      </c>
      <c r="Z25" s="20" t="n">
        <v>2</v>
      </c>
      <c r="AA25" s="20" t="n">
        <v>0</v>
      </c>
      <c r="AB25" s="20" t="n">
        <v>0</v>
      </c>
      <c r="AC25" s="20" t="n">
        <v>1</v>
      </c>
      <c r="AD25" s="20" t="n">
        <v>1</v>
      </c>
      <c r="AE25" s="20" t="n">
        <v>0</v>
      </c>
      <c r="AF25" s="20" t="n">
        <v>1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Rodrigo Ramirez</t>
        </is>
      </c>
      <c r="B26" s="20" t="n">
        <v>19</v>
      </c>
      <c r="C26" s="20" t="n">
        <v>3</v>
      </c>
      <c r="D26" s="20" t="n">
        <v>0</v>
      </c>
      <c r="E26" s="20" t="n">
        <v>0</v>
      </c>
      <c r="F26" s="20" t="n">
        <v>0</v>
      </c>
      <c r="G26" s="20" t="n">
        <v>0</v>
      </c>
      <c r="H26" s="20" t="n">
        <v>0</v>
      </c>
      <c r="I26" s="20" t="n">
        <v>0</v>
      </c>
      <c r="J26" s="20" t="n">
        <v>2</v>
      </c>
      <c r="K26" s="20" t="n">
        <v>2</v>
      </c>
      <c r="L26" s="20" t="n">
        <v>0</v>
      </c>
      <c r="M26" s="20" t="n">
        <v>0</v>
      </c>
      <c r="N26" s="20" t="n">
        <v>0</v>
      </c>
      <c r="O26" s="20" t="n">
        <v>1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5</v>
      </c>
      <c r="U26" s="20" t="n">
        <v>2</v>
      </c>
      <c r="V26" s="20" t="n">
        <v>0</v>
      </c>
      <c r="W26" s="20" t="n">
        <v>0</v>
      </c>
      <c r="X26" s="20" t="n">
        <v>0</v>
      </c>
      <c r="Y26" s="20" t="n">
        <v>0</v>
      </c>
      <c r="Z26" s="20" t="n">
        <v>1</v>
      </c>
      <c r="AA26" s="20" t="n">
        <v>0</v>
      </c>
      <c r="AB26" s="20" t="n">
        <v>2</v>
      </c>
      <c r="AC26" s="20" t="n">
        <v>0</v>
      </c>
      <c r="AD26" s="20" t="n">
        <v>1</v>
      </c>
      <c r="AE26" s="20" t="n">
        <v>1</v>
      </c>
      <c r="AF26" s="20" t="n">
        <v>1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Rodrigo Torres</t>
        </is>
      </c>
      <c r="B27" s="20" t="n">
        <v>20</v>
      </c>
      <c r="C27" s="20" t="n">
        <v>4</v>
      </c>
      <c r="D27" s="20" t="n">
        <v>1</v>
      </c>
      <c r="E27" s="20" t="n">
        <v>1</v>
      </c>
      <c r="F27" s="20" t="n">
        <v>0</v>
      </c>
      <c r="G27" s="20" t="n">
        <v>0</v>
      </c>
      <c r="H27" s="20" t="n">
        <v>0</v>
      </c>
      <c r="I27" s="20" t="n">
        <v>1</v>
      </c>
      <c r="J27" s="20" t="n">
        <v>0</v>
      </c>
      <c r="K27" s="20" t="n">
        <v>2</v>
      </c>
      <c r="L27" s="20" t="n">
        <v>0</v>
      </c>
      <c r="M27" s="20" t="n">
        <v>0</v>
      </c>
      <c r="N27" s="20" t="n">
        <v>1</v>
      </c>
      <c r="O27" s="20" t="n">
        <v>1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5</v>
      </c>
      <c r="U27" s="20" t="n">
        <v>0</v>
      </c>
      <c r="V27" s="20" t="n">
        <v>4</v>
      </c>
      <c r="W27" s="20" t="n">
        <v>0</v>
      </c>
      <c r="X27" s="20" t="n">
        <v>0</v>
      </c>
      <c r="Y27" s="20" t="n">
        <v>0</v>
      </c>
      <c r="Z27" s="20" t="n">
        <v>5</v>
      </c>
      <c r="AA27" s="20" t="n">
        <v>2</v>
      </c>
      <c r="AB27" s="20" t="n">
        <v>1</v>
      </c>
      <c r="AC27" s="20" t="n">
        <v>1</v>
      </c>
      <c r="AD27" s="20" t="n">
        <v>0</v>
      </c>
      <c r="AE27" s="20" t="n">
        <v>1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Rodrigo Flores</t>
        </is>
      </c>
      <c r="B28" s="20" t="n">
        <v>21</v>
      </c>
      <c r="C28" s="20" t="n">
        <v>3</v>
      </c>
      <c r="D28" s="20" t="n">
        <v>1</v>
      </c>
      <c r="E28" s="20" t="n">
        <v>1</v>
      </c>
      <c r="F28" s="20" t="n">
        <v>0</v>
      </c>
      <c r="G28" s="20" t="n">
        <v>0</v>
      </c>
      <c r="H28" s="20" t="n">
        <v>0</v>
      </c>
      <c r="I28" s="20" t="n">
        <v>2</v>
      </c>
      <c r="J28" s="20" t="n">
        <v>2</v>
      </c>
      <c r="K28" s="20" t="n">
        <v>2</v>
      </c>
      <c r="L28" s="20" t="n">
        <v>0</v>
      </c>
      <c r="M28" s="20" t="n">
        <v>1</v>
      </c>
      <c r="N28" s="20" t="n">
        <v>0</v>
      </c>
      <c r="O28" s="20" t="n">
        <v>1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4</v>
      </c>
      <c r="U28" s="20" t="n">
        <v>0</v>
      </c>
      <c r="V28" s="20" t="n">
        <v>3</v>
      </c>
      <c r="W28" s="20" t="n">
        <v>1</v>
      </c>
      <c r="X28" s="20" t="n">
        <v>0</v>
      </c>
      <c r="Y28" s="20" t="n">
        <v>0</v>
      </c>
      <c r="Z28" s="20" t="n">
        <v>1</v>
      </c>
      <c r="AA28" s="20" t="n">
        <v>2</v>
      </c>
      <c r="AB28" s="20" t="n">
        <v>2</v>
      </c>
      <c r="AC28" s="20" t="n">
        <v>1</v>
      </c>
      <c r="AD28" s="20" t="n">
        <v>0</v>
      </c>
      <c r="AE28" s="20" t="n">
        <v>0</v>
      </c>
      <c r="AF28" s="20" t="n">
        <v>0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Rodrigo Rivera</t>
        </is>
      </c>
      <c r="B29" s="20" t="n">
        <v>22</v>
      </c>
      <c r="C29" s="20" t="n">
        <v>4</v>
      </c>
      <c r="D29" s="20" t="n">
        <v>3</v>
      </c>
      <c r="E29" s="20" t="n">
        <v>0</v>
      </c>
      <c r="F29" s="20" t="n">
        <v>0</v>
      </c>
      <c r="G29" s="20" t="n">
        <v>0</v>
      </c>
      <c r="H29" s="20" t="n">
        <v>0</v>
      </c>
      <c r="I29" s="20" t="n">
        <v>0</v>
      </c>
      <c r="J29" s="20" t="n">
        <v>0</v>
      </c>
      <c r="K29" s="20" t="n">
        <v>2</v>
      </c>
      <c r="L29" s="20" t="n">
        <v>1</v>
      </c>
      <c r="M29" s="20" t="n">
        <v>1</v>
      </c>
      <c r="N29" s="20" t="n">
        <v>0</v>
      </c>
      <c r="O29" s="20" t="n">
        <v>1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3</v>
      </c>
      <c r="U29" s="20" t="n">
        <v>2</v>
      </c>
      <c r="V29" s="20" t="n">
        <v>1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1</v>
      </c>
      <c r="AB29" s="20" t="n">
        <v>2</v>
      </c>
      <c r="AC29" s="20" t="n">
        <v>0</v>
      </c>
      <c r="AD29" s="20" t="n">
        <v>0</v>
      </c>
      <c r="AE29" s="20" t="n">
        <v>1</v>
      </c>
      <c r="AF29" s="20" t="n">
        <v>1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Rodrigo Gomez</t>
        </is>
      </c>
      <c r="B30" s="20" t="n">
        <v>23</v>
      </c>
      <c r="C30" s="20" t="n">
        <v>2</v>
      </c>
      <c r="D30" s="20" t="n">
        <v>1</v>
      </c>
      <c r="E30" s="20" t="n">
        <v>0</v>
      </c>
      <c r="F30" s="20" t="n">
        <v>0</v>
      </c>
      <c r="G30" s="20" t="n">
        <v>0</v>
      </c>
      <c r="H30" s="20" t="n">
        <v>0</v>
      </c>
      <c r="I30" s="20" t="n">
        <v>0</v>
      </c>
      <c r="J30" s="20" t="n">
        <v>2</v>
      </c>
      <c r="K30" s="20" t="n">
        <v>2</v>
      </c>
      <c r="L30" s="20" t="n">
        <v>0</v>
      </c>
      <c r="M30" s="20" t="n">
        <v>1</v>
      </c>
      <c r="N30" s="20" t="n">
        <v>0</v>
      </c>
      <c r="O30" s="20" t="n">
        <v>1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2</v>
      </c>
      <c r="U30" s="20" t="n">
        <v>1</v>
      </c>
      <c r="V30" s="20" t="n">
        <v>2</v>
      </c>
      <c r="W30" s="20" t="n">
        <v>1</v>
      </c>
      <c r="X30" s="20" t="n">
        <v>0</v>
      </c>
      <c r="Y30" s="20" t="n">
        <v>0</v>
      </c>
      <c r="Z30" s="20" t="n">
        <v>0</v>
      </c>
      <c r="AA30" s="20" t="n">
        <v>0</v>
      </c>
      <c r="AB30" s="20" t="n">
        <v>1</v>
      </c>
      <c r="AC30" s="20" t="n">
        <v>1</v>
      </c>
      <c r="AD30" s="20" t="n">
        <v>1</v>
      </c>
      <c r="AE30" s="20" t="n">
        <v>0</v>
      </c>
      <c r="AF30" s="20" t="n">
        <v>0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Rodrigo Diaz</t>
        </is>
      </c>
      <c r="B31" s="20" t="n">
        <v>24</v>
      </c>
      <c r="C31" s="20" t="n">
        <v>3</v>
      </c>
      <c r="D31" s="20" t="n">
        <v>3</v>
      </c>
      <c r="E31" s="20" t="n">
        <v>2</v>
      </c>
      <c r="F31" s="20" t="n">
        <v>0</v>
      </c>
      <c r="G31" s="20" t="n">
        <v>1</v>
      </c>
      <c r="H31" s="20" t="n">
        <v>0</v>
      </c>
      <c r="I31" s="20" t="n">
        <v>3</v>
      </c>
      <c r="J31" s="20" t="n">
        <v>0</v>
      </c>
      <c r="K31" s="20" t="n">
        <v>0</v>
      </c>
      <c r="L31" s="20" t="n">
        <v>1</v>
      </c>
      <c r="M31" s="20" t="n">
        <v>0</v>
      </c>
      <c r="N31" s="20" t="n">
        <v>0</v>
      </c>
      <c r="O31" s="20" t="n">
        <v>1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3</v>
      </c>
      <c r="U31" s="20" t="n">
        <v>1</v>
      </c>
      <c r="V31" s="20" t="n">
        <v>1</v>
      </c>
      <c r="W31" s="20" t="n">
        <v>0</v>
      </c>
      <c r="X31" s="20" t="n">
        <v>0</v>
      </c>
      <c r="Y31" s="20" t="n">
        <v>0</v>
      </c>
      <c r="Z31" s="20" t="n">
        <v>1</v>
      </c>
      <c r="AA31" s="20" t="n">
        <v>1</v>
      </c>
      <c r="AB31" s="20" t="n">
        <v>0</v>
      </c>
      <c r="AC31" s="20" t="n">
        <v>0</v>
      </c>
      <c r="AD31" s="20" t="n">
        <v>0</v>
      </c>
      <c r="AE31" s="20" t="n">
        <v>1</v>
      </c>
      <c r="AF31" s="20" t="n">
        <v>0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Rodrigo Reyes</t>
        </is>
      </c>
      <c r="B32" s="20" t="n">
        <v>25</v>
      </c>
      <c r="C32" s="20" t="n">
        <v>4</v>
      </c>
      <c r="D32" s="20" t="n">
        <v>2</v>
      </c>
      <c r="E32" s="20" t="n">
        <v>0</v>
      </c>
      <c r="F32" s="20" t="n">
        <v>0</v>
      </c>
      <c r="G32" s="20" t="n">
        <v>0</v>
      </c>
      <c r="H32" s="20" t="n">
        <v>0</v>
      </c>
      <c r="I32" s="20" t="n">
        <v>1</v>
      </c>
      <c r="J32" s="20" t="n">
        <v>0</v>
      </c>
      <c r="K32" s="20" t="n">
        <v>2</v>
      </c>
      <c r="L32" s="20" t="n">
        <v>0</v>
      </c>
      <c r="M32" s="20" t="n">
        <v>0</v>
      </c>
      <c r="N32" s="20" t="n">
        <v>1</v>
      </c>
      <c r="O32" s="20" t="n">
        <v>0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4</v>
      </c>
      <c r="U32" s="20" t="n">
        <v>4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0</v>
      </c>
      <c r="AC32" s="20" t="n">
        <v>0</v>
      </c>
      <c r="AD32" s="20" t="n">
        <v>1</v>
      </c>
      <c r="AE32" s="20" t="n">
        <v>0</v>
      </c>
      <c r="AF32" s="20" t="n">
        <v>0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0</v>
      </c>
      <c r="D66" s="20" t="n"/>
      <c r="E66" s="20" t="n"/>
      <c r="F66" s="20" t="n"/>
      <c r="G66" s="20" t="n"/>
      <c r="H66" s="20" t="n"/>
      <c r="I66" s="20" t="n">
        <v>1</v>
      </c>
      <c r="J66" s="20" t="inlineStr">
        <is>
          <t>G</t>
        </is>
      </c>
      <c r="K66" s="20" t="n">
        <v>1.1</v>
      </c>
      <c r="L66" s="20" t="n">
        <v>1</v>
      </c>
      <c r="M66" s="20" t="n">
        <v>5</v>
      </c>
      <c r="N66" s="20" t="n">
        <v>4</v>
      </c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1</v>
      </c>
      <c r="D67" s="20" t="inlineStr">
        <is>
          <t>P</t>
        </is>
      </c>
      <c r="E67" s="20" t="n">
        <v>1</v>
      </c>
      <c r="F67" s="20" t="n">
        <v>1</v>
      </c>
      <c r="G67" s="20" t="n">
        <v>5</v>
      </c>
      <c r="H67" s="20" t="n">
        <v>3</v>
      </c>
      <c r="I67" s="20" t="n">
        <v>1</v>
      </c>
      <c r="J67" s="20" t="inlineStr">
        <is>
          <t>G</t>
        </is>
      </c>
      <c r="K67" s="20" t="n">
        <v>1.2</v>
      </c>
      <c r="L67" s="20" t="n">
        <v>0</v>
      </c>
      <c r="M67" s="20" t="n">
        <v>3</v>
      </c>
      <c r="N67" s="20" t="n">
        <v>0</v>
      </c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0</v>
      </c>
      <c r="D68" s="20" t="n"/>
      <c r="E68" s="20" t="n"/>
      <c r="F68" s="20" t="n"/>
      <c r="G68" s="20" t="n"/>
      <c r="H68" s="20" t="n"/>
      <c r="I68" s="20" t="n">
        <v>1</v>
      </c>
      <c r="J68" s="20" t="inlineStr">
        <is>
          <t>G</t>
        </is>
      </c>
      <c r="K68" s="20" t="n">
        <v>2</v>
      </c>
      <c r="L68" s="20" t="n">
        <v>1</v>
      </c>
      <c r="M68" s="20" t="n">
        <v>5</v>
      </c>
      <c r="N68" s="20" t="n">
        <v>4</v>
      </c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1</v>
      </c>
      <c r="D69" s="20" t="inlineStr">
        <is>
          <t>P</t>
        </is>
      </c>
      <c r="E69" s="20" t="n">
        <v>1</v>
      </c>
      <c r="F69" s="20" t="n">
        <v>3</v>
      </c>
      <c r="G69" s="20" t="n">
        <v>2</v>
      </c>
      <c r="H69" s="20" t="n">
        <v>3</v>
      </c>
      <c r="I69" s="20" t="n">
        <v>1</v>
      </c>
      <c r="J69" s="20" t="inlineStr">
        <is>
          <t>P</t>
        </is>
      </c>
      <c r="K69" s="20" t="n">
        <v>1</v>
      </c>
      <c r="L69" s="20" t="n">
        <v>3</v>
      </c>
      <c r="M69" s="20" t="n">
        <v>6</v>
      </c>
      <c r="N69" s="20" t="n">
        <v>3</v>
      </c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1</v>
      </c>
      <c r="D70" s="20" t="inlineStr">
        <is>
          <t>G</t>
        </is>
      </c>
      <c r="E70" s="20" t="n">
        <v>1</v>
      </c>
      <c r="F70" s="20" t="n">
        <v>1</v>
      </c>
      <c r="G70" s="20" t="n">
        <v>1</v>
      </c>
      <c r="H70" s="20" t="n">
        <v>3</v>
      </c>
      <c r="I70" s="20" t="n">
        <v>0</v>
      </c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0</v>
      </c>
      <c r="D71" s="20" t="n"/>
      <c r="E71" s="20" t="n"/>
      <c r="F71" s="20" t="n"/>
      <c r="G71" s="20" t="n"/>
      <c r="H71" s="20" t="n"/>
      <c r="I71" s="20" t="n">
        <v>0</v>
      </c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1</v>
      </c>
      <c r="D72" s="20" t="inlineStr">
        <is>
          <t>P</t>
        </is>
      </c>
      <c r="E72" s="20" t="n">
        <v>2</v>
      </c>
      <c r="F72" s="20" t="n">
        <v>0</v>
      </c>
      <c r="G72" s="20" t="n">
        <v>4</v>
      </c>
      <c r="H72" s="20" t="n">
        <v>5</v>
      </c>
      <c r="I72" s="20" t="n">
        <v>1</v>
      </c>
      <c r="J72" s="20" t="inlineStr">
        <is>
          <t>G</t>
        </is>
      </c>
      <c r="K72" s="20" t="n">
        <v>3</v>
      </c>
      <c r="L72" s="20" t="n">
        <v>0</v>
      </c>
      <c r="M72" s="20" t="n">
        <v>3</v>
      </c>
      <c r="N72" s="20" t="n">
        <v>5</v>
      </c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0</v>
      </c>
      <c r="D73" s="20" t="n"/>
      <c r="E73" s="20" t="n"/>
      <c r="F73" s="20" t="n"/>
      <c r="G73" s="20" t="n"/>
      <c r="H73" s="20" t="n"/>
      <c r="I73" s="20" t="n">
        <v>1</v>
      </c>
      <c r="J73" s="20" t="inlineStr">
        <is>
          <t>G</t>
        </is>
      </c>
      <c r="K73" s="20" t="n">
        <v>2</v>
      </c>
      <c r="L73" s="20" t="n">
        <v>3</v>
      </c>
      <c r="M73" s="20" t="n">
        <v>6</v>
      </c>
      <c r="N73" s="20" t="n">
        <v>0</v>
      </c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1</v>
      </c>
      <c r="D74" s="20" t="inlineStr">
        <is>
          <t>P</t>
        </is>
      </c>
      <c r="E74" s="20" t="n">
        <v>2.1</v>
      </c>
      <c r="F74" s="20" t="n">
        <v>2</v>
      </c>
      <c r="G74" s="20" t="n">
        <v>6</v>
      </c>
      <c r="H74" s="20" t="n">
        <v>4</v>
      </c>
      <c r="I74" s="20" t="n">
        <v>0</v>
      </c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1</v>
      </c>
      <c r="D75" s="20" t="inlineStr">
        <is>
          <t>P</t>
        </is>
      </c>
      <c r="E75" s="20" t="n">
        <v>1.1</v>
      </c>
      <c r="F75" s="20" t="n">
        <v>4</v>
      </c>
      <c r="G75" s="20" t="n">
        <v>5</v>
      </c>
      <c r="H75" s="20" t="n">
        <v>1</v>
      </c>
      <c r="I75" s="20" t="n">
        <v>1</v>
      </c>
      <c r="J75" s="20" t="inlineStr">
        <is>
          <t>G</t>
        </is>
      </c>
      <c r="K75" s="20" t="n">
        <v>2.1</v>
      </c>
      <c r="L75" s="20" t="n">
        <v>1</v>
      </c>
      <c r="M75" s="20" t="n">
        <v>6</v>
      </c>
      <c r="N75" s="20" t="n">
        <v>2</v>
      </c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1</v>
      </c>
      <c r="D76" s="20" t="inlineStr">
        <is>
          <t>P</t>
        </is>
      </c>
      <c r="E76" s="20" t="n">
        <v>1.1</v>
      </c>
      <c r="F76" s="20" t="n">
        <v>4</v>
      </c>
      <c r="G76" s="20" t="n">
        <v>4</v>
      </c>
      <c r="H76" s="20" t="n">
        <v>1</v>
      </c>
      <c r="I76" s="20" t="n">
        <v>1</v>
      </c>
      <c r="J76" s="20" t="inlineStr">
        <is>
          <t>P</t>
        </is>
      </c>
      <c r="K76" s="20" t="n">
        <v>2.2</v>
      </c>
      <c r="L76" s="20" t="n">
        <v>0</v>
      </c>
      <c r="M76" s="20" t="n">
        <v>6</v>
      </c>
      <c r="N76" s="20" t="n">
        <v>5</v>
      </c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0</v>
      </c>
      <c r="D77" s="20" t="n"/>
      <c r="E77" s="20" t="n"/>
      <c r="F77" s="20" t="n"/>
      <c r="G77" s="20" t="n"/>
      <c r="H77" s="20" t="n"/>
      <c r="I77" s="20" t="n">
        <v>1</v>
      </c>
      <c r="J77" s="20" t="inlineStr">
        <is>
          <t>P</t>
        </is>
      </c>
      <c r="K77" s="20" t="n">
        <v>2.2</v>
      </c>
      <c r="L77" s="20" t="n">
        <v>1</v>
      </c>
      <c r="M77" s="20" t="n">
        <v>3</v>
      </c>
      <c r="N77" s="20" t="n">
        <v>1</v>
      </c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1</v>
      </c>
      <c r="D78" s="20" t="inlineStr">
        <is>
          <t>P</t>
        </is>
      </c>
      <c r="E78" s="20" t="n">
        <v>2</v>
      </c>
      <c r="F78" s="20" t="n">
        <v>2</v>
      </c>
      <c r="G78" s="20" t="n">
        <v>6</v>
      </c>
      <c r="H78" s="20" t="n">
        <v>4</v>
      </c>
      <c r="I78" s="20" t="n">
        <v>0</v>
      </c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1</v>
      </c>
      <c r="D79" s="20" t="inlineStr">
        <is>
          <t>G</t>
        </is>
      </c>
      <c r="E79" s="20" t="n">
        <v>2.1</v>
      </c>
      <c r="F79" s="20" t="n">
        <v>0</v>
      </c>
      <c r="G79" s="20" t="n">
        <v>5</v>
      </c>
      <c r="H79" s="20" t="n">
        <v>3</v>
      </c>
      <c r="I79" s="20" t="n">
        <v>0</v>
      </c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0</v>
      </c>
      <c r="D80" s="20" t="n"/>
      <c r="E80" s="20" t="n"/>
      <c r="F80" s="20" t="n"/>
      <c r="G80" s="20" t="n"/>
      <c r="H80" s="20" t="n"/>
      <c r="I80" s="20" t="n">
        <v>0</v>
      </c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1</v>
      </c>
      <c r="D81" s="20" t="inlineStr">
        <is>
          <t>G</t>
        </is>
      </c>
      <c r="E81" s="20" t="n">
        <v>1</v>
      </c>
      <c r="F81" s="20" t="n">
        <v>2</v>
      </c>
      <c r="G81" s="20" t="n">
        <v>1</v>
      </c>
      <c r="H81" s="20" t="n">
        <v>1</v>
      </c>
      <c r="I81" s="20" t="n">
        <v>0</v>
      </c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1</v>
      </c>
      <c r="D82" s="20" t="inlineStr">
        <is>
          <t>G</t>
        </is>
      </c>
      <c r="E82" s="20" t="n">
        <v>1.2</v>
      </c>
      <c r="F82" s="20" t="n">
        <v>2</v>
      </c>
      <c r="G82" s="20" t="n">
        <v>5</v>
      </c>
      <c r="H82" s="20" t="n">
        <v>4</v>
      </c>
      <c r="I82" s="20" t="n">
        <v>0</v>
      </c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1</v>
      </c>
      <c r="D83" s="20" t="inlineStr">
        <is>
          <t>P</t>
        </is>
      </c>
      <c r="E83" s="20" t="n">
        <v>1</v>
      </c>
      <c r="F83" s="20" t="n">
        <v>1</v>
      </c>
      <c r="G83" s="20" t="n">
        <v>2</v>
      </c>
      <c r="H83" s="20" t="n">
        <v>2</v>
      </c>
      <c r="I83" s="20" t="n">
        <v>1</v>
      </c>
      <c r="J83" s="20" t="inlineStr">
        <is>
          <t>G</t>
        </is>
      </c>
      <c r="K83" s="20" t="n">
        <v>3</v>
      </c>
      <c r="L83" s="20" t="n">
        <v>3</v>
      </c>
      <c r="M83" s="20" t="n">
        <v>3</v>
      </c>
      <c r="N83" s="20" t="n">
        <v>3</v>
      </c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1</v>
      </c>
      <c r="D84" s="20" t="inlineStr">
        <is>
          <t>P</t>
        </is>
      </c>
      <c r="E84" s="20" t="n">
        <v>2</v>
      </c>
      <c r="F84" s="20" t="n">
        <v>4</v>
      </c>
      <c r="G84" s="20" t="n">
        <v>1</v>
      </c>
      <c r="H84" s="20" t="n">
        <v>5</v>
      </c>
      <c r="I84" s="20" t="n">
        <v>0</v>
      </c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0</v>
      </c>
      <c r="D85" s="20" t="n"/>
      <c r="E85" s="20" t="n"/>
      <c r="F85" s="20" t="n"/>
      <c r="G85" s="20" t="n"/>
      <c r="H85" s="20" t="n"/>
      <c r="I85" s="20" t="n">
        <v>0</v>
      </c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1</v>
      </c>
      <c r="D86" s="20" t="inlineStr">
        <is>
          <t>G</t>
        </is>
      </c>
      <c r="E86" s="20" t="n">
        <v>2.1</v>
      </c>
      <c r="F86" s="20" t="n">
        <v>0</v>
      </c>
      <c r="G86" s="20" t="n">
        <v>2</v>
      </c>
      <c r="H86" s="20" t="n">
        <v>2</v>
      </c>
      <c r="I86" s="20" t="n">
        <v>1</v>
      </c>
      <c r="J86" s="20" t="inlineStr">
        <is>
          <t>P</t>
        </is>
      </c>
      <c r="K86" s="20" t="n">
        <v>3</v>
      </c>
      <c r="L86" s="20" t="n">
        <v>2</v>
      </c>
      <c r="M86" s="20" t="n">
        <v>5</v>
      </c>
      <c r="N86" s="20" t="n">
        <v>3</v>
      </c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0</v>
      </c>
      <c r="D87" s="20" t="n"/>
      <c r="E87" s="20" t="n"/>
      <c r="F87" s="20" t="n"/>
      <c r="G87" s="20" t="n"/>
      <c r="H87" s="20" t="n"/>
      <c r="I87" s="20" t="n">
        <v>0</v>
      </c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1</v>
      </c>
      <c r="D88" s="20" t="inlineStr">
        <is>
          <t>G</t>
        </is>
      </c>
      <c r="E88" s="20" t="n">
        <v>3</v>
      </c>
      <c r="F88" s="20" t="n">
        <v>2</v>
      </c>
      <c r="G88" s="20" t="n">
        <v>5</v>
      </c>
      <c r="H88" s="20" t="n">
        <v>5</v>
      </c>
      <c r="I88" s="20" t="n">
        <v>0</v>
      </c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0</v>
      </c>
      <c r="D89" s="20" t="n"/>
      <c r="E89" s="20" t="n"/>
      <c r="F89" s="20" t="n"/>
      <c r="G89" s="20" t="n"/>
      <c r="H89" s="20" t="n"/>
      <c r="I89" s="20" t="n">
        <v>0</v>
      </c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0</v>
      </c>
      <c r="D90" s="20" t="n"/>
      <c r="E90" s="20" t="n"/>
      <c r="F90" s="20" t="n"/>
      <c r="G90" s="20" t="n"/>
      <c r="H90" s="20" t="n"/>
      <c r="I90" s="20" t="n">
        <v>1</v>
      </c>
      <c r="J90" s="20" t="inlineStr">
        <is>
          <t>G</t>
        </is>
      </c>
      <c r="K90" s="20" t="n">
        <v>1.2</v>
      </c>
      <c r="L90" s="20" t="n">
        <v>4</v>
      </c>
      <c r="M90" s="20" t="n">
        <v>2</v>
      </c>
      <c r="N90" s="20" t="n">
        <v>4</v>
      </c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G</t>
        </is>
      </c>
      <c r="C96" s="20" t="n">
        <v>8</v>
      </c>
      <c r="D96" s="20" t="n">
        <v>1</v>
      </c>
    </row>
    <row r="97">
      <c r="A97" s="10" t="n">
        <v>2</v>
      </c>
      <c r="B97" s="20" t="inlineStr">
        <is>
          <t>G</t>
        </is>
      </c>
      <c r="C97" s="20" t="n">
        <v>7</v>
      </c>
      <c r="D97" s="20" t="n">
        <v>2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V111"/>
  <sheetViews>
    <sheetView workbookViewId="0">
      <selection activeCell="A1" sqref="A1"/>
    </sheetView>
  </sheetViews>
  <sheetFormatPr baseColWidth="8" defaultRowHeight="15"/>
  <cols>
    <col width="26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.5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.5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.5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.5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.5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.5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.5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.5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.5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.5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.5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.5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.5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.5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.5" customWidth="1" min="257" max="257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4">
      <c r="B4" s="6" t="inlineStr">
        <is>
          <t>CATEGORIA : INFANTIL</t>
        </is>
      </c>
    </row>
    <row r="6">
      <c r="A6" s="19" t="inlineStr">
        <is>
          <t>Equipo 20</t>
        </is>
      </c>
      <c r="C6" s="8" t="inlineStr">
        <is>
          <t>O F E N S I V A   I N D I V I D U A 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VB</t>
        </is>
      </c>
      <c r="D7" s="9" t="inlineStr">
        <is>
          <t>CA</t>
        </is>
      </c>
      <c r="E7" s="9" t="inlineStr">
        <is>
          <t>H</t>
        </is>
      </c>
      <c r="F7" s="9" t="inlineStr">
        <is>
          <t>2B</t>
        </is>
      </c>
      <c r="G7" s="9" t="inlineStr">
        <is>
          <t>3B</t>
        </is>
      </c>
      <c r="H7" s="9" t="inlineStr">
        <is>
          <t>HR</t>
        </is>
      </c>
      <c r="I7" s="9" t="inlineStr">
        <is>
          <t>CI</t>
        </is>
      </c>
      <c r="J7" s="9" t="inlineStr">
        <is>
          <t>K</t>
        </is>
      </c>
      <c r="K7" s="9" t="inlineStr">
        <is>
          <t>BB</t>
        </is>
      </c>
      <c r="L7" s="9" t="inlineStr">
        <is>
          <t>BR</t>
        </is>
      </c>
      <c r="M7" s="9" t="inlineStr">
        <is>
          <t>GP</t>
        </is>
      </c>
      <c r="N7" s="9" t="inlineStr">
        <is>
          <t>SH</t>
        </is>
      </c>
      <c r="O7" s="9" t="inlineStr">
        <is>
          <t>SF</t>
        </is>
      </c>
      <c r="P7" s="9" t="inlineStr">
        <is>
          <t>INT</t>
        </is>
      </c>
      <c r="Q7" s="9" t="inlineStr">
        <is>
          <t>BAL</t>
        </is>
      </c>
      <c r="R7" s="9" t="inlineStr">
        <is>
          <t>AL</t>
        </is>
      </c>
      <c r="S7" s="9" t="n"/>
      <c r="T7" s="9" t="inlineStr">
        <is>
          <t>VB</t>
        </is>
      </c>
      <c r="U7" s="9" t="inlineStr">
        <is>
          <t>CA</t>
        </is>
      </c>
      <c r="V7" s="9" t="inlineStr">
        <is>
          <t>H</t>
        </is>
      </c>
      <c r="W7" s="9" t="inlineStr">
        <is>
          <t>2B</t>
        </is>
      </c>
      <c r="X7" s="9" t="inlineStr">
        <is>
          <t>3B</t>
        </is>
      </c>
      <c r="Y7" s="9" t="inlineStr">
        <is>
          <t>HR</t>
        </is>
      </c>
      <c r="Z7" s="9" t="inlineStr">
        <is>
          <t>CI</t>
        </is>
      </c>
      <c r="AA7" s="9" t="inlineStr">
        <is>
          <t>K</t>
        </is>
      </c>
      <c r="AB7" s="9" t="inlineStr">
        <is>
          <t>BB</t>
        </is>
      </c>
      <c r="AC7" s="9" t="inlineStr">
        <is>
          <t>BR</t>
        </is>
      </c>
      <c r="AD7" s="9" t="inlineStr">
        <is>
          <t>GP</t>
        </is>
      </c>
      <c r="AE7" s="9" t="inlineStr">
        <is>
          <t>SH</t>
        </is>
      </c>
      <c r="AF7" s="9" t="inlineStr">
        <is>
          <t>SF</t>
        </is>
      </c>
      <c r="AG7" s="9" t="inlineStr">
        <is>
          <t>INT</t>
        </is>
      </c>
      <c r="AH7" s="9" t="inlineStr">
        <is>
          <t>BAL</t>
        </is>
      </c>
      <c r="AI7" s="9" t="inlineStr">
        <is>
          <t>AL</t>
        </is>
      </c>
      <c r="AJ7" s="9" t="n"/>
      <c r="AK7" s="9" t="inlineStr">
        <is>
          <t>VB</t>
        </is>
      </c>
      <c r="AL7" s="9" t="inlineStr">
        <is>
          <t>CA</t>
        </is>
      </c>
      <c r="AM7" s="9" t="inlineStr">
        <is>
          <t>H</t>
        </is>
      </c>
      <c r="AN7" s="9" t="inlineStr">
        <is>
          <t>2B</t>
        </is>
      </c>
      <c r="AO7" s="9" t="inlineStr">
        <is>
          <t>3B</t>
        </is>
      </c>
      <c r="AP7" s="9" t="inlineStr">
        <is>
          <t>HR</t>
        </is>
      </c>
      <c r="AQ7" s="9" t="inlineStr">
        <is>
          <t>CI</t>
        </is>
      </c>
      <c r="AR7" s="9" t="inlineStr">
        <is>
          <t>K</t>
        </is>
      </c>
      <c r="AS7" s="9" t="inlineStr">
        <is>
          <t>BB</t>
        </is>
      </c>
      <c r="AT7" s="9" t="inlineStr">
        <is>
          <t>BR</t>
        </is>
      </c>
      <c r="AU7" s="9" t="inlineStr">
        <is>
          <t>GP</t>
        </is>
      </c>
      <c r="AV7" s="9" t="inlineStr">
        <is>
          <t>SH</t>
        </is>
      </c>
      <c r="AW7" s="9" t="inlineStr">
        <is>
          <t>SF</t>
        </is>
      </c>
      <c r="AX7" s="9" t="inlineStr">
        <is>
          <t>INT</t>
        </is>
      </c>
      <c r="AY7" s="9" t="inlineStr">
        <is>
          <t>BAL</t>
        </is>
      </c>
      <c r="AZ7" s="9" t="inlineStr">
        <is>
          <t>AL</t>
        </is>
      </c>
      <c r="BA7" s="9" t="n"/>
      <c r="BB7" s="9" t="inlineStr">
        <is>
          <t>VB</t>
        </is>
      </c>
      <c r="BC7" s="9" t="inlineStr">
        <is>
          <t>CA</t>
        </is>
      </c>
      <c r="BD7" s="9" t="inlineStr">
        <is>
          <t>H</t>
        </is>
      </c>
      <c r="BE7" s="9" t="inlineStr">
        <is>
          <t>2B</t>
        </is>
      </c>
      <c r="BF7" s="9" t="inlineStr">
        <is>
          <t>3B</t>
        </is>
      </c>
      <c r="BG7" s="9" t="inlineStr">
        <is>
          <t>HR</t>
        </is>
      </c>
      <c r="BH7" s="9" t="inlineStr">
        <is>
          <t>CI</t>
        </is>
      </c>
      <c r="BI7" s="9" t="inlineStr">
        <is>
          <t>K</t>
        </is>
      </c>
      <c r="BJ7" s="9" t="inlineStr">
        <is>
          <t>BB</t>
        </is>
      </c>
      <c r="BK7" s="9" t="inlineStr">
        <is>
          <t>BR</t>
        </is>
      </c>
      <c r="BL7" s="9" t="inlineStr">
        <is>
          <t>GP</t>
        </is>
      </c>
      <c r="BM7" s="9" t="inlineStr">
        <is>
          <t>SH</t>
        </is>
      </c>
      <c r="BN7" s="9" t="inlineStr">
        <is>
          <t>SF</t>
        </is>
      </c>
      <c r="BO7" s="9" t="inlineStr">
        <is>
          <t>INT</t>
        </is>
      </c>
      <c r="BP7" s="9" t="inlineStr">
        <is>
          <t>BAL</t>
        </is>
      </c>
      <c r="BQ7" s="9" t="inlineStr">
        <is>
          <t>AL</t>
        </is>
      </c>
      <c r="BR7" s="9" t="n"/>
      <c r="BS7" s="9" t="inlineStr">
        <is>
          <t>VB</t>
        </is>
      </c>
      <c r="BT7" s="9" t="inlineStr">
        <is>
          <t>CA</t>
        </is>
      </c>
      <c r="BU7" s="9" t="inlineStr">
        <is>
          <t>H</t>
        </is>
      </c>
      <c r="BV7" s="9" t="inlineStr">
        <is>
          <t>2B</t>
        </is>
      </c>
      <c r="BW7" s="9" t="inlineStr">
        <is>
          <t>3B</t>
        </is>
      </c>
      <c r="BX7" s="9" t="inlineStr">
        <is>
          <t>HR</t>
        </is>
      </c>
      <c r="BY7" s="9" t="inlineStr">
        <is>
          <t>CI</t>
        </is>
      </c>
      <c r="BZ7" s="9" t="inlineStr">
        <is>
          <t>K</t>
        </is>
      </c>
      <c r="CA7" s="9" t="inlineStr">
        <is>
          <t>BB</t>
        </is>
      </c>
      <c r="CB7" s="9" t="inlineStr">
        <is>
          <t>BR</t>
        </is>
      </c>
      <c r="CC7" s="9" t="inlineStr">
        <is>
          <t>GP</t>
        </is>
      </c>
      <c r="CD7" s="9" t="inlineStr">
        <is>
          <t>SH</t>
        </is>
      </c>
      <c r="CE7" s="9" t="inlineStr">
        <is>
          <t>SF</t>
        </is>
      </c>
      <c r="CF7" s="9" t="inlineStr">
        <is>
          <t>INT</t>
        </is>
      </c>
      <c r="CG7" s="9" t="inlineStr">
        <is>
          <t>BAL</t>
        </is>
      </c>
      <c r="CH7" s="9" t="inlineStr">
        <is>
          <t>AL</t>
        </is>
      </c>
      <c r="CI7" s="9" t="n"/>
      <c r="CJ7" s="9" t="inlineStr">
        <is>
          <t>VB</t>
        </is>
      </c>
      <c r="CK7" s="9" t="inlineStr">
        <is>
          <t>CA</t>
        </is>
      </c>
      <c r="CL7" s="9" t="inlineStr">
        <is>
          <t>H</t>
        </is>
      </c>
      <c r="CM7" s="9" t="inlineStr">
        <is>
          <t>2B</t>
        </is>
      </c>
      <c r="CN7" s="9" t="inlineStr">
        <is>
          <t>3B</t>
        </is>
      </c>
      <c r="CO7" s="9" t="inlineStr">
        <is>
          <t>HR</t>
        </is>
      </c>
      <c r="CP7" s="9" t="inlineStr">
        <is>
          <t>CI</t>
        </is>
      </c>
      <c r="CQ7" s="9" t="inlineStr">
        <is>
          <t>K</t>
        </is>
      </c>
      <c r="CR7" s="9" t="inlineStr">
        <is>
          <t>BB</t>
        </is>
      </c>
      <c r="CS7" s="9" t="inlineStr">
        <is>
          <t>BR</t>
        </is>
      </c>
      <c r="CT7" s="9" t="inlineStr">
        <is>
          <t>GP</t>
        </is>
      </c>
      <c r="CU7" s="9" t="inlineStr">
        <is>
          <t>SH</t>
        </is>
      </c>
      <c r="CV7" s="9" t="inlineStr">
        <is>
          <t>SF</t>
        </is>
      </c>
      <c r="CW7" s="9" t="inlineStr">
        <is>
          <t>INT</t>
        </is>
      </c>
      <c r="CX7" s="9" t="inlineStr">
        <is>
          <t>BAL</t>
        </is>
      </c>
      <c r="CY7" s="9" t="inlineStr">
        <is>
          <t>AL</t>
        </is>
      </c>
      <c r="CZ7" s="9" t="n"/>
      <c r="DA7" s="9" t="inlineStr">
        <is>
          <t>VB</t>
        </is>
      </c>
      <c r="DB7" s="9" t="inlineStr">
        <is>
          <t>CA</t>
        </is>
      </c>
      <c r="DC7" s="9" t="inlineStr">
        <is>
          <t>H</t>
        </is>
      </c>
      <c r="DD7" s="9" t="inlineStr">
        <is>
          <t>2B</t>
        </is>
      </c>
      <c r="DE7" s="9" t="inlineStr">
        <is>
          <t>3B</t>
        </is>
      </c>
      <c r="DF7" s="9" t="inlineStr">
        <is>
          <t>HR</t>
        </is>
      </c>
      <c r="DG7" s="9" t="inlineStr">
        <is>
          <t>CI</t>
        </is>
      </c>
      <c r="DH7" s="9" t="inlineStr">
        <is>
          <t>K</t>
        </is>
      </c>
      <c r="DI7" s="9" t="inlineStr">
        <is>
          <t>BB</t>
        </is>
      </c>
      <c r="DJ7" s="9" t="inlineStr">
        <is>
          <t>BR</t>
        </is>
      </c>
      <c r="DK7" s="9" t="inlineStr">
        <is>
          <t>GP</t>
        </is>
      </c>
      <c r="DL7" s="9" t="inlineStr">
        <is>
          <t>SH</t>
        </is>
      </c>
      <c r="DM7" s="9" t="inlineStr">
        <is>
          <t>SF</t>
        </is>
      </c>
      <c r="DN7" s="9" t="inlineStr">
        <is>
          <t>INT</t>
        </is>
      </c>
      <c r="DO7" s="9" t="inlineStr">
        <is>
          <t>BAL</t>
        </is>
      </c>
      <c r="DP7" s="9" t="inlineStr">
        <is>
          <t>AL</t>
        </is>
      </c>
      <c r="DQ7" s="9" t="n"/>
      <c r="DR7" s="9" t="inlineStr">
        <is>
          <t>VB</t>
        </is>
      </c>
      <c r="DS7" s="9" t="inlineStr">
        <is>
          <t>CA</t>
        </is>
      </c>
      <c r="DT7" s="9" t="inlineStr">
        <is>
          <t>H</t>
        </is>
      </c>
      <c r="DU7" s="9" t="inlineStr">
        <is>
          <t>2B</t>
        </is>
      </c>
      <c r="DV7" s="9" t="inlineStr">
        <is>
          <t>3B</t>
        </is>
      </c>
      <c r="DW7" s="9" t="inlineStr">
        <is>
          <t>HR</t>
        </is>
      </c>
      <c r="DX7" s="9" t="inlineStr">
        <is>
          <t>CI</t>
        </is>
      </c>
      <c r="DY7" s="9" t="inlineStr">
        <is>
          <t>K</t>
        </is>
      </c>
      <c r="DZ7" s="9" t="inlineStr">
        <is>
          <t>BB</t>
        </is>
      </c>
      <c r="EA7" s="9" t="inlineStr">
        <is>
          <t>BR</t>
        </is>
      </c>
      <c r="EB7" s="9" t="inlineStr">
        <is>
          <t>GP</t>
        </is>
      </c>
      <c r="EC7" s="9" t="inlineStr">
        <is>
          <t>SH</t>
        </is>
      </c>
      <c r="ED7" s="9" t="inlineStr">
        <is>
          <t>SF</t>
        </is>
      </c>
      <c r="EE7" s="9" t="inlineStr">
        <is>
          <t>INT</t>
        </is>
      </c>
      <c r="EF7" s="9" t="inlineStr">
        <is>
          <t>BAL</t>
        </is>
      </c>
      <c r="EG7" s="9" t="inlineStr">
        <is>
          <t>AL</t>
        </is>
      </c>
      <c r="EH7" s="9" t="n"/>
      <c r="EI7" s="9" t="inlineStr">
        <is>
          <t>VB</t>
        </is>
      </c>
      <c r="EJ7" s="9" t="inlineStr">
        <is>
          <t>CA</t>
        </is>
      </c>
      <c r="EK7" s="9" t="inlineStr">
        <is>
          <t>H</t>
        </is>
      </c>
      <c r="EL7" s="9" t="inlineStr">
        <is>
          <t>2B</t>
        </is>
      </c>
      <c r="EM7" s="9" t="inlineStr">
        <is>
          <t>3B</t>
        </is>
      </c>
      <c r="EN7" s="9" t="inlineStr">
        <is>
          <t>HR</t>
        </is>
      </c>
      <c r="EO7" s="9" t="inlineStr">
        <is>
          <t>CI</t>
        </is>
      </c>
      <c r="EP7" s="9" t="inlineStr">
        <is>
          <t>K</t>
        </is>
      </c>
      <c r="EQ7" s="9" t="inlineStr">
        <is>
          <t>BB</t>
        </is>
      </c>
      <c r="ER7" s="9" t="inlineStr">
        <is>
          <t>BR</t>
        </is>
      </c>
      <c r="ES7" s="9" t="inlineStr">
        <is>
          <t>GP</t>
        </is>
      </c>
      <c r="ET7" s="9" t="inlineStr">
        <is>
          <t>SH</t>
        </is>
      </c>
      <c r="EU7" s="9" t="inlineStr">
        <is>
          <t>SF</t>
        </is>
      </c>
      <c r="EV7" s="9" t="inlineStr">
        <is>
          <t>INT</t>
        </is>
      </c>
      <c r="EW7" s="9" t="inlineStr">
        <is>
          <t>BAL</t>
        </is>
      </c>
      <c r="EX7" s="9" t="inlineStr">
        <is>
          <t>AL</t>
        </is>
      </c>
      <c r="EY7" s="9" t="n"/>
      <c r="EZ7" s="9" t="inlineStr">
        <is>
          <t>VB</t>
        </is>
      </c>
      <c r="FA7" s="9" t="inlineStr">
        <is>
          <t>CA</t>
        </is>
      </c>
      <c r="FB7" s="9" t="inlineStr">
        <is>
          <t>H</t>
        </is>
      </c>
      <c r="FC7" s="9" t="inlineStr">
        <is>
          <t>2B</t>
        </is>
      </c>
      <c r="FD7" s="9" t="inlineStr">
        <is>
          <t>3B</t>
        </is>
      </c>
      <c r="FE7" s="9" t="inlineStr">
        <is>
          <t>HR</t>
        </is>
      </c>
      <c r="FF7" s="9" t="inlineStr">
        <is>
          <t>CI</t>
        </is>
      </c>
      <c r="FG7" s="9" t="inlineStr">
        <is>
          <t>K</t>
        </is>
      </c>
      <c r="FH7" s="9" t="inlineStr">
        <is>
          <t>BB</t>
        </is>
      </c>
      <c r="FI7" s="9" t="inlineStr">
        <is>
          <t>BR</t>
        </is>
      </c>
      <c r="FJ7" s="9" t="inlineStr">
        <is>
          <t>GP</t>
        </is>
      </c>
      <c r="FK7" s="9" t="inlineStr">
        <is>
          <t>SH</t>
        </is>
      </c>
      <c r="FL7" s="9" t="inlineStr">
        <is>
          <t>SF</t>
        </is>
      </c>
      <c r="FM7" s="9" t="inlineStr">
        <is>
          <t>INT</t>
        </is>
      </c>
      <c r="FN7" s="9" t="inlineStr">
        <is>
          <t>BAL</t>
        </is>
      </c>
      <c r="FO7" s="9" t="inlineStr">
        <is>
          <t>AL</t>
        </is>
      </c>
      <c r="FP7" s="9" t="n"/>
      <c r="FQ7" s="9" t="inlineStr">
        <is>
          <t>VB</t>
        </is>
      </c>
      <c r="FR7" s="9" t="inlineStr">
        <is>
          <t>CA</t>
        </is>
      </c>
      <c r="FS7" s="9" t="inlineStr">
        <is>
          <t>H</t>
        </is>
      </c>
      <c r="FT7" s="9" t="inlineStr">
        <is>
          <t>2B</t>
        </is>
      </c>
      <c r="FU7" s="9" t="inlineStr">
        <is>
          <t>3B</t>
        </is>
      </c>
      <c r="FV7" s="9" t="inlineStr">
        <is>
          <t>HR</t>
        </is>
      </c>
      <c r="FW7" s="9" t="inlineStr">
        <is>
          <t>CI</t>
        </is>
      </c>
      <c r="FX7" s="9" t="inlineStr">
        <is>
          <t>K</t>
        </is>
      </c>
      <c r="FY7" s="9" t="inlineStr">
        <is>
          <t>BB</t>
        </is>
      </c>
      <c r="FZ7" s="9" t="inlineStr">
        <is>
          <t>BR</t>
        </is>
      </c>
      <c r="GA7" s="9" t="inlineStr">
        <is>
          <t>GP</t>
        </is>
      </c>
      <c r="GB7" s="9" t="inlineStr">
        <is>
          <t>SH</t>
        </is>
      </c>
      <c r="GC7" s="9" t="inlineStr">
        <is>
          <t>SF</t>
        </is>
      </c>
      <c r="GD7" s="9" t="inlineStr">
        <is>
          <t>INT</t>
        </is>
      </c>
      <c r="GE7" s="9" t="inlineStr">
        <is>
          <t>BAL</t>
        </is>
      </c>
      <c r="GF7" s="9" t="inlineStr">
        <is>
          <t>AL</t>
        </is>
      </c>
      <c r="GG7" s="9" t="n"/>
      <c r="GH7" s="9" t="inlineStr">
        <is>
          <t>VB</t>
        </is>
      </c>
      <c r="GI7" s="9" t="inlineStr">
        <is>
          <t>CA</t>
        </is>
      </c>
      <c r="GJ7" s="9" t="inlineStr">
        <is>
          <t>H</t>
        </is>
      </c>
      <c r="GK7" s="9" t="inlineStr">
        <is>
          <t>2B</t>
        </is>
      </c>
      <c r="GL7" s="9" t="inlineStr">
        <is>
          <t>3B</t>
        </is>
      </c>
      <c r="GM7" s="9" t="inlineStr">
        <is>
          <t>HR</t>
        </is>
      </c>
      <c r="GN7" s="9" t="inlineStr">
        <is>
          <t>CI</t>
        </is>
      </c>
      <c r="GO7" s="9" t="inlineStr">
        <is>
          <t>K</t>
        </is>
      </c>
      <c r="GP7" s="9" t="inlineStr">
        <is>
          <t>BB</t>
        </is>
      </c>
      <c r="GQ7" s="9" t="inlineStr">
        <is>
          <t>BR</t>
        </is>
      </c>
      <c r="GR7" s="9" t="inlineStr">
        <is>
          <t>GP</t>
        </is>
      </c>
      <c r="GS7" s="9" t="inlineStr">
        <is>
          <t>SH</t>
        </is>
      </c>
      <c r="GT7" s="9" t="inlineStr">
        <is>
          <t>SF</t>
        </is>
      </c>
      <c r="GU7" s="9" t="inlineStr">
        <is>
          <t>INT</t>
        </is>
      </c>
      <c r="GV7" s="9" t="inlineStr">
        <is>
          <t>BAL</t>
        </is>
      </c>
      <c r="GW7" s="9" t="inlineStr">
        <is>
          <t>AL</t>
        </is>
      </c>
      <c r="GX7" s="9" t="n"/>
      <c r="GY7" s="9" t="inlineStr">
        <is>
          <t>VB</t>
        </is>
      </c>
      <c r="GZ7" s="9" t="inlineStr">
        <is>
          <t>CA</t>
        </is>
      </c>
      <c r="HA7" s="9" t="inlineStr">
        <is>
          <t>H</t>
        </is>
      </c>
      <c r="HB7" s="9" t="inlineStr">
        <is>
          <t>2B</t>
        </is>
      </c>
      <c r="HC7" s="9" t="inlineStr">
        <is>
          <t>3B</t>
        </is>
      </c>
      <c r="HD7" s="9" t="inlineStr">
        <is>
          <t>HR</t>
        </is>
      </c>
      <c r="HE7" s="9" t="inlineStr">
        <is>
          <t>CI</t>
        </is>
      </c>
      <c r="HF7" s="9" t="inlineStr">
        <is>
          <t>K</t>
        </is>
      </c>
      <c r="HG7" s="9" t="inlineStr">
        <is>
          <t>BB</t>
        </is>
      </c>
      <c r="HH7" s="9" t="inlineStr">
        <is>
          <t>BR</t>
        </is>
      </c>
      <c r="HI7" s="9" t="inlineStr">
        <is>
          <t>GP</t>
        </is>
      </c>
      <c r="HJ7" s="9" t="inlineStr">
        <is>
          <t>SH</t>
        </is>
      </c>
      <c r="HK7" s="9" t="inlineStr">
        <is>
          <t>SF</t>
        </is>
      </c>
      <c r="HL7" s="9" t="inlineStr">
        <is>
          <t>INT</t>
        </is>
      </c>
      <c r="HM7" s="9" t="inlineStr">
        <is>
          <t>BAL</t>
        </is>
      </c>
      <c r="HN7" s="9" t="inlineStr">
        <is>
          <t>AL</t>
        </is>
      </c>
      <c r="HO7" s="9" t="n"/>
      <c r="HP7" s="9" t="inlineStr">
        <is>
          <t>VB</t>
        </is>
      </c>
      <c r="HQ7" s="9" t="inlineStr">
        <is>
          <t>CA</t>
        </is>
      </c>
      <c r="HR7" s="9" t="inlineStr">
        <is>
          <t>H</t>
        </is>
      </c>
      <c r="HS7" s="9" t="inlineStr">
        <is>
          <t>2B</t>
        </is>
      </c>
      <c r="HT7" s="9" t="inlineStr">
        <is>
          <t>3B</t>
        </is>
      </c>
      <c r="HU7" s="9" t="inlineStr">
        <is>
          <t>HR</t>
        </is>
      </c>
      <c r="HV7" s="9" t="inlineStr">
        <is>
          <t>CI</t>
        </is>
      </c>
      <c r="HW7" s="9" t="inlineStr">
        <is>
          <t>K</t>
        </is>
      </c>
      <c r="HX7" s="9" t="inlineStr">
        <is>
          <t>BB</t>
        </is>
      </c>
      <c r="HY7" s="9" t="inlineStr">
        <is>
          <t>BR</t>
        </is>
      </c>
      <c r="HZ7" s="9" t="inlineStr">
        <is>
          <t>GP</t>
        </is>
      </c>
      <c r="IA7" s="9" t="inlineStr">
        <is>
          <t>SH</t>
        </is>
      </c>
      <c r="IB7" s="9" t="inlineStr">
        <is>
          <t>SF</t>
        </is>
      </c>
      <c r="IC7" s="9" t="inlineStr">
        <is>
          <t>INT</t>
        </is>
      </c>
      <c r="ID7" s="9" t="inlineStr">
        <is>
          <t>BAL</t>
        </is>
      </c>
      <c r="IE7" s="9" t="inlineStr">
        <is>
          <t>AL</t>
        </is>
      </c>
      <c r="IF7" s="9" t="n"/>
      <c r="IG7" s="9" t="inlineStr">
        <is>
          <t>VB</t>
        </is>
      </c>
      <c r="IH7" s="9" t="inlineStr">
        <is>
          <t>CA</t>
        </is>
      </c>
      <c r="II7" s="9" t="inlineStr">
        <is>
          <t>H</t>
        </is>
      </c>
      <c r="IJ7" s="9" t="inlineStr">
        <is>
          <t>2B</t>
        </is>
      </c>
      <c r="IK7" s="9" t="inlineStr">
        <is>
          <t>3B</t>
        </is>
      </c>
      <c r="IL7" s="9" t="inlineStr">
        <is>
          <t>HR</t>
        </is>
      </c>
      <c r="IM7" s="9" t="inlineStr">
        <is>
          <t>CI</t>
        </is>
      </c>
      <c r="IN7" s="9" t="inlineStr">
        <is>
          <t>K</t>
        </is>
      </c>
      <c r="IO7" s="9" t="inlineStr">
        <is>
          <t>BB</t>
        </is>
      </c>
      <c r="IP7" s="9" t="inlineStr">
        <is>
          <t>BR</t>
        </is>
      </c>
      <c r="IQ7" s="9" t="inlineStr">
        <is>
          <t>GP</t>
        </is>
      </c>
      <c r="IR7" s="9" t="inlineStr">
        <is>
          <t>SH</t>
        </is>
      </c>
      <c r="IS7" s="9" t="inlineStr">
        <is>
          <t>SF</t>
        </is>
      </c>
      <c r="IT7" s="9" t="inlineStr">
        <is>
          <t>INT</t>
        </is>
      </c>
      <c r="IU7" s="9" t="inlineStr">
        <is>
          <t>BAL</t>
        </is>
      </c>
      <c r="IV7" s="9" t="inlineStr">
        <is>
          <t>AL</t>
        </is>
      </c>
    </row>
    <row r="8">
      <c r="A8" s="20" t="inlineStr">
        <is>
          <t>Rodrigo Morales</t>
        </is>
      </c>
      <c r="B8" s="20" t="n">
        <v>1</v>
      </c>
      <c r="C8" s="20" t="n">
        <v>5</v>
      </c>
      <c r="D8" s="20" t="n">
        <v>0</v>
      </c>
      <c r="E8" s="20" t="n">
        <v>5</v>
      </c>
      <c r="F8" s="20" t="n">
        <v>0</v>
      </c>
      <c r="G8" s="20" t="n">
        <v>0</v>
      </c>
      <c r="H8" s="20" t="n">
        <v>0</v>
      </c>
      <c r="I8" s="20" t="n">
        <v>6</v>
      </c>
      <c r="J8" s="20" t="n">
        <v>2</v>
      </c>
      <c r="K8" s="20" t="n">
        <v>1</v>
      </c>
      <c r="L8" s="20" t="n">
        <v>0</v>
      </c>
      <c r="M8" s="20" t="n">
        <v>0</v>
      </c>
      <c r="N8" s="20" t="n">
        <v>1</v>
      </c>
      <c r="O8" s="20" t="n">
        <v>1</v>
      </c>
      <c r="P8" s="20" t="n">
        <v>0</v>
      </c>
      <c r="Q8" s="10">
        <f>(E8-(F8+G8+H8))+(F8*2)+(G8*3)+(H8*4)</f>
        <v/>
      </c>
      <c r="R8" s="10">
        <f>C8+K8+M8+N8+O8+P8</f>
        <v/>
      </c>
      <c r="S8" s="10" t="n"/>
      <c r="T8" s="20" t="n">
        <v>4</v>
      </c>
      <c r="U8" s="20" t="n">
        <v>4</v>
      </c>
      <c r="V8" s="20" t="n">
        <v>0</v>
      </c>
      <c r="W8" s="20" t="n">
        <v>0</v>
      </c>
      <c r="X8" s="20" t="n">
        <v>0</v>
      </c>
      <c r="Y8" s="20" t="n">
        <v>0</v>
      </c>
      <c r="Z8" s="20" t="n">
        <v>1</v>
      </c>
      <c r="AA8" s="20" t="n">
        <v>1</v>
      </c>
      <c r="AB8" s="20" t="n">
        <v>0</v>
      </c>
      <c r="AC8" s="20" t="n">
        <v>0</v>
      </c>
      <c r="AD8" s="20" t="n">
        <v>1</v>
      </c>
      <c r="AE8" s="20" t="n">
        <v>1</v>
      </c>
      <c r="AF8" s="20" t="n">
        <v>0</v>
      </c>
      <c r="AG8" s="20" t="n">
        <v>0</v>
      </c>
      <c r="AH8" s="10">
        <f>(V8-(W8+X8+Y8))+(W8*2)+(X8*3)+(Y8*4)</f>
        <v/>
      </c>
      <c r="AI8" s="10">
        <f>T8+AB8+AD8+AE8+AF8+AG8</f>
        <v/>
      </c>
      <c r="AJ8" s="10" t="n"/>
      <c r="AK8" s="20" t="n"/>
      <c r="AL8" s="20" t="n"/>
      <c r="AM8" s="20" t="n"/>
      <c r="AN8" s="20" t="n"/>
      <c r="AO8" s="20" t="n"/>
      <c r="AP8" s="20" t="n"/>
      <c r="AQ8" s="20" t="n"/>
      <c r="AR8" s="20" t="n"/>
      <c r="AS8" s="20" t="n"/>
      <c r="AT8" s="20" t="n"/>
      <c r="AU8" s="20" t="n"/>
      <c r="AV8" s="20" t="n"/>
      <c r="AW8" s="20" t="n"/>
      <c r="AX8" s="20" t="n"/>
      <c r="AY8" s="10" t="n"/>
      <c r="AZ8" s="10" t="n"/>
      <c r="BA8" s="10" t="n"/>
      <c r="BB8" s="20" t="n"/>
      <c r="BC8" s="20" t="n"/>
      <c r="BD8" s="20" t="n"/>
      <c r="BE8" s="20" t="n"/>
      <c r="BF8" s="20" t="n"/>
      <c r="BG8" s="20" t="n"/>
      <c r="BH8" s="20" t="n"/>
      <c r="BI8" s="20" t="n"/>
      <c r="BJ8" s="20" t="n"/>
      <c r="BK8" s="20" t="n"/>
      <c r="BL8" s="20" t="n"/>
      <c r="BM8" s="20" t="n"/>
      <c r="BN8" s="20" t="n"/>
      <c r="BO8" s="20" t="n"/>
      <c r="BP8" s="10" t="n"/>
      <c r="BQ8" s="10" t="n"/>
      <c r="BR8" s="10" t="n"/>
      <c r="BS8" s="20" t="n"/>
      <c r="BT8" s="20" t="n"/>
      <c r="BU8" s="20" t="n"/>
      <c r="BV8" s="20" t="n"/>
      <c r="BW8" s="20" t="n"/>
      <c r="BX8" s="20" t="n"/>
      <c r="BY8" s="20" t="n"/>
      <c r="BZ8" s="20" t="n"/>
      <c r="CA8" s="20" t="n"/>
      <c r="CB8" s="20" t="n"/>
      <c r="CC8" s="20" t="n"/>
      <c r="CD8" s="20" t="n"/>
      <c r="CE8" s="20" t="n"/>
      <c r="CF8" s="20" t="n"/>
      <c r="CG8" s="10" t="n"/>
      <c r="CH8" s="10" t="n"/>
      <c r="CI8" s="10" t="n"/>
      <c r="CJ8" s="20" t="n"/>
      <c r="CK8" s="20" t="n"/>
      <c r="CL8" s="20" t="n"/>
      <c r="CM8" s="20" t="n"/>
      <c r="CN8" s="20" t="n"/>
      <c r="CO8" s="20" t="n"/>
      <c r="CP8" s="20" t="n"/>
      <c r="CQ8" s="20" t="n"/>
      <c r="CR8" s="20" t="n"/>
      <c r="CS8" s="20" t="n"/>
      <c r="CT8" s="20" t="n"/>
      <c r="CU8" s="20" t="n"/>
      <c r="CV8" s="20" t="n"/>
      <c r="CW8" s="20" t="n"/>
      <c r="CX8" s="10" t="n"/>
      <c r="CY8" s="10" t="n"/>
      <c r="CZ8" s="10" t="n"/>
      <c r="DA8" s="20" t="n"/>
      <c r="DB8" s="20" t="n"/>
      <c r="DC8" s="20" t="n"/>
      <c r="DD8" s="20" t="n"/>
      <c r="DE8" s="20" t="n"/>
      <c r="DF8" s="20" t="n"/>
      <c r="DG8" s="20" t="n"/>
      <c r="DH8" s="20" t="n"/>
      <c r="DI8" s="20" t="n"/>
      <c r="DJ8" s="20" t="n"/>
      <c r="DK8" s="20" t="n"/>
      <c r="DL8" s="20" t="n"/>
      <c r="DM8" s="20" t="n"/>
      <c r="DN8" s="20" t="n"/>
      <c r="DO8" s="10" t="n"/>
      <c r="DP8" s="10" t="n"/>
      <c r="DQ8" s="10" t="n"/>
      <c r="DR8" s="20" t="n"/>
      <c r="DS8" s="20" t="n"/>
      <c r="DT8" s="20" t="n"/>
      <c r="DU8" s="20" t="n"/>
      <c r="DV8" s="20" t="n"/>
      <c r="DW8" s="20" t="n"/>
      <c r="DX8" s="20" t="n"/>
      <c r="DY8" s="20" t="n"/>
      <c r="DZ8" s="20" t="n"/>
      <c r="EA8" s="20" t="n"/>
      <c r="EB8" s="20" t="n"/>
      <c r="EC8" s="20" t="n"/>
      <c r="ED8" s="20" t="n"/>
      <c r="EE8" s="20" t="n"/>
      <c r="EF8" s="10" t="n"/>
      <c r="EG8" s="10" t="n"/>
      <c r="EH8" s="10" t="n"/>
      <c r="EI8" s="20" t="n"/>
      <c r="EJ8" s="20" t="n"/>
      <c r="EK8" s="20" t="n"/>
      <c r="EL8" s="20" t="n"/>
      <c r="EM8" s="20" t="n"/>
      <c r="EN8" s="20" t="n"/>
      <c r="EO8" s="20" t="n"/>
      <c r="EP8" s="20" t="n"/>
      <c r="EQ8" s="20" t="n"/>
      <c r="ER8" s="20" t="n"/>
      <c r="ES8" s="20" t="n"/>
      <c r="ET8" s="20" t="n"/>
      <c r="EU8" s="20" t="n"/>
      <c r="EV8" s="20" t="n"/>
      <c r="EW8" s="10" t="n"/>
      <c r="EX8" s="10" t="n"/>
      <c r="EY8" s="10" t="n"/>
      <c r="EZ8" s="20" t="n"/>
      <c r="FA8" s="20" t="n"/>
      <c r="FB8" s="20" t="n"/>
      <c r="FC8" s="20" t="n"/>
      <c r="FD8" s="20" t="n"/>
      <c r="FE8" s="20" t="n"/>
      <c r="FF8" s="20" t="n"/>
      <c r="FG8" s="20" t="n"/>
      <c r="FH8" s="20" t="n"/>
      <c r="FI8" s="20" t="n"/>
      <c r="FJ8" s="20" t="n"/>
      <c r="FK8" s="20" t="n"/>
      <c r="FL8" s="20" t="n"/>
      <c r="FM8" s="20" t="n"/>
      <c r="FN8" s="10" t="n"/>
      <c r="FO8" s="10" t="n"/>
      <c r="FP8" s="10" t="n"/>
      <c r="FQ8" s="20" t="n"/>
      <c r="FR8" s="20" t="n"/>
      <c r="FS8" s="20" t="n"/>
      <c r="FT8" s="20" t="n"/>
      <c r="FU8" s="20" t="n"/>
      <c r="FV8" s="20" t="n"/>
      <c r="FW8" s="20" t="n"/>
      <c r="FX8" s="20" t="n"/>
      <c r="FY8" s="20" t="n"/>
      <c r="FZ8" s="20" t="n"/>
      <c r="GA8" s="20" t="n"/>
      <c r="GB8" s="20" t="n"/>
      <c r="GC8" s="20" t="n"/>
      <c r="GD8" s="20" t="n"/>
      <c r="GE8" s="10" t="n"/>
      <c r="GF8" s="10" t="n"/>
      <c r="GG8" s="10" t="n"/>
      <c r="GH8" s="20" t="n"/>
      <c r="GI8" s="20" t="n"/>
      <c r="GJ8" s="20" t="n"/>
      <c r="GK8" s="20" t="n"/>
      <c r="GL8" s="20" t="n"/>
      <c r="GM8" s="20" t="n"/>
      <c r="GN8" s="20" t="n"/>
      <c r="GO8" s="20" t="n"/>
      <c r="GP8" s="20" t="n"/>
      <c r="GQ8" s="20" t="n"/>
      <c r="GR8" s="20" t="n"/>
      <c r="GS8" s="20" t="n"/>
      <c r="GT8" s="20" t="n"/>
      <c r="GU8" s="20" t="n"/>
      <c r="GV8" s="10" t="n"/>
      <c r="GW8" s="10" t="n"/>
      <c r="GX8" s="10" t="n"/>
      <c r="GY8" s="20" t="n"/>
      <c r="GZ8" s="20" t="n"/>
      <c r="HA8" s="20" t="n"/>
      <c r="HB8" s="20" t="n"/>
      <c r="HC8" s="20" t="n"/>
      <c r="HD8" s="20" t="n"/>
      <c r="HE8" s="20" t="n"/>
      <c r="HF8" s="20" t="n"/>
      <c r="HG8" s="20" t="n"/>
      <c r="HH8" s="20" t="n"/>
      <c r="HI8" s="20" t="n"/>
      <c r="HJ8" s="20" t="n"/>
      <c r="HK8" s="20" t="n"/>
      <c r="HL8" s="20" t="n"/>
      <c r="HM8" s="10" t="n"/>
      <c r="HN8" s="10" t="n"/>
      <c r="HO8" s="10" t="n"/>
      <c r="HP8" s="20" t="n"/>
      <c r="HQ8" s="20" t="n"/>
      <c r="HR8" s="20" t="n"/>
      <c r="HS8" s="20" t="n"/>
      <c r="HT8" s="20" t="n"/>
      <c r="HU8" s="20" t="n"/>
      <c r="HV8" s="20" t="n"/>
      <c r="HW8" s="20" t="n"/>
      <c r="HX8" s="20" t="n"/>
      <c r="HY8" s="20" t="n"/>
      <c r="HZ8" s="20" t="n"/>
      <c r="IA8" s="20" t="n"/>
      <c r="IB8" s="20" t="n"/>
      <c r="IC8" s="20" t="n"/>
      <c r="ID8" s="10" t="n"/>
      <c r="IE8" s="10" t="n"/>
      <c r="IF8" s="10" t="n"/>
      <c r="IG8" s="20" t="n"/>
      <c r="IH8" s="20" t="n"/>
      <c r="II8" s="20" t="n"/>
      <c r="IJ8" s="20" t="n"/>
      <c r="IK8" s="20" t="n"/>
      <c r="IL8" s="20" t="n"/>
      <c r="IM8" s="20" t="n"/>
      <c r="IN8" s="20" t="n"/>
      <c r="IO8" s="20" t="n"/>
      <c r="IP8" s="20" t="n"/>
      <c r="IQ8" s="20" t="n"/>
      <c r="IR8" s="20" t="n"/>
      <c r="IS8" s="20" t="n"/>
      <c r="IT8" s="20" t="n"/>
      <c r="IU8" s="10" t="n"/>
      <c r="IV8" s="10" t="n"/>
    </row>
    <row r="9">
      <c r="A9" s="20" t="inlineStr">
        <is>
          <t>Rodrigo Cruz</t>
        </is>
      </c>
      <c r="B9" s="20" t="n">
        <v>2</v>
      </c>
      <c r="C9" s="20" t="n">
        <v>4</v>
      </c>
      <c r="D9" s="20" t="n">
        <v>1</v>
      </c>
      <c r="E9" s="20" t="n">
        <v>4</v>
      </c>
      <c r="F9" s="20" t="n">
        <v>0</v>
      </c>
      <c r="G9" s="20" t="n">
        <v>0</v>
      </c>
      <c r="H9" s="20" t="n">
        <v>0</v>
      </c>
      <c r="I9" s="20" t="n">
        <v>5</v>
      </c>
      <c r="J9" s="20" t="n">
        <v>0</v>
      </c>
      <c r="K9" s="20" t="n">
        <v>1</v>
      </c>
      <c r="L9" s="20" t="n">
        <v>0</v>
      </c>
      <c r="M9" s="20" t="n">
        <v>1</v>
      </c>
      <c r="N9" s="20" t="n">
        <v>0</v>
      </c>
      <c r="O9" s="20" t="n">
        <v>1</v>
      </c>
      <c r="P9" s="20" t="n">
        <v>0</v>
      </c>
      <c r="Q9" s="10">
        <f>(E9-(F9+G9+H9))+(F9*2)+(G9*3)+(H9*4)</f>
        <v/>
      </c>
      <c r="R9" s="10">
        <f>C9+K9+M9+N9+O9+P9</f>
        <v/>
      </c>
      <c r="S9" s="10" t="n"/>
      <c r="T9" s="20" t="n">
        <v>2</v>
      </c>
      <c r="U9" s="20" t="n">
        <v>0</v>
      </c>
      <c r="V9" s="20" t="n">
        <v>1</v>
      </c>
      <c r="W9" s="20" t="n">
        <v>0</v>
      </c>
      <c r="X9" s="20" t="n">
        <v>0</v>
      </c>
      <c r="Y9" s="20" t="n">
        <v>0</v>
      </c>
      <c r="Z9" s="20" t="n">
        <v>0</v>
      </c>
      <c r="AA9" s="20" t="n">
        <v>1</v>
      </c>
      <c r="AB9" s="20" t="n">
        <v>2</v>
      </c>
      <c r="AC9" s="20" t="n">
        <v>1</v>
      </c>
      <c r="AD9" s="20" t="n">
        <v>0</v>
      </c>
      <c r="AE9" s="20" t="n">
        <v>1</v>
      </c>
      <c r="AF9" s="20" t="n">
        <v>0</v>
      </c>
      <c r="AG9" s="20" t="n">
        <v>0</v>
      </c>
      <c r="AH9" s="10">
        <f>(V9-(W9+X9+Y9))+(W9*2)+(X9*3)+(Y9*4)</f>
        <v/>
      </c>
      <c r="AI9" s="10">
        <f>T9+AB9+AD9+AE9+AF9+AG9</f>
        <v/>
      </c>
      <c r="AJ9" s="10" t="n"/>
      <c r="AK9" s="20" t="n"/>
      <c r="AL9" s="20" t="n"/>
      <c r="AM9" s="20" t="n"/>
      <c r="AN9" s="20" t="n"/>
      <c r="AO9" s="20" t="n"/>
      <c r="AP9" s="20" t="n"/>
      <c r="AQ9" s="20" t="n"/>
      <c r="AR9" s="20" t="n"/>
      <c r="AS9" s="20" t="n"/>
      <c r="AT9" s="20" t="n"/>
      <c r="AU9" s="20" t="n"/>
      <c r="AV9" s="20" t="n"/>
      <c r="AW9" s="20" t="n"/>
      <c r="AX9" s="20" t="n"/>
      <c r="AY9" s="10" t="n"/>
      <c r="AZ9" s="10" t="n"/>
      <c r="BA9" s="10" t="n"/>
      <c r="BB9" s="20" t="n"/>
      <c r="BC9" s="20" t="n"/>
      <c r="BD9" s="20" t="n"/>
      <c r="BE9" s="20" t="n"/>
      <c r="BF9" s="20" t="n"/>
      <c r="BG9" s="20" t="n"/>
      <c r="BH9" s="20" t="n"/>
      <c r="BI9" s="20" t="n"/>
      <c r="BJ9" s="20" t="n"/>
      <c r="BK9" s="20" t="n"/>
      <c r="BL9" s="20" t="n"/>
      <c r="BM9" s="20" t="n"/>
      <c r="BN9" s="20" t="n"/>
      <c r="BO9" s="20" t="n"/>
      <c r="BP9" s="10" t="n"/>
      <c r="BQ9" s="10" t="n"/>
      <c r="BR9" s="10" t="n"/>
      <c r="BS9" s="20" t="n"/>
      <c r="BT9" s="20" t="n"/>
      <c r="BU9" s="20" t="n"/>
      <c r="BV9" s="20" t="n"/>
      <c r="BW9" s="20" t="n"/>
      <c r="BX9" s="20" t="n"/>
      <c r="BY9" s="20" t="n"/>
      <c r="BZ9" s="20" t="n"/>
      <c r="CA9" s="20" t="n"/>
      <c r="CB9" s="20" t="n"/>
      <c r="CC9" s="20" t="n"/>
      <c r="CD9" s="20" t="n"/>
      <c r="CE9" s="20" t="n"/>
      <c r="CF9" s="20" t="n"/>
      <c r="CG9" s="10" t="n"/>
      <c r="CH9" s="10" t="n"/>
      <c r="CI9" s="10" t="n"/>
      <c r="CJ9" s="20" t="n"/>
      <c r="CK9" s="20" t="n"/>
      <c r="CL9" s="20" t="n"/>
      <c r="CM9" s="20" t="n"/>
      <c r="CN9" s="20" t="n"/>
      <c r="CO9" s="20" t="n"/>
      <c r="CP9" s="20" t="n"/>
      <c r="CQ9" s="20" t="n"/>
      <c r="CR9" s="20" t="n"/>
      <c r="CS9" s="20" t="n"/>
      <c r="CT9" s="20" t="n"/>
      <c r="CU9" s="20" t="n"/>
      <c r="CV9" s="20" t="n"/>
      <c r="CW9" s="20" t="n"/>
      <c r="CX9" s="10" t="n"/>
      <c r="CY9" s="10" t="n"/>
      <c r="CZ9" s="10" t="n"/>
      <c r="DA9" s="20" t="n"/>
      <c r="DB9" s="20" t="n"/>
      <c r="DC9" s="20" t="n"/>
      <c r="DD9" s="20" t="n"/>
      <c r="DE9" s="20" t="n"/>
      <c r="DF9" s="20" t="n"/>
      <c r="DG9" s="20" t="n"/>
      <c r="DH9" s="20" t="n"/>
      <c r="DI9" s="20" t="n"/>
      <c r="DJ9" s="20" t="n"/>
      <c r="DK9" s="20" t="n"/>
      <c r="DL9" s="20" t="n"/>
      <c r="DM9" s="20" t="n"/>
      <c r="DN9" s="20" t="n"/>
      <c r="DO9" s="10" t="n"/>
      <c r="DP9" s="10" t="n"/>
      <c r="DQ9" s="10" t="n"/>
      <c r="DR9" s="20" t="n"/>
      <c r="DS9" s="20" t="n"/>
      <c r="DT9" s="20" t="n"/>
      <c r="DU9" s="20" t="n"/>
      <c r="DV9" s="20" t="n"/>
      <c r="DW9" s="20" t="n"/>
      <c r="DX9" s="20" t="n"/>
      <c r="DY9" s="20" t="n"/>
      <c r="DZ9" s="20" t="n"/>
      <c r="EA9" s="20" t="n"/>
      <c r="EB9" s="20" t="n"/>
      <c r="EC9" s="20" t="n"/>
      <c r="ED9" s="20" t="n"/>
      <c r="EE9" s="20" t="n"/>
      <c r="EF9" s="10" t="n"/>
      <c r="EG9" s="10" t="n"/>
      <c r="EH9" s="10" t="n"/>
      <c r="EI9" s="20" t="n"/>
      <c r="EJ9" s="20" t="n"/>
      <c r="EK9" s="20" t="n"/>
      <c r="EL9" s="20" t="n"/>
      <c r="EM9" s="20" t="n"/>
      <c r="EN9" s="20" t="n"/>
      <c r="EO9" s="20" t="n"/>
      <c r="EP9" s="20" t="n"/>
      <c r="EQ9" s="20" t="n"/>
      <c r="ER9" s="20" t="n"/>
      <c r="ES9" s="20" t="n"/>
      <c r="ET9" s="20" t="n"/>
      <c r="EU9" s="20" t="n"/>
      <c r="EV9" s="20" t="n"/>
      <c r="EW9" s="10" t="n"/>
      <c r="EX9" s="10" t="n"/>
      <c r="EY9" s="10" t="n"/>
      <c r="EZ9" s="20" t="n"/>
      <c r="FA9" s="20" t="n"/>
      <c r="FB9" s="20" t="n"/>
      <c r="FC9" s="20" t="n"/>
      <c r="FD9" s="20" t="n"/>
      <c r="FE9" s="20" t="n"/>
      <c r="FF9" s="20" t="n"/>
      <c r="FG9" s="20" t="n"/>
      <c r="FH9" s="20" t="n"/>
      <c r="FI9" s="20" t="n"/>
      <c r="FJ9" s="20" t="n"/>
      <c r="FK9" s="20" t="n"/>
      <c r="FL9" s="20" t="n"/>
      <c r="FM9" s="20" t="n"/>
      <c r="FN9" s="10" t="n"/>
      <c r="FO9" s="10" t="n"/>
      <c r="FP9" s="10" t="n"/>
      <c r="FQ9" s="20" t="n"/>
      <c r="FR9" s="20" t="n"/>
      <c r="FS9" s="20" t="n"/>
      <c r="FT9" s="20" t="n"/>
      <c r="FU9" s="20" t="n"/>
      <c r="FV9" s="20" t="n"/>
      <c r="FW9" s="20" t="n"/>
      <c r="FX9" s="20" t="n"/>
      <c r="FY9" s="20" t="n"/>
      <c r="FZ9" s="20" t="n"/>
      <c r="GA9" s="20" t="n"/>
      <c r="GB9" s="20" t="n"/>
      <c r="GC9" s="20" t="n"/>
      <c r="GD9" s="20" t="n"/>
      <c r="GE9" s="10" t="n"/>
      <c r="GF9" s="10" t="n"/>
      <c r="GG9" s="10" t="n"/>
      <c r="GH9" s="20" t="n"/>
      <c r="GI9" s="20" t="n"/>
      <c r="GJ9" s="20" t="n"/>
      <c r="GK9" s="20" t="n"/>
      <c r="GL9" s="20" t="n"/>
      <c r="GM9" s="20" t="n"/>
      <c r="GN9" s="20" t="n"/>
      <c r="GO9" s="20" t="n"/>
      <c r="GP9" s="20" t="n"/>
      <c r="GQ9" s="20" t="n"/>
      <c r="GR9" s="20" t="n"/>
      <c r="GS9" s="20" t="n"/>
      <c r="GT9" s="20" t="n"/>
      <c r="GU9" s="20" t="n"/>
      <c r="GV9" s="10" t="n"/>
      <c r="GW9" s="10" t="n"/>
      <c r="GX9" s="10" t="n"/>
      <c r="GY9" s="20" t="n"/>
      <c r="GZ9" s="20" t="n"/>
      <c r="HA9" s="20" t="n"/>
      <c r="HB9" s="20" t="n"/>
      <c r="HC9" s="20" t="n"/>
      <c r="HD9" s="20" t="n"/>
      <c r="HE9" s="20" t="n"/>
      <c r="HF9" s="20" t="n"/>
      <c r="HG9" s="20" t="n"/>
      <c r="HH9" s="20" t="n"/>
      <c r="HI9" s="20" t="n"/>
      <c r="HJ9" s="20" t="n"/>
      <c r="HK9" s="20" t="n"/>
      <c r="HL9" s="20" t="n"/>
      <c r="HM9" s="10" t="n"/>
      <c r="HN9" s="10" t="n"/>
      <c r="HO9" s="10" t="n"/>
      <c r="HP9" s="20" t="n"/>
      <c r="HQ9" s="20" t="n"/>
      <c r="HR9" s="20" t="n"/>
      <c r="HS9" s="20" t="n"/>
      <c r="HT9" s="20" t="n"/>
      <c r="HU9" s="20" t="n"/>
      <c r="HV9" s="20" t="n"/>
      <c r="HW9" s="20" t="n"/>
      <c r="HX9" s="20" t="n"/>
      <c r="HY9" s="20" t="n"/>
      <c r="HZ9" s="20" t="n"/>
      <c r="IA9" s="20" t="n"/>
      <c r="IB9" s="20" t="n"/>
      <c r="IC9" s="20" t="n"/>
      <c r="ID9" s="10" t="n"/>
      <c r="IE9" s="10" t="n"/>
      <c r="IF9" s="10" t="n"/>
      <c r="IG9" s="20" t="n"/>
      <c r="IH9" s="20" t="n"/>
      <c r="II9" s="20" t="n"/>
      <c r="IJ9" s="20" t="n"/>
      <c r="IK9" s="20" t="n"/>
      <c r="IL9" s="20" t="n"/>
      <c r="IM9" s="20" t="n"/>
      <c r="IN9" s="20" t="n"/>
      <c r="IO9" s="20" t="n"/>
      <c r="IP9" s="20" t="n"/>
      <c r="IQ9" s="20" t="n"/>
      <c r="IR9" s="20" t="n"/>
      <c r="IS9" s="20" t="n"/>
      <c r="IT9" s="20" t="n"/>
      <c r="IU9" s="10" t="n"/>
      <c r="IV9" s="10" t="n"/>
    </row>
    <row r="10">
      <c r="A10" s="20" t="inlineStr">
        <is>
          <t>Rodrigo Ortiz</t>
        </is>
      </c>
      <c r="B10" s="20" t="n">
        <v>3</v>
      </c>
      <c r="C10" s="20" t="n">
        <v>2</v>
      </c>
      <c r="D10" s="20" t="n">
        <v>0</v>
      </c>
      <c r="E10" s="20" t="n">
        <v>0</v>
      </c>
      <c r="F10" s="20" t="n">
        <v>0</v>
      </c>
      <c r="G10" s="20" t="n">
        <v>0</v>
      </c>
      <c r="H10" s="20" t="n">
        <v>0</v>
      </c>
      <c r="I10" s="20" t="n">
        <v>1</v>
      </c>
      <c r="J10" s="20" t="n">
        <v>1</v>
      </c>
      <c r="K10" s="20" t="n">
        <v>2</v>
      </c>
      <c r="L10" s="20" t="n">
        <v>1</v>
      </c>
      <c r="M10" s="20" t="n">
        <v>1</v>
      </c>
      <c r="N10" s="20" t="n">
        <v>0</v>
      </c>
      <c r="O10" s="20" t="n">
        <v>0</v>
      </c>
      <c r="P10" s="20" t="n">
        <v>0</v>
      </c>
      <c r="Q10" s="10">
        <f>(E10-(F10+G10+H10))+(F10*2)+(G10*3)+(H10*4)</f>
        <v/>
      </c>
      <c r="R10" s="10">
        <f>C10+K10+M10+N10+O10+P10</f>
        <v/>
      </c>
      <c r="S10" s="10" t="n"/>
      <c r="T10" s="20" t="n">
        <v>5</v>
      </c>
      <c r="U10" s="20" t="n">
        <v>4</v>
      </c>
      <c r="V10" s="20" t="n">
        <v>3</v>
      </c>
      <c r="W10" s="20" t="n">
        <v>1</v>
      </c>
      <c r="X10" s="20" t="n">
        <v>0</v>
      </c>
      <c r="Y10" s="20" t="n">
        <v>0</v>
      </c>
      <c r="Z10" s="20" t="n">
        <v>4</v>
      </c>
      <c r="AA10" s="20" t="n">
        <v>0</v>
      </c>
      <c r="AB10" s="20" t="n">
        <v>2</v>
      </c>
      <c r="AC10" s="20" t="n">
        <v>1</v>
      </c>
      <c r="AD10" s="20" t="n">
        <v>0</v>
      </c>
      <c r="AE10" s="20" t="n">
        <v>1</v>
      </c>
      <c r="AF10" s="20" t="n">
        <v>0</v>
      </c>
      <c r="AG10" s="20" t="n">
        <v>0</v>
      </c>
      <c r="AH10" s="10">
        <f>(V10-(W10+X10+Y10))+(W10*2)+(X10*3)+(Y10*4)</f>
        <v/>
      </c>
      <c r="AI10" s="10">
        <f>T10+AB10+AD10+AE10+AF10+AG10</f>
        <v/>
      </c>
      <c r="AJ10" s="1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10" t="n"/>
      <c r="AZ10" s="10" t="n"/>
      <c r="BA10" s="1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10" t="n"/>
      <c r="BQ10" s="10" t="n"/>
      <c r="BR10" s="1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10" t="n"/>
      <c r="CH10" s="10" t="n"/>
      <c r="CI10" s="1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10" t="n"/>
      <c r="CY10" s="10" t="n"/>
      <c r="CZ10" s="10" t="n"/>
      <c r="DA10" s="20" t="n"/>
      <c r="DB10" s="20" t="n"/>
      <c r="DC10" s="20" t="n"/>
      <c r="DD10" s="20" t="n"/>
      <c r="DE10" s="20" t="n"/>
      <c r="DF10" s="20" t="n"/>
      <c r="DG10" s="20" t="n"/>
      <c r="DH10" s="20" t="n"/>
      <c r="DI10" s="20" t="n"/>
      <c r="DJ10" s="20" t="n"/>
      <c r="DK10" s="20" t="n"/>
      <c r="DL10" s="20" t="n"/>
      <c r="DM10" s="20" t="n"/>
      <c r="DN10" s="20" t="n"/>
      <c r="DO10" s="10" t="n"/>
      <c r="DP10" s="10" t="n"/>
      <c r="DQ10" s="10" t="n"/>
      <c r="DR10" s="20" t="n"/>
      <c r="DS10" s="20" t="n"/>
      <c r="DT10" s="20" t="n"/>
      <c r="DU10" s="20" t="n"/>
      <c r="DV10" s="20" t="n"/>
      <c r="DW10" s="20" t="n"/>
      <c r="DX10" s="20" t="n"/>
      <c r="DY10" s="20" t="n"/>
      <c r="DZ10" s="20" t="n"/>
      <c r="EA10" s="20" t="n"/>
      <c r="EB10" s="20" t="n"/>
      <c r="EC10" s="20" t="n"/>
      <c r="ED10" s="20" t="n"/>
      <c r="EE10" s="20" t="n"/>
      <c r="EF10" s="10" t="n"/>
      <c r="EG10" s="10" t="n"/>
      <c r="EH10" s="10" t="n"/>
      <c r="EI10" s="20" t="n"/>
      <c r="EJ10" s="20" t="n"/>
      <c r="EK10" s="20" t="n"/>
      <c r="EL10" s="20" t="n"/>
      <c r="EM10" s="20" t="n"/>
      <c r="EN10" s="20" t="n"/>
      <c r="EO10" s="20" t="n"/>
      <c r="EP10" s="20" t="n"/>
      <c r="EQ10" s="20" t="n"/>
      <c r="ER10" s="20" t="n"/>
      <c r="ES10" s="20" t="n"/>
      <c r="ET10" s="20" t="n"/>
      <c r="EU10" s="20" t="n"/>
      <c r="EV10" s="20" t="n"/>
      <c r="EW10" s="10" t="n"/>
      <c r="EX10" s="10" t="n"/>
      <c r="EY10" s="10" t="n"/>
      <c r="EZ10" s="20" t="n"/>
      <c r="FA10" s="20" t="n"/>
      <c r="FB10" s="20" t="n"/>
      <c r="FC10" s="20" t="n"/>
      <c r="FD10" s="20" t="n"/>
      <c r="FE10" s="20" t="n"/>
      <c r="FF10" s="20" t="n"/>
      <c r="FG10" s="20" t="n"/>
      <c r="FH10" s="20" t="n"/>
      <c r="FI10" s="20" t="n"/>
      <c r="FJ10" s="20" t="n"/>
      <c r="FK10" s="20" t="n"/>
      <c r="FL10" s="20" t="n"/>
      <c r="FM10" s="20" t="n"/>
      <c r="FN10" s="10" t="n"/>
      <c r="FO10" s="10" t="n"/>
      <c r="FP10" s="10" t="n"/>
      <c r="FQ10" s="20" t="n"/>
      <c r="FR10" s="20" t="n"/>
      <c r="FS10" s="20" t="n"/>
      <c r="FT10" s="20" t="n"/>
      <c r="FU10" s="20" t="n"/>
      <c r="FV10" s="20" t="n"/>
      <c r="FW10" s="20" t="n"/>
      <c r="FX10" s="20" t="n"/>
      <c r="FY10" s="20" t="n"/>
      <c r="FZ10" s="20" t="n"/>
      <c r="GA10" s="20" t="n"/>
      <c r="GB10" s="20" t="n"/>
      <c r="GC10" s="20" t="n"/>
      <c r="GD10" s="20" t="n"/>
      <c r="GE10" s="10" t="n"/>
      <c r="GF10" s="10" t="n"/>
      <c r="GG10" s="10" t="n"/>
      <c r="GH10" s="20" t="n"/>
      <c r="GI10" s="20" t="n"/>
      <c r="GJ10" s="20" t="n"/>
      <c r="GK10" s="20" t="n"/>
      <c r="GL10" s="20" t="n"/>
      <c r="GM10" s="20" t="n"/>
      <c r="GN10" s="20" t="n"/>
      <c r="GO10" s="20" t="n"/>
      <c r="GP10" s="20" t="n"/>
      <c r="GQ10" s="20" t="n"/>
      <c r="GR10" s="20" t="n"/>
      <c r="GS10" s="20" t="n"/>
      <c r="GT10" s="20" t="n"/>
      <c r="GU10" s="20" t="n"/>
      <c r="GV10" s="10" t="n"/>
      <c r="GW10" s="10" t="n"/>
      <c r="GX10" s="10" t="n"/>
      <c r="GY10" s="20" t="n"/>
      <c r="GZ10" s="20" t="n"/>
      <c r="HA10" s="20" t="n"/>
      <c r="HB10" s="20" t="n"/>
      <c r="HC10" s="20" t="n"/>
      <c r="HD10" s="20" t="n"/>
      <c r="HE10" s="20" t="n"/>
      <c r="HF10" s="20" t="n"/>
      <c r="HG10" s="20" t="n"/>
      <c r="HH10" s="20" t="n"/>
      <c r="HI10" s="20" t="n"/>
      <c r="HJ10" s="20" t="n"/>
      <c r="HK10" s="20" t="n"/>
      <c r="HL10" s="20" t="n"/>
      <c r="HM10" s="10" t="n"/>
      <c r="HN10" s="10" t="n"/>
      <c r="HO10" s="10" t="n"/>
      <c r="HP10" s="20" t="n"/>
      <c r="HQ10" s="20" t="n"/>
      <c r="HR10" s="20" t="n"/>
      <c r="HS10" s="20" t="n"/>
      <c r="HT10" s="20" t="n"/>
      <c r="HU10" s="20" t="n"/>
      <c r="HV10" s="20" t="n"/>
      <c r="HW10" s="20" t="n"/>
      <c r="HX10" s="20" t="n"/>
      <c r="HY10" s="20" t="n"/>
      <c r="HZ10" s="20" t="n"/>
      <c r="IA10" s="20" t="n"/>
      <c r="IB10" s="20" t="n"/>
      <c r="IC10" s="20" t="n"/>
      <c r="ID10" s="10" t="n"/>
      <c r="IE10" s="10" t="n"/>
      <c r="IF10" s="10" t="n"/>
      <c r="IG10" s="20" t="n"/>
      <c r="IH10" s="20" t="n"/>
      <c r="II10" s="20" t="n"/>
      <c r="IJ10" s="20" t="n"/>
      <c r="IK10" s="20" t="n"/>
      <c r="IL10" s="20" t="n"/>
      <c r="IM10" s="20" t="n"/>
      <c r="IN10" s="20" t="n"/>
      <c r="IO10" s="20" t="n"/>
      <c r="IP10" s="20" t="n"/>
      <c r="IQ10" s="20" t="n"/>
      <c r="IR10" s="20" t="n"/>
      <c r="IS10" s="20" t="n"/>
      <c r="IT10" s="20" t="n"/>
      <c r="IU10" s="10" t="n"/>
      <c r="IV10" s="10" t="n"/>
    </row>
    <row r="11">
      <c r="A11" s="20" t="inlineStr">
        <is>
          <t>Rodrigo Gutierrez</t>
        </is>
      </c>
      <c r="B11" s="20" t="n">
        <v>4</v>
      </c>
      <c r="C11" s="20" t="n">
        <v>5</v>
      </c>
      <c r="D11" s="20" t="n">
        <v>3</v>
      </c>
      <c r="E11" s="20" t="n">
        <v>0</v>
      </c>
      <c r="F11" s="20" t="n">
        <v>0</v>
      </c>
      <c r="G11" s="20" t="n">
        <v>0</v>
      </c>
      <c r="H11" s="20" t="n">
        <v>0</v>
      </c>
      <c r="I11" s="20" t="n">
        <v>0</v>
      </c>
      <c r="J11" s="20" t="n">
        <v>2</v>
      </c>
      <c r="K11" s="20" t="n">
        <v>1</v>
      </c>
      <c r="L11" s="20" t="n">
        <v>0</v>
      </c>
      <c r="M11" s="20" t="n">
        <v>0</v>
      </c>
      <c r="N11" s="20" t="n">
        <v>0</v>
      </c>
      <c r="O11" s="20" t="n">
        <v>0</v>
      </c>
      <c r="P11" s="20" t="n">
        <v>0</v>
      </c>
      <c r="Q11" s="10">
        <f>(E11-(F11+G11+H11))+(F11*2)+(G11*3)+(H11*4)</f>
        <v/>
      </c>
      <c r="R11" s="10">
        <f>C11+K11+M11+N11+O11+P11</f>
        <v/>
      </c>
      <c r="S11" s="10" t="n"/>
      <c r="T11" s="20" t="n">
        <v>2</v>
      </c>
      <c r="U11" s="20" t="n">
        <v>1</v>
      </c>
      <c r="V11" s="20" t="n">
        <v>2</v>
      </c>
      <c r="W11" s="20" t="n">
        <v>1</v>
      </c>
      <c r="X11" s="20" t="n">
        <v>0</v>
      </c>
      <c r="Y11" s="20" t="n">
        <v>1</v>
      </c>
      <c r="Z11" s="20" t="n">
        <v>2</v>
      </c>
      <c r="AA11" s="20" t="n">
        <v>0</v>
      </c>
      <c r="AB11" s="20" t="n">
        <v>2</v>
      </c>
      <c r="AC11" s="20" t="n">
        <v>1</v>
      </c>
      <c r="AD11" s="20" t="n">
        <v>0</v>
      </c>
      <c r="AE11" s="20" t="n">
        <v>1</v>
      </c>
      <c r="AF11" s="20" t="n">
        <v>0</v>
      </c>
      <c r="AG11" s="20" t="n">
        <v>0</v>
      </c>
      <c r="AH11" s="10">
        <f>(V11-(W11+X11+Y11))+(W11*2)+(X11*3)+(Y11*4)</f>
        <v/>
      </c>
      <c r="AI11" s="10">
        <f>T11+AB11+AD11+AE11+AF11+AG11</f>
        <v/>
      </c>
      <c r="AJ11" s="10" t="n"/>
      <c r="AK11" s="20" t="n"/>
      <c r="AL11" s="20" t="n"/>
      <c r="AM11" s="20" t="n"/>
      <c r="AN11" s="20" t="n"/>
      <c r="AO11" s="20" t="n"/>
      <c r="AP11" s="20" t="n"/>
      <c r="AQ11" s="20" t="n"/>
      <c r="AR11" s="20" t="n"/>
      <c r="AS11" s="20" t="n"/>
      <c r="AT11" s="20" t="n"/>
      <c r="AU11" s="20" t="n"/>
      <c r="AV11" s="20" t="n"/>
      <c r="AW11" s="20" t="n"/>
      <c r="AX11" s="20" t="n"/>
      <c r="AY11" s="10" t="n"/>
      <c r="AZ11" s="10" t="n"/>
      <c r="BA11" s="1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  <c r="BO11" s="20" t="n"/>
      <c r="BP11" s="10" t="n"/>
      <c r="BQ11" s="10" t="n"/>
      <c r="BR11" s="10" t="n"/>
      <c r="BS11" s="20" t="n"/>
      <c r="BT11" s="20" t="n"/>
      <c r="BU11" s="20" t="n"/>
      <c r="BV11" s="20" t="n"/>
      <c r="BW11" s="20" t="n"/>
      <c r="BX11" s="20" t="n"/>
      <c r="BY11" s="20" t="n"/>
      <c r="BZ11" s="20" t="n"/>
      <c r="CA11" s="20" t="n"/>
      <c r="CB11" s="20" t="n"/>
      <c r="CC11" s="20" t="n"/>
      <c r="CD11" s="20" t="n"/>
      <c r="CE11" s="20" t="n"/>
      <c r="CF11" s="20" t="n"/>
      <c r="CG11" s="10" t="n"/>
      <c r="CH11" s="10" t="n"/>
      <c r="CI11" s="10" t="n"/>
      <c r="CJ11" s="20" t="n"/>
      <c r="CK11" s="20" t="n"/>
      <c r="CL11" s="20" t="n"/>
      <c r="CM11" s="20" t="n"/>
      <c r="CN11" s="20" t="n"/>
      <c r="CO11" s="20" t="n"/>
      <c r="CP11" s="20" t="n"/>
      <c r="CQ11" s="20" t="n"/>
      <c r="CR11" s="20" t="n"/>
      <c r="CS11" s="20" t="n"/>
      <c r="CT11" s="20" t="n"/>
      <c r="CU11" s="20" t="n"/>
      <c r="CV11" s="20" t="n"/>
      <c r="CW11" s="20" t="n"/>
      <c r="CX11" s="10" t="n"/>
      <c r="CY11" s="10" t="n"/>
      <c r="CZ11" s="10" t="n"/>
      <c r="DA11" s="20" t="n"/>
      <c r="DB11" s="20" t="n"/>
      <c r="DC11" s="20" t="n"/>
      <c r="DD11" s="20" t="n"/>
      <c r="DE11" s="20" t="n"/>
      <c r="DF11" s="20" t="n"/>
      <c r="DG11" s="20" t="n"/>
      <c r="DH11" s="20" t="n"/>
      <c r="DI11" s="20" t="n"/>
      <c r="DJ11" s="20" t="n"/>
      <c r="DK11" s="20" t="n"/>
      <c r="DL11" s="20" t="n"/>
      <c r="DM11" s="20" t="n"/>
      <c r="DN11" s="20" t="n"/>
      <c r="DO11" s="10" t="n"/>
      <c r="DP11" s="10" t="n"/>
      <c r="DQ11" s="10" t="n"/>
      <c r="DR11" s="20" t="n"/>
      <c r="DS11" s="20" t="n"/>
      <c r="DT11" s="20" t="n"/>
      <c r="DU11" s="20" t="n"/>
      <c r="DV11" s="20" t="n"/>
      <c r="DW11" s="20" t="n"/>
      <c r="DX11" s="20" t="n"/>
      <c r="DY11" s="20" t="n"/>
      <c r="DZ11" s="20" t="n"/>
      <c r="EA11" s="20" t="n"/>
      <c r="EB11" s="20" t="n"/>
      <c r="EC11" s="20" t="n"/>
      <c r="ED11" s="20" t="n"/>
      <c r="EE11" s="20" t="n"/>
      <c r="EF11" s="10" t="n"/>
      <c r="EG11" s="10" t="n"/>
      <c r="EH11" s="10" t="n"/>
      <c r="EI11" s="20" t="n"/>
      <c r="EJ11" s="20" t="n"/>
      <c r="EK11" s="20" t="n"/>
      <c r="EL11" s="20" t="n"/>
      <c r="EM11" s="20" t="n"/>
      <c r="EN11" s="20" t="n"/>
      <c r="EO11" s="20" t="n"/>
      <c r="EP11" s="20" t="n"/>
      <c r="EQ11" s="20" t="n"/>
      <c r="ER11" s="20" t="n"/>
      <c r="ES11" s="20" t="n"/>
      <c r="ET11" s="20" t="n"/>
      <c r="EU11" s="20" t="n"/>
      <c r="EV11" s="20" t="n"/>
      <c r="EW11" s="10" t="n"/>
      <c r="EX11" s="10" t="n"/>
      <c r="EY11" s="10" t="n"/>
      <c r="EZ11" s="20" t="n"/>
      <c r="FA11" s="20" t="n"/>
      <c r="FB11" s="20" t="n"/>
      <c r="FC11" s="20" t="n"/>
      <c r="FD11" s="20" t="n"/>
      <c r="FE11" s="20" t="n"/>
      <c r="FF11" s="20" t="n"/>
      <c r="FG11" s="20" t="n"/>
      <c r="FH11" s="20" t="n"/>
      <c r="FI11" s="20" t="n"/>
      <c r="FJ11" s="20" t="n"/>
      <c r="FK11" s="20" t="n"/>
      <c r="FL11" s="20" t="n"/>
      <c r="FM11" s="20" t="n"/>
      <c r="FN11" s="10" t="n"/>
      <c r="FO11" s="10" t="n"/>
      <c r="FP11" s="10" t="n"/>
      <c r="FQ11" s="20" t="n"/>
      <c r="FR11" s="20" t="n"/>
      <c r="FS11" s="20" t="n"/>
      <c r="FT11" s="20" t="n"/>
      <c r="FU11" s="20" t="n"/>
      <c r="FV11" s="20" t="n"/>
      <c r="FW11" s="20" t="n"/>
      <c r="FX11" s="20" t="n"/>
      <c r="FY11" s="20" t="n"/>
      <c r="FZ11" s="20" t="n"/>
      <c r="GA11" s="20" t="n"/>
      <c r="GB11" s="20" t="n"/>
      <c r="GC11" s="20" t="n"/>
      <c r="GD11" s="20" t="n"/>
      <c r="GE11" s="10" t="n"/>
      <c r="GF11" s="10" t="n"/>
      <c r="GG11" s="10" t="n"/>
      <c r="GH11" s="20" t="n"/>
      <c r="GI11" s="20" t="n"/>
      <c r="GJ11" s="20" t="n"/>
      <c r="GK11" s="20" t="n"/>
      <c r="GL11" s="20" t="n"/>
      <c r="GM11" s="20" t="n"/>
      <c r="GN11" s="20" t="n"/>
      <c r="GO11" s="20" t="n"/>
      <c r="GP11" s="20" t="n"/>
      <c r="GQ11" s="20" t="n"/>
      <c r="GR11" s="20" t="n"/>
      <c r="GS11" s="20" t="n"/>
      <c r="GT11" s="20" t="n"/>
      <c r="GU11" s="20" t="n"/>
      <c r="GV11" s="10" t="n"/>
      <c r="GW11" s="10" t="n"/>
      <c r="GX11" s="10" t="n"/>
      <c r="GY11" s="20" t="n"/>
      <c r="GZ11" s="20" t="n"/>
      <c r="HA11" s="20" t="n"/>
      <c r="HB11" s="20" t="n"/>
      <c r="HC11" s="20" t="n"/>
      <c r="HD11" s="20" t="n"/>
      <c r="HE11" s="20" t="n"/>
      <c r="HF11" s="20" t="n"/>
      <c r="HG11" s="20" t="n"/>
      <c r="HH11" s="20" t="n"/>
      <c r="HI11" s="20" t="n"/>
      <c r="HJ11" s="20" t="n"/>
      <c r="HK11" s="20" t="n"/>
      <c r="HL11" s="20" t="n"/>
      <c r="HM11" s="10" t="n"/>
      <c r="HN11" s="10" t="n"/>
      <c r="HO11" s="10" t="n"/>
      <c r="HP11" s="20" t="n"/>
      <c r="HQ11" s="20" t="n"/>
      <c r="HR11" s="20" t="n"/>
      <c r="HS11" s="20" t="n"/>
      <c r="HT11" s="20" t="n"/>
      <c r="HU11" s="20" t="n"/>
      <c r="HV11" s="20" t="n"/>
      <c r="HW11" s="20" t="n"/>
      <c r="HX11" s="20" t="n"/>
      <c r="HY11" s="20" t="n"/>
      <c r="HZ11" s="20" t="n"/>
      <c r="IA11" s="20" t="n"/>
      <c r="IB11" s="20" t="n"/>
      <c r="IC11" s="20" t="n"/>
      <c r="ID11" s="10" t="n"/>
      <c r="IE11" s="10" t="n"/>
      <c r="IF11" s="10" t="n"/>
      <c r="IG11" s="20" t="n"/>
      <c r="IH11" s="20" t="n"/>
      <c r="II11" s="20" t="n"/>
      <c r="IJ11" s="20" t="n"/>
      <c r="IK11" s="20" t="n"/>
      <c r="IL11" s="20" t="n"/>
      <c r="IM11" s="20" t="n"/>
      <c r="IN11" s="20" t="n"/>
      <c r="IO11" s="20" t="n"/>
      <c r="IP11" s="20" t="n"/>
      <c r="IQ11" s="20" t="n"/>
      <c r="IR11" s="20" t="n"/>
      <c r="IS11" s="20" t="n"/>
      <c r="IT11" s="20" t="n"/>
      <c r="IU11" s="10" t="n"/>
      <c r="IV11" s="10" t="n"/>
    </row>
    <row r="12">
      <c r="A12" s="20" t="inlineStr">
        <is>
          <t>Rodrigo Castillo</t>
        </is>
      </c>
      <c r="B12" s="20" t="n">
        <v>5</v>
      </c>
      <c r="C12" s="20" t="n">
        <v>3</v>
      </c>
      <c r="D12" s="20" t="n">
        <v>0</v>
      </c>
      <c r="E12" s="20" t="n">
        <v>1</v>
      </c>
      <c r="F12" s="20" t="n">
        <v>0</v>
      </c>
      <c r="G12" s="20" t="n">
        <v>0</v>
      </c>
      <c r="H12" s="20" t="n">
        <v>1</v>
      </c>
      <c r="I12" s="20" t="n">
        <v>2</v>
      </c>
      <c r="J12" s="20" t="n">
        <v>1</v>
      </c>
      <c r="K12" s="20" t="n">
        <v>0</v>
      </c>
      <c r="L12" s="20" t="n">
        <v>1</v>
      </c>
      <c r="M12" s="20" t="n">
        <v>1</v>
      </c>
      <c r="N12" s="20" t="n">
        <v>0</v>
      </c>
      <c r="O12" s="20" t="n">
        <v>0</v>
      </c>
      <c r="P12" s="20" t="n">
        <v>0</v>
      </c>
      <c r="Q12" s="10">
        <f>(E12-(F12+G12+H12))+(F12*2)+(G12*3)+(H12*4)</f>
        <v/>
      </c>
      <c r="R12" s="10">
        <f>C12+K12+M12+N12+O12+P12</f>
        <v/>
      </c>
      <c r="S12" s="10" t="n"/>
      <c r="T12" s="20" t="n">
        <v>5</v>
      </c>
      <c r="U12" s="20" t="n">
        <v>0</v>
      </c>
      <c r="V12" s="20" t="n">
        <v>4</v>
      </c>
      <c r="W12" s="20" t="n">
        <v>0</v>
      </c>
      <c r="X12" s="20" t="n">
        <v>0</v>
      </c>
      <c r="Y12" s="20" t="n">
        <v>0</v>
      </c>
      <c r="Z12" s="20" t="n">
        <v>4</v>
      </c>
      <c r="AA12" s="20" t="n">
        <v>2</v>
      </c>
      <c r="AB12" s="20" t="n">
        <v>0</v>
      </c>
      <c r="AC12" s="20" t="n">
        <v>1</v>
      </c>
      <c r="AD12" s="20" t="n">
        <v>0</v>
      </c>
      <c r="AE12" s="20" t="n">
        <v>1</v>
      </c>
      <c r="AF12" s="20" t="n">
        <v>1</v>
      </c>
      <c r="AG12" s="20" t="n">
        <v>0</v>
      </c>
      <c r="AH12" s="10">
        <f>(V12-(W12+X12+Y12))+(W12*2)+(X12*3)+(Y12*4)</f>
        <v/>
      </c>
      <c r="AI12" s="10">
        <f>T12+AB12+AD12+AE12+AF12+AG12</f>
        <v/>
      </c>
      <c r="AJ12" s="10" t="n"/>
      <c r="AK12" s="20" t="n"/>
      <c r="AL12" s="20" t="n"/>
      <c r="AM12" s="20" t="n"/>
      <c r="AN12" s="20" t="n"/>
      <c r="AO12" s="20" t="n"/>
      <c r="AP12" s="20" t="n"/>
      <c r="AQ12" s="20" t="n"/>
      <c r="AR12" s="20" t="n"/>
      <c r="AS12" s="20" t="n"/>
      <c r="AT12" s="20" t="n"/>
      <c r="AU12" s="20" t="n"/>
      <c r="AV12" s="20" t="n"/>
      <c r="AW12" s="20" t="n"/>
      <c r="AX12" s="20" t="n"/>
      <c r="AY12" s="10" t="n"/>
      <c r="AZ12" s="10" t="n"/>
      <c r="BA12" s="10" t="n"/>
      <c r="BB12" s="20" t="n"/>
      <c r="BC12" s="20" t="n"/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10" t="n"/>
      <c r="BQ12" s="10" t="n"/>
      <c r="BR12" s="10" t="n"/>
      <c r="BS12" s="20" t="n"/>
      <c r="BT12" s="20" t="n"/>
      <c r="BU12" s="20" t="n"/>
      <c r="BV12" s="20" t="n"/>
      <c r="BW12" s="20" t="n"/>
      <c r="BX12" s="20" t="n"/>
      <c r="BY12" s="20" t="n"/>
      <c r="BZ12" s="20" t="n"/>
      <c r="CA12" s="20" t="n"/>
      <c r="CB12" s="20" t="n"/>
      <c r="CC12" s="20" t="n"/>
      <c r="CD12" s="20" t="n"/>
      <c r="CE12" s="20" t="n"/>
      <c r="CF12" s="20" t="n"/>
      <c r="CG12" s="10" t="n"/>
      <c r="CH12" s="10" t="n"/>
      <c r="CI12" s="10" t="n"/>
      <c r="CJ12" s="20" t="n"/>
      <c r="CK12" s="20" t="n"/>
      <c r="CL12" s="20" t="n"/>
      <c r="CM12" s="20" t="n"/>
      <c r="CN12" s="20" t="n"/>
      <c r="CO12" s="20" t="n"/>
      <c r="CP12" s="20" t="n"/>
      <c r="CQ12" s="20" t="n"/>
      <c r="CR12" s="20" t="n"/>
      <c r="CS12" s="20" t="n"/>
      <c r="CT12" s="20" t="n"/>
      <c r="CU12" s="20" t="n"/>
      <c r="CV12" s="20" t="n"/>
      <c r="CW12" s="20" t="n"/>
      <c r="CX12" s="10" t="n"/>
      <c r="CY12" s="10" t="n"/>
      <c r="CZ12" s="10" t="n"/>
      <c r="DA12" s="20" t="n"/>
      <c r="DB12" s="20" t="n"/>
      <c r="DC12" s="20" t="n"/>
      <c r="DD12" s="20" t="n"/>
      <c r="DE12" s="20" t="n"/>
      <c r="DF12" s="20" t="n"/>
      <c r="DG12" s="20" t="n"/>
      <c r="DH12" s="20" t="n"/>
      <c r="DI12" s="20" t="n"/>
      <c r="DJ12" s="20" t="n"/>
      <c r="DK12" s="20" t="n"/>
      <c r="DL12" s="20" t="n"/>
      <c r="DM12" s="20" t="n"/>
      <c r="DN12" s="20" t="n"/>
      <c r="DO12" s="10" t="n"/>
      <c r="DP12" s="10" t="n"/>
      <c r="DQ12" s="10" t="n"/>
      <c r="DR12" s="20" t="n"/>
      <c r="DS12" s="20" t="n"/>
      <c r="DT12" s="20" t="n"/>
      <c r="DU12" s="20" t="n"/>
      <c r="DV12" s="20" t="n"/>
      <c r="DW12" s="20" t="n"/>
      <c r="DX12" s="20" t="n"/>
      <c r="DY12" s="20" t="n"/>
      <c r="DZ12" s="20" t="n"/>
      <c r="EA12" s="20" t="n"/>
      <c r="EB12" s="20" t="n"/>
      <c r="EC12" s="20" t="n"/>
      <c r="ED12" s="20" t="n"/>
      <c r="EE12" s="20" t="n"/>
      <c r="EF12" s="10" t="n"/>
      <c r="EG12" s="10" t="n"/>
      <c r="EH12" s="10" t="n"/>
      <c r="EI12" s="20" t="n"/>
      <c r="EJ12" s="20" t="n"/>
      <c r="EK12" s="20" t="n"/>
      <c r="EL12" s="20" t="n"/>
      <c r="EM12" s="20" t="n"/>
      <c r="EN12" s="20" t="n"/>
      <c r="EO12" s="20" t="n"/>
      <c r="EP12" s="20" t="n"/>
      <c r="EQ12" s="20" t="n"/>
      <c r="ER12" s="20" t="n"/>
      <c r="ES12" s="20" t="n"/>
      <c r="ET12" s="20" t="n"/>
      <c r="EU12" s="20" t="n"/>
      <c r="EV12" s="20" t="n"/>
      <c r="EW12" s="10" t="n"/>
      <c r="EX12" s="10" t="n"/>
      <c r="EY12" s="10" t="n"/>
      <c r="EZ12" s="20" t="n"/>
      <c r="FA12" s="20" t="n"/>
      <c r="FB12" s="20" t="n"/>
      <c r="FC12" s="20" t="n"/>
      <c r="FD12" s="20" t="n"/>
      <c r="FE12" s="20" t="n"/>
      <c r="FF12" s="20" t="n"/>
      <c r="FG12" s="20" t="n"/>
      <c r="FH12" s="20" t="n"/>
      <c r="FI12" s="20" t="n"/>
      <c r="FJ12" s="20" t="n"/>
      <c r="FK12" s="20" t="n"/>
      <c r="FL12" s="20" t="n"/>
      <c r="FM12" s="20" t="n"/>
      <c r="FN12" s="10" t="n"/>
      <c r="FO12" s="10" t="n"/>
      <c r="FP12" s="10" t="n"/>
      <c r="FQ12" s="20" t="n"/>
      <c r="FR12" s="20" t="n"/>
      <c r="FS12" s="20" t="n"/>
      <c r="FT12" s="20" t="n"/>
      <c r="FU12" s="20" t="n"/>
      <c r="FV12" s="20" t="n"/>
      <c r="FW12" s="20" t="n"/>
      <c r="FX12" s="20" t="n"/>
      <c r="FY12" s="20" t="n"/>
      <c r="FZ12" s="20" t="n"/>
      <c r="GA12" s="20" t="n"/>
      <c r="GB12" s="20" t="n"/>
      <c r="GC12" s="20" t="n"/>
      <c r="GD12" s="20" t="n"/>
      <c r="GE12" s="10" t="n"/>
      <c r="GF12" s="10" t="n"/>
      <c r="GG12" s="10" t="n"/>
      <c r="GH12" s="20" t="n"/>
      <c r="GI12" s="20" t="n"/>
      <c r="GJ12" s="20" t="n"/>
      <c r="GK12" s="20" t="n"/>
      <c r="GL12" s="20" t="n"/>
      <c r="GM12" s="20" t="n"/>
      <c r="GN12" s="20" t="n"/>
      <c r="GO12" s="20" t="n"/>
      <c r="GP12" s="20" t="n"/>
      <c r="GQ12" s="20" t="n"/>
      <c r="GR12" s="20" t="n"/>
      <c r="GS12" s="20" t="n"/>
      <c r="GT12" s="20" t="n"/>
      <c r="GU12" s="20" t="n"/>
      <c r="GV12" s="10" t="n"/>
      <c r="GW12" s="10" t="n"/>
      <c r="GX12" s="10" t="n"/>
      <c r="GY12" s="20" t="n"/>
      <c r="GZ12" s="20" t="n"/>
      <c r="HA12" s="20" t="n"/>
      <c r="HB12" s="20" t="n"/>
      <c r="HC12" s="20" t="n"/>
      <c r="HD12" s="20" t="n"/>
      <c r="HE12" s="20" t="n"/>
      <c r="HF12" s="20" t="n"/>
      <c r="HG12" s="20" t="n"/>
      <c r="HH12" s="20" t="n"/>
      <c r="HI12" s="20" t="n"/>
      <c r="HJ12" s="20" t="n"/>
      <c r="HK12" s="20" t="n"/>
      <c r="HL12" s="20" t="n"/>
      <c r="HM12" s="10" t="n"/>
      <c r="HN12" s="10" t="n"/>
      <c r="HO12" s="10" t="n"/>
      <c r="HP12" s="20" t="n"/>
      <c r="HQ12" s="20" t="n"/>
      <c r="HR12" s="20" t="n"/>
      <c r="HS12" s="20" t="n"/>
      <c r="HT12" s="20" t="n"/>
      <c r="HU12" s="20" t="n"/>
      <c r="HV12" s="20" t="n"/>
      <c r="HW12" s="20" t="n"/>
      <c r="HX12" s="20" t="n"/>
      <c r="HY12" s="20" t="n"/>
      <c r="HZ12" s="20" t="n"/>
      <c r="IA12" s="20" t="n"/>
      <c r="IB12" s="20" t="n"/>
      <c r="IC12" s="20" t="n"/>
      <c r="ID12" s="10" t="n"/>
      <c r="IE12" s="10" t="n"/>
      <c r="IF12" s="10" t="n"/>
      <c r="IG12" s="20" t="n"/>
      <c r="IH12" s="20" t="n"/>
      <c r="II12" s="20" t="n"/>
      <c r="IJ12" s="20" t="n"/>
      <c r="IK12" s="20" t="n"/>
      <c r="IL12" s="20" t="n"/>
      <c r="IM12" s="20" t="n"/>
      <c r="IN12" s="20" t="n"/>
      <c r="IO12" s="20" t="n"/>
      <c r="IP12" s="20" t="n"/>
      <c r="IQ12" s="20" t="n"/>
      <c r="IR12" s="20" t="n"/>
      <c r="IS12" s="20" t="n"/>
      <c r="IT12" s="20" t="n"/>
      <c r="IU12" s="10" t="n"/>
      <c r="IV12" s="10" t="n"/>
    </row>
    <row r="13">
      <c r="A13" s="20" t="inlineStr">
        <is>
          <t>Emilio Garcia</t>
        </is>
      </c>
      <c r="B13" s="20" t="n">
        <v>6</v>
      </c>
      <c r="C13" s="20" t="n">
        <v>2</v>
      </c>
      <c r="D13" s="20" t="n">
        <v>2</v>
      </c>
      <c r="E13" s="20" t="n">
        <v>0</v>
      </c>
      <c r="F13" s="20" t="n">
        <v>0</v>
      </c>
      <c r="G13" s="20" t="n">
        <v>0</v>
      </c>
      <c r="H13" s="20" t="n">
        <v>0</v>
      </c>
      <c r="I13" s="20" t="n">
        <v>1</v>
      </c>
      <c r="J13" s="20" t="n">
        <v>1</v>
      </c>
      <c r="K13" s="20" t="n">
        <v>2</v>
      </c>
      <c r="L13" s="20" t="n">
        <v>0</v>
      </c>
      <c r="M13" s="20" t="n">
        <v>0</v>
      </c>
      <c r="N13" s="20" t="n">
        <v>0</v>
      </c>
      <c r="O13" s="20" t="n">
        <v>1</v>
      </c>
      <c r="P13" s="20" t="n">
        <v>0</v>
      </c>
      <c r="Q13" s="10">
        <f>(E13-(F13+G13+H13))+(F13*2)+(G13*3)+(H13*4)</f>
        <v/>
      </c>
      <c r="R13" s="10">
        <f>C13+K13+M13+N13+O13+P13</f>
        <v/>
      </c>
      <c r="S13" s="10" t="n"/>
      <c r="T13" s="20" t="n">
        <v>5</v>
      </c>
      <c r="U13" s="20" t="n">
        <v>3</v>
      </c>
      <c r="V13" s="20" t="n">
        <v>5</v>
      </c>
      <c r="W13" s="20" t="n">
        <v>1</v>
      </c>
      <c r="X13" s="20" t="n">
        <v>0</v>
      </c>
      <c r="Y13" s="20" t="n">
        <v>0</v>
      </c>
      <c r="Z13" s="20" t="n">
        <v>3</v>
      </c>
      <c r="AA13" s="20" t="n">
        <v>2</v>
      </c>
      <c r="AB13" s="20" t="n">
        <v>1</v>
      </c>
      <c r="AC13" s="20" t="n">
        <v>1</v>
      </c>
      <c r="AD13" s="20" t="n">
        <v>0</v>
      </c>
      <c r="AE13" s="20" t="n">
        <v>1</v>
      </c>
      <c r="AF13" s="20" t="n">
        <v>0</v>
      </c>
      <c r="AG13" s="20" t="n">
        <v>0</v>
      </c>
      <c r="AH13" s="10">
        <f>(V13-(W13+X13+Y13))+(W13*2)+(X13*3)+(Y13*4)</f>
        <v/>
      </c>
      <c r="AI13" s="10">
        <f>T13+AB13+AD13+AE13+AF13+AG13</f>
        <v/>
      </c>
      <c r="AJ13" s="10" t="n"/>
      <c r="AK13" s="20" t="n"/>
      <c r="AL13" s="20" t="n"/>
      <c r="AM13" s="20" t="n"/>
      <c r="AN13" s="20" t="n"/>
      <c r="AO13" s="20" t="n"/>
      <c r="AP13" s="20" t="n"/>
      <c r="AQ13" s="20" t="n"/>
      <c r="AR13" s="20" t="n"/>
      <c r="AS13" s="20" t="n"/>
      <c r="AT13" s="20" t="n"/>
      <c r="AU13" s="20" t="n"/>
      <c r="AV13" s="20" t="n"/>
      <c r="AW13" s="20" t="n"/>
      <c r="AX13" s="20" t="n"/>
      <c r="AY13" s="10" t="n"/>
      <c r="AZ13" s="10" t="n"/>
      <c r="BA13" s="10" t="n"/>
      <c r="BB13" s="20" t="n"/>
      <c r="BC13" s="20" t="n"/>
      <c r="BD13" s="20" t="n"/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/>
      <c r="BO13" s="20" t="n"/>
      <c r="BP13" s="10" t="n"/>
      <c r="BQ13" s="10" t="n"/>
      <c r="BR13" s="10" t="n"/>
      <c r="BS13" s="20" t="n"/>
      <c r="BT13" s="20" t="n"/>
      <c r="BU13" s="20" t="n"/>
      <c r="BV13" s="20" t="n"/>
      <c r="BW13" s="20" t="n"/>
      <c r="BX13" s="20" t="n"/>
      <c r="BY13" s="20" t="n"/>
      <c r="BZ13" s="20" t="n"/>
      <c r="CA13" s="20" t="n"/>
      <c r="CB13" s="20" t="n"/>
      <c r="CC13" s="20" t="n"/>
      <c r="CD13" s="20" t="n"/>
      <c r="CE13" s="20" t="n"/>
      <c r="CF13" s="20" t="n"/>
      <c r="CG13" s="10" t="n"/>
      <c r="CH13" s="10" t="n"/>
      <c r="CI13" s="10" t="n"/>
      <c r="CJ13" s="20" t="n"/>
      <c r="CK13" s="20" t="n"/>
      <c r="CL13" s="20" t="n"/>
      <c r="CM13" s="20" t="n"/>
      <c r="CN13" s="20" t="n"/>
      <c r="CO13" s="20" t="n"/>
      <c r="CP13" s="20" t="n"/>
      <c r="CQ13" s="20" t="n"/>
      <c r="CR13" s="20" t="n"/>
      <c r="CS13" s="20" t="n"/>
      <c r="CT13" s="20" t="n"/>
      <c r="CU13" s="20" t="n"/>
      <c r="CV13" s="20" t="n"/>
      <c r="CW13" s="20" t="n"/>
      <c r="CX13" s="10" t="n"/>
      <c r="CY13" s="10" t="n"/>
      <c r="CZ13" s="10" t="n"/>
      <c r="DA13" s="20" t="n"/>
      <c r="DB13" s="20" t="n"/>
      <c r="DC13" s="20" t="n"/>
      <c r="DD13" s="20" t="n"/>
      <c r="DE13" s="20" t="n"/>
      <c r="DF13" s="20" t="n"/>
      <c r="DG13" s="20" t="n"/>
      <c r="DH13" s="20" t="n"/>
      <c r="DI13" s="20" t="n"/>
      <c r="DJ13" s="20" t="n"/>
      <c r="DK13" s="20" t="n"/>
      <c r="DL13" s="20" t="n"/>
      <c r="DM13" s="20" t="n"/>
      <c r="DN13" s="20" t="n"/>
      <c r="DO13" s="10" t="n"/>
      <c r="DP13" s="10" t="n"/>
      <c r="DQ13" s="10" t="n"/>
      <c r="DR13" s="20" t="n"/>
      <c r="DS13" s="20" t="n"/>
      <c r="DT13" s="20" t="n"/>
      <c r="DU13" s="20" t="n"/>
      <c r="DV13" s="20" t="n"/>
      <c r="DW13" s="20" t="n"/>
      <c r="DX13" s="20" t="n"/>
      <c r="DY13" s="20" t="n"/>
      <c r="DZ13" s="20" t="n"/>
      <c r="EA13" s="20" t="n"/>
      <c r="EB13" s="20" t="n"/>
      <c r="EC13" s="20" t="n"/>
      <c r="ED13" s="20" t="n"/>
      <c r="EE13" s="20" t="n"/>
      <c r="EF13" s="10" t="n"/>
      <c r="EG13" s="10" t="n"/>
      <c r="EH13" s="10" t="n"/>
      <c r="EI13" s="20" t="n"/>
      <c r="EJ13" s="20" t="n"/>
      <c r="EK13" s="20" t="n"/>
      <c r="EL13" s="20" t="n"/>
      <c r="EM13" s="20" t="n"/>
      <c r="EN13" s="20" t="n"/>
      <c r="EO13" s="20" t="n"/>
      <c r="EP13" s="20" t="n"/>
      <c r="EQ13" s="20" t="n"/>
      <c r="ER13" s="20" t="n"/>
      <c r="ES13" s="20" t="n"/>
      <c r="ET13" s="20" t="n"/>
      <c r="EU13" s="20" t="n"/>
      <c r="EV13" s="20" t="n"/>
      <c r="EW13" s="10" t="n"/>
      <c r="EX13" s="10" t="n"/>
      <c r="EY13" s="10" t="n"/>
      <c r="EZ13" s="20" t="n"/>
      <c r="FA13" s="20" t="n"/>
      <c r="FB13" s="20" t="n"/>
      <c r="FC13" s="20" t="n"/>
      <c r="FD13" s="20" t="n"/>
      <c r="FE13" s="20" t="n"/>
      <c r="FF13" s="20" t="n"/>
      <c r="FG13" s="20" t="n"/>
      <c r="FH13" s="20" t="n"/>
      <c r="FI13" s="20" t="n"/>
      <c r="FJ13" s="20" t="n"/>
      <c r="FK13" s="20" t="n"/>
      <c r="FL13" s="20" t="n"/>
      <c r="FM13" s="20" t="n"/>
      <c r="FN13" s="10" t="n"/>
      <c r="FO13" s="10" t="n"/>
      <c r="FP13" s="10" t="n"/>
      <c r="FQ13" s="20" t="n"/>
      <c r="FR13" s="20" t="n"/>
      <c r="FS13" s="20" t="n"/>
      <c r="FT13" s="20" t="n"/>
      <c r="FU13" s="20" t="n"/>
      <c r="FV13" s="20" t="n"/>
      <c r="FW13" s="20" t="n"/>
      <c r="FX13" s="20" t="n"/>
      <c r="FY13" s="20" t="n"/>
      <c r="FZ13" s="20" t="n"/>
      <c r="GA13" s="20" t="n"/>
      <c r="GB13" s="20" t="n"/>
      <c r="GC13" s="20" t="n"/>
      <c r="GD13" s="20" t="n"/>
      <c r="GE13" s="10" t="n"/>
      <c r="GF13" s="10" t="n"/>
      <c r="GG13" s="10" t="n"/>
      <c r="GH13" s="20" t="n"/>
      <c r="GI13" s="20" t="n"/>
      <c r="GJ13" s="20" t="n"/>
      <c r="GK13" s="20" t="n"/>
      <c r="GL13" s="20" t="n"/>
      <c r="GM13" s="20" t="n"/>
      <c r="GN13" s="20" t="n"/>
      <c r="GO13" s="20" t="n"/>
      <c r="GP13" s="20" t="n"/>
      <c r="GQ13" s="20" t="n"/>
      <c r="GR13" s="20" t="n"/>
      <c r="GS13" s="20" t="n"/>
      <c r="GT13" s="20" t="n"/>
      <c r="GU13" s="20" t="n"/>
      <c r="GV13" s="10" t="n"/>
      <c r="GW13" s="10" t="n"/>
      <c r="GX13" s="10" t="n"/>
      <c r="GY13" s="20" t="n"/>
      <c r="GZ13" s="20" t="n"/>
      <c r="HA13" s="20" t="n"/>
      <c r="HB13" s="20" t="n"/>
      <c r="HC13" s="20" t="n"/>
      <c r="HD13" s="20" t="n"/>
      <c r="HE13" s="20" t="n"/>
      <c r="HF13" s="20" t="n"/>
      <c r="HG13" s="20" t="n"/>
      <c r="HH13" s="20" t="n"/>
      <c r="HI13" s="20" t="n"/>
      <c r="HJ13" s="20" t="n"/>
      <c r="HK13" s="20" t="n"/>
      <c r="HL13" s="20" t="n"/>
      <c r="HM13" s="10" t="n"/>
      <c r="HN13" s="10" t="n"/>
      <c r="HO13" s="10" t="n"/>
      <c r="HP13" s="20" t="n"/>
      <c r="HQ13" s="20" t="n"/>
      <c r="HR13" s="20" t="n"/>
      <c r="HS13" s="20" t="n"/>
      <c r="HT13" s="20" t="n"/>
      <c r="HU13" s="20" t="n"/>
      <c r="HV13" s="20" t="n"/>
      <c r="HW13" s="20" t="n"/>
      <c r="HX13" s="20" t="n"/>
      <c r="HY13" s="20" t="n"/>
      <c r="HZ13" s="20" t="n"/>
      <c r="IA13" s="20" t="n"/>
      <c r="IB13" s="20" t="n"/>
      <c r="IC13" s="20" t="n"/>
      <c r="ID13" s="10" t="n"/>
      <c r="IE13" s="10" t="n"/>
      <c r="IF13" s="10" t="n"/>
      <c r="IG13" s="20" t="n"/>
      <c r="IH13" s="20" t="n"/>
      <c r="II13" s="20" t="n"/>
      <c r="IJ13" s="20" t="n"/>
      <c r="IK13" s="20" t="n"/>
      <c r="IL13" s="20" t="n"/>
      <c r="IM13" s="20" t="n"/>
      <c r="IN13" s="20" t="n"/>
      <c r="IO13" s="20" t="n"/>
      <c r="IP13" s="20" t="n"/>
      <c r="IQ13" s="20" t="n"/>
      <c r="IR13" s="20" t="n"/>
      <c r="IS13" s="20" t="n"/>
      <c r="IT13" s="20" t="n"/>
      <c r="IU13" s="10" t="n"/>
      <c r="IV13" s="10" t="n"/>
    </row>
    <row r="14">
      <c r="A14" s="20" t="inlineStr">
        <is>
          <t>Emilio Rodriguez</t>
        </is>
      </c>
      <c r="B14" s="20" t="n">
        <v>7</v>
      </c>
      <c r="C14" s="20" t="n">
        <v>3</v>
      </c>
      <c r="D14" s="20" t="n">
        <v>2</v>
      </c>
      <c r="E14" s="20" t="n">
        <v>0</v>
      </c>
      <c r="F14" s="20" t="n">
        <v>0</v>
      </c>
      <c r="G14" s="20" t="n">
        <v>0</v>
      </c>
      <c r="H14" s="20" t="n">
        <v>0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1</v>
      </c>
      <c r="N14" s="20" t="n">
        <v>1</v>
      </c>
      <c r="O14" s="20" t="n">
        <v>0</v>
      </c>
      <c r="P14" s="20" t="n">
        <v>0</v>
      </c>
      <c r="Q14" s="10">
        <f>(E14-(F14+G14+H14))+(F14*2)+(G14*3)+(H14*4)</f>
        <v/>
      </c>
      <c r="R14" s="10">
        <f>C14+K14+M14+N14+O14+P14</f>
        <v/>
      </c>
      <c r="S14" s="10" t="n"/>
      <c r="T14" s="20" t="n">
        <v>4</v>
      </c>
      <c r="U14" s="20" t="n">
        <v>2</v>
      </c>
      <c r="V14" s="20" t="n">
        <v>0</v>
      </c>
      <c r="W14" s="20" t="n">
        <v>0</v>
      </c>
      <c r="X14" s="20" t="n">
        <v>0</v>
      </c>
      <c r="Y14" s="20" t="n">
        <v>0</v>
      </c>
      <c r="Z14" s="20" t="n">
        <v>0</v>
      </c>
      <c r="AA14" s="20" t="n">
        <v>2</v>
      </c>
      <c r="AB14" s="20" t="n">
        <v>1</v>
      </c>
      <c r="AC14" s="20" t="n">
        <v>0</v>
      </c>
      <c r="AD14" s="20" t="n">
        <v>1</v>
      </c>
      <c r="AE14" s="20" t="n">
        <v>0</v>
      </c>
      <c r="AF14" s="20" t="n">
        <v>0</v>
      </c>
      <c r="AG14" s="20" t="n">
        <v>0</v>
      </c>
      <c r="AH14" s="10">
        <f>(V14-(W14+X14+Y14))+(W14*2)+(X14*3)+(Y14*4)</f>
        <v/>
      </c>
      <c r="AI14" s="10">
        <f>T14+AB14+AD14+AE14+AF14+AG14</f>
        <v/>
      </c>
      <c r="AJ14" s="10" t="n"/>
      <c r="AK14" s="20" t="n"/>
      <c r="AL14" s="20" t="n"/>
      <c r="AM14" s="20" t="n"/>
      <c r="AN14" s="20" t="n"/>
      <c r="AO14" s="20" t="n"/>
      <c r="AP14" s="20" t="n"/>
      <c r="AQ14" s="20" t="n"/>
      <c r="AR14" s="20" t="n"/>
      <c r="AS14" s="20" t="n"/>
      <c r="AT14" s="20" t="n"/>
      <c r="AU14" s="20" t="n"/>
      <c r="AV14" s="20" t="n"/>
      <c r="AW14" s="20" t="n"/>
      <c r="AX14" s="20" t="n"/>
      <c r="AY14" s="10" t="n"/>
      <c r="AZ14" s="10" t="n"/>
      <c r="BA14" s="10" t="n"/>
      <c r="BB14" s="20" t="n"/>
      <c r="BC14" s="20" t="n"/>
      <c r="BD14" s="20" t="n"/>
      <c r="BE14" s="20" t="n"/>
      <c r="BF14" s="20" t="n"/>
      <c r="BG14" s="20" t="n"/>
      <c r="BH14" s="20" t="n"/>
      <c r="BI14" s="20" t="n"/>
      <c r="BJ14" s="20" t="n"/>
      <c r="BK14" s="20" t="n"/>
      <c r="BL14" s="20" t="n"/>
      <c r="BM14" s="20" t="n"/>
      <c r="BN14" s="20" t="n"/>
      <c r="BO14" s="20" t="n"/>
      <c r="BP14" s="10" t="n"/>
      <c r="BQ14" s="10" t="n"/>
      <c r="BR14" s="10" t="n"/>
      <c r="BS14" s="20" t="n"/>
      <c r="BT14" s="20" t="n"/>
      <c r="BU14" s="20" t="n"/>
      <c r="BV14" s="20" t="n"/>
      <c r="BW14" s="20" t="n"/>
      <c r="BX14" s="20" t="n"/>
      <c r="BY14" s="20" t="n"/>
      <c r="BZ14" s="20" t="n"/>
      <c r="CA14" s="20" t="n"/>
      <c r="CB14" s="20" t="n"/>
      <c r="CC14" s="20" t="n"/>
      <c r="CD14" s="20" t="n"/>
      <c r="CE14" s="20" t="n"/>
      <c r="CF14" s="20" t="n"/>
      <c r="CG14" s="10" t="n"/>
      <c r="CH14" s="10" t="n"/>
      <c r="CI14" s="10" t="n"/>
      <c r="CJ14" s="20" t="n"/>
      <c r="CK14" s="20" t="n"/>
      <c r="CL14" s="20" t="n"/>
      <c r="CM14" s="20" t="n"/>
      <c r="CN14" s="20" t="n"/>
      <c r="CO14" s="20" t="n"/>
      <c r="CP14" s="20" t="n"/>
      <c r="CQ14" s="20" t="n"/>
      <c r="CR14" s="20" t="n"/>
      <c r="CS14" s="20" t="n"/>
      <c r="CT14" s="20" t="n"/>
      <c r="CU14" s="20" t="n"/>
      <c r="CV14" s="20" t="n"/>
      <c r="CW14" s="20" t="n"/>
      <c r="CX14" s="10" t="n"/>
      <c r="CY14" s="10" t="n"/>
      <c r="CZ14" s="10" t="n"/>
      <c r="DA14" s="20" t="n"/>
      <c r="DB14" s="20" t="n"/>
      <c r="DC14" s="20" t="n"/>
      <c r="DD14" s="20" t="n"/>
      <c r="DE14" s="20" t="n"/>
      <c r="DF14" s="20" t="n"/>
      <c r="DG14" s="20" t="n"/>
      <c r="DH14" s="20" t="n"/>
      <c r="DI14" s="20" t="n"/>
      <c r="DJ14" s="20" t="n"/>
      <c r="DK14" s="20" t="n"/>
      <c r="DL14" s="20" t="n"/>
      <c r="DM14" s="20" t="n"/>
      <c r="DN14" s="20" t="n"/>
      <c r="DO14" s="10" t="n"/>
      <c r="DP14" s="10" t="n"/>
      <c r="DQ14" s="10" t="n"/>
      <c r="DR14" s="20" t="n"/>
      <c r="DS14" s="20" t="n"/>
      <c r="DT14" s="20" t="n"/>
      <c r="DU14" s="20" t="n"/>
      <c r="DV14" s="20" t="n"/>
      <c r="DW14" s="20" t="n"/>
      <c r="DX14" s="20" t="n"/>
      <c r="DY14" s="20" t="n"/>
      <c r="DZ14" s="20" t="n"/>
      <c r="EA14" s="20" t="n"/>
      <c r="EB14" s="20" t="n"/>
      <c r="EC14" s="20" t="n"/>
      <c r="ED14" s="20" t="n"/>
      <c r="EE14" s="20" t="n"/>
      <c r="EF14" s="10" t="n"/>
      <c r="EG14" s="10" t="n"/>
      <c r="EH14" s="10" t="n"/>
      <c r="EI14" s="20" t="n"/>
      <c r="EJ14" s="20" t="n"/>
      <c r="EK14" s="20" t="n"/>
      <c r="EL14" s="20" t="n"/>
      <c r="EM14" s="20" t="n"/>
      <c r="EN14" s="20" t="n"/>
      <c r="EO14" s="20" t="n"/>
      <c r="EP14" s="20" t="n"/>
      <c r="EQ14" s="20" t="n"/>
      <c r="ER14" s="20" t="n"/>
      <c r="ES14" s="20" t="n"/>
      <c r="ET14" s="20" t="n"/>
      <c r="EU14" s="20" t="n"/>
      <c r="EV14" s="20" t="n"/>
      <c r="EW14" s="10" t="n"/>
      <c r="EX14" s="10" t="n"/>
      <c r="EY14" s="10" t="n"/>
      <c r="EZ14" s="20" t="n"/>
      <c r="FA14" s="20" t="n"/>
      <c r="FB14" s="20" t="n"/>
      <c r="FC14" s="20" t="n"/>
      <c r="FD14" s="20" t="n"/>
      <c r="FE14" s="20" t="n"/>
      <c r="FF14" s="20" t="n"/>
      <c r="FG14" s="20" t="n"/>
      <c r="FH14" s="20" t="n"/>
      <c r="FI14" s="20" t="n"/>
      <c r="FJ14" s="20" t="n"/>
      <c r="FK14" s="20" t="n"/>
      <c r="FL14" s="20" t="n"/>
      <c r="FM14" s="20" t="n"/>
      <c r="FN14" s="10" t="n"/>
      <c r="FO14" s="10" t="n"/>
      <c r="FP14" s="10" t="n"/>
      <c r="FQ14" s="20" t="n"/>
      <c r="FR14" s="20" t="n"/>
      <c r="FS14" s="20" t="n"/>
      <c r="FT14" s="20" t="n"/>
      <c r="FU14" s="20" t="n"/>
      <c r="FV14" s="20" t="n"/>
      <c r="FW14" s="20" t="n"/>
      <c r="FX14" s="20" t="n"/>
      <c r="FY14" s="20" t="n"/>
      <c r="FZ14" s="20" t="n"/>
      <c r="GA14" s="20" t="n"/>
      <c r="GB14" s="20" t="n"/>
      <c r="GC14" s="20" t="n"/>
      <c r="GD14" s="20" t="n"/>
      <c r="GE14" s="10" t="n"/>
      <c r="GF14" s="10" t="n"/>
      <c r="GG14" s="10" t="n"/>
      <c r="GH14" s="20" t="n"/>
      <c r="GI14" s="20" t="n"/>
      <c r="GJ14" s="20" t="n"/>
      <c r="GK14" s="20" t="n"/>
      <c r="GL14" s="20" t="n"/>
      <c r="GM14" s="20" t="n"/>
      <c r="GN14" s="20" t="n"/>
      <c r="GO14" s="20" t="n"/>
      <c r="GP14" s="20" t="n"/>
      <c r="GQ14" s="20" t="n"/>
      <c r="GR14" s="20" t="n"/>
      <c r="GS14" s="20" t="n"/>
      <c r="GT14" s="20" t="n"/>
      <c r="GU14" s="20" t="n"/>
      <c r="GV14" s="10" t="n"/>
      <c r="GW14" s="10" t="n"/>
      <c r="GX14" s="10" t="n"/>
      <c r="GY14" s="20" t="n"/>
      <c r="GZ14" s="20" t="n"/>
      <c r="HA14" s="20" t="n"/>
      <c r="HB14" s="20" t="n"/>
      <c r="HC14" s="20" t="n"/>
      <c r="HD14" s="20" t="n"/>
      <c r="HE14" s="20" t="n"/>
      <c r="HF14" s="20" t="n"/>
      <c r="HG14" s="20" t="n"/>
      <c r="HH14" s="20" t="n"/>
      <c r="HI14" s="20" t="n"/>
      <c r="HJ14" s="20" t="n"/>
      <c r="HK14" s="20" t="n"/>
      <c r="HL14" s="20" t="n"/>
      <c r="HM14" s="10" t="n"/>
      <c r="HN14" s="10" t="n"/>
      <c r="HO14" s="10" t="n"/>
      <c r="HP14" s="20" t="n"/>
      <c r="HQ14" s="20" t="n"/>
      <c r="HR14" s="20" t="n"/>
      <c r="HS14" s="20" t="n"/>
      <c r="HT14" s="20" t="n"/>
      <c r="HU14" s="20" t="n"/>
      <c r="HV14" s="20" t="n"/>
      <c r="HW14" s="20" t="n"/>
      <c r="HX14" s="20" t="n"/>
      <c r="HY14" s="20" t="n"/>
      <c r="HZ14" s="20" t="n"/>
      <c r="IA14" s="20" t="n"/>
      <c r="IB14" s="20" t="n"/>
      <c r="IC14" s="20" t="n"/>
      <c r="ID14" s="10" t="n"/>
      <c r="IE14" s="10" t="n"/>
      <c r="IF14" s="10" t="n"/>
      <c r="IG14" s="20" t="n"/>
      <c r="IH14" s="20" t="n"/>
      <c r="II14" s="20" t="n"/>
      <c r="IJ14" s="20" t="n"/>
      <c r="IK14" s="20" t="n"/>
      <c r="IL14" s="20" t="n"/>
      <c r="IM14" s="20" t="n"/>
      <c r="IN14" s="20" t="n"/>
      <c r="IO14" s="20" t="n"/>
      <c r="IP14" s="20" t="n"/>
      <c r="IQ14" s="20" t="n"/>
      <c r="IR14" s="20" t="n"/>
      <c r="IS14" s="20" t="n"/>
      <c r="IT14" s="20" t="n"/>
      <c r="IU14" s="10" t="n"/>
      <c r="IV14" s="10" t="n"/>
    </row>
    <row r="15">
      <c r="A15" s="20" t="inlineStr">
        <is>
          <t>Emilio Martinez</t>
        </is>
      </c>
      <c r="B15" s="20" t="n">
        <v>8</v>
      </c>
      <c r="C15" s="20" t="n">
        <v>3</v>
      </c>
      <c r="D15" s="20" t="n">
        <v>0</v>
      </c>
      <c r="E15" s="20" t="n">
        <v>2</v>
      </c>
      <c r="F15" s="20" t="n">
        <v>0</v>
      </c>
      <c r="G15" s="20" t="n">
        <v>0</v>
      </c>
      <c r="H15" s="20" t="n">
        <v>0</v>
      </c>
      <c r="I15" s="20" t="n">
        <v>1</v>
      </c>
      <c r="J15" s="20" t="n">
        <v>2</v>
      </c>
      <c r="K15" s="20" t="n">
        <v>2</v>
      </c>
      <c r="L15" s="20" t="n">
        <v>1</v>
      </c>
      <c r="M15" s="20" t="n">
        <v>1</v>
      </c>
      <c r="N15" s="20" t="n">
        <v>1</v>
      </c>
      <c r="O15" s="20" t="n">
        <v>0</v>
      </c>
      <c r="P15" s="20" t="n">
        <v>0</v>
      </c>
      <c r="Q15" s="10">
        <f>(E15-(F15+G15+H15))+(F15*2)+(G15*3)+(H15*4)</f>
        <v/>
      </c>
      <c r="R15" s="10">
        <f>C15+K15+M15+N15+O15+P15</f>
        <v/>
      </c>
      <c r="S15" s="10" t="n"/>
      <c r="T15" s="20" t="n">
        <v>4</v>
      </c>
      <c r="U15" s="20" t="n">
        <v>1</v>
      </c>
      <c r="V15" s="20" t="n">
        <v>0</v>
      </c>
      <c r="W15" s="20" t="n">
        <v>0</v>
      </c>
      <c r="X15" s="20" t="n">
        <v>0</v>
      </c>
      <c r="Y15" s="20" t="n">
        <v>0</v>
      </c>
      <c r="Z15" s="20" t="n">
        <v>1</v>
      </c>
      <c r="AA15" s="20" t="n">
        <v>1</v>
      </c>
      <c r="AB15" s="20" t="n">
        <v>2</v>
      </c>
      <c r="AC15" s="20" t="n">
        <v>1</v>
      </c>
      <c r="AD15" s="20" t="n">
        <v>0</v>
      </c>
      <c r="AE15" s="20" t="n">
        <v>1</v>
      </c>
      <c r="AF15" s="20" t="n">
        <v>0</v>
      </c>
      <c r="AG15" s="20" t="n">
        <v>0</v>
      </c>
      <c r="AH15" s="10">
        <f>(V15-(W15+X15+Y15))+(W15*2)+(X15*3)+(Y15*4)</f>
        <v/>
      </c>
      <c r="AI15" s="10">
        <f>T15+AB15+AD15+AE15+AF15+AG15</f>
        <v/>
      </c>
      <c r="AJ15" s="10" t="n"/>
      <c r="AK15" s="20" t="n"/>
      <c r="AL15" s="20" t="n"/>
      <c r="AM15" s="20" t="n"/>
      <c r="AN15" s="20" t="n"/>
      <c r="AO15" s="20" t="n"/>
      <c r="AP15" s="20" t="n"/>
      <c r="AQ15" s="20" t="n"/>
      <c r="AR15" s="20" t="n"/>
      <c r="AS15" s="20" t="n"/>
      <c r="AT15" s="20" t="n"/>
      <c r="AU15" s="20" t="n"/>
      <c r="AV15" s="20" t="n"/>
      <c r="AW15" s="20" t="n"/>
      <c r="AX15" s="20" t="n"/>
      <c r="AY15" s="10" t="n"/>
      <c r="AZ15" s="10" t="n"/>
      <c r="BA15" s="10" t="n"/>
      <c r="BB15" s="20" t="n"/>
      <c r="BC15" s="20" t="n"/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10" t="n"/>
      <c r="BQ15" s="10" t="n"/>
      <c r="BR15" s="10" t="n"/>
      <c r="BS15" s="20" t="n"/>
      <c r="BT15" s="20" t="n"/>
      <c r="BU15" s="20" t="n"/>
      <c r="BV15" s="20" t="n"/>
      <c r="BW15" s="20" t="n"/>
      <c r="BX15" s="20" t="n"/>
      <c r="BY15" s="20" t="n"/>
      <c r="BZ15" s="20" t="n"/>
      <c r="CA15" s="20" t="n"/>
      <c r="CB15" s="20" t="n"/>
      <c r="CC15" s="20" t="n"/>
      <c r="CD15" s="20" t="n"/>
      <c r="CE15" s="20" t="n"/>
      <c r="CF15" s="20" t="n"/>
      <c r="CG15" s="10" t="n"/>
      <c r="CH15" s="10" t="n"/>
      <c r="CI15" s="10" t="n"/>
      <c r="CJ15" s="20" t="n"/>
      <c r="CK15" s="20" t="n"/>
      <c r="CL15" s="20" t="n"/>
      <c r="CM15" s="20" t="n"/>
      <c r="CN15" s="20" t="n"/>
      <c r="CO15" s="20" t="n"/>
      <c r="CP15" s="20" t="n"/>
      <c r="CQ15" s="20" t="n"/>
      <c r="CR15" s="20" t="n"/>
      <c r="CS15" s="20" t="n"/>
      <c r="CT15" s="20" t="n"/>
      <c r="CU15" s="20" t="n"/>
      <c r="CV15" s="20" t="n"/>
      <c r="CW15" s="20" t="n"/>
      <c r="CX15" s="10" t="n"/>
      <c r="CY15" s="10" t="n"/>
      <c r="CZ15" s="10" t="n"/>
      <c r="DA15" s="20" t="n"/>
      <c r="DB15" s="20" t="n"/>
      <c r="DC15" s="20" t="n"/>
      <c r="DD15" s="20" t="n"/>
      <c r="DE15" s="20" t="n"/>
      <c r="DF15" s="20" t="n"/>
      <c r="DG15" s="20" t="n"/>
      <c r="DH15" s="20" t="n"/>
      <c r="DI15" s="20" t="n"/>
      <c r="DJ15" s="20" t="n"/>
      <c r="DK15" s="20" t="n"/>
      <c r="DL15" s="20" t="n"/>
      <c r="DM15" s="20" t="n"/>
      <c r="DN15" s="20" t="n"/>
      <c r="DO15" s="10" t="n"/>
      <c r="DP15" s="10" t="n"/>
      <c r="DQ15" s="10" t="n"/>
      <c r="DR15" s="20" t="n"/>
      <c r="DS15" s="20" t="n"/>
      <c r="DT15" s="20" t="n"/>
      <c r="DU15" s="20" t="n"/>
      <c r="DV15" s="20" t="n"/>
      <c r="DW15" s="20" t="n"/>
      <c r="DX15" s="20" t="n"/>
      <c r="DY15" s="20" t="n"/>
      <c r="DZ15" s="20" t="n"/>
      <c r="EA15" s="20" t="n"/>
      <c r="EB15" s="20" t="n"/>
      <c r="EC15" s="20" t="n"/>
      <c r="ED15" s="20" t="n"/>
      <c r="EE15" s="20" t="n"/>
      <c r="EF15" s="10" t="n"/>
      <c r="EG15" s="10" t="n"/>
      <c r="EH15" s="10" t="n"/>
      <c r="EI15" s="20" t="n"/>
      <c r="EJ15" s="20" t="n"/>
      <c r="EK15" s="20" t="n"/>
      <c r="EL15" s="20" t="n"/>
      <c r="EM15" s="20" t="n"/>
      <c r="EN15" s="20" t="n"/>
      <c r="EO15" s="20" t="n"/>
      <c r="EP15" s="20" t="n"/>
      <c r="EQ15" s="20" t="n"/>
      <c r="ER15" s="20" t="n"/>
      <c r="ES15" s="20" t="n"/>
      <c r="ET15" s="20" t="n"/>
      <c r="EU15" s="20" t="n"/>
      <c r="EV15" s="20" t="n"/>
      <c r="EW15" s="10" t="n"/>
      <c r="EX15" s="10" t="n"/>
      <c r="EY15" s="10" t="n"/>
      <c r="EZ15" s="20" t="n"/>
      <c r="FA15" s="20" t="n"/>
      <c r="FB15" s="20" t="n"/>
      <c r="FC15" s="20" t="n"/>
      <c r="FD15" s="20" t="n"/>
      <c r="FE15" s="20" t="n"/>
      <c r="FF15" s="20" t="n"/>
      <c r="FG15" s="20" t="n"/>
      <c r="FH15" s="20" t="n"/>
      <c r="FI15" s="20" t="n"/>
      <c r="FJ15" s="20" t="n"/>
      <c r="FK15" s="20" t="n"/>
      <c r="FL15" s="20" t="n"/>
      <c r="FM15" s="20" t="n"/>
      <c r="FN15" s="10" t="n"/>
      <c r="FO15" s="10" t="n"/>
      <c r="FP15" s="10" t="n"/>
      <c r="FQ15" s="20" t="n"/>
      <c r="FR15" s="20" t="n"/>
      <c r="FS15" s="20" t="n"/>
      <c r="FT15" s="20" t="n"/>
      <c r="FU15" s="20" t="n"/>
      <c r="FV15" s="20" t="n"/>
      <c r="FW15" s="20" t="n"/>
      <c r="FX15" s="20" t="n"/>
      <c r="FY15" s="20" t="n"/>
      <c r="FZ15" s="20" t="n"/>
      <c r="GA15" s="20" t="n"/>
      <c r="GB15" s="20" t="n"/>
      <c r="GC15" s="20" t="n"/>
      <c r="GD15" s="20" t="n"/>
      <c r="GE15" s="10" t="n"/>
      <c r="GF15" s="10" t="n"/>
      <c r="GG15" s="10" t="n"/>
      <c r="GH15" s="20" t="n"/>
      <c r="GI15" s="20" t="n"/>
      <c r="GJ15" s="20" t="n"/>
      <c r="GK15" s="20" t="n"/>
      <c r="GL15" s="20" t="n"/>
      <c r="GM15" s="20" t="n"/>
      <c r="GN15" s="20" t="n"/>
      <c r="GO15" s="20" t="n"/>
      <c r="GP15" s="20" t="n"/>
      <c r="GQ15" s="20" t="n"/>
      <c r="GR15" s="20" t="n"/>
      <c r="GS15" s="20" t="n"/>
      <c r="GT15" s="20" t="n"/>
      <c r="GU15" s="20" t="n"/>
      <c r="GV15" s="10" t="n"/>
      <c r="GW15" s="10" t="n"/>
      <c r="GX15" s="10" t="n"/>
      <c r="GY15" s="20" t="n"/>
      <c r="GZ15" s="20" t="n"/>
      <c r="HA15" s="20" t="n"/>
      <c r="HB15" s="20" t="n"/>
      <c r="HC15" s="20" t="n"/>
      <c r="HD15" s="20" t="n"/>
      <c r="HE15" s="20" t="n"/>
      <c r="HF15" s="20" t="n"/>
      <c r="HG15" s="20" t="n"/>
      <c r="HH15" s="20" t="n"/>
      <c r="HI15" s="20" t="n"/>
      <c r="HJ15" s="20" t="n"/>
      <c r="HK15" s="20" t="n"/>
      <c r="HL15" s="20" t="n"/>
      <c r="HM15" s="10" t="n"/>
      <c r="HN15" s="10" t="n"/>
      <c r="HO15" s="10" t="n"/>
      <c r="HP15" s="20" t="n"/>
      <c r="HQ15" s="20" t="n"/>
      <c r="HR15" s="20" t="n"/>
      <c r="HS15" s="20" t="n"/>
      <c r="HT15" s="20" t="n"/>
      <c r="HU15" s="20" t="n"/>
      <c r="HV15" s="20" t="n"/>
      <c r="HW15" s="20" t="n"/>
      <c r="HX15" s="20" t="n"/>
      <c r="HY15" s="20" t="n"/>
      <c r="HZ15" s="20" t="n"/>
      <c r="IA15" s="20" t="n"/>
      <c r="IB15" s="20" t="n"/>
      <c r="IC15" s="20" t="n"/>
      <c r="ID15" s="10" t="n"/>
      <c r="IE15" s="10" t="n"/>
      <c r="IF15" s="10" t="n"/>
      <c r="IG15" s="20" t="n"/>
      <c r="IH15" s="20" t="n"/>
      <c r="II15" s="20" t="n"/>
      <c r="IJ15" s="20" t="n"/>
      <c r="IK15" s="20" t="n"/>
      <c r="IL15" s="20" t="n"/>
      <c r="IM15" s="20" t="n"/>
      <c r="IN15" s="20" t="n"/>
      <c r="IO15" s="20" t="n"/>
      <c r="IP15" s="20" t="n"/>
      <c r="IQ15" s="20" t="n"/>
      <c r="IR15" s="20" t="n"/>
      <c r="IS15" s="20" t="n"/>
      <c r="IT15" s="20" t="n"/>
      <c r="IU15" s="10" t="n"/>
      <c r="IV15" s="10" t="n"/>
    </row>
    <row r="16">
      <c r="A16" s="20" t="inlineStr">
        <is>
          <t>Emilio Hernandez</t>
        </is>
      </c>
      <c r="B16" s="20" t="n">
        <v>9</v>
      </c>
      <c r="C16" s="20" t="n">
        <v>4</v>
      </c>
      <c r="D16" s="20" t="n">
        <v>0</v>
      </c>
      <c r="E16" s="20" t="n">
        <v>4</v>
      </c>
      <c r="F16" s="20" t="n">
        <v>0</v>
      </c>
      <c r="G16" s="20" t="n">
        <v>0</v>
      </c>
      <c r="H16" s="20" t="n">
        <v>0</v>
      </c>
      <c r="I16" s="20" t="n">
        <v>5</v>
      </c>
      <c r="J16" s="20" t="n">
        <v>1</v>
      </c>
      <c r="K16" s="20" t="n">
        <v>1</v>
      </c>
      <c r="L16" s="20" t="n">
        <v>1</v>
      </c>
      <c r="M16" s="20" t="n">
        <v>1</v>
      </c>
      <c r="N16" s="20" t="n">
        <v>1</v>
      </c>
      <c r="O16" s="20" t="n">
        <v>0</v>
      </c>
      <c r="P16" s="20" t="n">
        <v>0</v>
      </c>
      <c r="Q16" s="10">
        <f>(E16-(F16+G16+H16))+(F16*2)+(G16*3)+(H16*4)</f>
        <v/>
      </c>
      <c r="R16" s="10">
        <f>C16+K16+M16+N16+O16+P16</f>
        <v/>
      </c>
      <c r="S16" s="10" t="n"/>
      <c r="T16" s="20" t="n">
        <v>4</v>
      </c>
      <c r="U16" s="20" t="n">
        <v>1</v>
      </c>
      <c r="V16" s="20" t="n">
        <v>3</v>
      </c>
      <c r="W16" s="20" t="n">
        <v>0</v>
      </c>
      <c r="X16" s="20" t="n">
        <v>0</v>
      </c>
      <c r="Y16" s="20" t="n">
        <v>0</v>
      </c>
      <c r="Z16" s="20" t="n">
        <v>3</v>
      </c>
      <c r="AA16" s="20" t="n">
        <v>1</v>
      </c>
      <c r="AB16" s="20" t="n">
        <v>0</v>
      </c>
      <c r="AC16" s="20" t="n">
        <v>0</v>
      </c>
      <c r="AD16" s="20" t="n">
        <v>0</v>
      </c>
      <c r="AE16" s="20" t="n">
        <v>0</v>
      </c>
      <c r="AF16" s="20" t="n">
        <v>1</v>
      </c>
      <c r="AG16" s="20" t="n">
        <v>0</v>
      </c>
      <c r="AH16" s="10">
        <f>(V16-(W16+X16+Y16))+(W16*2)+(X16*3)+(Y16*4)</f>
        <v/>
      </c>
      <c r="AI16" s="10">
        <f>T16+AB16+AD16+AE16+AF16+AG16</f>
        <v/>
      </c>
      <c r="AJ16" s="10" t="n"/>
      <c r="AK16" s="20" t="n"/>
      <c r="AL16" s="20" t="n"/>
      <c r="AM16" s="20" t="n"/>
      <c r="AN16" s="20" t="n"/>
      <c r="AO16" s="20" t="n"/>
      <c r="AP16" s="20" t="n"/>
      <c r="AQ16" s="20" t="n"/>
      <c r="AR16" s="20" t="n"/>
      <c r="AS16" s="20" t="n"/>
      <c r="AT16" s="20" t="n"/>
      <c r="AU16" s="20" t="n"/>
      <c r="AV16" s="20" t="n"/>
      <c r="AW16" s="20" t="n"/>
      <c r="AX16" s="20" t="n"/>
      <c r="AY16" s="10" t="n"/>
      <c r="AZ16" s="10" t="n"/>
      <c r="BA16" s="10" t="n"/>
      <c r="BB16" s="20" t="n"/>
      <c r="BC16" s="20" t="n"/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10" t="n"/>
      <c r="BQ16" s="10" t="n"/>
      <c r="BR16" s="1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10" t="n"/>
      <c r="CH16" s="10" t="n"/>
      <c r="CI16" s="1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0" t="n"/>
      <c r="CS16" s="20" t="n"/>
      <c r="CT16" s="20" t="n"/>
      <c r="CU16" s="20" t="n"/>
      <c r="CV16" s="20" t="n"/>
      <c r="CW16" s="20" t="n"/>
      <c r="CX16" s="10" t="n"/>
      <c r="CY16" s="10" t="n"/>
      <c r="CZ16" s="10" t="n"/>
      <c r="DA16" s="20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10" t="n"/>
      <c r="DP16" s="10" t="n"/>
      <c r="DQ16" s="1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10" t="n"/>
      <c r="EG16" s="10" t="n"/>
      <c r="EH16" s="10" t="n"/>
      <c r="EI16" s="20" t="n"/>
      <c r="EJ16" s="20" t="n"/>
      <c r="EK16" s="20" t="n"/>
      <c r="EL16" s="20" t="n"/>
      <c r="EM16" s="20" t="n"/>
      <c r="EN16" s="20" t="n"/>
      <c r="EO16" s="20" t="n"/>
      <c r="EP16" s="20" t="n"/>
      <c r="EQ16" s="20" t="n"/>
      <c r="ER16" s="20" t="n"/>
      <c r="ES16" s="20" t="n"/>
      <c r="ET16" s="20" t="n"/>
      <c r="EU16" s="20" t="n"/>
      <c r="EV16" s="20" t="n"/>
      <c r="EW16" s="10" t="n"/>
      <c r="EX16" s="10" t="n"/>
      <c r="EY16" s="10" t="n"/>
      <c r="EZ16" s="20" t="n"/>
      <c r="FA16" s="20" t="n"/>
      <c r="FB16" s="20" t="n"/>
      <c r="FC16" s="20" t="n"/>
      <c r="FD16" s="20" t="n"/>
      <c r="FE16" s="20" t="n"/>
      <c r="FF16" s="20" t="n"/>
      <c r="FG16" s="20" t="n"/>
      <c r="FH16" s="20" t="n"/>
      <c r="FI16" s="20" t="n"/>
      <c r="FJ16" s="20" t="n"/>
      <c r="FK16" s="20" t="n"/>
      <c r="FL16" s="20" t="n"/>
      <c r="FM16" s="20" t="n"/>
      <c r="FN16" s="10" t="n"/>
      <c r="FO16" s="10" t="n"/>
      <c r="FP16" s="10" t="n"/>
      <c r="FQ16" s="20" t="n"/>
      <c r="FR16" s="20" t="n"/>
      <c r="FS16" s="20" t="n"/>
      <c r="FT16" s="20" t="n"/>
      <c r="FU16" s="20" t="n"/>
      <c r="FV16" s="20" t="n"/>
      <c r="FW16" s="20" t="n"/>
      <c r="FX16" s="20" t="n"/>
      <c r="FY16" s="20" t="n"/>
      <c r="FZ16" s="20" t="n"/>
      <c r="GA16" s="20" t="n"/>
      <c r="GB16" s="20" t="n"/>
      <c r="GC16" s="20" t="n"/>
      <c r="GD16" s="20" t="n"/>
      <c r="GE16" s="10" t="n"/>
      <c r="GF16" s="10" t="n"/>
      <c r="GG16" s="10" t="n"/>
      <c r="GH16" s="20" t="n"/>
      <c r="GI16" s="20" t="n"/>
      <c r="GJ16" s="20" t="n"/>
      <c r="GK16" s="20" t="n"/>
      <c r="GL16" s="20" t="n"/>
      <c r="GM16" s="20" t="n"/>
      <c r="GN16" s="20" t="n"/>
      <c r="GO16" s="20" t="n"/>
      <c r="GP16" s="20" t="n"/>
      <c r="GQ16" s="20" t="n"/>
      <c r="GR16" s="20" t="n"/>
      <c r="GS16" s="20" t="n"/>
      <c r="GT16" s="20" t="n"/>
      <c r="GU16" s="20" t="n"/>
      <c r="GV16" s="10" t="n"/>
      <c r="GW16" s="10" t="n"/>
      <c r="GX16" s="10" t="n"/>
      <c r="GY16" s="20" t="n"/>
      <c r="GZ16" s="20" t="n"/>
      <c r="HA16" s="20" t="n"/>
      <c r="HB16" s="20" t="n"/>
      <c r="HC16" s="20" t="n"/>
      <c r="HD16" s="20" t="n"/>
      <c r="HE16" s="20" t="n"/>
      <c r="HF16" s="20" t="n"/>
      <c r="HG16" s="20" t="n"/>
      <c r="HH16" s="20" t="n"/>
      <c r="HI16" s="20" t="n"/>
      <c r="HJ16" s="20" t="n"/>
      <c r="HK16" s="20" t="n"/>
      <c r="HL16" s="20" t="n"/>
      <c r="HM16" s="10" t="n"/>
      <c r="HN16" s="10" t="n"/>
      <c r="HO16" s="10" t="n"/>
      <c r="HP16" s="20" t="n"/>
      <c r="HQ16" s="20" t="n"/>
      <c r="HR16" s="20" t="n"/>
      <c r="HS16" s="20" t="n"/>
      <c r="HT16" s="20" t="n"/>
      <c r="HU16" s="20" t="n"/>
      <c r="HV16" s="20" t="n"/>
      <c r="HW16" s="20" t="n"/>
      <c r="HX16" s="20" t="n"/>
      <c r="HY16" s="20" t="n"/>
      <c r="HZ16" s="20" t="n"/>
      <c r="IA16" s="20" t="n"/>
      <c r="IB16" s="20" t="n"/>
      <c r="IC16" s="20" t="n"/>
      <c r="ID16" s="10" t="n"/>
      <c r="IE16" s="10" t="n"/>
      <c r="IF16" s="10" t="n"/>
      <c r="IG16" s="20" t="n"/>
      <c r="IH16" s="20" t="n"/>
      <c r="II16" s="20" t="n"/>
      <c r="IJ16" s="20" t="n"/>
      <c r="IK16" s="20" t="n"/>
      <c r="IL16" s="20" t="n"/>
      <c r="IM16" s="20" t="n"/>
      <c r="IN16" s="20" t="n"/>
      <c r="IO16" s="20" t="n"/>
      <c r="IP16" s="20" t="n"/>
      <c r="IQ16" s="20" t="n"/>
      <c r="IR16" s="20" t="n"/>
      <c r="IS16" s="20" t="n"/>
      <c r="IT16" s="20" t="n"/>
      <c r="IU16" s="10" t="n"/>
      <c r="IV16" s="10" t="n"/>
    </row>
    <row r="17">
      <c r="A17" s="20" t="inlineStr">
        <is>
          <t>Emilio Lopez</t>
        </is>
      </c>
      <c r="B17" s="20" t="n">
        <v>10</v>
      </c>
      <c r="C17" s="20" t="n">
        <v>5</v>
      </c>
      <c r="D17" s="20" t="n">
        <v>4</v>
      </c>
      <c r="E17" s="20" t="n">
        <v>1</v>
      </c>
      <c r="F17" s="20" t="n">
        <v>0</v>
      </c>
      <c r="G17" s="20" t="n">
        <v>0</v>
      </c>
      <c r="H17" s="20" t="n">
        <v>0</v>
      </c>
      <c r="I17" s="20" t="n">
        <v>1</v>
      </c>
      <c r="J17" s="20" t="n">
        <v>1</v>
      </c>
      <c r="K17" s="20" t="n">
        <v>2</v>
      </c>
      <c r="L17" s="20" t="n">
        <v>0</v>
      </c>
      <c r="M17" s="20" t="n">
        <v>1</v>
      </c>
      <c r="N17" s="20" t="n">
        <v>0</v>
      </c>
      <c r="O17" s="20" t="n">
        <v>0</v>
      </c>
      <c r="P17" s="20" t="n">
        <v>0</v>
      </c>
      <c r="Q17" s="10">
        <f>(E17-(F17+G17+H17))+(F17*2)+(G17*3)+(H17*4)</f>
        <v/>
      </c>
      <c r="R17" s="10">
        <f>C17+K17+M17+N17+O17+P17</f>
        <v/>
      </c>
      <c r="S17" s="10" t="n"/>
      <c r="T17" s="20" t="n">
        <v>2</v>
      </c>
      <c r="U17" s="20" t="n">
        <v>1</v>
      </c>
      <c r="V17" s="20" t="n">
        <v>0</v>
      </c>
      <c r="W17" s="20" t="n">
        <v>0</v>
      </c>
      <c r="X17" s="20" t="n">
        <v>0</v>
      </c>
      <c r="Y17" s="20" t="n">
        <v>0</v>
      </c>
      <c r="Z17" s="20" t="n">
        <v>0</v>
      </c>
      <c r="AA17" s="20" t="n">
        <v>2</v>
      </c>
      <c r="AB17" s="20" t="n">
        <v>2</v>
      </c>
      <c r="AC17" s="20" t="n">
        <v>0</v>
      </c>
      <c r="AD17" s="20" t="n">
        <v>1</v>
      </c>
      <c r="AE17" s="20" t="n">
        <v>1</v>
      </c>
      <c r="AF17" s="20" t="n">
        <v>0</v>
      </c>
      <c r="AG17" s="20" t="n">
        <v>0</v>
      </c>
      <c r="AH17" s="10">
        <f>(V17-(W17+X17+Y17))+(W17*2)+(X17*3)+(Y17*4)</f>
        <v/>
      </c>
      <c r="AI17" s="10">
        <f>T17+AB17+AD17+AE17+AF17+AG17</f>
        <v/>
      </c>
      <c r="AJ17" s="10" t="n"/>
      <c r="AK17" s="20" t="n"/>
      <c r="AL17" s="20" t="n"/>
      <c r="AM17" s="20" t="n"/>
      <c r="AN17" s="20" t="n"/>
      <c r="AO17" s="20" t="n"/>
      <c r="AP17" s="20" t="n"/>
      <c r="AQ17" s="20" t="n"/>
      <c r="AR17" s="20" t="n"/>
      <c r="AS17" s="20" t="n"/>
      <c r="AT17" s="20" t="n"/>
      <c r="AU17" s="20" t="n"/>
      <c r="AV17" s="20" t="n"/>
      <c r="AW17" s="20" t="n"/>
      <c r="AX17" s="20" t="n"/>
      <c r="AY17" s="10" t="n"/>
      <c r="AZ17" s="10" t="n"/>
      <c r="BA17" s="10" t="n"/>
      <c r="BB17" s="20" t="n"/>
      <c r="BC17" s="20" t="n"/>
      <c r="BD17" s="20" t="n"/>
      <c r="BE17" s="20" t="n"/>
      <c r="BF17" s="20" t="n"/>
      <c r="BG17" s="20" t="n"/>
      <c r="BH17" s="20" t="n"/>
      <c r="BI17" s="20" t="n"/>
      <c r="BJ17" s="20" t="n"/>
      <c r="BK17" s="20" t="n"/>
      <c r="BL17" s="20" t="n"/>
      <c r="BM17" s="20" t="n"/>
      <c r="BN17" s="20" t="n"/>
      <c r="BO17" s="20" t="n"/>
      <c r="BP17" s="10" t="n"/>
      <c r="BQ17" s="10" t="n"/>
      <c r="BR17" s="10" t="n"/>
      <c r="BS17" s="20" t="n"/>
      <c r="BT17" s="20" t="n"/>
      <c r="BU17" s="20" t="n"/>
      <c r="BV17" s="20" t="n"/>
      <c r="BW17" s="20" t="n"/>
      <c r="BX17" s="20" t="n"/>
      <c r="BY17" s="20" t="n"/>
      <c r="BZ17" s="20" t="n"/>
      <c r="CA17" s="20" t="n"/>
      <c r="CB17" s="20" t="n"/>
      <c r="CC17" s="20" t="n"/>
      <c r="CD17" s="20" t="n"/>
      <c r="CE17" s="20" t="n"/>
      <c r="CF17" s="20" t="n"/>
      <c r="CG17" s="10" t="n"/>
      <c r="CH17" s="10" t="n"/>
      <c r="CI17" s="10" t="n"/>
      <c r="CJ17" s="20" t="n"/>
      <c r="CK17" s="20" t="n"/>
      <c r="CL17" s="20" t="n"/>
      <c r="CM17" s="20" t="n"/>
      <c r="CN17" s="20" t="n"/>
      <c r="CO17" s="20" t="n"/>
      <c r="CP17" s="20" t="n"/>
      <c r="CQ17" s="20" t="n"/>
      <c r="CR17" s="20" t="n"/>
      <c r="CS17" s="20" t="n"/>
      <c r="CT17" s="20" t="n"/>
      <c r="CU17" s="20" t="n"/>
      <c r="CV17" s="20" t="n"/>
      <c r="CW17" s="20" t="n"/>
      <c r="CX17" s="10" t="n"/>
      <c r="CY17" s="10" t="n"/>
      <c r="CZ17" s="10" t="n"/>
      <c r="DA17" s="20" t="n"/>
      <c r="DB17" s="20" t="n"/>
      <c r="DC17" s="20" t="n"/>
      <c r="DD17" s="20" t="n"/>
      <c r="DE17" s="20" t="n"/>
      <c r="DF17" s="20" t="n"/>
      <c r="DG17" s="20" t="n"/>
      <c r="DH17" s="20" t="n"/>
      <c r="DI17" s="20" t="n"/>
      <c r="DJ17" s="20" t="n"/>
      <c r="DK17" s="20" t="n"/>
      <c r="DL17" s="20" t="n"/>
      <c r="DM17" s="20" t="n"/>
      <c r="DN17" s="20" t="n"/>
      <c r="DO17" s="10" t="n"/>
      <c r="DP17" s="10" t="n"/>
      <c r="DQ17" s="10" t="n"/>
      <c r="DR17" s="20" t="n"/>
      <c r="DS17" s="20" t="n"/>
      <c r="DT17" s="20" t="n"/>
      <c r="DU17" s="20" t="n"/>
      <c r="DV17" s="20" t="n"/>
      <c r="DW17" s="20" t="n"/>
      <c r="DX17" s="20" t="n"/>
      <c r="DY17" s="20" t="n"/>
      <c r="DZ17" s="20" t="n"/>
      <c r="EA17" s="20" t="n"/>
      <c r="EB17" s="20" t="n"/>
      <c r="EC17" s="20" t="n"/>
      <c r="ED17" s="20" t="n"/>
      <c r="EE17" s="20" t="n"/>
      <c r="EF17" s="10" t="n"/>
      <c r="EG17" s="10" t="n"/>
      <c r="EH17" s="10" t="n"/>
      <c r="EI17" s="20" t="n"/>
      <c r="EJ17" s="20" t="n"/>
      <c r="EK17" s="20" t="n"/>
      <c r="EL17" s="20" t="n"/>
      <c r="EM17" s="20" t="n"/>
      <c r="EN17" s="20" t="n"/>
      <c r="EO17" s="20" t="n"/>
      <c r="EP17" s="20" t="n"/>
      <c r="EQ17" s="20" t="n"/>
      <c r="ER17" s="20" t="n"/>
      <c r="ES17" s="20" t="n"/>
      <c r="ET17" s="20" t="n"/>
      <c r="EU17" s="20" t="n"/>
      <c r="EV17" s="20" t="n"/>
      <c r="EW17" s="10" t="n"/>
      <c r="EX17" s="10" t="n"/>
      <c r="EY17" s="10" t="n"/>
      <c r="EZ17" s="20" t="n"/>
      <c r="FA17" s="20" t="n"/>
      <c r="FB17" s="20" t="n"/>
      <c r="FC17" s="20" t="n"/>
      <c r="FD17" s="20" t="n"/>
      <c r="FE17" s="20" t="n"/>
      <c r="FF17" s="20" t="n"/>
      <c r="FG17" s="20" t="n"/>
      <c r="FH17" s="20" t="n"/>
      <c r="FI17" s="20" t="n"/>
      <c r="FJ17" s="20" t="n"/>
      <c r="FK17" s="20" t="n"/>
      <c r="FL17" s="20" t="n"/>
      <c r="FM17" s="20" t="n"/>
      <c r="FN17" s="10" t="n"/>
      <c r="FO17" s="10" t="n"/>
      <c r="FP17" s="10" t="n"/>
      <c r="FQ17" s="20" t="n"/>
      <c r="FR17" s="20" t="n"/>
      <c r="FS17" s="20" t="n"/>
      <c r="FT17" s="20" t="n"/>
      <c r="FU17" s="20" t="n"/>
      <c r="FV17" s="20" t="n"/>
      <c r="FW17" s="20" t="n"/>
      <c r="FX17" s="20" t="n"/>
      <c r="FY17" s="20" t="n"/>
      <c r="FZ17" s="20" t="n"/>
      <c r="GA17" s="20" t="n"/>
      <c r="GB17" s="20" t="n"/>
      <c r="GC17" s="20" t="n"/>
      <c r="GD17" s="20" t="n"/>
      <c r="GE17" s="10" t="n"/>
      <c r="GF17" s="10" t="n"/>
      <c r="GG17" s="10" t="n"/>
      <c r="GH17" s="20" t="n"/>
      <c r="GI17" s="20" t="n"/>
      <c r="GJ17" s="20" t="n"/>
      <c r="GK17" s="20" t="n"/>
      <c r="GL17" s="20" t="n"/>
      <c r="GM17" s="20" t="n"/>
      <c r="GN17" s="20" t="n"/>
      <c r="GO17" s="20" t="n"/>
      <c r="GP17" s="20" t="n"/>
      <c r="GQ17" s="20" t="n"/>
      <c r="GR17" s="20" t="n"/>
      <c r="GS17" s="20" t="n"/>
      <c r="GT17" s="20" t="n"/>
      <c r="GU17" s="20" t="n"/>
      <c r="GV17" s="10" t="n"/>
      <c r="GW17" s="10" t="n"/>
      <c r="GX17" s="10" t="n"/>
      <c r="GY17" s="20" t="n"/>
      <c r="GZ17" s="20" t="n"/>
      <c r="HA17" s="20" t="n"/>
      <c r="HB17" s="20" t="n"/>
      <c r="HC17" s="20" t="n"/>
      <c r="HD17" s="20" t="n"/>
      <c r="HE17" s="20" t="n"/>
      <c r="HF17" s="20" t="n"/>
      <c r="HG17" s="20" t="n"/>
      <c r="HH17" s="20" t="n"/>
      <c r="HI17" s="20" t="n"/>
      <c r="HJ17" s="20" t="n"/>
      <c r="HK17" s="20" t="n"/>
      <c r="HL17" s="20" t="n"/>
      <c r="HM17" s="10" t="n"/>
      <c r="HN17" s="10" t="n"/>
      <c r="HO17" s="10" t="n"/>
      <c r="HP17" s="20" t="n"/>
      <c r="HQ17" s="20" t="n"/>
      <c r="HR17" s="20" t="n"/>
      <c r="HS17" s="20" t="n"/>
      <c r="HT17" s="20" t="n"/>
      <c r="HU17" s="20" t="n"/>
      <c r="HV17" s="20" t="n"/>
      <c r="HW17" s="20" t="n"/>
      <c r="HX17" s="20" t="n"/>
      <c r="HY17" s="20" t="n"/>
      <c r="HZ17" s="20" t="n"/>
      <c r="IA17" s="20" t="n"/>
      <c r="IB17" s="20" t="n"/>
      <c r="IC17" s="20" t="n"/>
      <c r="ID17" s="10" t="n"/>
      <c r="IE17" s="10" t="n"/>
      <c r="IF17" s="10" t="n"/>
      <c r="IG17" s="20" t="n"/>
      <c r="IH17" s="20" t="n"/>
      <c r="II17" s="20" t="n"/>
      <c r="IJ17" s="20" t="n"/>
      <c r="IK17" s="20" t="n"/>
      <c r="IL17" s="20" t="n"/>
      <c r="IM17" s="20" t="n"/>
      <c r="IN17" s="20" t="n"/>
      <c r="IO17" s="20" t="n"/>
      <c r="IP17" s="20" t="n"/>
      <c r="IQ17" s="20" t="n"/>
      <c r="IR17" s="20" t="n"/>
      <c r="IS17" s="20" t="n"/>
      <c r="IT17" s="20" t="n"/>
      <c r="IU17" s="10" t="n"/>
      <c r="IV17" s="10" t="n"/>
    </row>
    <row r="18">
      <c r="A18" s="20" t="inlineStr">
        <is>
          <t>Emilio Gonzalez</t>
        </is>
      </c>
      <c r="B18" s="20" t="n">
        <v>11</v>
      </c>
      <c r="C18" s="20" t="n">
        <v>4</v>
      </c>
      <c r="D18" s="20" t="n">
        <v>0</v>
      </c>
      <c r="E18" s="20" t="n">
        <v>2</v>
      </c>
      <c r="F18" s="20" t="n">
        <v>0</v>
      </c>
      <c r="G18" s="20" t="n">
        <v>0</v>
      </c>
      <c r="H18" s="20" t="n">
        <v>0</v>
      </c>
      <c r="I18" s="20" t="n">
        <v>1</v>
      </c>
      <c r="J18" s="20" t="n">
        <v>1</v>
      </c>
      <c r="K18" s="20" t="n">
        <v>1</v>
      </c>
      <c r="L18" s="20" t="n">
        <v>0</v>
      </c>
      <c r="M18" s="20" t="n">
        <v>0</v>
      </c>
      <c r="N18" s="20" t="n">
        <v>0</v>
      </c>
      <c r="O18" s="20" t="n">
        <v>1</v>
      </c>
      <c r="P18" s="20" t="n">
        <v>0</v>
      </c>
      <c r="Q18" s="10">
        <f>(E18-(F18+G18+H18))+(F18*2)+(G18*3)+(H18*4)</f>
        <v/>
      </c>
      <c r="R18" s="10">
        <f>C18+K18+M18+N18+O18+P18</f>
        <v/>
      </c>
      <c r="S18" s="10" t="n"/>
      <c r="T18" s="20" t="n">
        <v>2</v>
      </c>
      <c r="U18" s="20" t="n">
        <v>2</v>
      </c>
      <c r="V18" s="20" t="n">
        <v>0</v>
      </c>
      <c r="W18" s="20" t="n">
        <v>0</v>
      </c>
      <c r="X18" s="20" t="n">
        <v>0</v>
      </c>
      <c r="Y18" s="20" t="n">
        <v>0</v>
      </c>
      <c r="Z18" s="20" t="n">
        <v>0</v>
      </c>
      <c r="AA18" s="20" t="n">
        <v>2</v>
      </c>
      <c r="AB18" s="20" t="n">
        <v>0</v>
      </c>
      <c r="AC18" s="20" t="n">
        <v>1</v>
      </c>
      <c r="AD18" s="20" t="n">
        <v>0</v>
      </c>
      <c r="AE18" s="20" t="n">
        <v>1</v>
      </c>
      <c r="AF18" s="20" t="n">
        <v>0</v>
      </c>
      <c r="AG18" s="20" t="n">
        <v>0</v>
      </c>
      <c r="AH18" s="10">
        <f>(V18-(W18+X18+Y18))+(W18*2)+(X18*3)+(Y18*4)</f>
        <v/>
      </c>
      <c r="AI18" s="10">
        <f>T18+AB18+AD18+AE18+AF18+AG18</f>
        <v/>
      </c>
      <c r="AJ18" s="10" t="n"/>
      <c r="AK18" s="20" t="n"/>
      <c r="AL18" s="20" t="n"/>
      <c r="AM18" s="20" t="n"/>
      <c r="AN18" s="20" t="n"/>
      <c r="AO18" s="20" t="n"/>
      <c r="AP18" s="20" t="n"/>
      <c r="AQ18" s="20" t="n"/>
      <c r="AR18" s="20" t="n"/>
      <c r="AS18" s="20" t="n"/>
      <c r="AT18" s="20" t="n"/>
      <c r="AU18" s="20" t="n"/>
      <c r="AV18" s="20" t="n"/>
      <c r="AW18" s="20" t="n"/>
      <c r="AX18" s="20" t="n"/>
      <c r="AY18" s="10" t="n"/>
      <c r="AZ18" s="10" t="n"/>
      <c r="BA18" s="10" t="n"/>
      <c r="BB18" s="20" t="n"/>
      <c r="BC18" s="20" t="n"/>
      <c r="BD18" s="20" t="n"/>
      <c r="BE18" s="20" t="n"/>
      <c r="BF18" s="20" t="n"/>
      <c r="BG18" s="20" t="n"/>
      <c r="BH18" s="20" t="n"/>
      <c r="BI18" s="20" t="n"/>
      <c r="BJ18" s="20" t="n"/>
      <c r="BK18" s="20" t="n"/>
      <c r="BL18" s="20" t="n"/>
      <c r="BM18" s="20" t="n"/>
      <c r="BN18" s="20" t="n"/>
      <c r="BO18" s="20" t="n"/>
      <c r="BP18" s="10" t="n"/>
      <c r="BQ18" s="10" t="n"/>
      <c r="BR18" s="10" t="n"/>
      <c r="BS18" s="20" t="n"/>
      <c r="BT18" s="20" t="n"/>
      <c r="BU18" s="20" t="n"/>
      <c r="BV18" s="20" t="n"/>
      <c r="BW18" s="20" t="n"/>
      <c r="BX18" s="20" t="n"/>
      <c r="BY18" s="20" t="n"/>
      <c r="BZ18" s="20" t="n"/>
      <c r="CA18" s="20" t="n"/>
      <c r="CB18" s="20" t="n"/>
      <c r="CC18" s="20" t="n"/>
      <c r="CD18" s="20" t="n"/>
      <c r="CE18" s="20" t="n"/>
      <c r="CF18" s="20" t="n"/>
      <c r="CG18" s="10" t="n"/>
      <c r="CH18" s="10" t="n"/>
      <c r="CI18" s="10" t="n"/>
      <c r="CJ18" s="20" t="n"/>
      <c r="CK18" s="20" t="n"/>
      <c r="CL18" s="20" t="n"/>
      <c r="CM18" s="20" t="n"/>
      <c r="CN18" s="20" t="n"/>
      <c r="CO18" s="20" t="n"/>
      <c r="CP18" s="20" t="n"/>
      <c r="CQ18" s="20" t="n"/>
      <c r="CR18" s="20" t="n"/>
      <c r="CS18" s="20" t="n"/>
      <c r="CT18" s="20" t="n"/>
      <c r="CU18" s="20" t="n"/>
      <c r="CV18" s="20" t="n"/>
      <c r="CW18" s="20" t="n"/>
      <c r="CX18" s="10" t="n"/>
      <c r="CY18" s="10" t="n"/>
      <c r="CZ18" s="10" t="n"/>
      <c r="DA18" s="20" t="n"/>
      <c r="DB18" s="20" t="n"/>
      <c r="DC18" s="20" t="n"/>
      <c r="DD18" s="20" t="n"/>
      <c r="DE18" s="20" t="n"/>
      <c r="DF18" s="20" t="n"/>
      <c r="DG18" s="20" t="n"/>
      <c r="DH18" s="20" t="n"/>
      <c r="DI18" s="20" t="n"/>
      <c r="DJ18" s="20" t="n"/>
      <c r="DK18" s="20" t="n"/>
      <c r="DL18" s="20" t="n"/>
      <c r="DM18" s="20" t="n"/>
      <c r="DN18" s="20" t="n"/>
      <c r="DO18" s="10" t="n"/>
      <c r="DP18" s="10" t="n"/>
      <c r="DQ18" s="10" t="n"/>
      <c r="DR18" s="20" t="n"/>
      <c r="DS18" s="20" t="n"/>
      <c r="DT18" s="20" t="n"/>
      <c r="DU18" s="20" t="n"/>
      <c r="DV18" s="20" t="n"/>
      <c r="DW18" s="20" t="n"/>
      <c r="DX18" s="20" t="n"/>
      <c r="DY18" s="20" t="n"/>
      <c r="DZ18" s="20" t="n"/>
      <c r="EA18" s="20" t="n"/>
      <c r="EB18" s="20" t="n"/>
      <c r="EC18" s="20" t="n"/>
      <c r="ED18" s="20" t="n"/>
      <c r="EE18" s="20" t="n"/>
      <c r="EF18" s="10" t="n"/>
      <c r="EG18" s="10" t="n"/>
      <c r="EH18" s="10" t="n"/>
      <c r="EI18" s="20" t="n"/>
      <c r="EJ18" s="20" t="n"/>
      <c r="EK18" s="20" t="n"/>
      <c r="EL18" s="20" t="n"/>
      <c r="EM18" s="20" t="n"/>
      <c r="EN18" s="20" t="n"/>
      <c r="EO18" s="20" t="n"/>
      <c r="EP18" s="20" t="n"/>
      <c r="EQ18" s="20" t="n"/>
      <c r="ER18" s="20" t="n"/>
      <c r="ES18" s="20" t="n"/>
      <c r="ET18" s="20" t="n"/>
      <c r="EU18" s="20" t="n"/>
      <c r="EV18" s="20" t="n"/>
      <c r="EW18" s="10" t="n"/>
      <c r="EX18" s="10" t="n"/>
      <c r="EY18" s="10" t="n"/>
      <c r="EZ18" s="20" t="n"/>
      <c r="FA18" s="20" t="n"/>
      <c r="FB18" s="20" t="n"/>
      <c r="FC18" s="20" t="n"/>
      <c r="FD18" s="20" t="n"/>
      <c r="FE18" s="20" t="n"/>
      <c r="FF18" s="20" t="n"/>
      <c r="FG18" s="20" t="n"/>
      <c r="FH18" s="20" t="n"/>
      <c r="FI18" s="20" t="n"/>
      <c r="FJ18" s="20" t="n"/>
      <c r="FK18" s="20" t="n"/>
      <c r="FL18" s="20" t="n"/>
      <c r="FM18" s="20" t="n"/>
      <c r="FN18" s="10" t="n"/>
      <c r="FO18" s="10" t="n"/>
      <c r="FP18" s="10" t="n"/>
      <c r="FQ18" s="20" t="n"/>
      <c r="FR18" s="20" t="n"/>
      <c r="FS18" s="20" t="n"/>
      <c r="FT18" s="20" t="n"/>
      <c r="FU18" s="20" t="n"/>
      <c r="FV18" s="20" t="n"/>
      <c r="FW18" s="20" t="n"/>
      <c r="FX18" s="20" t="n"/>
      <c r="FY18" s="20" t="n"/>
      <c r="FZ18" s="20" t="n"/>
      <c r="GA18" s="20" t="n"/>
      <c r="GB18" s="20" t="n"/>
      <c r="GC18" s="20" t="n"/>
      <c r="GD18" s="20" t="n"/>
      <c r="GE18" s="10" t="n"/>
      <c r="GF18" s="10" t="n"/>
      <c r="GG18" s="10" t="n"/>
      <c r="GH18" s="20" t="n"/>
      <c r="GI18" s="20" t="n"/>
      <c r="GJ18" s="20" t="n"/>
      <c r="GK18" s="20" t="n"/>
      <c r="GL18" s="20" t="n"/>
      <c r="GM18" s="20" t="n"/>
      <c r="GN18" s="20" t="n"/>
      <c r="GO18" s="20" t="n"/>
      <c r="GP18" s="20" t="n"/>
      <c r="GQ18" s="20" t="n"/>
      <c r="GR18" s="20" t="n"/>
      <c r="GS18" s="20" t="n"/>
      <c r="GT18" s="20" t="n"/>
      <c r="GU18" s="20" t="n"/>
      <c r="GV18" s="10" t="n"/>
      <c r="GW18" s="10" t="n"/>
      <c r="GX18" s="10" t="n"/>
      <c r="GY18" s="20" t="n"/>
      <c r="GZ18" s="20" t="n"/>
      <c r="HA18" s="20" t="n"/>
      <c r="HB18" s="20" t="n"/>
      <c r="HC18" s="20" t="n"/>
      <c r="HD18" s="20" t="n"/>
      <c r="HE18" s="20" t="n"/>
      <c r="HF18" s="20" t="n"/>
      <c r="HG18" s="20" t="n"/>
      <c r="HH18" s="20" t="n"/>
      <c r="HI18" s="20" t="n"/>
      <c r="HJ18" s="20" t="n"/>
      <c r="HK18" s="20" t="n"/>
      <c r="HL18" s="20" t="n"/>
      <c r="HM18" s="10" t="n"/>
      <c r="HN18" s="10" t="n"/>
      <c r="HO18" s="10" t="n"/>
      <c r="HP18" s="20" t="n"/>
      <c r="HQ18" s="20" t="n"/>
      <c r="HR18" s="20" t="n"/>
      <c r="HS18" s="20" t="n"/>
      <c r="HT18" s="20" t="n"/>
      <c r="HU18" s="20" t="n"/>
      <c r="HV18" s="20" t="n"/>
      <c r="HW18" s="20" t="n"/>
      <c r="HX18" s="20" t="n"/>
      <c r="HY18" s="20" t="n"/>
      <c r="HZ18" s="20" t="n"/>
      <c r="IA18" s="20" t="n"/>
      <c r="IB18" s="20" t="n"/>
      <c r="IC18" s="20" t="n"/>
      <c r="ID18" s="10" t="n"/>
      <c r="IE18" s="10" t="n"/>
      <c r="IF18" s="10" t="n"/>
      <c r="IG18" s="20" t="n"/>
      <c r="IH18" s="20" t="n"/>
      <c r="II18" s="20" t="n"/>
      <c r="IJ18" s="20" t="n"/>
      <c r="IK18" s="20" t="n"/>
      <c r="IL18" s="20" t="n"/>
      <c r="IM18" s="20" t="n"/>
      <c r="IN18" s="20" t="n"/>
      <c r="IO18" s="20" t="n"/>
      <c r="IP18" s="20" t="n"/>
      <c r="IQ18" s="20" t="n"/>
      <c r="IR18" s="20" t="n"/>
      <c r="IS18" s="20" t="n"/>
      <c r="IT18" s="20" t="n"/>
      <c r="IU18" s="10" t="n"/>
      <c r="IV18" s="10" t="n"/>
    </row>
    <row r="19">
      <c r="A19" s="20" t="inlineStr">
        <is>
          <t>Emilio Perez</t>
        </is>
      </c>
      <c r="B19" s="20" t="n">
        <v>12</v>
      </c>
      <c r="C19" s="20" t="n">
        <v>2</v>
      </c>
      <c r="D19" s="20" t="n">
        <v>2</v>
      </c>
      <c r="E19" s="20" t="n">
        <v>1</v>
      </c>
      <c r="F19" s="20" t="n">
        <v>0</v>
      </c>
      <c r="G19" s="20" t="n">
        <v>0</v>
      </c>
      <c r="H19" s="20" t="n">
        <v>0</v>
      </c>
      <c r="I19" s="20" t="n">
        <v>0</v>
      </c>
      <c r="J19" s="20" t="n">
        <v>0</v>
      </c>
      <c r="K19" s="20" t="n">
        <v>1</v>
      </c>
      <c r="L19" s="20" t="n">
        <v>0</v>
      </c>
      <c r="M19" s="20" t="n">
        <v>0</v>
      </c>
      <c r="N19" s="20" t="n">
        <v>1</v>
      </c>
      <c r="O19" s="20" t="n">
        <v>1</v>
      </c>
      <c r="P19" s="20" t="n">
        <v>0</v>
      </c>
      <c r="Q19" s="10">
        <f>(E19-(F19+G19+H19))+(F19*2)+(G19*3)+(H19*4)</f>
        <v/>
      </c>
      <c r="R19" s="10">
        <f>C19+K19+M19+N19+O19+P19</f>
        <v/>
      </c>
      <c r="S19" s="10" t="n"/>
      <c r="T19" s="20" t="n">
        <v>3</v>
      </c>
      <c r="U19" s="20" t="n">
        <v>0</v>
      </c>
      <c r="V19" s="20" t="n">
        <v>1</v>
      </c>
      <c r="W19" s="20" t="n">
        <v>1</v>
      </c>
      <c r="X19" s="20" t="n">
        <v>0</v>
      </c>
      <c r="Y19" s="20" t="n">
        <v>0</v>
      </c>
      <c r="Z19" s="20" t="n">
        <v>0</v>
      </c>
      <c r="AA19" s="20" t="n">
        <v>0</v>
      </c>
      <c r="AB19" s="20" t="n">
        <v>0</v>
      </c>
      <c r="AC19" s="20" t="n">
        <v>0</v>
      </c>
      <c r="AD19" s="20" t="n">
        <v>1</v>
      </c>
      <c r="AE19" s="20" t="n">
        <v>0</v>
      </c>
      <c r="AF19" s="20" t="n">
        <v>0</v>
      </c>
      <c r="AG19" s="20" t="n">
        <v>0</v>
      </c>
      <c r="AH19" s="10">
        <f>(V19-(W19+X19+Y19))+(W19*2)+(X19*3)+(Y19*4)</f>
        <v/>
      </c>
      <c r="AI19" s="10">
        <f>T19+AB19+AD19+AE19+AF19+AG19</f>
        <v/>
      </c>
      <c r="AJ19" s="10" t="n"/>
      <c r="AK19" s="20" t="n"/>
      <c r="AL19" s="20" t="n"/>
      <c r="AM19" s="20" t="n"/>
      <c r="AN19" s="20" t="n"/>
      <c r="AO19" s="20" t="n"/>
      <c r="AP19" s="20" t="n"/>
      <c r="AQ19" s="20" t="n"/>
      <c r="AR19" s="20" t="n"/>
      <c r="AS19" s="20" t="n"/>
      <c r="AT19" s="20" t="n"/>
      <c r="AU19" s="20" t="n"/>
      <c r="AV19" s="20" t="n"/>
      <c r="AW19" s="20" t="n"/>
      <c r="AX19" s="20" t="n"/>
      <c r="AY19" s="10" t="n"/>
      <c r="AZ19" s="10" t="n"/>
      <c r="BA19" s="10" t="n"/>
      <c r="BB19" s="20" t="n"/>
      <c r="BC19" s="20" t="n"/>
      <c r="BD19" s="20" t="n"/>
      <c r="BE19" s="20" t="n"/>
      <c r="BF19" s="20" t="n"/>
      <c r="BG19" s="20" t="n"/>
      <c r="BH19" s="20" t="n"/>
      <c r="BI19" s="20" t="n"/>
      <c r="BJ19" s="20" t="n"/>
      <c r="BK19" s="20" t="n"/>
      <c r="BL19" s="20" t="n"/>
      <c r="BM19" s="20" t="n"/>
      <c r="BN19" s="20" t="n"/>
      <c r="BO19" s="20" t="n"/>
      <c r="BP19" s="10" t="n"/>
      <c r="BQ19" s="10" t="n"/>
      <c r="BR19" s="10" t="n"/>
      <c r="BS19" s="20" t="n"/>
      <c r="BT19" s="20" t="n"/>
      <c r="BU19" s="20" t="n"/>
      <c r="BV19" s="20" t="n"/>
      <c r="BW19" s="20" t="n"/>
      <c r="BX19" s="20" t="n"/>
      <c r="BY19" s="20" t="n"/>
      <c r="BZ19" s="20" t="n"/>
      <c r="CA19" s="20" t="n"/>
      <c r="CB19" s="20" t="n"/>
      <c r="CC19" s="20" t="n"/>
      <c r="CD19" s="20" t="n"/>
      <c r="CE19" s="20" t="n"/>
      <c r="CF19" s="20" t="n"/>
      <c r="CG19" s="10" t="n"/>
      <c r="CH19" s="10" t="n"/>
      <c r="CI19" s="10" t="n"/>
      <c r="CJ19" s="20" t="n"/>
      <c r="CK19" s="20" t="n"/>
      <c r="CL19" s="20" t="n"/>
      <c r="CM19" s="20" t="n"/>
      <c r="CN19" s="20" t="n"/>
      <c r="CO19" s="20" t="n"/>
      <c r="CP19" s="20" t="n"/>
      <c r="CQ19" s="20" t="n"/>
      <c r="CR19" s="20" t="n"/>
      <c r="CS19" s="20" t="n"/>
      <c r="CT19" s="20" t="n"/>
      <c r="CU19" s="20" t="n"/>
      <c r="CV19" s="20" t="n"/>
      <c r="CW19" s="20" t="n"/>
      <c r="CX19" s="10" t="n"/>
      <c r="CY19" s="10" t="n"/>
      <c r="CZ19" s="10" t="n"/>
      <c r="DA19" s="20" t="n"/>
      <c r="DB19" s="20" t="n"/>
      <c r="DC19" s="20" t="n"/>
      <c r="DD19" s="20" t="n"/>
      <c r="DE19" s="20" t="n"/>
      <c r="DF19" s="20" t="n"/>
      <c r="DG19" s="20" t="n"/>
      <c r="DH19" s="20" t="n"/>
      <c r="DI19" s="20" t="n"/>
      <c r="DJ19" s="20" t="n"/>
      <c r="DK19" s="20" t="n"/>
      <c r="DL19" s="20" t="n"/>
      <c r="DM19" s="20" t="n"/>
      <c r="DN19" s="20" t="n"/>
      <c r="DO19" s="10" t="n"/>
      <c r="DP19" s="10" t="n"/>
      <c r="DQ19" s="10" t="n"/>
      <c r="DR19" s="20" t="n"/>
      <c r="DS19" s="20" t="n"/>
      <c r="DT19" s="20" t="n"/>
      <c r="DU19" s="20" t="n"/>
      <c r="DV19" s="20" t="n"/>
      <c r="DW19" s="20" t="n"/>
      <c r="DX19" s="20" t="n"/>
      <c r="DY19" s="20" t="n"/>
      <c r="DZ19" s="20" t="n"/>
      <c r="EA19" s="20" t="n"/>
      <c r="EB19" s="20" t="n"/>
      <c r="EC19" s="20" t="n"/>
      <c r="ED19" s="20" t="n"/>
      <c r="EE19" s="20" t="n"/>
      <c r="EF19" s="10" t="n"/>
      <c r="EG19" s="10" t="n"/>
      <c r="EH19" s="10" t="n"/>
      <c r="EI19" s="20" t="n"/>
      <c r="EJ19" s="20" t="n"/>
      <c r="EK19" s="20" t="n"/>
      <c r="EL19" s="20" t="n"/>
      <c r="EM19" s="20" t="n"/>
      <c r="EN19" s="20" t="n"/>
      <c r="EO19" s="20" t="n"/>
      <c r="EP19" s="20" t="n"/>
      <c r="EQ19" s="20" t="n"/>
      <c r="ER19" s="20" t="n"/>
      <c r="ES19" s="20" t="n"/>
      <c r="ET19" s="20" t="n"/>
      <c r="EU19" s="20" t="n"/>
      <c r="EV19" s="20" t="n"/>
      <c r="EW19" s="10" t="n"/>
      <c r="EX19" s="10" t="n"/>
      <c r="EY19" s="10" t="n"/>
      <c r="EZ19" s="20" t="n"/>
      <c r="FA19" s="20" t="n"/>
      <c r="FB19" s="20" t="n"/>
      <c r="FC19" s="20" t="n"/>
      <c r="FD19" s="20" t="n"/>
      <c r="FE19" s="20" t="n"/>
      <c r="FF19" s="20" t="n"/>
      <c r="FG19" s="20" t="n"/>
      <c r="FH19" s="20" t="n"/>
      <c r="FI19" s="20" t="n"/>
      <c r="FJ19" s="20" t="n"/>
      <c r="FK19" s="20" t="n"/>
      <c r="FL19" s="20" t="n"/>
      <c r="FM19" s="20" t="n"/>
      <c r="FN19" s="10" t="n"/>
      <c r="FO19" s="10" t="n"/>
      <c r="FP19" s="10" t="n"/>
      <c r="FQ19" s="20" t="n"/>
      <c r="FR19" s="20" t="n"/>
      <c r="FS19" s="20" t="n"/>
      <c r="FT19" s="20" t="n"/>
      <c r="FU19" s="20" t="n"/>
      <c r="FV19" s="20" t="n"/>
      <c r="FW19" s="20" t="n"/>
      <c r="FX19" s="20" t="n"/>
      <c r="FY19" s="20" t="n"/>
      <c r="FZ19" s="20" t="n"/>
      <c r="GA19" s="20" t="n"/>
      <c r="GB19" s="20" t="n"/>
      <c r="GC19" s="20" t="n"/>
      <c r="GD19" s="20" t="n"/>
      <c r="GE19" s="10" t="n"/>
      <c r="GF19" s="10" t="n"/>
      <c r="GG19" s="10" t="n"/>
      <c r="GH19" s="20" t="n"/>
      <c r="GI19" s="20" t="n"/>
      <c r="GJ19" s="20" t="n"/>
      <c r="GK19" s="20" t="n"/>
      <c r="GL19" s="20" t="n"/>
      <c r="GM19" s="20" t="n"/>
      <c r="GN19" s="20" t="n"/>
      <c r="GO19" s="20" t="n"/>
      <c r="GP19" s="20" t="n"/>
      <c r="GQ19" s="20" t="n"/>
      <c r="GR19" s="20" t="n"/>
      <c r="GS19" s="20" t="n"/>
      <c r="GT19" s="20" t="n"/>
      <c r="GU19" s="20" t="n"/>
      <c r="GV19" s="10" t="n"/>
      <c r="GW19" s="10" t="n"/>
      <c r="GX19" s="10" t="n"/>
      <c r="GY19" s="20" t="n"/>
      <c r="GZ19" s="20" t="n"/>
      <c r="HA19" s="20" t="n"/>
      <c r="HB19" s="20" t="n"/>
      <c r="HC19" s="20" t="n"/>
      <c r="HD19" s="20" t="n"/>
      <c r="HE19" s="20" t="n"/>
      <c r="HF19" s="20" t="n"/>
      <c r="HG19" s="20" t="n"/>
      <c r="HH19" s="20" t="n"/>
      <c r="HI19" s="20" t="n"/>
      <c r="HJ19" s="20" t="n"/>
      <c r="HK19" s="20" t="n"/>
      <c r="HL19" s="20" t="n"/>
      <c r="HM19" s="10" t="n"/>
      <c r="HN19" s="10" t="n"/>
      <c r="HO19" s="10" t="n"/>
      <c r="HP19" s="20" t="n"/>
      <c r="HQ19" s="20" t="n"/>
      <c r="HR19" s="20" t="n"/>
      <c r="HS19" s="20" t="n"/>
      <c r="HT19" s="20" t="n"/>
      <c r="HU19" s="20" t="n"/>
      <c r="HV19" s="20" t="n"/>
      <c r="HW19" s="20" t="n"/>
      <c r="HX19" s="20" t="n"/>
      <c r="HY19" s="20" t="n"/>
      <c r="HZ19" s="20" t="n"/>
      <c r="IA19" s="20" t="n"/>
      <c r="IB19" s="20" t="n"/>
      <c r="IC19" s="20" t="n"/>
      <c r="ID19" s="10" t="n"/>
      <c r="IE19" s="10" t="n"/>
      <c r="IF19" s="10" t="n"/>
      <c r="IG19" s="20" t="n"/>
      <c r="IH19" s="20" t="n"/>
      <c r="II19" s="20" t="n"/>
      <c r="IJ19" s="20" t="n"/>
      <c r="IK19" s="20" t="n"/>
      <c r="IL19" s="20" t="n"/>
      <c r="IM19" s="20" t="n"/>
      <c r="IN19" s="20" t="n"/>
      <c r="IO19" s="20" t="n"/>
      <c r="IP19" s="20" t="n"/>
      <c r="IQ19" s="20" t="n"/>
      <c r="IR19" s="20" t="n"/>
      <c r="IS19" s="20" t="n"/>
      <c r="IT19" s="20" t="n"/>
      <c r="IU19" s="10" t="n"/>
      <c r="IV19" s="10" t="n"/>
    </row>
    <row r="20">
      <c r="A20" s="20" t="inlineStr">
        <is>
          <t>Emilio Sanchez</t>
        </is>
      </c>
      <c r="B20" s="20" t="n">
        <v>13</v>
      </c>
      <c r="C20" s="20" t="n">
        <v>4</v>
      </c>
      <c r="D20" s="20" t="n">
        <v>3</v>
      </c>
      <c r="E20" s="20" t="n">
        <v>2</v>
      </c>
      <c r="F20" s="20" t="n">
        <v>0</v>
      </c>
      <c r="G20" s="20" t="n">
        <v>0</v>
      </c>
      <c r="H20" s="20" t="n">
        <v>0</v>
      </c>
      <c r="I20" s="20" t="n">
        <v>3</v>
      </c>
      <c r="J20" s="20" t="n">
        <v>0</v>
      </c>
      <c r="K20" s="20" t="n">
        <v>1</v>
      </c>
      <c r="L20" s="20" t="n">
        <v>0</v>
      </c>
      <c r="M20" s="20" t="n">
        <v>0</v>
      </c>
      <c r="N20" s="20" t="n">
        <v>0</v>
      </c>
      <c r="O20" s="20" t="n">
        <v>0</v>
      </c>
      <c r="P20" s="20" t="n">
        <v>0</v>
      </c>
      <c r="Q20" s="10">
        <f>(E20-(F20+G20+H20))+(F20*2)+(G20*3)+(H20*4)</f>
        <v/>
      </c>
      <c r="R20" s="10">
        <f>C20+K20+M20+N20+O20+P20</f>
        <v/>
      </c>
      <c r="S20" s="10" t="n"/>
      <c r="T20" s="20" t="n">
        <v>3</v>
      </c>
      <c r="U20" s="20" t="n">
        <v>0</v>
      </c>
      <c r="V20" s="20" t="n">
        <v>2</v>
      </c>
      <c r="W20" s="20" t="n">
        <v>0</v>
      </c>
      <c r="X20" s="20" t="n">
        <v>0</v>
      </c>
      <c r="Y20" s="20" t="n">
        <v>1</v>
      </c>
      <c r="Z20" s="20" t="n">
        <v>3</v>
      </c>
      <c r="AA20" s="20" t="n">
        <v>1</v>
      </c>
      <c r="AB20" s="20" t="n">
        <v>0</v>
      </c>
      <c r="AC20" s="20" t="n">
        <v>0</v>
      </c>
      <c r="AD20" s="20" t="n">
        <v>0</v>
      </c>
      <c r="AE20" s="20" t="n">
        <v>0</v>
      </c>
      <c r="AF20" s="20" t="n">
        <v>1</v>
      </c>
      <c r="AG20" s="20" t="n">
        <v>0</v>
      </c>
      <c r="AH20" s="10">
        <f>(V20-(W20+X20+Y20))+(W20*2)+(X20*3)+(Y20*4)</f>
        <v/>
      </c>
      <c r="AI20" s="10">
        <f>T20+AB20+AD20+AE20+AF20+AG20</f>
        <v/>
      </c>
      <c r="AJ20" s="10" t="n"/>
      <c r="AK20" s="20" t="n"/>
      <c r="AL20" s="20" t="n"/>
      <c r="AM20" s="20" t="n"/>
      <c r="AN20" s="20" t="n"/>
      <c r="AO20" s="20" t="n"/>
      <c r="AP20" s="20" t="n"/>
      <c r="AQ20" s="20" t="n"/>
      <c r="AR20" s="20" t="n"/>
      <c r="AS20" s="20" t="n"/>
      <c r="AT20" s="20" t="n"/>
      <c r="AU20" s="20" t="n"/>
      <c r="AV20" s="20" t="n"/>
      <c r="AW20" s="20" t="n"/>
      <c r="AX20" s="20" t="n"/>
      <c r="AY20" s="10" t="n"/>
      <c r="AZ20" s="10" t="n"/>
      <c r="BA20" s="10" t="n"/>
      <c r="BB20" s="20" t="n"/>
      <c r="BC20" s="20" t="n"/>
      <c r="BD20" s="20" t="n"/>
      <c r="BE20" s="20" t="n"/>
      <c r="BF20" s="20" t="n"/>
      <c r="BG20" s="20" t="n"/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10" t="n"/>
      <c r="BQ20" s="10" t="n"/>
      <c r="BR20" s="10" t="n"/>
      <c r="BS20" s="20" t="n"/>
      <c r="BT20" s="20" t="n"/>
      <c r="BU20" s="20" t="n"/>
      <c r="BV20" s="20" t="n"/>
      <c r="BW20" s="20" t="n"/>
      <c r="BX20" s="20" t="n"/>
      <c r="BY20" s="20" t="n"/>
      <c r="BZ20" s="20" t="n"/>
      <c r="CA20" s="20" t="n"/>
      <c r="CB20" s="20" t="n"/>
      <c r="CC20" s="20" t="n"/>
      <c r="CD20" s="20" t="n"/>
      <c r="CE20" s="20" t="n"/>
      <c r="CF20" s="20" t="n"/>
      <c r="CG20" s="10" t="n"/>
      <c r="CH20" s="10" t="n"/>
      <c r="CI20" s="10" t="n"/>
      <c r="CJ20" s="20" t="n"/>
      <c r="CK20" s="20" t="n"/>
      <c r="CL20" s="20" t="n"/>
      <c r="CM20" s="20" t="n"/>
      <c r="CN20" s="20" t="n"/>
      <c r="CO20" s="20" t="n"/>
      <c r="CP20" s="20" t="n"/>
      <c r="CQ20" s="20" t="n"/>
      <c r="CR20" s="20" t="n"/>
      <c r="CS20" s="20" t="n"/>
      <c r="CT20" s="20" t="n"/>
      <c r="CU20" s="20" t="n"/>
      <c r="CV20" s="20" t="n"/>
      <c r="CW20" s="20" t="n"/>
      <c r="CX20" s="10" t="n"/>
      <c r="CY20" s="10" t="n"/>
      <c r="CZ20" s="10" t="n"/>
      <c r="DA20" s="20" t="n"/>
      <c r="DB20" s="20" t="n"/>
      <c r="DC20" s="20" t="n"/>
      <c r="DD20" s="20" t="n"/>
      <c r="DE20" s="20" t="n"/>
      <c r="DF20" s="20" t="n"/>
      <c r="DG20" s="20" t="n"/>
      <c r="DH20" s="20" t="n"/>
      <c r="DI20" s="20" t="n"/>
      <c r="DJ20" s="20" t="n"/>
      <c r="DK20" s="20" t="n"/>
      <c r="DL20" s="20" t="n"/>
      <c r="DM20" s="20" t="n"/>
      <c r="DN20" s="20" t="n"/>
      <c r="DO20" s="10" t="n"/>
      <c r="DP20" s="10" t="n"/>
      <c r="DQ20" s="10" t="n"/>
      <c r="DR20" s="20" t="n"/>
      <c r="DS20" s="20" t="n"/>
      <c r="DT20" s="20" t="n"/>
      <c r="DU20" s="20" t="n"/>
      <c r="DV20" s="20" t="n"/>
      <c r="DW20" s="20" t="n"/>
      <c r="DX20" s="20" t="n"/>
      <c r="DY20" s="20" t="n"/>
      <c r="DZ20" s="20" t="n"/>
      <c r="EA20" s="20" t="n"/>
      <c r="EB20" s="20" t="n"/>
      <c r="EC20" s="20" t="n"/>
      <c r="ED20" s="20" t="n"/>
      <c r="EE20" s="20" t="n"/>
      <c r="EF20" s="10" t="n"/>
      <c r="EG20" s="10" t="n"/>
      <c r="EH20" s="10" t="n"/>
      <c r="EI20" s="20" t="n"/>
      <c r="EJ20" s="20" t="n"/>
      <c r="EK20" s="20" t="n"/>
      <c r="EL20" s="20" t="n"/>
      <c r="EM20" s="20" t="n"/>
      <c r="EN20" s="20" t="n"/>
      <c r="EO20" s="20" t="n"/>
      <c r="EP20" s="20" t="n"/>
      <c r="EQ20" s="20" t="n"/>
      <c r="ER20" s="20" t="n"/>
      <c r="ES20" s="20" t="n"/>
      <c r="ET20" s="20" t="n"/>
      <c r="EU20" s="20" t="n"/>
      <c r="EV20" s="20" t="n"/>
      <c r="EW20" s="10" t="n"/>
      <c r="EX20" s="10" t="n"/>
      <c r="EY20" s="10" t="n"/>
      <c r="EZ20" s="20" t="n"/>
      <c r="FA20" s="20" t="n"/>
      <c r="FB20" s="20" t="n"/>
      <c r="FC20" s="20" t="n"/>
      <c r="FD20" s="20" t="n"/>
      <c r="FE20" s="20" t="n"/>
      <c r="FF20" s="20" t="n"/>
      <c r="FG20" s="20" t="n"/>
      <c r="FH20" s="20" t="n"/>
      <c r="FI20" s="20" t="n"/>
      <c r="FJ20" s="20" t="n"/>
      <c r="FK20" s="20" t="n"/>
      <c r="FL20" s="20" t="n"/>
      <c r="FM20" s="20" t="n"/>
      <c r="FN20" s="10" t="n"/>
      <c r="FO20" s="10" t="n"/>
      <c r="FP20" s="10" t="n"/>
      <c r="FQ20" s="20" t="n"/>
      <c r="FR20" s="20" t="n"/>
      <c r="FS20" s="20" t="n"/>
      <c r="FT20" s="20" t="n"/>
      <c r="FU20" s="20" t="n"/>
      <c r="FV20" s="20" t="n"/>
      <c r="FW20" s="20" t="n"/>
      <c r="FX20" s="20" t="n"/>
      <c r="FY20" s="20" t="n"/>
      <c r="FZ20" s="20" t="n"/>
      <c r="GA20" s="20" t="n"/>
      <c r="GB20" s="20" t="n"/>
      <c r="GC20" s="20" t="n"/>
      <c r="GD20" s="20" t="n"/>
      <c r="GE20" s="10" t="n"/>
      <c r="GF20" s="10" t="n"/>
      <c r="GG20" s="10" t="n"/>
      <c r="GH20" s="20" t="n"/>
      <c r="GI20" s="20" t="n"/>
      <c r="GJ20" s="20" t="n"/>
      <c r="GK20" s="20" t="n"/>
      <c r="GL20" s="20" t="n"/>
      <c r="GM20" s="20" t="n"/>
      <c r="GN20" s="20" t="n"/>
      <c r="GO20" s="20" t="n"/>
      <c r="GP20" s="20" t="n"/>
      <c r="GQ20" s="20" t="n"/>
      <c r="GR20" s="20" t="n"/>
      <c r="GS20" s="20" t="n"/>
      <c r="GT20" s="20" t="n"/>
      <c r="GU20" s="20" t="n"/>
      <c r="GV20" s="10" t="n"/>
      <c r="GW20" s="10" t="n"/>
      <c r="GX20" s="10" t="n"/>
      <c r="GY20" s="20" t="n"/>
      <c r="GZ20" s="20" t="n"/>
      <c r="HA20" s="20" t="n"/>
      <c r="HB20" s="20" t="n"/>
      <c r="HC20" s="20" t="n"/>
      <c r="HD20" s="20" t="n"/>
      <c r="HE20" s="20" t="n"/>
      <c r="HF20" s="20" t="n"/>
      <c r="HG20" s="20" t="n"/>
      <c r="HH20" s="20" t="n"/>
      <c r="HI20" s="20" t="n"/>
      <c r="HJ20" s="20" t="n"/>
      <c r="HK20" s="20" t="n"/>
      <c r="HL20" s="20" t="n"/>
      <c r="HM20" s="10" t="n"/>
      <c r="HN20" s="10" t="n"/>
      <c r="HO20" s="10" t="n"/>
      <c r="HP20" s="20" t="n"/>
      <c r="HQ20" s="20" t="n"/>
      <c r="HR20" s="20" t="n"/>
      <c r="HS20" s="20" t="n"/>
      <c r="HT20" s="20" t="n"/>
      <c r="HU20" s="20" t="n"/>
      <c r="HV20" s="20" t="n"/>
      <c r="HW20" s="20" t="n"/>
      <c r="HX20" s="20" t="n"/>
      <c r="HY20" s="20" t="n"/>
      <c r="HZ20" s="20" t="n"/>
      <c r="IA20" s="20" t="n"/>
      <c r="IB20" s="20" t="n"/>
      <c r="IC20" s="20" t="n"/>
      <c r="ID20" s="10" t="n"/>
      <c r="IE20" s="10" t="n"/>
      <c r="IF20" s="10" t="n"/>
      <c r="IG20" s="20" t="n"/>
      <c r="IH20" s="20" t="n"/>
      <c r="II20" s="20" t="n"/>
      <c r="IJ20" s="20" t="n"/>
      <c r="IK20" s="20" t="n"/>
      <c r="IL20" s="20" t="n"/>
      <c r="IM20" s="20" t="n"/>
      <c r="IN20" s="20" t="n"/>
      <c r="IO20" s="20" t="n"/>
      <c r="IP20" s="20" t="n"/>
      <c r="IQ20" s="20" t="n"/>
      <c r="IR20" s="20" t="n"/>
      <c r="IS20" s="20" t="n"/>
      <c r="IT20" s="20" t="n"/>
      <c r="IU20" s="10" t="n"/>
      <c r="IV20" s="10" t="n"/>
    </row>
    <row r="21">
      <c r="A21" s="20" t="inlineStr">
        <is>
          <t>Emilio Ramirez</t>
        </is>
      </c>
      <c r="B21" s="20" t="n">
        <v>14</v>
      </c>
      <c r="C21" s="20" t="n">
        <v>3</v>
      </c>
      <c r="D21" s="20" t="n">
        <v>0</v>
      </c>
      <c r="E21" s="20" t="n">
        <v>2</v>
      </c>
      <c r="F21" s="20" t="n">
        <v>0</v>
      </c>
      <c r="G21" s="20" t="n">
        <v>0</v>
      </c>
      <c r="H21" s="20" t="n">
        <v>0</v>
      </c>
      <c r="I21" s="20" t="n">
        <v>3</v>
      </c>
      <c r="J21" s="20" t="n">
        <v>2</v>
      </c>
      <c r="K21" s="20" t="n">
        <v>1</v>
      </c>
      <c r="L21" s="20" t="n">
        <v>1</v>
      </c>
      <c r="M21" s="20" t="n">
        <v>1</v>
      </c>
      <c r="N21" s="20" t="n">
        <v>0</v>
      </c>
      <c r="O21" s="20" t="n">
        <v>1</v>
      </c>
      <c r="P21" s="20" t="n">
        <v>0</v>
      </c>
      <c r="Q21" s="10">
        <f>(E21-(F21+G21+H21))+(F21*2)+(G21*3)+(H21*4)</f>
        <v/>
      </c>
      <c r="R21" s="10">
        <f>C21+K21+M21+N21+O21+P21</f>
        <v/>
      </c>
      <c r="S21" s="10" t="n"/>
      <c r="T21" s="20" t="n">
        <v>3</v>
      </c>
      <c r="U21" s="20" t="n">
        <v>3</v>
      </c>
      <c r="V21" s="20" t="n">
        <v>1</v>
      </c>
      <c r="W21" s="20" t="n">
        <v>0</v>
      </c>
      <c r="X21" s="20" t="n">
        <v>0</v>
      </c>
      <c r="Y21" s="20" t="n">
        <v>0</v>
      </c>
      <c r="Z21" s="20" t="n">
        <v>1</v>
      </c>
      <c r="AA21" s="20" t="n">
        <v>2</v>
      </c>
      <c r="AB21" s="20" t="n">
        <v>0</v>
      </c>
      <c r="AC21" s="20" t="n">
        <v>1</v>
      </c>
      <c r="AD21" s="20" t="n">
        <v>0</v>
      </c>
      <c r="AE21" s="20" t="n">
        <v>0</v>
      </c>
      <c r="AF21" s="20" t="n">
        <v>0</v>
      </c>
      <c r="AG21" s="20" t="n">
        <v>0</v>
      </c>
      <c r="AH21" s="10">
        <f>(V21-(W21+X21+Y21))+(W21*2)+(X21*3)+(Y21*4)</f>
        <v/>
      </c>
      <c r="AI21" s="10">
        <f>T21+AB21+AD21+AE21+AF21+AG21</f>
        <v/>
      </c>
      <c r="AJ21" s="10" t="n"/>
      <c r="AK21" s="20" t="n"/>
      <c r="AL21" s="20" t="n"/>
      <c r="AM21" s="20" t="n"/>
      <c r="AN21" s="20" t="n"/>
      <c r="AO21" s="20" t="n"/>
      <c r="AP21" s="20" t="n"/>
      <c r="AQ21" s="20" t="n"/>
      <c r="AR21" s="20" t="n"/>
      <c r="AS21" s="20" t="n"/>
      <c r="AT21" s="20" t="n"/>
      <c r="AU21" s="20" t="n"/>
      <c r="AV21" s="20" t="n"/>
      <c r="AW21" s="20" t="n"/>
      <c r="AX21" s="20" t="n"/>
      <c r="AY21" s="10" t="n"/>
      <c r="AZ21" s="10" t="n"/>
      <c r="BA21" s="10" t="n"/>
      <c r="BB21" s="20" t="n"/>
      <c r="BC21" s="20" t="n"/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10" t="n"/>
      <c r="BQ21" s="10" t="n"/>
      <c r="BR21" s="10" t="n"/>
      <c r="BS21" s="20" t="n"/>
      <c r="BT21" s="20" t="n"/>
      <c r="BU21" s="20" t="n"/>
      <c r="BV21" s="20" t="n"/>
      <c r="BW21" s="20" t="n"/>
      <c r="BX21" s="20" t="n"/>
      <c r="BY21" s="20" t="n"/>
      <c r="BZ21" s="20" t="n"/>
      <c r="CA21" s="20" t="n"/>
      <c r="CB21" s="20" t="n"/>
      <c r="CC21" s="20" t="n"/>
      <c r="CD21" s="20" t="n"/>
      <c r="CE21" s="20" t="n"/>
      <c r="CF21" s="20" t="n"/>
      <c r="CG21" s="10" t="n"/>
      <c r="CH21" s="10" t="n"/>
      <c r="CI21" s="10" t="n"/>
      <c r="CJ21" s="20" t="n"/>
      <c r="CK21" s="20" t="n"/>
      <c r="CL21" s="20" t="n"/>
      <c r="CM21" s="20" t="n"/>
      <c r="CN21" s="20" t="n"/>
      <c r="CO21" s="20" t="n"/>
      <c r="CP21" s="20" t="n"/>
      <c r="CQ21" s="20" t="n"/>
      <c r="CR21" s="20" t="n"/>
      <c r="CS21" s="20" t="n"/>
      <c r="CT21" s="20" t="n"/>
      <c r="CU21" s="20" t="n"/>
      <c r="CV21" s="20" t="n"/>
      <c r="CW21" s="20" t="n"/>
      <c r="CX21" s="10" t="n"/>
      <c r="CY21" s="10" t="n"/>
      <c r="CZ21" s="10" t="n"/>
      <c r="DA21" s="20" t="n"/>
      <c r="DB21" s="20" t="n"/>
      <c r="DC21" s="20" t="n"/>
      <c r="DD21" s="20" t="n"/>
      <c r="DE21" s="20" t="n"/>
      <c r="DF21" s="20" t="n"/>
      <c r="DG21" s="20" t="n"/>
      <c r="DH21" s="20" t="n"/>
      <c r="DI21" s="20" t="n"/>
      <c r="DJ21" s="20" t="n"/>
      <c r="DK21" s="20" t="n"/>
      <c r="DL21" s="20" t="n"/>
      <c r="DM21" s="20" t="n"/>
      <c r="DN21" s="20" t="n"/>
      <c r="DO21" s="10" t="n"/>
      <c r="DP21" s="10" t="n"/>
      <c r="DQ21" s="10" t="n"/>
      <c r="DR21" s="20" t="n"/>
      <c r="DS21" s="20" t="n"/>
      <c r="DT21" s="20" t="n"/>
      <c r="DU21" s="20" t="n"/>
      <c r="DV21" s="20" t="n"/>
      <c r="DW21" s="20" t="n"/>
      <c r="DX21" s="20" t="n"/>
      <c r="DY21" s="20" t="n"/>
      <c r="DZ21" s="20" t="n"/>
      <c r="EA21" s="20" t="n"/>
      <c r="EB21" s="20" t="n"/>
      <c r="EC21" s="20" t="n"/>
      <c r="ED21" s="20" t="n"/>
      <c r="EE21" s="20" t="n"/>
      <c r="EF21" s="10" t="n"/>
      <c r="EG21" s="10" t="n"/>
      <c r="EH21" s="10" t="n"/>
      <c r="EI21" s="20" t="n"/>
      <c r="EJ21" s="20" t="n"/>
      <c r="EK21" s="20" t="n"/>
      <c r="EL21" s="20" t="n"/>
      <c r="EM21" s="20" t="n"/>
      <c r="EN21" s="20" t="n"/>
      <c r="EO21" s="20" t="n"/>
      <c r="EP21" s="20" t="n"/>
      <c r="EQ21" s="20" t="n"/>
      <c r="ER21" s="20" t="n"/>
      <c r="ES21" s="20" t="n"/>
      <c r="ET21" s="20" t="n"/>
      <c r="EU21" s="20" t="n"/>
      <c r="EV21" s="20" t="n"/>
      <c r="EW21" s="10" t="n"/>
      <c r="EX21" s="10" t="n"/>
      <c r="EY21" s="10" t="n"/>
      <c r="EZ21" s="20" t="n"/>
      <c r="FA21" s="20" t="n"/>
      <c r="FB21" s="20" t="n"/>
      <c r="FC21" s="20" t="n"/>
      <c r="FD21" s="20" t="n"/>
      <c r="FE21" s="20" t="n"/>
      <c r="FF21" s="20" t="n"/>
      <c r="FG21" s="20" t="n"/>
      <c r="FH21" s="20" t="n"/>
      <c r="FI21" s="20" t="n"/>
      <c r="FJ21" s="20" t="n"/>
      <c r="FK21" s="20" t="n"/>
      <c r="FL21" s="20" t="n"/>
      <c r="FM21" s="20" t="n"/>
      <c r="FN21" s="10" t="n"/>
      <c r="FO21" s="10" t="n"/>
      <c r="FP21" s="10" t="n"/>
      <c r="FQ21" s="20" t="n"/>
      <c r="FR21" s="20" t="n"/>
      <c r="FS21" s="20" t="n"/>
      <c r="FT21" s="20" t="n"/>
      <c r="FU21" s="20" t="n"/>
      <c r="FV21" s="20" t="n"/>
      <c r="FW21" s="20" t="n"/>
      <c r="FX21" s="20" t="n"/>
      <c r="FY21" s="20" t="n"/>
      <c r="FZ21" s="20" t="n"/>
      <c r="GA21" s="20" t="n"/>
      <c r="GB21" s="20" t="n"/>
      <c r="GC21" s="20" t="n"/>
      <c r="GD21" s="20" t="n"/>
      <c r="GE21" s="10" t="n"/>
      <c r="GF21" s="10" t="n"/>
      <c r="GG21" s="10" t="n"/>
      <c r="GH21" s="20" t="n"/>
      <c r="GI21" s="20" t="n"/>
      <c r="GJ21" s="20" t="n"/>
      <c r="GK21" s="20" t="n"/>
      <c r="GL21" s="20" t="n"/>
      <c r="GM21" s="20" t="n"/>
      <c r="GN21" s="20" t="n"/>
      <c r="GO21" s="20" t="n"/>
      <c r="GP21" s="20" t="n"/>
      <c r="GQ21" s="20" t="n"/>
      <c r="GR21" s="20" t="n"/>
      <c r="GS21" s="20" t="n"/>
      <c r="GT21" s="20" t="n"/>
      <c r="GU21" s="20" t="n"/>
      <c r="GV21" s="10" t="n"/>
      <c r="GW21" s="10" t="n"/>
      <c r="GX21" s="10" t="n"/>
      <c r="GY21" s="20" t="n"/>
      <c r="GZ21" s="20" t="n"/>
      <c r="HA21" s="20" t="n"/>
      <c r="HB21" s="20" t="n"/>
      <c r="HC21" s="20" t="n"/>
      <c r="HD21" s="20" t="n"/>
      <c r="HE21" s="20" t="n"/>
      <c r="HF21" s="20" t="n"/>
      <c r="HG21" s="20" t="n"/>
      <c r="HH21" s="20" t="n"/>
      <c r="HI21" s="20" t="n"/>
      <c r="HJ21" s="20" t="n"/>
      <c r="HK21" s="20" t="n"/>
      <c r="HL21" s="20" t="n"/>
      <c r="HM21" s="10" t="n"/>
      <c r="HN21" s="10" t="n"/>
      <c r="HO21" s="10" t="n"/>
      <c r="HP21" s="20" t="n"/>
      <c r="HQ21" s="20" t="n"/>
      <c r="HR21" s="20" t="n"/>
      <c r="HS21" s="20" t="n"/>
      <c r="HT21" s="20" t="n"/>
      <c r="HU21" s="20" t="n"/>
      <c r="HV21" s="20" t="n"/>
      <c r="HW21" s="20" t="n"/>
      <c r="HX21" s="20" t="n"/>
      <c r="HY21" s="20" t="n"/>
      <c r="HZ21" s="20" t="n"/>
      <c r="IA21" s="20" t="n"/>
      <c r="IB21" s="20" t="n"/>
      <c r="IC21" s="20" t="n"/>
      <c r="ID21" s="10" t="n"/>
      <c r="IE21" s="10" t="n"/>
      <c r="IF21" s="10" t="n"/>
      <c r="IG21" s="20" t="n"/>
      <c r="IH21" s="20" t="n"/>
      <c r="II21" s="20" t="n"/>
      <c r="IJ21" s="20" t="n"/>
      <c r="IK21" s="20" t="n"/>
      <c r="IL21" s="20" t="n"/>
      <c r="IM21" s="20" t="n"/>
      <c r="IN21" s="20" t="n"/>
      <c r="IO21" s="20" t="n"/>
      <c r="IP21" s="20" t="n"/>
      <c r="IQ21" s="20" t="n"/>
      <c r="IR21" s="20" t="n"/>
      <c r="IS21" s="20" t="n"/>
      <c r="IT21" s="20" t="n"/>
      <c r="IU21" s="10" t="n"/>
      <c r="IV21" s="10" t="n"/>
    </row>
    <row r="22">
      <c r="A22" s="20" t="inlineStr">
        <is>
          <t>Emilio Torres</t>
        </is>
      </c>
      <c r="B22" s="20" t="n">
        <v>15</v>
      </c>
      <c r="C22" s="20" t="n">
        <v>2</v>
      </c>
      <c r="D22" s="20" t="n">
        <v>0</v>
      </c>
      <c r="E22" s="20" t="n">
        <v>0</v>
      </c>
      <c r="F22" s="20" t="n">
        <v>0</v>
      </c>
      <c r="G22" s="20" t="n">
        <v>0</v>
      </c>
      <c r="H22" s="20" t="n">
        <v>0</v>
      </c>
      <c r="I22" s="20" t="n">
        <v>1</v>
      </c>
      <c r="J22" s="20" t="n">
        <v>0</v>
      </c>
      <c r="K22" s="20" t="n">
        <v>2</v>
      </c>
      <c r="L22" s="20" t="n">
        <v>0</v>
      </c>
      <c r="M22" s="20" t="n">
        <v>1</v>
      </c>
      <c r="N22" s="20" t="n">
        <v>1</v>
      </c>
      <c r="O22" s="20" t="n">
        <v>1</v>
      </c>
      <c r="P22" s="20" t="n">
        <v>0</v>
      </c>
      <c r="Q22" s="10">
        <f>(E22-(F22+G22+H22))+(F22*2)+(G22*3)+(H22*4)</f>
        <v/>
      </c>
      <c r="R22" s="10">
        <f>C22+K22+M22+N22+O22+P22</f>
        <v/>
      </c>
      <c r="S22" s="10" t="n"/>
      <c r="T22" s="20" t="n">
        <v>3</v>
      </c>
      <c r="U22" s="20" t="n">
        <v>2</v>
      </c>
      <c r="V22" s="20" t="n">
        <v>0</v>
      </c>
      <c r="W22" s="20" t="n">
        <v>0</v>
      </c>
      <c r="X22" s="20" t="n">
        <v>0</v>
      </c>
      <c r="Y22" s="20" t="n">
        <v>0</v>
      </c>
      <c r="Z22" s="20" t="n">
        <v>1</v>
      </c>
      <c r="AA22" s="20" t="n">
        <v>1</v>
      </c>
      <c r="AB22" s="20" t="n">
        <v>2</v>
      </c>
      <c r="AC22" s="20" t="n">
        <v>1</v>
      </c>
      <c r="AD22" s="20" t="n">
        <v>0</v>
      </c>
      <c r="AE22" s="20" t="n">
        <v>1</v>
      </c>
      <c r="AF22" s="20" t="n">
        <v>0</v>
      </c>
      <c r="AG22" s="20" t="n">
        <v>0</v>
      </c>
      <c r="AH22" s="10">
        <f>(V22-(W22+X22+Y22))+(W22*2)+(X22*3)+(Y22*4)</f>
        <v/>
      </c>
      <c r="AI22" s="10">
        <f>T22+AB22+AD22+AE22+AF22+AG22</f>
        <v/>
      </c>
      <c r="AJ22" s="10" t="n"/>
      <c r="AK22" s="20" t="n"/>
      <c r="AL22" s="20" t="n"/>
      <c r="AM22" s="20" t="n"/>
      <c r="AN22" s="20" t="n"/>
      <c r="AO22" s="20" t="n"/>
      <c r="AP22" s="20" t="n"/>
      <c r="AQ22" s="20" t="n"/>
      <c r="AR22" s="20" t="n"/>
      <c r="AS22" s="20" t="n"/>
      <c r="AT22" s="20" t="n"/>
      <c r="AU22" s="20" t="n"/>
      <c r="AV22" s="20" t="n"/>
      <c r="AW22" s="20" t="n"/>
      <c r="AX22" s="20" t="n"/>
      <c r="AY22" s="10" t="n"/>
      <c r="AZ22" s="10" t="n"/>
      <c r="BA22" s="10" t="n"/>
      <c r="BB22" s="20" t="n"/>
      <c r="BC22" s="20" t="n"/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10" t="n"/>
      <c r="BQ22" s="10" t="n"/>
      <c r="BR22" s="10" t="n"/>
      <c r="BS22" s="20" t="n"/>
      <c r="BT22" s="20" t="n"/>
      <c r="BU22" s="20" t="n"/>
      <c r="BV22" s="20" t="n"/>
      <c r="BW22" s="20" t="n"/>
      <c r="BX22" s="20" t="n"/>
      <c r="BY22" s="20" t="n"/>
      <c r="BZ22" s="20" t="n"/>
      <c r="CA22" s="20" t="n"/>
      <c r="CB22" s="20" t="n"/>
      <c r="CC22" s="20" t="n"/>
      <c r="CD22" s="20" t="n"/>
      <c r="CE22" s="20" t="n"/>
      <c r="CF22" s="20" t="n"/>
      <c r="CG22" s="10" t="n"/>
      <c r="CH22" s="10" t="n"/>
      <c r="CI22" s="10" t="n"/>
      <c r="CJ22" s="20" t="n"/>
      <c r="CK22" s="20" t="n"/>
      <c r="CL22" s="20" t="n"/>
      <c r="CM22" s="20" t="n"/>
      <c r="CN22" s="20" t="n"/>
      <c r="CO22" s="20" t="n"/>
      <c r="CP22" s="20" t="n"/>
      <c r="CQ22" s="20" t="n"/>
      <c r="CR22" s="20" t="n"/>
      <c r="CS22" s="20" t="n"/>
      <c r="CT22" s="20" t="n"/>
      <c r="CU22" s="20" t="n"/>
      <c r="CV22" s="20" t="n"/>
      <c r="CW22" s="20" t="n"/>
      <c r="CX22" s="10" t="n"/>
      <c r="CY22" s="10" t="n"/>
      <c r="CZ22" s="10" t="n"/>
      <c r="DA22" s="20" t="n"/>
      <c r="DB22" s="20" t="n"/>
      <c r="DC22" s="20" t="n"/>
      <c r="DD22" s="20" t="n"/>
      <c r="DE22" s="20" t="n"/>
      <c r="DF22" s="20" t="n"/>
      <c r="DG22" s="20" t="n"/>
      <c r="DH22" s="20" t="n"/>
      <c r="DI22" s="20" t="n"/>
      <c r="DJ22" s="20" t="n"/>
      <c r="DK22" s="20" t="n"/>
      <c r="DL22" s="20" t="n"/>
      <c r="DM22" s="20" t="n"/>
      <c r="DN22" s="20" t="n"/>
      <c r="DO22" s="10" t="n"/>
      <c r="DP22" s="10" t="n"/>
      <c r="DQ22" s="10" t="n"/>
      <c r="DR22" s="20" t="n"/>
      <c r="DS22" s="20" t="n"/>
      <c r="DT22" s="20" t="n"/>
      <c r="DU22" s="20" t="n"/>
      <c r="DV22" s="20" t="n"/>
      <c r="DW22" s="20" t="n"/>
      <c r="DX22" s="20" t="n"/>
      <c r="DY22" s="20" t="n"/>
      <c r="DZ22" s="20" t="n"/>
      <c r="EA22" s="20" t="n"/>
      <c r="EB22" s="20" t="n"/>
      <c r="EC22" s="20" t="n"/>
      <c r="ED22" s="20" t="n"/>
      <c r="EE22" s="20" t="n"/>
      <c r="EF22" s="10" t="n"/>
      <c r="EG22" s="10" t="n"/>
      <c r="EH22" s="10" t="n"/>
      <c r="EI22" s="20" t="n"/>
      <c r="EJ22" s="20" t="n"/>
      <c r="EK22" s="20" t="n"/>
      <c r="EL22" s="20" t="n"/>
      <c r="EM22" s="20" t="n"/>
      <c r="EN22" s="20" t="n"/>
      <c r="EO22" s="20" t="n"/>
      <c r="EP22" s="20" t="n"/>
      <c r="EQ22" s="20" t="n"/>
      <c r="ER22" s="20" t="n"/>
      <c r="ES22" s="20" t="n"/>
      <c r="ET22" s="20" t="n"/>
      <c r="EU22" s="20" t="n"/>
      <c r="EV22" s="20" t="n"/>
      <c r="EW22" s="10" t="n"/>
      <c r="EX22" s="10" t="n"/>
      <c r="EY22" s="10" t="n"/>
      <c r="EZ22" s="20" t="n"/>
      <c r="FA22" s="20" t="n"/>
      <c r="FB22" s="20" t="n"/>
      <c r="FC22" s="20" t="n"/>
      <c r="FD22" s="20" t="n"/>
      <c r="FE22" s="20" t="n"/>
      <c r="FF22" s="20" t="n"/>
      <c r="FG22" s="20" t="n"/>
      <c r="FH22" s="20" t="n"/>
      <c r="FI22" s="20" t="n"/>
      <c r="FJ22" s="20" t="n"/>
      <c r="FK22" s="20" t="n"/>
      <c r="FL22" s="20" t="n"/>
      <c r="FM22" s="20" t="n"/>
      <c r="FN22" s="10" t="n"/>
      <c r="FO22" s="10" t="n"/>
      <c r="FP22" s="10" t="n"/>
      <c r="FQ22" s="20" t="n"/>
      <c r="FR22" s="20" t="n"/>
      <c r="FS22" s="20" t="n"/>
      <c r="FT22" s="20" t="n"/>
      <c r="FU22" s="20" t="n"/>
      <c r="FV22" s="20" t="n"/>
      <c r="FW22" s="20" t="n"/>
      <c r="FX22" s="20" t="n"/>
      <c r="FY22" s="20" t="n"/>
      <c r="FZ22" s="20" t="n"/>
      <c r="GA22" s="20" t="n"/>
      <c r="GB22" s="20" t="n"/>
      <c r="GC22" s="20" t="n"/>
      <c r="GD22" s="20" t="n"/>
      <c r="GE22" s="10" t="n"/>
      <c r="GF22" s="10" t="n"/>
      <c r="GG22" s="10" t="n"/>
      <c r="GH22" s="20" t="n"/>
      <c r="GI22" s="20" t="n"/>
      <c r="GJ22" s="20" t="n"/>
      <c r="GK22" s="20" t="n"/>
      <c r="GL22" s="20" t="n"/>
      <c r="GM22" s="20" t="n"/>
      <c r="GN22" s="20" t="n"/>
      <c r="GO22" s="20" t="n"/>
      <c r="GP22" s="20" t="n"/>
      <c r="GQ22" s="20" t="n"/>
      <c r="GR22" s="20" t="n"/>
      <c r="GS22" s="20" t="n"/>
      <c r="GT22" s="20" t="n"/>
      <c r="GU22" s="20" t="n"/>
      <c r="GV22" s="10" t="n"/>
      <c r="GW22" s="10" t="n"/>
      <c r="GX22" s="10" t="n"/>
      <c r="GY22" s="20" t="n"/>
      <c r="GZ22" s="20" t="n"/>
      <c r="HA22" s="20" t="n"/>
      <c r="HB22" s="20" t="n"/>
      <c r="HC22" s="20" t="n"/>
      <c r="HD22" s="20" t="n"/>
      <c r="HE22" s="20" t="n"/>
      <c r="HF22" s="20" t="n"/>
      <c r="HG22" s="20" t="n"/>
      <c r="HH22" s="20" t="n"/>
      <c r="HI22" s="20" t="n"/>
      <c r="HJ22" s="20" t="n"/>
      <c r="HK22" s="20" t="n"/>
      <c r="HL22" s="20" t="n"/>
      <c r="HM22" s="10" t="n"/>
      <c r="HN22" s="10" t="n"/>
      <c r="HO22" s="10" t="n"/>
      <c r="HP22" s="20" t="n"/>
      <c r="HQ22" s="20" t="n"/>
      <c r="HR22" s="20" t="n"/>
      <c r="HS22" s="20" t="n"/>
      <c r="HT22" s="20" t="n"/>
      <c r="HU22" s="20" t="n"/>
      <c r="HV22" s="20" t="n"/>
      <c r="HW22" s="20" t="n"/>
      <c r="HX22" s="20" t="n"/>
      <c r="HY22" s="20" t="n"/>
      <c r="HZ22" s="20" t="n"/>
      <c r="IA22" s="20" t="n"/>
      <c r="IB22" s="20" t="n"/>
      <c r="IC22" s="20" t="n"/>
      <c r="ID22" s="10" t="n"/>
      <c r="IE22" s="10" t="n"/>
      <c r="IF22" s="10" t="n"/>
      <c r="IG22" s="20" t="n"/>
      <c r="IH22" s="20" t="n"/>
      <c r="II22" s="20" t="n"/>
      <c r="IJ22" s="20" t="n"/>
      <c r="IK22" s="20" t="n"/>
      <c r="IL22" s="20" t="n"/>
      <c r="IM22" s="20" t="n"/>
      <c r="IN22" s="20" t="n"/>
      <c r="IO22" s="20" t="n"/>
      <c r="IP22" s="20" t="n"/>
      <c r="IQ22" s="20" t="n"/>
      <c r="IR22" s="20" t="n"/>
      <c r="IS22" s="20" t="n"/>
      <c r="IT22" s="20" t="n"/>
      <c r="IU22" s="10" t="n"/>
      <c r="IV22" s="10" t="n"/>
    </row>
    <row r="23">
      <c r="A23" s="20" t="inlineStr">
        <is>
          <t>Emilio Flores</t>
        </is>
      </c>
      <c r="B23" s="20" t="n">
        <v>16</v>
      </c>
      <c r="C23" s="20" t="n">
        <v>3</v>
      </c>
      <c r="D23" s="20" t="n">
        <v>1</v>
      </c>
      <c r="E23" s="20" t="n">
        <v>1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0</v>
      </c>
      <c r="K23" s="20" t="n">
        <v>1</v>
      </c>
      <c r="L23" s="20" t="n">
        <v>1</v>
      </c>
      <c r="M23" s="20" t="n">
        <v>0</v>
      </c>
      <c r="N23" s="20" t="n">
        <v>0</v>
      </c>
      <c r="O23" s="20" t="n">
        <v>1</v>
      </c>
      <c r="P23" s="20" t="n">
        <v>0</v>
      </c>
      <c r="Q23" s="10">
        <f>(E23-(F23+G23+H23))+(F23*2)+(G23*3)+(H23*4)</f>
        <v/>
      </c>
      <c r="R23" s="10">
        <f>C23+K23+M23+N23+O23+P23</f>
        <v/>
      </c>
      <c r="S23" s="10" t="n"/>
      <c r="T23" s="20" t="n">
        <v>3</v>
      </c>
      <c r="U23" s="20" t="n">
        <v>3</v>
      </c>
      <c r="V23" s="20" t="n">
        <v>1</v>
      </c>
      <c r="W23" s="20" t="n">
        <v>0</v>
      </c>
      <c r="X23" s="20" t="n">
        <v>0</v>
      </c>
      <c r="Y23" s="20" t="n">
        <v>0</v>
      </c>
      <c r="Z23" s="20" t="n">
        <v>1</v>
      </c>
      <c r="AA23" s="20" t="n">
        <v>1</v>
      </c>
      <c r="AB23" s="20" t="n">
        <v>1</v>
      </c>
      <c r="AC23" s="20" t="n">
        <v>1</v>
      </c>
      <c r="AD23" s="20" t="n">
        <v>0</v>
      </c>
      <c r="AE23" s="20" t="n">
        <v>0</v>
      </c>
      <c r="AF23" s="20" t="n">
        <v>1</v>
      </c>
      <c r="AG23" s="20" t="n">
        <v>0</v>
      </c>
      <c r="AH23" s="10">
        <f>(V23-(W23+X23+Y23))+(W23*2)+(X23*3)+(Y23*4)</f>
        <v/>
      </c>
      <c r="AI23" s="10">
        <f>T23+AB23+AD23+AE23+AF23+AG23</f>
        <v/>
      </c>
      <c r="AJ23" s="10" t="n"/>
      <c r="AK23" s="20" t="n"/>
      <c r="AL23" s="20" t="n"/>
      <c r="AM23" s="20" t="n"/>
      <c r="AN23" s="20" t="n"/>
      <c r="AO23" s="20" t="n"/>
      <c r="AP23" s="20" t="n"/>
      <c r="AQ23" s="20" t="n"/>
      <c r="AR23" s="20" t="n"/>
      <c r="AS23" s="20" t="n"/>
      <c r="AT23" s="20" t="n"/>
      <c r="AU23" s="20" t="n"/>
      <c r="AV23" s="20" t="n"/>
      <c r="AW23" s="20" t="n"/>
      <c r="AX23" s="20" t="n"/>
      <c r="AY23" s="10" t="n"/>
      <c r="AZ23" s="10" t="n"/>
      <c r="BA23" s="10" t="n"/>
      <c r="BB23" s="20" t="n"/>
      <c r="BC23" s="20" t="n"/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10" t="n"/>
      <c r="BQ23" s="10" t="n"/>
      <c r="BR23" s="10" t="n"/>
      <c r="BS23" s="20" t="n"/>
      <c r="BT23" s="20" t="n"/>
      <c r="BU23" s="20" t="n"/>
      <c r="BV23" s="20" t="n"/>
      <c r="BW23" s="20" t="n"/>
      <c r="BX23" s="20" t="n"/>
      <c r="BY23" s="20" t="n"/>
      <c r="BZ23" s="20" t="n"/>
      <c r="CA23" s="20" t="n"/>
      <c r="CB23" s="20" t="n"/>
      <c r="CC23" s="20" t="n"/>
      <c r="CD23" s="20" t="n"/>
      <c r="CE23" s="20" t="n"/>
      <c r="CF23" s="20" t="n"/>
      <c r="CG23" s="10" t="n"/>
      <c r="CH23" s="10" t="n"/>
      <c r="CI23" s="10" t="n"/>
      <c r="CJ23" s="20" t="n"/>
      <c r="CK23" s="20" t="n"/>
      <c r="CL23" s="20" t="n"/>
      <c r="CM23" s="20" t="n"/>
      <c r="CN23" s="20" t="n"/>
      <c r="CO23" s="20" t="n"/>
      <c r="CP23" s="20" t="n"/>
      <c r="CQ23" s="20" t="n"/>
      <c r="CR23" s="20" t="n"/>
      <c r="CS23" s="20" t="n"/>
      <c r="CT23" s="20" t="n"/>
      <c r="CU23" s="20" t="n"/>
      <c r="CV23" s="20" t="n"/>
      <c r="CW23" s="20" t="n"/>
      <c r="CX23" s="10" t="n"/>
      <c r="CY23" s="10" t="n"/>
      <c r="CZ23" s="10" t="n"/>
      <c r="DA23" s="20" t="n"/>
      <c r="DB23" s="20" t="n"/>
      <c r="DC23" s="20" t="n"/>
      <c r="DD23" s="20" t="n"/>
      <c r="DE23" s="20" t="n"/>
      <c r="DF23" s="20" t="n"/>
      <c r="DG23" s="20" t="n"/>
      <c r="DH23" s="20" t="n"/>
      <c r="DI23" s="20" t="n"/>
      <c r="DJ23" s="20" t="n"/>
      <c r="DK23" s="20" t="n"/>
      <c r="DL23" s="20" t="n"/>
      <c r="DM23" s="20" t="n"/>
      <c r="DN23" s="20" t="n"/>
      <c r="DO23" s="10" t="n"/>
      <c r="DP23" s="10" t="n"/>
      <c r="DQ23" s="10" t="n"/>
      <c r="DR23" s="20" t="n"/>
      <c r="DS23" s="20" t="n"/>
      <c r="DT23" s="20" t="n"/>
      <c r="DU23" s="20" t="n"/>
      <c r="DV23" s="20" t="n"/>
      <c r="DW23" s="20" t="n"/>
      <c r="DX23" s="20" t="n"/>
      <c r="DY23" s="20" t="n"/>
      <c r="DZ23" s="20" t="n"/>
      <c r="EA23" s="20" t="n"/>
      <c r="EB23" s="20" t="n"/>
      <c r="EC23" s="20" t="n"/>
      <c r="ED23" s="20" t="n"/>
      <c r="EE23" s="20" t="n"/>
      <c r="EF23" s="10" t="n"/>
      <c r="EG23" s="10" t="n"/>
      <c r="EH23" s="10" t="n"/>
      <c r="EI23" s="20" t="n"/>
      <c r="EJ23" s="20" t="n"/>
      <c r="EK23" s="20" t="n"/>
      <c r="EL23" s="20" t="n"/>
      <c r="EM23" s="20" t="n"/>
      <c r="EN23" s="20" t="n"/>
      <c r="EO23" s="20" t="n"/>
      <c r="EP23" s="20" t="n"/>
      <c r="EQ23" s="20" t="n"/>
      <c r="ER23" s="20" t="n"/>
      <c r="ES23" s="20" t="n"/>
      <c r="ET23" s="20" t="n"/>
      <c r="EU23" s="20" t="n"/>
      <c r="EV23" s="20" t="n"/>
      <c r="EW23" s="10" t="n"/>
      <c r="EX23" s="10" t="n"/>
      <c r="EY23" s="10" t="n"/>
      <c r="EZ23" s="20" t="n"/>
      <c r="FA23" s="20" t="n"/>
      <c r="FB23" s="20" t="n"/>
      <c r="FC23" s="20" t="n"/>
      <c r="FD23" s="20" t="n"/>
      <c r="FE23" s="20" t="n"/>
      <c r="FF23" s="20" t="n"/>
      <c r="FG23" s="20" t="n"/>
      <c r="FH23" s="20" t="n"/>
      <c r="FI23" s="20" t="n"/>
      <c r="FJ23" s="20" t="n"/>
      <c r="FK23" s="20" t="n"/>
      <c r="FL23" s="20" t="n"/>
      <c r="FM23" s="20" t="n"/>
      <c r="FN23" s="10" t="n"/>
      <c r="FO23" s="10" t="n"/>
      <c r="FP23" s="10" t="n"/>
      <c r="FQ23" s="20" t="n"/>
      <c r="FR23" s="20" t="n"/>
      <c r="FS23" s="20" t="n"/>
      <c r="FT23" s="20" t="n"/>
      <c r="FU23" s="20" t="n"/>
      <c r="FV23" s="20" t="n"/>
      <c r="FW23" s="20" t="n"/>
      <c r="FX23" s="20" t="n"/>
      <c r="FY23" s="20" t="n"/>
      <c r="FZ23" s="20" t="n"/>
      <c r="GA23" s="20" t="n"/>
      <c r="GB23" s="20" t="n"/>
      <c r="GC23" s="20" t="n"/>
      <c r="GD23" s="20" t="n"/>
      <c r="GE23" s="10" t="n"/>
      <c r="GF23" s="10" t="n"/>
      <c r="GG23" s="10" t="n"/>
      <c r="GH23" s="20" t="n"/>
      <c r="GI23" s="20" t="n"/>
      <c r="GJ23" s="20" t="n"/>
      <c r="GK23" s="20" t="n"/>
      <c r="GL23" s="20" t="n"/>
      <c r="GM23" s="20" t="n"/>
      <c r="GN23" s="20" t="n"/>
      <c r="GO23" s="20" t="n"/>
      <c r="GP23" s="20" t="n"/>
      <c r="GQ23" s="20" t="n"/>
      <c r="GR23" s="20" t="n"/>
      <c r="GS23" s="20" t="n"/>
      <c r="GT23" s="20" t="n"/>
      <c r="GU23" s="20" t="n"/>
      <c r="GV23" s="10" t="n"/>
      <c r="GW23" s="10" t="n"/>
      <c r="GX23" s="10" t="n"/>
      <c r="GY23" s="20" t="n"/>
      <c r="GZ23" s="20" t="n"/>
      <c r="HA23" s="20" t="n"/>
      <c r="HB23" s="20" t="n"/>
      <c r="HC23" s="20" t="n"/>
      <c r="HD23" s="20" t="n"/>
      <c r="HE23" s="20" t="n"/>
      <c r="HF23" s="20" t="n"/>
      <c r="HG23" s="20" t="n"/>
      <c r="HH23" s="20" t="n"/>
      <c r="HI23" s="20" t="n"/>
      <c r="HJ23" s="20" t="n"/>
      <c r="HK23" s="20" t="n"/>
      <c r="HL23" s="20" t="n"/>
      <c r="HM23" s="10" t="n"/>
      <c r="HN23" s="10" t="n"/>
      <c r="HO23" s="10" t="n"/>
      <c r="HP23" s="20" t="n"/>
      <c r="HQ23" s="20" t="n"/>
      <c r="HR23" s="20" t="n"/>
      <c r="HS23" s="20" t="n"/>
      <c r="HT23" s="20" t="n"/>
      <c r="HU23" s="20" t="n"/>
      <c r="HV23" s="20" t="n"/>
      <c r="HW23" s="20" t="n"/>
      <c r="HX23" s="20" t="n"/>
      <c r="HY23" s="20" t="n"/>
      <c r="HZ23" s="20" t="n"/>
      <c r="IA23" s="20" t="n"/>
      <c r="IB23" s="20" t="n"/>
      <c r="IC23" s="20" t="n"/>
      <c r="ID23" s="10" t="n"/>
      <c r="IE23" s="10" t="n"/>
      <c r="IF23" s="10" t="n"/>
      <c r="IG23" s="20" t="n"/>
      <c r="IH23" s="20" t="n"/>
      <c r="II23" s="20" t="n"/>
      <c r="IJ23" s="20" t="n"/>
      <c r="IK23" s="20" t="n"/>
      <c r="IL23" s="20" t="n"/>
      <c r="IM23" s="20" t="n"/>
      <c r="IN23" s="20" t="n"/>
      <c r="IO23" s="20" t="n"/>
      <c r="IP23" s="20" t="n"/>
      <c r="IQ23" s="20" t="n"/>
      <c r="IR23" s="20" t="n"/>
      <c r="IS23" s="20" t="n"/>
      <c r="IT23" s="20" t="n"/>
      <c r="IU23" s="10" t="n"/>
      <c r="IV23" s="10" t="n"/>
    </row>
    <row r="24">
      <c r="A24" s="20" t="inlineStr">
        <is>
          <t>Emilio Rivera</t>
        </is>
      </c>
      <c r="B24" s="20" t="n">
        <v>17</v>
      </c>
      <c r="C24" s="20" t="n">
        <v>4</v>
      </c>
      <c r="D24" s="20" t="n">
        <v>2</v>
      </c>
      <c r="E24" s="20" t="n">
        <v>1</v>
      </c>
      <c r="F24" s="20" t="n">
        <v>0</v>
      </c>
      <c r="G24" s="20" t="n">
        <v>0</v>
      </c>
      <c r="H24" s="20" t="n">
        <v>0</v>
      </c>
      <c r="I24" s="20" t="n">
        <v>2</v>
      </c>
      <c r="J24" s="20" t="n">
        <v>2</v>
      </c>
      <c r="K24" s="20" t="n">
        <v>1</v>
      </c>
      <c r="L24" s="20" t="n">
        <v>1</v>
      </c>
      <c r="M24" s="20" t="n">
        <v>0</v>
      </c>
      <c r="N24" s="20" t="n">
        <v>0</v>
      </c>
      <c r="O24" s="20" t="n">
        <v>1</v>
      </c>
      <c r="P24" s="20" t="n">
        <v>0</v>
      </c>
      <c r="Q24" s="10">
        <f>(E24-(F24+G24+H24))+(F24*2)+(G24*3)+(H24*4)</f>
        <v/>
      </c>
      <c r="R24" s="10">
        <f>C24+K24+M24+N24+O24+P24</f>
        <v/>
      </c>
      <c r="S24" s="10" t="n"/>
      <c r="T24" s="20" t="n">
        <v>2</v>
      </c>
      <c r="U24" s="20" t="n">
        <v>1</v>
      </c>
      <c r="V24" s="20" t="n">
        <v>0</v>
      </c>
      <c r="W24" s="20" t="n">
        <v>0</v>
      </c>
      <c r="X24" s="20" t="n">
        <v>0</v>
      </c>
      <c r="Y24" s="20" t="n">
        <v>0</v>
      </c>
      <c r="Z24" s="20" t="n">
        <v>1</v>
      </c>
      <c r="AA24" s="20" t="n">
        <v>2</v>
      </c>
      <c r="AB24" s="20" t="n">
        <v>1</v>
      </c>
      <c r="AC24" s="20" t="n">
        <v>1</v>
      </c>
      <c r="AD24" s="20" t="n">
        <v>0</v>
      </c>
      <c r="AE24" s="20" t="n">
        <v>0</v>
      </c>
      <c r="AF24" s="20" t="n">
        <v>0</v>
      </c>
      <c r="AG24" s="20" t="n">
        <v>0</v>
      </c>
      <c r="AH24" s="10">
        <f>(V24-(W24+X24+Y24))+(W24*2)+(X24*3)+(Y24*4)</f>
        <v/>
      </c>
      <c r="AI24" s="10">
        <f>T24+AB24+AD24+AE24+AF24+AG24</f>
        <v/>
      </c>
      <c r="AJ24" s="10" t="n"/>
      <c r="AK24" s="20" t="n"/>
      <c r="AL24" s="20" t="n"/>
      <c r="AM24" s="20" t="n"/>
      <c r="AN24" s="20" t="n"/>
      <c r="AO24" s="20" t="n"/>
      <c r="AP24" s="20" t="n"/>
      <c r="AQ24" s="20" t="n"/>
      <c r="AR24" s="20" t="n"/>
      <c r="AS24" s="20" t="n"/>
      <c r="AT24" s="20" t="n"/>
      <c r="AU24" s="20" t="n"/>
      <c r="AV24" s="20" t="n"/>
      <c r="AW24" s="20" t="n"/>
      <c r="AX24" s="20" t="n"/>
      <c r="AY24" s="10" t="n"/>
      <c r="AZ24" s="10" t="n"/>
      <c r="BA24" s="10" t="n"/>
      <c r="BB24" s="20" t="n"/>
      <c r="BC24" s="20" t="n"/>
      <c r="BD24" s="20" t="n"/>
      <c r="BE24" s="20" t="n"/>
      <c r="BF24" s="20" t="n"/>
      <c r="BG24" s="20" t="n"/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10" t="n"/>
      <c r="BQ24" s="10" t="n"/>
      <c r="BR24" s="10" t="n"/>
      <c r="BS24" s="20" t="n"/>
      <c r="BT24" s="20" t="n"/>
      <c r="BU24" s="20" t="n"/>
      <c r="BV24" s="20" t="n"/>
      <c r="BW24" s="20" t="n"/>
      <c r="BX24" s="20" t="n"/>
      <c r="BY24" s="20" t="n"/>
      <c r="BZ24" s="20" t="n"/>
      <c r="CA24" s="20" t="n"/>
      <c r="CB24" s="20" t="n"/>
      <c r="CC24" s="20" t="n"/>
      <c r="CD24" s="20" t="n"/>
      <c r="CE24" s="20" t="n"/>
      <c r="CF24" s="20" t="n"/>
      <c r="CG24" s="10" t="n"/>
      <c r="CH24" s="10" t="n"/>
      <c r="CI24" s="10" t="n"/>
      <c r="CJ24" s="20" t="n"/>
      <c r="CK24" s="20" t="n"/>
      <c r="CL24" s="20" t="n"/>
      <c r="CM24" s="20" t="n"/>
      <c r="CN24" s="20" t="n"/>
      <c r="CO24" s="20" t="n"/>
      <c r="CP24" s="20" t="n"/>
      <c r="CQ24" s="20" t="n"/>
      <c r="CR24" s="20" t="n"/>
      <c r="CS24" s="20" t="n"/>
      <c r="CT24" s="20" t="n"/>
      <c r="CU24" s="20" t="n"/>
      <c r="CV24" s="20" t="n"/>
      <c r="CW24" s="20" t="n"/>
      <c r="CX24" s="10" t="n"/>
      <c r="CY24" s="10" t="n"/>
      <c r="CZ24" s="10" t="n"/>
      <c r="DA24" s="20" t="n"/>
      <c r="DB24" s="20" t="n"/>
      <c r="DC24" s="20" t="n"/>
      <c r="DD24" s="20" t="n"/>
      <c r="DE24" s="20" t="n"/>
      <c r="DF24" s="20" t="n"/>
      <c r="DG24" s="20" t="n"/>
      <c r="DH24" s="20" t="n"/>
      <c r="DI24" s="20" t="n"/>
      <c r="DJ24" s="20" t="n"/>
      <c r="DK24" s="20" t="n"/>
      <c r="DL24" s="20" t="n"/>
      <c r="DM24" s="20" t="n"/>
      <c r="DN24" s="20" t="n"/>
      <c r="DO24" s="10" t="n"/>
      <c r="DP24" s="10" t="n"/>
      <c r="DQ24" s="10" t="n"/>
      <c r="DR24" s="20" t="n"/>
      <c r="DS24" s="20" t="n"/>
      <c r="DT24" s="20" t="n"/>
      <c r="DU24" s="20" t="n"/>
      <c r="DV24" s="20" t="n"/>
      <c r="DW24" s="20" t="n"/>
      <c r="DX24" s="20" t="n"/>
      <c r="DY24" s="20" t="n"/>
      <c r="DZ24" s="20" t="n"/>
      <c r="EA24" s="20" t="n"/>
      <c r="EB24" s="20" t="n"/>
      <c r="EC24" s="20" t="n"/>
      <c r="ED24" s="20" t="n"/>
      <c r="EE24" s="20" t="n"/>
      <c r="EF24" s="10" t="n"/>
      <c r="EG24" s="10" t="n"/>
      <c r="EH24" s="10" t="n"/>
      <c r="EI24" s="20" t="n"/>
      <c r="EJ24" s="20" t="n"/>
      <c r="EK24" s="20" t="n"/>
      <c r="EL24" s="20" t="n"/>
      <c r="EM24" s="20" t="n"/>
      <c r="EN24" s="20" t="n"/>
      <c r="EO24" s="20" t="n"/>
      <c r="EP24" s="20" t="n"/>
      <c r="EQ24" s="20" t="n"/>
      <c r="ER24" s="20" t="n"/>
      <c r="ES24" s="20" t="n"/>
      <c r="ET24" s="20" t="n"/>
      <c r="EU24" s="20" t="n"/>
      <c r="EV24" s="20" t="n"/>
      <c r="EW24" s="10" t="n"/>
      <c r="EX24" s="10" t="n"/>
      <c r="EY24" s="10" t="n"/>
      <c r="EZ24" s="20" t="n"/>
      <c r="FA24" s="20" t="n"/>
      <c r="FB24" s="20" t="n"/>
      <c r="FC24" s="20" t="n"/>
      <c r="FD24" s="20" t="n"/>
      <c r="FE24" s="20" t="n"/>
      <c r="FF24" s="20" t="n"/>
      <c r="FG24" s="20" t="n"/>
      <c r="FH24" s="20" t="n"/>
      <c r="FI24" s="20" t="n"/>
      <c r="FJ24" s="20" t="n"/>
      <c r="FK24" s="20" t="n"/>
      <c r="FL24" s="20" t="n"/>
      <c r="FM24" s="20" t="n"/>
      <c r="FN24" s="10" t="n"/>
      <c r="FO24" s="10" t="n"/>
      <c r="FP24" s="10" t="n"/>
      <c r="FQ24" s="20" t="n"/>
      <c r="FR24" s="20" t="n"/>
      <c r="FS24" s="20" t="n"/>
      <c r="FT24" s="20" t="n"/>
      <c r="FU24" s="20" t="n"/>
      <c r="FV24" s="20" t="n"/>
      <c r="FW24" s="20" t="n"/>
      <c r="FX24" s="20" t="n"/>
      <c r="FY24" s="20" t="n"/>
      <c r="FZ24" s="20" t="n"/>
      <c r="GA24" s="20" t="n"/>
      <c r="GB24" s="20" t="n"/>
      <c r="GC24" s="20" t="n"/>
      <c r="GD24" s="20" t="n"/>
      <c r="GE24" s="10" t="n"/>
      <c r="GF24" s="10" t="n"/>
      <c r="GG24" s="10" t="n"/>
      <c r="GH24" s="20" t="n"/>
      <c r="GI24" s="20" t="n"/>
      <c r="GJ24" s="20" t="n"/>
      <c r="GK24" s="20" t="n"/>
      <c r="GL24" s="20" t="n"/>
      <c r="GM24" s="20" t="n"/>
      <c r="GN24" s="20" t="n"/>
      <c r="GO24" s="20" t="n"/>
      <c r="GP24" s="20" t="n"/>
      <c r="GQ24" s="20" t="n"/>
      <c r="GR24" s="20" t="n"/>
      <c r="GS24" s="20" t="n"/>
      <c r="GT24" s="20" t="n"/>
      <c r="GU24" s="20" t="n"/>
      <c r="GV24" s="10" t="n"/>
      <c r="GW24" s="10" t="n"/>
      <c r="GX24" s="10" t="n"/>
      <c r="GY24" s="20" t="n"/>
      <c r="GZ24" s="20" t="n"/>
      <c r="HA24" s="20" t="n"/>
      <c r="HB24" s="20" t="n"/>
      <c r="HC24" s="20" t="n"/>
      <c r="HD24" s="20" t="n"/>
      <c r="HE24" s="20" t="n"/>
      <c r="HF24" s="20" t="n"/>
      <c r="HG24" s="20" t="n"/>
      <c r="HH24" s="20" t="n"/>
      <c r="HI24" s="20" t="n"/>
      <c r="HJ24" s="20" t="n"/>
      <c r="HK24" s="20" t="n"/>
      <c r="HL24" s="20" t="n"/>
      <c r="HM24" s="10" t="n"/>
      <c r="HN24" s="10" t="n"/>
      <c r="HO24" s="10" t="n"/>
      <c r="HP24" s="20" t="n"/>
      <c r="HQ24" s="20" t="n"/>
      <c r="HR24" s="20" t="n"/>
      <c r="HS24" s="20" t="n"/>
      <c r="HT24" s="20" t="n"/>
      <c r="HU24" s="20" t="n"/>
      <c r="HV24" s="20" t="n"/>
      <c r="HW24" s="20" t="n"/>
      <c r="HX24" s="20" t="n"/>
      <c r="HY24" s="20" t="n"/>
      <c r="HZ24" s="20" t="n"/>
      <c r="IA24" s="20" t="n"/>
      <c r="IB24" s="20" t="n"/>
      <c r="IC24" s="20" t="n"/>
      <c r="ID24" s="10" t="n"/>
      <c r="IE24" s="10" t="n"/>
      <c r="IF24" s="10" t="n"/>
      <c r="IG24" s="20" t="n"/>
      <c r="IH24" s="20" t="n"/>
      <c r="II24" s="20" t="n"/>
      <c r="IJ24" s="20" t="n"/>
      <c r="IK24" s="20" t="n"/>
      <c r="IL24" s="20" t="n"/>
      <c r="IM24" s="20" t="n"/>
      <c r="IN24" s="20" t="n"/>
      <c r="IO24" s="20" t="n"/>
      <c r="IP24" s="20" t="n"/>
      <c r="IQ24" s="20" t="n"/>
      <c r="IR24" s="20" t="n"/>
      <c r="IS24" s="20" t="n"/>
      <c r="IT24" s="20" t="n"/>
      <c r="IU24" s="10" t="n"/>
      <c r="IV24" s="10" t="n"/>
    </row>
    <row r="25">
      <c r="A25" s="20" t="inlineStr">
        <is>
          <t>Emilio Gomez</t>
        </is>
      </c>
      <c r="B25" s="20" t="n">
        <v>18</v>
      </c>
      <c r="C25" s="20" t="n">
        <v>5</v>
      </c>
      <c r="D25" s="20" t="n">
        <v>5</v>
      </c>
      <c r="E25" s="20" t="n">
        <v>5</v>
      </c>
      <c r="F25" s="20" t="n">
        <v>1</v>
      </c>
      <c r="G25" s="20" t="n">
        <v>0</v>
      </c>
      <c r="H25" s="20" t="n">
        <v>0</v>
      </c>
      <c r="I25" s="20" t="n">
        <v>2</v>
      </c>
      <c r="J25" s="20" t="n">
        <v>2</v>
      </c>
      <c r="K25" s="20" t="n">
        <v>0</v>
      </c>
      <c r="L25" s="20" t="n">
        <v>1</v>
      </c>
      <c r="M25" s="20" t="n">
        <v>1</v>
      </c>
      <c r="N25" s="20" t="n">
        <v>1</v>
      </c>
      <c r="O25" s="20" t="n">
        <v>1</v>
      </c>
      <c r="P25" s="20" t="n">
        <v>0</v>
      </c>
      <c r="Q25" s="10">
        <f>(E25-(F25+G25+H25))+(F25*2)+(G25*3)+(H25*4)</f>
        <v/>
      </c>
      <c r="R25" s="10">
        <f>C25+K25+M25+N25+O25+P25</f>
        <v/>
      </c>
      <c r="S25" s="10" t="n"/>
      <c r="T25" s="20" t="n">
        <v>4</v>
      </c>
      <c r="U25" s="20" t="n">
        <v>4</v>
      </c>
      <c r="V25" s="20" t="n">
        <v>3</v>
      </c>
      <c r="W25" s="20" t="n">
        <v>1</v>
      </c>
      <c r="X25" s="20" t="n">
        <v>0</v>
      </c>
      <c r="Y25" s="20" t="n">
        <v>0</v>
      </c>
      <c r="Z25" s="20" t="n">
        <v>1</v>
      </c>
      <c r="AA25" s="20" t="n">
        <v>2</v>
      </c>
      <c r="AB25" s="20" t="n">
        <v>2</v>
      </c>
      <c r="AC25" s="20" t="n">
        <v>1</v>
      </c>
      <c r="AD25" s="20" t="n">
        <v>0</v>
      </c>
      <c r="AE25" s="20" t="n">
        <v>1</v>
      </c>
      <c r="AF25" s="20" t="n">
        <v>1</v>
      </c>
      <c r="AG25" s="20" t="n">
        <v>0</v>
      </c>
      <c r="AH25" s="10">
        <f>(V25-(W25+X25+Y25))+(W25*2)+(X25*3)+(Y25*4)</f>
        <v/>
      </c>
      <c r="AI25" s="10">
        <f>T25+AB25+AD25+AE25+AF25+AG25</f>
        <v/>
      </c>
      <c r="AJ25" s="10" t="n"/>
      <c r="AK25" s="20" t="n"/>
      <c r="AL25" s="20" t="n"/>
      <c r="AM25" s="20" t="n"/>
      <c r="AN25" s="20" t="n"/>
      <c r="AO25" s="20" t="n"/>
      <c r="AP25" s="20" t="n"/>
      <c r="AQ25" s="20" t="n"/>
      <c r="AR25" s="20" t="n"/>
      <c r="AS25" s="20" t="n"/>
      <c r="AT25" s="20" t="n"/>
      <c r="AU25" s="20" t="n"/>
      <c r="AV25" s="20" t="n"/>
      <c r="AW25" s="20" t="n"/>
      <c r="AX25" s="20" t="n"/>
      <c r="AY25" s="10" t="n"/>
      <c r="AZ25" s="10" t="n"/>
      <c r="BA25" s="10" t="n"/>
      <c r="BB25" s="20" t="n"/>
      <c r="BC25" s="20" t="n"/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10" t="n"/>
      <c r="BQ25" s="10" t="n"/>
      <c r="BR25" s="10" t="n"/>
      <c r="BS25" s="20" t="n"/>
      <c r="BT25" s="20" t="n"/>
      <c r="BU25" s="20" t="n"/>
      <c r="BV25" s="20" t="n"/>
      <c r="BW25" s="20" t="n"/>
      <c r="BX25" s="20" t="n"/>
      <c r="BY25" s="20" t="n"/>
      <c r="BZ25" s="20" t="n"/>
      <c r="CA25" s="20" t="n"/>
      <c r="CB25" s="20" t="n"/>
      <c r="CC25" s="20" t="n"/>
      <c r="CD25" s="20" t="n"/>
      <c r="CE25" s="20" t="n"/>
      <c r="CF25" s="20" t="n"/>
      <c r="CG25" s="10" t="n"/>
      <c r="CH25" s="10" t="n"/>
      <c r="CI25" s="10" t="n"/>
      <c r="CJ25" s="20" t="n"/>
      <c r="CK25" s="20" t="n"/>
      <c r="CL25" s="20" t="n"/>
      <c r="CM25" s="20" t="n"/>
      <c r="CN25" s="20" t="n"/>
      <c r="CO25" s="20" t="n"/>
      <c r="CP25" s="20" t="n"/>
      <c r="CQ25" s="20" t="n"/>
      <c r="CR25" s="20" t="n"/>
      <c r="CS25" s="20" t="n"/>
      <c r="CT25" s="20" t="n"/>
      <c r="CU25" s="20" t="n"/>
      <c r="CV25" s="20" t="n"/>
      <c r="CW25" s="20" t="n"/>
      <c r="CX25" s="10" t="n"/>
      <c r="CY25" s="10" t="n"/>
      <c r="CZ25" s="10" t="n"/>
      <c r="DA25" s="20" t="n"/>
      <c r="DB25" s="20" t="n"/>
      <c r="DC25" s="20" t="n"/>
      <c r="DD25" s="20" t="n"/>
      <c r="DE25" s="20" t="n"/>
      <c r="DF25" s="20" t="n"/>
      <c r="DG25" s="20" t="n"/>
      <c r="DH25" s="20" t="n"/>
      <c r="DI25" s="20" t="n"/>
      <c r="DJ25" s="20" t="n"/>
      <c r="DK25" s="20" t="n"/>
      <c r="DL25" s="20" t="n"/>
      <c r="DM25" s="20" t="n"/>
      <c r="DN25" s="20" t="n"/>
      <c r="DO25" s="10" t="n"/>
      <c r="DP25" s="10" t="n"/>
      <c r="DQ25" s="10" t="n"/>
      <c r="DR25" s="20" t="n"/>
      <c r="DS25" s="20" t="n"/>
      <c r="DT25" s="20" t="n"/>
      <c r="DU25" s="20" t="n"/>
      <c r="DV25" s="20" t="n"/>
      <c r="DW25" s="20" t="n"/>
      <c r="DX25" s="20" t="n"/>
      <c r="DY25" s="20" t="n"/>
      <c r="DZ25" s="20" t="n"/>
      <c r="EA25" s="20" t="n"/>
      <c r="EB25" s="20" t="n"/>
      <c r="EC25" s="20" t="n"/>
      <c r="ED25" s="20" t="n"/>
      <c r="EE25" s="20" t="n"/>
      <c r="EF25" s="10" t="n"/>
      <c r="EG25" s="10" t="n"/>
      <c r="EH25" s="10" t="n"/>
      <c r="EI25" s="20" t="n"/>
      <c r="EJ25" s="20" t="n"/>
      <c r="EK25" s="20" t="n"/>
      <c r="EL25" s="20" t="n"/>
      <c r="EM25" s="20" t="n"/>
      <c r="EN25" s="20" t="n"/>
      <c r="EO25" s="20" t="n"/>
      <c r="EP25" s="20" t="n"/>
      <c r="EQ25" s="20" t="n"/>
      <c r="ER25" s="20" t="n"/>
      <c r="ES25" s="20" t="n"/>
      <c r="ET25" s="20" t="n"/>
      <c r="EU25" s="20" t="n"/>
      <c r="EV25" s="20" t="n"/>
      <c r="EW25" s="10" t="n"/>
      <c r="EX25" s="10" t="n"/>
      <c r="EY25" s="10" t="n"/>
      <c r="EZ25" s="20" t="n"/>
      <c r="FA25" s="20" t="n"/>
      <c r="FB25" s="20" t="n"/>
      <c r="FC25" s="20" t="n"/>
      <c r="FD25" s="20" t="n"/>
      <c r="FE25" s="20" t="n"/>
      <c r="FF25" s="20" t="n"/>
      <c r="FG25" s="20" t="n"/>
      <c r="FH25" s="20" t="n"/>
      <c r="FI25" s="20" t="n"/>
      <c r="FJ25" s="20" t="n"/>
      <c r="FK25" s="20" t="n"/>
      <c r="FL25" s="20" t="n"/>
      <c r="FM25" s="20" t="n"/>
      <c r="FN25" s="10" t="n"/>
      <c r="FO25" s="10" t="n"/>
      <c r="FP25" s="10" t="n"/>
      <c r="FQ25" s="20" t="n"/>
      <c r="FR25" s="20" t="n"/>
      <c r="FS25" s="20" t="n"/>
      <c r="FT25" s="20" t="n"/>
      <c r="FU25" s="20" t="n"/>
      <c r="FV25" s="20" t="n"/>
      <c r="FW25" s="20" t="n"/>
      <c r="FX25" s="20" t="n"/>
      <c r="FY25" s="20" t="n"/>
      <c r="FZ25" s="20" t="n"/>
      <c r="GA25" s="20" t="n"/>
      <c r="GB25" s="20" t="n"/>
      <c r="GC25" s="20" t="n"/>
      <c r="GD25" s="20" t="n"/>
      <c r="GE25" s="10" t="n"/>
      <c r="GF25" s="10" t="n"/>
      <c r="GG25" s="10" t="n"/>
      <c r="GH25" s="20" t="n"/>
      <c r="GI25" s="20" t="n"/>
      <c r="GJ25" s="20" t="n"/>
      <c r="GK25" s="20" t="n"/>
      <c r="GL25" s="20" t="n"/>
      <c r="GM25" s="20" t="n"/>
      <c r="GN25" s="20" t="n"/>
      <c r="GO25" s="20" t="n"/>
      <c r="GP25" s="20" t="n"/>
      <c r="GQ25" s="20" t="n"/>
      <c r="GR25" s="20" t="n"/>
      <c r="GS25" s="20" t="n"/>
      <c r="GT25" s="20" t="n"/>
      <c r="GU25" s="20" t="n"/>
      <c r="GV25" s="10" t="n"/>
      <c r="GW25" s="10" t="n"/>
      <c r="GX25" s="10" t="n"/>
      <c r="GY25" s="20" t="n"/>
      <c r="GZ25" s="20" t="n"/>
      <c r="HA25" s="20" t="n"/>
      <c r="HB25" s="20" t="n"/>
      <c r="HC25" s="20" t="n"/>
      <c r="HD25" s="20" t="n"/>
      <c r="HE25" s="20" t="n"/>
      <c r="HF25" s="20" t="n"/>
      <c r="HG25" s="20" t="n"/>
      <c r="HH25" s="20" t="n"/>
      <c r="HI25" s="20" t="n"/>
      <c r="HJ25" s="20" t="n"/>
      <c r="HK25" s="20" t="n"/>
      <c r="HL25" s="20" t="n"/>
      <c r="HM25" s="10" t="n"/>
      <c r="HN25" s="10" t="n"/>
      <c r="HO25" s="10" t="n"/>
      <c r="HP25" s="20" t="n"/>
      <c r="HQ25" s="20" t="n"/>
      <c r="HR25" s="20" t="n"/>
      <c r="HS25" s="20" t="n"/>
      <c r="HT25" s="20" t="n"/>
      <c r="HU25" s="20" t="n"/>
      <c r="HV25" s="20" t="n"/>
      <c r="HW25" s="20" t="n"/>
      <c r="HX25" s="20" t="n"/>
      <c r="HY25" s="20" t="n"/>
      <c r="HZ25" s="20" t="n"/>
      <c r="IA25" s="20" t="n"/>
      <c r="IB25" s="20" t="n"/>
      <c r="IC25" s="20" t="n"/>
      <c r="ID25" s="10" t="n"/>
      <c r="IE25" s="10" t="n"/>
      <c r="IF25" s="10" t="n"/>
      <c r="IG25" s="20" t="n"/>
      <c r="IH25" s="20" t="n"/>
      <c r="II25" s="20" t="n"/>
      <c r="IJ25" s="20" t="n"/>
      <c r="IK25" s="20" t="n"/>
      <c r="IL25" s="20" t="n"/>
      <c r="IM25" s="20" t="n"/>
      <c r="IN25" s="20" t="n"/>
      <c r="IO25" s="20" t="n"/>
      <c r="IP25" s="20" t="n"/>
      <c r="IQ25" s="20" t="n"/>
      <c r="IR25" s="20" t="n"/>
      <c r="IS25" s="20" t="n"/>
      <c r="IT25" s="20" t="n"/>
      <c r="IU25" s="10" t="n"/>
      <c r="IV25" s="10" t="n"/>
    </row>
    <row r="26">
      <c r="A26" s="20" t="inlineStr">
        <is>
          <t>Emilio Diaz</t>
        </is>
      </c>
      <c r="B26" s="20" t="n">
        <v>19</v>
      </c>
      <c r="C26" s="20" t="n">
        <v>4</v>
      </c>
      <c r="D26" s="20" t="n">
        <v>1</v>
      </c>
      <c r="E26" s="20" t="n">
        <v>0</v>
      </c>
      <c r="F26" s="20" t="n">
        <v>0</v>
      </c>
      <c r="G26" s="20" t="n">
        <v>0</v>
      </c>
      <c r="H26" s="20" t="n">
        <v>0</v>
      </c>
      <c r="I26" s="20" t="n">
        <v>1</v>
      </c>
      <c r="J26" s="20" t="n">
        <v>1</v>
      </c>
      <c r="K26" s="20" t="n">
        <v>0</v>
      </c>
      <c r="L26" s="20" t="n">
        <v>1</v>
      </c>
      <c r="M26" s="20" t="n">
        <v>0</v>
      </c>
      <c r="N26" s="20" t="n">
        <v>1</v>
      </c>
      <c r="O26" s="20" t="n">
        <v>0</v>
      </c>
      <c r="P26" s="20" t="n">
        <v>0</v>
      </c>
      <c r="Q26" s="10">
        <f>(E26-(F26+G26+H26))+(F26*2)+(G26*3)+(H26*4)</f>
        <v/>
      </c>
      <c r="R26" s="10">
        <f>C26+K26+M26+N26+O26+P26</f>
        <v/>
      </c>
      <c r="S26" s="10" t="n"/>
      <c r="T26" s="20" t="n">
        <v>3</v>
      </c>
      <c r="U26" s="20" t="n">
        <v>1</v>
      </c>
      <c r="V26" s="20" t="n">
        <v>1</v>
      </c>
      <c r="W26" s="20" t="n">
        <v>1</v>
      </c>
      <c r="X26" s="20" t="n">
        <v>0</v>
      </c>
      <c r="Y26" s="20" t="n">
        <v>0</v>
      </c>
      <c r="Z26" s="20" t="n">
        <v>1</v>
      </c>
      <c r="AA26" s="20" t="n">
        <v>0</v>
      </c>
      <c r="AB26" s="20" t="n">
        <v>1</v>
      </c>
      <c r="AC26" s="20" t="n">
        <v>0</v>
      </c>
      <c r="AD26" s="20" t="n">
        <v>1</v>
      </c>
      <c r="AE26" s="20" t="n">
        <v>1</v>
      </c>
      <c r="AF26" s="20" t="n">
        <v>0</v>
      </c>
      <c r="AG26" s="20" t="n">
        <v>0</v>
      </c>
      <c r="AH26" s="10">
        <f>(V26-(W26+X26+Y26))+(W26*2)+(X26*3)+(Y26*4)</f>
        <v/>
      </c>
      <c r="AI26" s="10">
        <f>T26+AB26+AD26+AE26+AF26+AG26</f>
        <v/>
      </c>
      <c r="AJ26" s="10" t="n"/>
      <c r="AK26" s="20" t="n"/>
      <c r="AL26" s="20" t="n"/>
      <c r="AM26" s="20" t="n"/>
      <c r="AN26" s="20" t="n"/>
      <c r="AO26" s="20" t="n"/>
      <c r="AP26" s="20" t="n"/>
      <c r="AQ26" s="20" t="n"/>
      <c r="AR26" s="20" t="n"/>
      <c r="AS26" s="20" t="n"/>
      <c r="AT26" s="20" t="n"/>
      <c r="AU26" s="20" t="n"/>
      <c r="AV26" s="20" t="n"/>
      <c r="AW26" s="20" t="n"/>
      <c r="AX26" s="20" t="n"/>
      <c r="AY26" s="10" t="n"/>
      <c r="AZ26" s="10" t="n"/>
      <c r="BA26" s="10" t="n"/>
      <c r="BB26" s="20" t="n"/>
      <c r="BC26" s="20" t="n"/>
      <c r="BD26" s="20" t="n"/>
      <c r="BE26" s="20" t="n"/>
      <c r="BF26" s="20" t="n"/>
      <c r="BG26" s="20" t="n"/>
      <c r="BH26" s="20" t="n"/>
      <c r="BI26" s="20" t="n"/>
      <c r="BJ26" s="20" t="n"/>
      <c r="BK26" s="20" t="n"/>
      <c r="BL26" s="20" t="n"/>
      <c r="BM26" s="20" t="n"/>
      <c r="BN26" s="20" t="n"/>
      <c r="BO26" s="20" t="n"/>
      <c r="BP26" s="10" t="n"/>
      <c r="BQ26" s="10" t="n"/>
      <c r="BR26" s="10" t="n"/>
      <c r="BS26" s="20" t="n"/>
      <c r="BT26" s="20" t="n"/>
      <c r="BU26" s="20" t="n"/>
      <c r="BV26" s="20" t="n"/>
      <c r="BW26" s="20" t="n"/>
      <c r="BX26" s="20" t="n"/>
      <c r="BY26" s="20" t="n"/>
      <c r="BZ26" s="20" t="n"/>
      <c r="CA26" s="20" t="n"/>
      <c r="CB26" s="20" t="n"/>
      <c r="CC26" s="20" t="n"/>
      <c r="CD26" s="20" t="n"/>
      <c r="CE26" s="20" t="n"/>
      <c r="CF26" s="20" t="n"/>
      <c r="CG26" s="10" t="n"/>
      <c r="CH26" s="10" t="n"/>
      <c r="CI26" s="10" t="n"/>
      <c r="CJ26" s="20" t="n"/>
      <c r="CK26" s="20" t="n"/>
      <c r="CL26" s="20" t="n"/>
      <c r="CM26" s="20" t="n"/>
      <c r="CN26" s="20" t="n"/>
      <c r="CO26" s="20" t="n"/>
      <c r="CP26" s="20" t="n"/>
      <c r="CQ26" s="20" t="n"/>
      <c r="CR26" s="20" t="n"/>
      <c r="CS26" s="20" t="n"/>
      <c r="CT26" s="20" t="n"/>
      <c r="CU26" s="20" t="n"/>
      <c r="CV26" s="20" t="n"/>
      <c r="CW26" s="20" t="n"/>
      <c r="CX26" s="10" t="n"/>
      <c r="CY26" s="10" t="n"/>
      <c r="CZ26" s="10" t="n"/>
      <c r="DA26" s="20" t="n"/>
      <c r="DB26" s="20" t="n"/>
      <c r="DC26" s="20" t="n"/>
      <c r="DD26" s="20" t="n"/>
      <c r="DE26" s="20" t="n"/>
      <c r="DF26" s="20" t="n"/>
      <c r="DG26" s="20" t="n"/>
      <c r="DH26" s="20" t="n"/>
      <c r="DI26" s="20" t="n"/>
      <c r="DJ26" s="20" t="n"/>
      <c r="DK26" s="20" t="n"/>
      <c r="DL26" s="20" t="n"/>
      <c r="DM26" s="20" t="n"/>
      <c r="DN26" s="20" t="n"/>
      <c r="DO26" s="10" t="n"/>
      <c r="DP26" s="10" t="n"/>
      <c r="DQ26" s="10" t="n"/>
      <c r="DR26" s="20" t="n"/>
      <c r="DS26" s="20" t="n"/>
      <c r="DT26" s="20" t="n"/>
      <c r="DU26" s="20" t="n"/>
      <c r="DV26" s="20" t="n"/>
      <c r="DW26" s="20" t="n"/>
      <c r="DX26" s="20" t="n"/>
      <c r="DY26" s="20" t="n"/>
      <c r="DZ26" s="20" t="n"/>
      <c r="EA26" s="20" t="n"/>
      <c r="EB26" s="20" t="n"/>
      <c r="EC26" s="20" t="n"/>
      <c r="ED26" s="20" t="n"/>
      <c r="EE26" s="20" t="n"/>
      <c r="EF26" s="10" t="n"/>
      <c r="EG26" s="10" t="n"/>
      <c r="EH26" s="10" t="n"/>
      <c r="EI26" s="20" t="n"/>
      <c r="EJ26" s="20" t="n"/>
      <c r="EK26" s="20" t="n"/>
      <c r="EL26" s="20" t="n"/>
      <c r="EM26" s="20" t="n"/>
      <c r="EN26" s="20" t="n"/>
      <c r="EO26" s="20" t="n"/>
      <c r="EP26" s="20" t="n"/>
      <c r="EQ26" s="20" t="n"/>
      <c r="ER26" s="20" t="n"/>
      <c r="ES26" s="20" t="n"/>
      <c r="ET26" s="20" t="n"/>
      <c r="EU26" s="20" t="n"/>
      <c r="EV26" s="20" t="n"/>
      <c r="EW26" s="10" t="n"/>
      <c r="EX26" s="10" t="n"/>
      <c r="EY26" s="10" t="n"/>
      <c r="EZ26" s="20" t="n"/>
      <c r="FA26" s="20" t="n"/>
      <c r="FB26" s="20" t="n"/>
      <c r="FC26" s="20" t="n"/>
      <c r="FD26" s="20" t="n"/>
      <c r="FE26" s="20" t="n"/>
      <c r="FF26" s="20" t="n"/>
      <c r="FG26" s="20" t="n"/>
      <c r="FH26" s="20" t="n"/>
      <c r="FI26" s="20" t="n"/>
      <c r="FJ26" s="20" t="n"/>
      <c r="FK26" s="20" t="n"/>
      <c r="FL26" s="20" t="n"/>
      <c r="FM26" s="20" t="n"/>
      <c r="FN26" s="10" t="n"/>
      <c r="FO26" s="10" t="n"/>
      <c r="FP26" s="10" t="n"/>
      <c r="FQ26" s="20" t="n"/>
      <c r="FR26" s="20" t="n"/>
      <c r="FS26" s="20" t="n"/>
      <c r="FT26" s="20" t="n"/>
      <c r="FU26" s="20" t="n"/>
      <c r="FV26" s="20" t="n"/>
      <c r="FW26" s="20" t="n"/>
      <c r="FX26" s="20" t="n"/>
      <c r="FY26" s="20" t="n"/>
      <c r="FZ26" s="20" t="n"/>
      <c r="GA26" s="20" t="n"/>
      <c r="GB26" s="20" t="n"/>
      <c r="GC26" s="20" t="n"/>
      <c r="GD26" s="20" t="n"/>
      <c r="GE26" s="10" t="n"/>
      <c r="GF26" s="10" t="n"/>
      <c r="GG26" s="10" t="n"/>
      <c r="GH26" s="20" t="n"/>
      <c r="GI26" s="20" t="n"/>
      <c r="GJ26" s="20" t="n"/>
      <c r="GK26" s="20" t="n"/>
      <c r="GL26" s="20" t="n"/>
      <c r="GM26" s="20" t="n"/>
      <c r="GN26" s="20" t="n"/>
      <c r="GO26" s="20" t="n"/>
      <c r="GP26" s="20" t="n"/>
      <c r="GQ26" s="20" t="n"/>
      <c r="GR26" s="20" t="n"/>
      <c r="GS26" s="20" t="n"/>
      <c r="GT26" s="20" t="n"/>
      <c r="GU26" s="20" t="n"/>
      <c r="GV26" s="10" t="n"/>
      <c r="GW26" s="10" t="n"/>
      <c r="GX26" s="10" t="n"/>
      <c r="GY26" s="20" t="n"/>
      <c r="GZ26" s="20" t="n"/>
      <c r="HA26" s="20" t="n"/>
      <c r="HB26" s="20" t="n"/>
      <c r="HC26" s="20" t="n"/>
      <c r="HD26" s="20" t="n"/>
      <c r="HE26" s="20" t="n"/>
      <c r="HF26" s="20" t="n"/>
      <c r="HG26" s="20" t="n"/>
      <c r="HH26" s="20" t="n"/>
      <c r="HI26" s="20" t="n"/>
      <c r="HJ26" s="20" t="n"/>
      <c r="HK26" s="20" t="n"/>
      <c r="HL26" s="20" t="n"/>
      <c r="HM26" s="10" t="n"/>
      <c r="HN26" s="10" t="n"/>
      <c r="HO26" s="10" t="n"/>
      <c r="HP26" s="20" t="n"/>
      <c r="HQ26" s="20" t="n"/>
      <c r="HR26" s="20" t="n"/>
      <c r="HS26" s="20" t="n"/>
      <c r="HT26" s="20" t="n"/>
      <c r="HU26" s="20" t="n"/>
      <c r="HV26" s="20" t="n"/>
      <c r="HW26" s="20" t="n"/>
      <c r="HX26" s="20" t="n"/>
      <c r="HY26" s="20" t="n"/>
      <c r="HZ26" s="20" t="n"/>
      <c r="IA26" s="20" t="n"/>
      <c r="IB26" s="20" t="n"/>
      <c r="IC26" s="20" t="n"/>
      <c r="ID26" s="10" t="n"/>
      <c r="IE26" s="10" t="n"/>
      <c r="IF26" s="10" t="n"/>
      <c r="IG26" s="20" t="n"/>
      <c r="IH26" s="20" t="n"/>
      <c r="II26" s="20" t="n"/>
      <c r="IJ26" s="20" t="n"/>
      <c r="IK26" s="20" t="n"/>
      <c r="IL26" s="20" t="n"/>
      <c r="IM26" s="20" t="n"/>
      <c r="IN26" s="20" t="n"/>
      <c r="IO26" s="20" t="n"/>
      <c r="IP26" s="20" t="n"/>
      <c r="IQ26" s="20" t="n"/>
      <c r="IR26" s="20" t="n"/>
      <c r="IS26" s="20" t="n"/>
      <c r="IT26" s="20" t="n"/>
      <c r="IU26" s="10" t="n"/>
      <c r="IV26" s="10" t="n"/>
    </row>
    <row r="27">
      <c r="A27" s="20" t="inlineStr">
        <is>
          <t>Emilio Reyes</t>
        </is>
      </c>
      <c r="B27" s="20" t="n">
        <v>20</v>
      </c>
      <c r="C27" s="20" t="n">
        <v>4</v>
      </c>
      <c r="D27" s="20" t="n">
        <v>2</v>
      </c>
      <c r="E27" s="20" t="n">
        <v>1</v>
      </c>
      <c r="F27" s="20" t="n">
        <v>0</v>
      </c>
      <c r="G27" s="20" t="n">
        <v>0</v>
      </c>
      <c r="H27" s="20" t="n">
        <v>0</v>
      </c>
      <c r="I27" s="20" t="n">
        <v>1</v>
      </c>
      <c r="J27" s="20" t="n">
        <v>2</v>
      </c>
      <c r="K27" s="20" t="n">
        <v>1</v>
      </c>
      <c r="L27" s="20" t="n">
        <v>1</v>
      </c>
      <c r="M27" s="20" t="n">
        <v>0</v>
      </c>
      <c r="N27" s="20" t="n">
        <v>0</v>
      </c>
      <c r="O27" s="20" t="n">
        <v>0</v>
      </c>
      <c r="P27" s="20" t="n">
        <v>0</v>
      </c>
      <c r="Q27" s="10">
        <f>(E27-(F27+G27+H27))+(F27*2)+(G27*3)+(H27*4)</f>
        <v/>
      </c>
      <c r="R27" s="10">
        <f>C27+K27+M27+N27+O27+P27</f>
        <v/>
      </c>
      <c r="S27" s="10" t="n"/>
      <c r="T27" s="20" t="n">
        <v>3</v>
      </c>
      <c r="U27" s="20" t="n">
        <v>2</v>
      </c>
      <c r="V27" s="20" t="n">
        <v>2</v>
      </c>
      <c r="W27" s="20" t="n">
        <v>1</v>
      </c>
      <c r="X27" s="20" t="n">
        <v>0</v>
      </c>
      <c r="Y27" s="20" t="n">
        <v>0</v>
      </c>
      <c r="Z27" s="20" t="n">
        <v>1</v>
      </c>
      <c r="AA27" s="20" t="n">
        <v>1</v>
      </c>
      <c r="AB27" s="20" t="n">
        <v>2</v>
      </c>
      <c r="AC27" s="20" t="n">
        <v>0</v>
      </c>
      <c r="AD27" s="20" t="n">
        <v>1</v>
      </c>
      <c r="AE27" s="20" t="n">
        <v>0</v>
      </c>
      <c r="AF27" s="20" t="n">
        <v>0</v>
      </c>
      <c r="AG27" s="20" t="n">
        <v>0</v>
      </c>
      <c r="AH27" s="10">
        <f>(V27-(W27+X27+Y27))+(W27*2)+(X27*3)+(Y27*4)</f>
        <v/>
      </c>
      <c r="AI27" s="10">
        <f>T27+AB27+AD27+AE27+AF27+AG27</f>
        <v/>
      </c>
      <c r="AJ27" s="10" t="n"/>
      <c r="AK27" s="20" t="n"/>
      <c r="AL27" s="20" t="n"/>
      <c r="AM27" s="20" t="n"/>
      <c r="AN27" s="20" t="n"/>
      <c r="AO27" s="20" t="n"/>
      <c r="AP27" s="20" t="n"/>
      <c r="AQ27" s="20" t="n"/>
      <c r="AR27" s="20" t="n"/>
      <c r="AS27" s="20" t="n"/>
      <c r="AT27" s="20" t="n"/>
      <c r="AU27" s="20" t="n"/>
      <c r="AV27" s="20" t="n"/>
      <c r="AW27" s="20" t="n"/>
      <c r="AX27" s="20" t="n"/>
      <c r="AY27" s="10" t="n"/>
      <c r="AZ27" s="10" t="n"/>
      <c r="BA27" s="10" t="n"/>
      <c r="BB27" s="20" t="n"/>
      <c r="BC27" s="20" t="n"/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10" t="n"/>
      <c r="BQ27" s="10" t="n"/>
      <c r="BR27" s="10" t="n"/>
      <c r="BS27" s="20" t="n"/>
      <c r="BT27" s="20" t="n"/>
      <c r="BU27" s="20" t="n"/>
      <c r="BV27" s="20" t="n"/>
      <c r="BW27" s="20" t="n"/>
      <c r="BX27" s="20" t="n"/>
      <c r="BY27" s="20" t="n"/>
      <c r="BZ27" s="20" t="n"/>
      <c r="CA27" s="20" t="n"/>
      <c r="CB27" s="20" t="n"/>
      <c r="CC27" s="20" t="n"/>
      <c r="CD27" s="20" t="n"/>
      <c r="CE27" s="20" t="n"/>
      <c r="CF27" s="20" t="n"/>
      <c r="CG27" s="10" t="n"/>
      <c r="CH27" s="10" t="n"/>
      <c r="CI27" s="10" t="n"/>
      <c r="CJ27" s="20" t="n"/>
      <c r="CK27" s="20" t="n"/>
      <c r="CL27" s="20" t="n"/>
      <c r="CM27" s="20" t="n"/>
      <c r="CN27" s="20" t="n"/>
      <c r="CO27" s="20" t="n"/>
      <c r="CP27" s="20" t="n"/>
      <c r="CQ27" s="20" t="n"/>
      <c r="CR27" s="20" t="n"/>
      <c r="CS27" s="20" t="n"/>
      <c r="CT27" s="20" t="n"/>
      <c r="CU27" s="20" t="n"/>
      <c r="CV27" s="20" t="n"/>
      <c r="CW27" s="20" t="n"/>
      <c r="CX27" s="10" t="n"/>
      <c r="CY27" s="10" t="n"/>
      <c r="CZ27" s="10" t="n"/>
      <c r="DA27" s="20" t="n"/>
      <c r="DB27" s="20" t="n"/>
      <c r="DC27" s="20" t="n"/>
      <c r="DD27" s="20" t="n"/>
      <c r="DE27" s="20" t="n"/>
      <c r="DF27" s="20" t="n"/>
      <c r="DG27" s="20" t="n"/>
      <c r="DH27" s="20" t="n"/>
      <c r="DI27" s="20" t="n"/>
      <c r="DJ27" s="20" t="n"/>
      <c r="DK27" s="20" t="n"/>
      <c r="DL27" s="20" t="n"/>
      <c r="DM27" s="20" t="n"/>
      <c r="DN27" s="20" t="n"/>
      <c r="DO27" s="10" t="n"/>
      <c r="DP27" s="10" t="n"/>
      <c r="DQ27" s="10" t="n"/>
      <c r="DR27" s="20" t="n"/>
      <c r="DS27" s="20" t="n"/>
      <c r="DT27" s="20" t="n"/>
      <c r="DU27" s="20" t="n"/>
      <c r="DV27" s="20" t="n"/>
      <c r="DW27" s="20" t="n"/>
      <c r="DX27" s="20" t="n"/>
      <c r="DY27" s="20" t="n"/>
      <c r="DZ27" s="20" t="n"/>
      <c r="EA27" s="20" t="n"/>
      <c r="EB27" s="20" t="n"/>
      <c r="EC27" s="20" t="n"/>
      <c r="ED27" s="20" t="n"/>
      <c r="EE27" s="20" t="n"/>
      <c r="EF27" s="10" t="n"/>
      <c r="EG27" s="10" t="n"/>
      <c r="EH27" s="10" t="n"/>
      <c r="EI27" s="20" t="n"/>
      <c r="EJ27" s="20" t="n"/>
      <c r="EK27" s="20" t="n"/>
      <c r="EL27" s="20" t="n"/>
      <c r="EM27" s="20" t="n"/>
      <c r="EN27" s="20" t="n"/>
      <c r="EO27" s="20" t="n"/>
      <c r="EP27" s="20" t="n"/>
      <c r="EQ27" s="20" t="n"/>
      <c r="ER27" s="20" t="n"/>
      <c r="ES27" s="20" t="n"/>
      <c r="ET27" s="20" t="n"/>
      <c r="EU27" s="20" t="n"/>
      <c r="EV27" s="20" t="n"/>
      <c r="EW27" s="10" t="n"/>
      <c r="EX27" s="10" t="n"/>
      <c r="EY27" s="10" t="n"/>
      <c r="EZ27" s="20" t="n"/>
      <c r="FA27" s="20" t="n"/>
      <c r="FB27" s="20" t="n"/>
      <c r="FC27" s="20" t="n"/>
      <c r="FD27" s="20" t="n"/>
      <c r="FE27" s="20" t="n"/>
      <c r="FF27" s="20" t="n"/>
      <c r="FG27" s="20" t="n"/>
      <c r="FH27" s="20" t="n"/>
      <c r="FI27" s="20" t="n"/>
      <c r="FJ27" s="20" t="n"/>
      <c r="FK27" s="20" t="n"/>
      <c r="FL27" s="20" t="n"/>
      <c r="FM27" s="20" t="n"/>
      <c r="FN27" s="10" t="n"/>
      <c r="FO27" s="10" t="n"/>
      <c r="FP27" s="10" t="n"/>
      <c r="FQ27" s="20" t="n"/>
      <c r="FR27" s="20" t="n"/>
      <c r="FS27" s="20" t="n"/>
      <c r="FT27" s="20" t="n"/>
      <c r="FU27" s="20" t="n"/>
      <c r="FV27" s="20" t="n"/>
      <c r="FW27" s="20" t="n"/>
      <c r="FX27" s="20" t="n"/>
      <c r="FY27" s="20" t="n"/>
      <c r="FZ27" s="20" t="n"/>
      <c r="GA27" s="20" t="n"/>
      <c r="GB27" s="20" t="n"/>
      <c r="GC27" s="20" t="n"/>
      <c r="GD27" s="20" t="n"/>
      <c r="GE27" s="10" t="n"/>
      <c r="GF27" s="10" t="n"/>
      <c r="GG27" s="10" t="n"/>
      <c r="GH27" s="20" t="n"/>
      <c r="GI27" s="20" t="n"/>
      <c r="GJ27" s="20" t="n"/>
      <c r="GK27" s="20" t="n"/>
      <c r="GL27" s="20" t="n"/>
      <c r="GM27" s="20" t="n"/>
      <c r="GN27" s="20" t="n"/>
      <c r="GO27" s="20" t="n"/>
      <c r="GP27" s="20" t="n"/>
      <c r="GQ27" s="20" t="n"/>
      <c r="GR27" s="20" t="n"/>
      <c r="GS27" s="20" t="n"/>
      <c r="GT27" s="20" t="n"/>
      <c r="GU27" s="20" t="n"/>
      <c r="GV27" s="10" t="n"/>
      <c r="GW27" s="10" t="n"/>
      <c r="GX27" s="10" t="n"/>
      <c r="GY27" s="20" t="n"/>
      <c r="GZ27" s="20" t="n"/>
      <c r="HA27" s="20" t="n"/>
      <c r="HB27" s="20" t="n"/>
      <c r="HC27" s="20" t="n"/>
      <c r="HD27" s="20" t="n"/>
      <c r="HE27" s="20" t="n"/>
      <c r="HF27" s="20" t="n"/>
      <c r="HG27" s="20" t="n"/>
      <c r="HH27" s="20" t="n"/>
      <c r="HI27" s="20" t="n"/>
      <c r="HJ27" s="20" t="n"/>
      <c r="HK27" s="20" t="n"/>
      <c r="HL27" s="20" t="n"/>
      <c r="HM27" s="10" t="n"/>
      <c r="HN27" s="10" t="n"/>
      <c r="HO27" s="10" t="n"/>
      <c r="HP27" s="20" t="n"/>
      <c r="HQ27" s="20" t="n"/>
      <c r="HR27" s="20" t="n"/>
      <c r="HS27" s="20" t="n"/>
      <c r="HT27" s="20" t="n"/>
      <c r="HU27" s="20" t="n"/>
      <c r="HV27" s="20" t="n"/>
      <c r="HW27" s="20" t="n"/>
      <c r="HX27" s="20" t="n"/>
      <c r="HY27" s="20" t="n"/>
      <c r="HZ27" s="20" t="n"/>
      <c r="IA27" s="20" t="n"/>
      <c r="IB27" s="20" t="n"/>
      <c r="IC27" s="20" t="n"/>
      <c r="ID27" s="10" t="n"/>
      <c r="IE27" s="10" t="n"/>
      <c r="IF27" s="10" t="n"/>
      <c r="IG27" s="20" t="n"/>
      <c r="IH27" s="20" t="n"/>
      <c r="II27" s="20" t="n"/>
      <c r="IJ27" s="20" t="n"/>
      <c r="IK27" s="20" t="n"/>
      <c r="IL27" s="20" t="n"/>
      <c r="IM27" s="20" t="n"/>
      <c r="IN27" s="20" t="n"/>
      <c r="IO27" s="20" t="n"/>
      <c r="IP27" s="20" t="n"/>
      <c r="IQ27" s="20" t="n"/>
      <c r="IR27" s="20" t="n"/>
      <c r="IS27" s="20" t="n"/>
      <c r="IT27" s="20" t="n"/>
      <c r="IU27" s="10" t="n"/>
      <c r="IV27" s="10" t="n"/>
    </row>
    <row r="28">
      <c r="A28" s="20" t="inlineStr">
        <is>
          <t>Emilio Morales</t>
        </is>
      </c>
      <c r="B28" s="20" t="n">
        <v>21</v>
      </c>
      <c r="C28" s="20" t="n">
        <v>4</v>
      </c>
      <c r="D28" s="20" t="n">
        <v>2</v>
      </c>
      <c r="E28" s="20" t="n">
        <v>2</v>
      </c>
      <c r="F28" s="20" t="n">
        <v>0</v>
      </c>
      <c r="G28" s="20" t="n">
        <v>0</v>
      </c>
      <c r="H28" s="20" t="n">
        <v>0</v>
      </c>
      <c r="I28" s="20" t="n">
        <v>2</v>
      </c>
      <c r="J28" s="20" t="n">
        <v>2</v>
      </c>
      <c r="K28" s="20" t="n">
        <v>1</v>
      </c>
      <c r="L28" s="20" t="n">
        <v>1</v>
      </c>
      <c r="M28" s="20" t="n">
        <v>1</v>
      </c>
      <c r="N28" s="20" t="n">
        <v>0</v>
      </c>
      <c r="O28" s="20" t="n">
        <v>0</v>
      </c>
      <c r="P28" s="20" t="n">
        <v>0</v>
      </c>
      <c r="Q28" s="10">
        <f>(E28-(F28+G28+H28))+(F28*2)+(G28*3)+(H28*4)</f>
        <v/>
      </c>
      <c r="R28" s="10">
        <f>C28+K28+M28+N28+O28+P28</f>
        <v/>
      </c>
      <c r="S28" s="10" t="n"/>
      <c r="T28" s="20" t="n">
        <v>5</v>
      </c>
      <c r="U28" s="20" t="n">
        <v>3</v>
      </c>
      <c r="V28" s="20" t="n">
        <v>2</v>
      </c>
      <c r="W28" s="20" t="n">
        <v>0</v>
      </c>
      <c r="X28" s="20" t="n">
        <v>0</v>
      </c>
      <c r="Y28" s="20" t="n">
        <v>0</v>
      </c>
      <c r="Z28" s="20" t="n">
        <v>3</v>
      </c>
      <c r="AA28" s="20" t="n">
        <v>2</v>
      </c>
      <c r="AB28" s="20" t="n">
        <v>2</v>
      </c>
      <c r="AC28" s="20" t="n">
        <v>1</v>
      </c>
      <c r="AD28" s="20" t="n">
        <v>1</v>
      </c>
      <c r="AE28" s="20" t="n">
        <v>1</v>
      </c>
      <c r="AF28" s="20" t="n">
        <v>0</v>
      </c>
      <c r="AG28" s="20" t="n">
        <v>0</v>
      </c>
      <c r="AH28" s="10">
        <f>(V28-(W28+X28+Y28))+(W28*2)+(X28*3)+(Y28*4)</f>
        <v/>
      </c>
      <c r="AI28" s="10">
        <f>T28+AB28+AD28+AE28+AF28+AG28</f>
        <v/>
      </c>
      <c r="AJ28" s="10" t="n"/>
      <c r="AK28" s="20" t="n"/>
      <c r="AL28" s="20" t="n"/>
      <c r="AM28" s="20" t="n"/>
      <c r="AN28" s="20" t="n"/>
      <c r="AO28" s="20" t="n"/>
      <c r="AP28" s="20" t="n"/>
      <c r="AQ28" s="20" t="n"/>
      <c r="AR28" s="20" t="n"/>
      <c r="AS28" s="20" t="n"/>
      <c r="AT28" s="20" t="n"/>
      <c r="AU28" s="20" t="n"/>
      <c r="AV28" s="20" t="n"/>
      <c r="AW28" s="20" t="n"/>
      <c r="AX28" s="20" t="n"/>
      <c r="AY28" s="10" t="n"/>
      <c r="AZ28" s="10" t="n"/>
      <c r="BA28" s="10" t="n"/>
      <c r="BB28" s="20" t="n"/>
      <c r="BC28" s="20" t="n"/>
      <c r="BD28" s="20" t="n"/>
      <c r="BE28" s="20" t="n"/>
      <c r="BF28" s="20" t="n"/>
      <c r="BG28" s="20" t="n"/>
      <c r="BH28" s="20" t="n"/>
      <c r="BI28" s="20" t="n"/>
      <c r="BJ28" s="20" t="n"/>
      <c r="BK28" s="20" t="n"/>
      <c r="BL28" s="20" t="n"/>
      <c r="BM28" s="20" t="n"/>
      <c r="BN28" s="20" t="n"/>
      <c r="BO28" s="20" t="n"/>
      <c r="BP28" s="10" t="n"/>
      <c r="BQ28" s="10" t="n"/>
      <c r="BR28" s="10" t="n"/>
      <c r="BS28" s="20" t="n"/>
      <c r="BT28" s="20" t="n"/>
      <c r="BU28" s="20" t="n"/>
      <c r="BV28" s="20" t="n"/>
      <c r="BW28" s="20" t="n"/>
      <c r="BX28" s="20" t="n"/>
      <c r="BY28" s="20" t="n"/>
      <c r="BZ28" s="20" t="n"/>
      <c r="CA28" s="20" t="n"/>
      <c r="CB28" s="20" t="n"/>
      <c r="CC28" s="20" t="n"/>
      <c r="CD28" s="20" t="n"/>
      <c r="CE28" s="20" t="n"/>
      <c r="CF28" s="20" t="n"/>
      <c r="CG28" s="10" t="n"/>
      <c r="CH28" s="10" t="n"/>
      <c r="CI28" s="10" t="n"/>
      <c r="CJ28" s="20" t="n"/>
      <c r="CK28" s="20" t="n"/>
      <c r="CL28" s="20" t="n"/>
      <c r="CM28" s="20" t="n"/>
      <c r="CN28" s="20" t="n"/>
      <c r="CO28" s="20" t="n"/>
      <c r="CP28" s="20" t="n"/>
      <c r="CQ28" s="20" t="n"/>
      <c r="CR28" s="20" t="n"/>
      <c r="CS28" s="20" t="n"/>
      <c r="CT28" s="20" t="n"/>
      <c r="CU28" s="20" t="n"/>
      <c r="CV28" s="20" t="n"/>
      <c r="CW28" s="20" t="n"/>
      <c r="CX28" s="10" t="n"/>
      <c r="CY28" s="10" t="n"/>
      <c r="CZ28" s="10" t="n"/>
      <c r="DA28" s="20" t="n"/>
      <c r="DB28" s="20" t="n"/>
      <c r="DC28" s="20" t="n"/>
      <c r="DD28" s="20" t="n"/>
      <c r="DE28" s="20" t="n"/>
      <c r="DF28" s="20" t="n"/>
      <c r="DG28" s="20" t="n"/>
      <c r="DH28" s="20" t="n"/>
      <c r="DI28" s="20" t="n"/>
      <c r="DJ28" s="20" t="n"/>
      <c r="DK28" s="20" t="n"/>
      <c r="DL28" s="20" t="n"/>
      <c r="DM28" s="20" t="n"/>
      <c r="DN28" s="20" t="n"/>
      <c r="DO28" s="10" t="n"/>
      <c r="DP28" s="10" t="n"/>
      <c r="DQ28" s="10" t="n"/>
      <c r="DR28" s="20" t="n"/>
      <c r="DS28" s="20" t="n"/>
      <c r="DT28" s="20" t="n"/>
      <c r="DU28" s="20" t="n"/>
      <c r="DV28" s="20" t="n"/>
      <c r="DW28" s="20" t="n"/>
      <c r="DX28" s="20" t="n"/>
      <c r="DY28" s="20" t="n"/>
      <c r="DZ28" s="20" t="n"/>
      <c r="EA28" s="20" t="n"/>
      <c r="EB28" s="20" t="n"/>
      <c r="EC28" s="20" t="n"/>
      <c r="ED28" s="20" t="n"/>
      <c r="EE28" s="20" t="n"/>
      <c r="EF28" s="10" t="n"/>
      <c r="EG28" s="10" t="n"/>
      <c r="EH28" s="10" t="n"/>
      <c r="EI28" s="20" t="n"/>
      <c r="EJ28" s="20" t="n"/>
      <c r="EK28" s="20" t="n"/>
      <c r="EL28" s="20" t="n"/>
      <c r="EM28" s="20" t="n"/>
      <c r="EN28" s="20" t="n"/>
      <c r="EO28" s="20" t="n"/>
      <c r="EP28" s="20" t="n"/>
      <c r="EQ28" s="20" t="n"/>
      <c r="ER28" s="20" t="n"/>
      <c r="ES28" s="20" t="n"/>
      <c r="ET28" s="20" t="n"/>
      <c r="EU28" s="20" t="n"/>
      <c r="EV28" s="20" t="n"/>
      <c r="EW28" s="10" t="n"/>
      <c r="EX28" s="10" t="n"/>
      <c r="EY28" s="10" t="n"/>
      <c r="EZ28" s="20" t="n"/>
      <c r="FA28" s="20" t="n"/>
      <c r="FB28" s="20" t="n"/>
      <c r="FC28" s="20" t="n"/>
      <c r="FD28" s="20" t="n"/>
      <c r="FE28" s="20" t="n"/>
      <c r="FF28" s="20" t="n"/>
      <c r="FG28" s="20" t="n"/>
      <c r="FH28" s="20" t="n"/>
      <c r="FI28" s="20" t="n"/>
      <c r="FJ28" s="20" t="n"/>
      <c r="FK28" s="20" t="n"/>
      <c r="FL28" s="20" t="n"/>
      <c r="FM28" s="20" t="n"/>
      <c r="FN28" s="10" t="n"/>
      <c r="FO28" s="10" t="n"/>
      <c r="FP28" s="10" t="n"/>
      <c r="FQ28" s="20" t="n"/>
      <c r="FR28" s="20" t="n"/>
      <c r="FS28" s="20" t="n"/>
      <c r="FT28" s="20" t="n"/>
      <c r="FU28" s="20" t="n"/>
      <c r="FV28" s="20" t="n"/>
      <c r="FW28" s="20" t="n"/>
      <c r="FX28" s="20" t="n"/>
      <c r="FY28" s="20" t="n"/>
      <c r="FZ28" s="20" t="n"/>
      <c r="GA28" s="20" t="n"/>
      <c r="GB28" s="20" t="n"/>
      <c r="GC28" s="20" t="n"/>
      <c r="GD28" s="20" t="n"/>
      <c r="GE28" s="10" t="n"/>
      <c r="GF28" s="10" t="n"/>
      <c r="GG28" s="10" t="n"/>
      <c r="GH28" s="20" t="n"/>
      <c r="GI28" s="20" t="n"/>
      <c r="GJ28" s="20" t="n"/>
      <c r="GK28" s="20" t="n"/>
      <c r="GL28" s="20" t="n"/>
      <c r="GM28" s="20" t="n"/>
      <c r="GN28" s="20" t="n"/>
      <c r="GO28" s="20" t="n"/>
      <c r="GP28" s="20" t="n"/>
      <c r="GQ28" s="20" t="n"/>
      <c r="GR28" s="20" t="n"/>
      <c r="GS28" s="20" t="n"/>
      <c r="GT28" s="20" t="n"/>
      <c r="GU28" s="20" t="n"/>
      <c r="GV28" s="10" t="n"/>
      <c r="GW28" s="10" t="n"/>
      <c r="GX28" s="10" t="n"/>
      <c r="GY28" s="20" t="n"/>
      <c r="GZ28" s="20" t="n"/>
      <c r="HA28" s="20" t="n"/>
      <c r="HB28" s="20" t="n"/>
      <c r="HC28" s="20" t="n"/>
      <c r="HD28" s="20" t="n"/>
      <c r="HE28" s="20" t="n"/>
      <c r="HF28" s="20" t="n"/>
      <c r="HG28" s="20" t="n"/>
      <c r="HH28" s="20" t="n"/>
      <c r="HI28" s="20" t="n"/>
      <c r="HJ28" s="20" t="n"/>
      <c r="HK28" s="20" t="n"/>
      <c r="HL28" s="20" t="n"/>
      <c r="HM28" s="10" t="n"/>
      <c r="HN28" s="10" t="n"/>
      <c r="HO28" s="10" t="n"/>
      <c r="HP28" s="20" t="n"/>
      <c r="HQ28" s="20" t="n"/>
      <c r="HR28" s="20" t="n"/>
      <c r="HS28" s="20" t="n"/>
      <c r="HT28" s="20" t="n"/>
      <c r="HU28" s="20" t="n"/>
      <c r="HV28" s="20" t="n"/>
      <c r="HW28" s="20" t="n"/>
      <c r="HX28" s="20" t="n"/>
      <c r="HY28" s="20" t="n"/>
      <c r="HZ28" s="20" t="n"/>
      <c r="IA28" s="20" t="n"/>
      <c r="IB28" s="20" t="n"/>
      <c r="IC28" s="20" t="n"/>
      <c r="ID28" s="10" t="n"/>
      <c r="IE28" s="10" t="n"/>
      <c r="IF28" s="10" t="n"/>
      <c r="IG28" s="20" t="n"/>
      <c r="IH28" s="20" t="n"/>
      <c r="II28" s="20" t="n"/>
      <c r="IJ28" s="20" t="n"/>
      <c r="IK28" s="20" t="n"/>
      <c r="IL28" s="20" t="n"/>
      <c r="IM28" s="20" t="n"/>
      <c r="IN28" s="20" t="n"/>
      <c r="IO28" s="20" t="n"/>
      <c r="IP28" s="20" t="n"/>
      <c r="IQ28" s="20" t="n"/>
      <c r="IR28" s="20" t="n"/>
      <c r="IS28" s="20" t="n"/>
      <c r="IT28" s="20" t="n"/>
      <c r="IU28" s="10" t="n"/>
      <c r="IV28" s="10" t="n"/>
    </row>
    <row r="29">
      <c r="A29" s="20" t="inlineStr">
        <is>
          <t>Emilio Cruz</t>
        </is>
      </c>
      <c r="B29" s="20" t="n">
        <v>22</v>
      </c>
      <c r="C29" s="20" t="n">
        <v>4</v>
      </c>
      <c r="D29" s="20" t="n">
        <v>2</v>
      </c>
      <c r="E29" s="20" t="n">
        <v>3</v>
      </c>
      <c r="F29" s="20" t="n">
        <v>0</v>
      </c>
      <c r="G29" s="20" t="n">
        <v>0</v>
      </c>
      <c r="H29" s="20" t="n">
        <v>0</v>
      </c>
      <c r="I29" s="20" t="n">
        <v>2</v>
      </c>
      <c r="J29" s="20" t="n">
        <v>2</v>
      </c>
      <c r="K29" s="20" t="n">
        <v>1</v>
      </c>
      <c r="L29" s="20" t="n">
        <v>1</v>
      </c>
      <c r="M29" s="20" t="n">
        <v>0</v>
      </c>
      <c r="N29" s="20" t="n">
        <v>1</v>
      </c>
      <c r="O29" s="20" t="n">
        <v>1</v>
      </c>
      <c r="P29" s="20" t="n">
        <v>0</v>
      </c>
      <c r="Q29" s="10">
        <f>(E29-(F29+G29+H29))+(F29*2)+(G29*3)+(H29*4)</f>
        <v/>
      </c>
      <c r="R29" s="10">
        <f>C29+K29+M29+N29+O29+P29</f>
        <v/>
      </c>
      <c r="S29" s="10" t="n"/>
      <c r="T29" s="20" t="n">
        <v>2</v>
      </c>
      <c r="U29" s="20" t="n">
        <v>1</v>
      </c>
      <c r="V29" s="20" t="n">
        <v>0</v>
      </c>
      <c r="W29" s="20" t="n">
        <v>0</v>
      </c>
      <c r="X29" s="20" t="n">
        <v>0</v>
      </c>
      <c r="Y29" s="20" t="n">
        <v>0</v>
      </c>
      <c r="Z29" s="20" t="n">
        <v>0</v>
      </c>
      <c r="AA29" s="20" t="n">
        <v>0</v>
      </c>
      <c r="AB29" s="20" t="n">
        <v>2</v>
      </c>
      <c r="AC29" s="20" t="n">
        <v>0</v>
      </c>
      <c r="AD29" s="20" t="n">
        <v>1</v>
      </c>
      <c r="AE29" s="20" t="n">
        <v>0</v>
      </c>
      <c r="AF29" s="20" t="n">
        <v>0</v>
      </c>
      <c r="AG29" s="20" t="n">
        <v>0</v>
      </c>
      <c r="AH29" s="10">
        <f>(V29-(W29+X29+Y29))+(W29*2)+(X29*3)+(Y29*4)</f>
        <v/>
      </c>
      <c r="AI29" s="10">
        <f>T29+AB29+AD29+AE29+AF29+AG29</f>
        <v/>
      </c>
      <c r="AJ29" s="10" t="n"/>
      <c r="AK29" s="20" t="n"/>
      <c r="AL29" s="20" t="n"/>
      <c r="AM29" s="20" t="n"/>
      <c r="AN29" s="20" t="n"/>
      <c r="AO29" s="20" t="n"/>
      <c r="AP29" s="20" t="n"/>
      <c r="AQ29" s="20" t="n"/>
      <c r="AR29" s="20" t="n"/>
      <c r="AS29" s="20" t="n"/>
      <c r="AT29" s="20" t="n"/>
      <c r="AU29" s="20" t="n"/>
      <c r="AV29" s="20" t="n"/>
      <c r="AW29" s="20" t="n"/>
      <c r="AX29" s="20" t="n"/>
      <c r="AY29" s="10" t="n"/>
      <c r="AZ29" s="10" t="n"/>
      <c r="BA29" s="10" t="n"/>
      <c r="BB29" s="20" t="n"/>
      <c r="BC29" s="20" t="n"/>
      <c r="BD29" s="20" t="n"/>
      <c r="BE29" s="20" t="n"/>
      <c r="BF29" s="20" t="n"/>
      <c r="BG29" s="20" t="n"/>
      <c r="BH29" s="20" t="n"/>
      <c r="BI29" s="20" t="n"/>
      <c r="BJ29" s="20" t="n"/>
      <c r="BK29" s="20" t="n"/>
      <c r="BL29" s="20" t="n"/>
      <c r="BM29" s="20" t="n"/>
      <c r="BN29" s="20" t="n"/>
      <c r="BO29" s="20" t="n"/>
      <c r="BP29" s="10" t="n"/>
      <c r="BQ29" s="10" t="n"/>
      <c r="BR29" s="10" t="n"/>
      <c r="BS29" s="20" t="n"/>
      <c r="BT29" s="20" t="n"/>
      <c r="BU29" s="20" t="n"/>
      <c r="BV29" s="20" t="n"/>
      <c r="BW29" s="20" t="n"/>
      <c r="BX29" s="20" t="n"/>
      <c r="BY29" s="20" t="n"/>
      <c r="BZ29" s="20" t="n"/>
      <c r="CA29" s="20" t="n"/>
      <c r="CB29" s="20" t="n"/>
      <c r="CC29" s="20" t="n"/>
      <c r="CD29" s="20" t="n"/>
      <c r="CE29" s="20" t="n"/>
      <c r="CF29" s="20" t="n"/>
      <c r="CG29" s="10" t="n"/>
      <c r="CH29" s="10" t="n"/>
      <c r="CI29" s="10" t="n"/>
      <c r="CJ29" s="20" t="n"/>
      <c r="CK29" s="20" t="n"/>
      <c r="CL29" s="20" t="n"/>
      <c r="CM29" s="20" t="n"/>
      <c r="CN29" s="20" t="n"/>
      <c r="CO29" s="20" t="n"/>
      <c r="CP29" s="20" t="n"/>
      <c r="CQ29" s="20" t="n"/>
      <c r="CR29" s="20" t="n"/>
      <c r="CS29" s="20" t="n"/>
      <c r="CT29" s="20" t="n"/>
      <c r="CU29" s="20" t="n"/>
      <c r="CV29" s="20" t="n"/>
      <c r="CW29" s="20" t="n"/>
      <c r="CX29" s="10" t="n"/>
      <c r="CY29" s="10" t="n"/>
      <c r="CZ29" s="10" t="n"/>
      <c r="DA29" s="20" t="n"/>
      <c r="DB29" s="20" t="n"/>
      <c r="DC29" s="20" t="n"/>
      <c r="DD29" s="20" t="n"/>
      <c r="DE29" s="20" t="n"/>
      <c r="DF29" s="20" t="n"/>
      <c r="DG29" s="20" t="n"/>
      <c r="DH29" s="20" t="n"/>
      <c r="DI29" s="20" t="n"/>
      <c r="DJ29" s="20" t="n"/>
      <c r="DK29" s="20" t="n"/>
      <c r="DL29" s="20" t="n"/>
      <c r="DM29" s="20" t="n"/>
      <c r="DN29" s="20" t="n"/>
      <c r="DO29" s="10" t="n"/>
      <c r="DP29" s="10" t="n"/>
      <c r="DQ29" s="10" t="n"/>
      <c r="DR29" s="20" t="n"/>
      <c r="DS29" s="20" t="n"/>
      <c r="DT29" s="20" t="n"/>
      <c r="DU29" s="20" t="n"/>
      <c r="DV29" s="20" t="n"/>
      <c r="DW29" s="20" t="n"/>
      <c r="DX29" s="20" t="n"/>
      <c r="DY29" s="20" t="n"/>
      <c r="DZ29" s="20" t="n"/>
      <c r="EA29" s="20" t="n"/>
      <c r="EB29" s="20" t="n"/>
      <c r="EC29" s="20" t="n"/>
      <c r="ED29" s="20" t="n"/>
      <c r="EE29" s="20" t="n"/>
      <c r="EF29" s="10" t="n"/>
      <c r="EG29" s="10" t="n"/>
      <c r="EH29" s="10" t="n"/>
      <c r="EI29" s="20" t="n"/>
      <c r="EJ29" s="20" t="n"/>
      <c r="EK29" s="20" t="n"/>
      <c r="EL29" s="20" t="n"/>
      <c r="EM29" s="20" t="n"/>
      <c r="EN29" s="20" t="n"/>
      <c r="EO29" s="20" t="n"/>
      <c r="EP29" s="20" t="n"/>
      <c r="EQ29" s="20" t="n"/>
      <c r="ER29" s="20" t="n"/>
      <c r="ES29" s="20" t="n"/>
      <c r="ET29" s="20" t="n"/>
      <c r="EU29" s="20" t="n"/>
      <c r="EV29" s="20" t="n"/>
      <c r="EW29" s="10" t="n"/>
      <c r="EX29" s="10" t="n"/>
      <c r="EY29" s="10" t="n"/>
      <c r="EZ29" s="20" t="n"/>
      <c r="FA29" s="20" t="n"/>
      <c r="FB29" s="20" t="n"/>
      <c r="FC29" s="20" t="n"/>
      <c r="FD29" s="20" t="n"/>
      <c r="FE29" s="20" t="n"/>
      <c r="FF29" s="20" t="n"/>
      <c r="FG29" s="20" t="n"/>
      <c r="FH29" s="20" t="n"/>
      <c r="FI29" s="20" t="n"/>
      <c r="FJ29" s="20" t="n"/>
      <c r="FK29" s="20" t="n"/>
      <c r="FL29" s="20" t="n"/>
      <c r="FM29" s="20" t="n"/>
      <c r="FN29" s="10" t="n"/>
      <c r="FO29" s="10" t="n"/>
      <c r="FP29" s="10" t="n"/>
      <c r="FQ29" s="20" t="n"/>
      <c r="FR29" s="20" t="n"/>
      <c r="FS29" s="20" t="n"/>
      <c r="FT29" s="20" t="n"/>
      <c r="FU29" s="20" t="n"/>
      <c r="FV29" s="20" t="n"/>
      <c r="FW29" s="20" t="n"/>
      <c r="FX29" s="20" t="n"/>
      <c r="FY29" s="20" t="n"/>
      <c r="FZ29" s="20" t="n"/>
      <c r="GA29" s="20" t="n"/>
      <c r="GB29" s="20" t="n"/>
      <c r="GC29" s="20" t="n"/>
      <c r="GD29" s="20" t="n"/>
      <c r="GE29" s="10" t="n"/>
      <c r="GF29" s="10" t="n"/>
      <c r="GG29" s="10" t="n"/>
      <c r="GH29" s="20" t="n"/>
      <c r="GI29" s="20" t="n"/>
      <c r="GJ29" s="20" t="n"/>
      <c r="GK29" s="20" t="n"/>
      <c r="GL29" s="20" t="n"/>
      <c r="GM29" s="20" t="n"/>
      <c r="GN29" s="20" t="n"/>
      <c r="GO29" s="20" t="n"/>
      <c r="GP29" s="20" t="n"/>
      <c r="GQ29" s="20" t="n"/>
      <c r="GR29" s="20" t="n"/>
      <c r="GS29" s="20" t="n"/>
      <c r="GT29" s="20" t="n"/>
      <c r="GU29" s="20" t="n"/>
      <c r="GV29" s="10" t="n"/>
      <c r="GW29" s="10" t="n"/>
      <c r="GX29" s="10" t="n"/>
      <c r="GY29" s="20" t="n"/>
      <c r="GZ29" s="20" t="n"/>
      <c r="HA29" s="20" t="n"/>
      <c r="HB29" s="20" t="n"/>
      <c r="HC29" s="20" t="n"/>
      <c r="HD29" s="20" t="n"/>
      <c r="HE29" s="20" t="n"/>
      <c r="HF29" s="20" t="n"/>
      <c r="HG29" s="20" t="n"/>
      <c r="HH29" s="20" t="n"/>
      <c r="HI29" s="20" t="n"/>
      <c r="HJ29" s="20" t="n"/>
      <c r="HK29" s="20" t="n"/>
      <c r="HL29" s="20" t="n"/>
      <c r="HM29" s="10" t="n"/>
      <c r="HN29" s="10" t="n"/>
      <c r="HO29" s="10" t="n"/>
      <c r="HP29" s="20" t="n"/>
      <c r="HQ29" s="20" t="n"/>
      <c r="HR29" s="20" t="n"/>
      <c r="HS29" s="20" t="n"/>
      <c r="HT29" s="20" t="n"/>
      <c r="HU29" s="20" t="n"/>
      <c r="HV29" s="20" t="n"/>
      <c r="HW29" s="20" t="n"/>
      <c r="HX29" s="20" t="n"/>
      <c r="HY29" s="20" t="n"/>
      <c r="HZ29" s="20" t="n"/>
      <c r="IA29" s="20" t="n"/>
      <c r="IB29" s="20" t="n"/>
      <c r="IC29" s="20" t="n"/>
      <c r="ID29" s="10" t="n"/>
      <c r="IE29" s="10" t="n"/>
      <c r="IF29" s="10" t="n"/>
      <c r="IG29" s="20" t="n"/>
      <c r="IH29" s="20" t="n"/>
      <c r="II29" s="20" t="n"/>
      <c r="IJ29" s="20" t="n"/>
      <c r="IK29" s="20" t="n"/>
      <c r="IL29" s="20" t="n"/>
      <c r="IM29" s="20" t="n"/>
      <c r="IN29" s="20" t="n"/>
      <c r="IO29" s="20" t="n"/>
      <c r="IP29" s="20" t="n"/>
      <c r="IQ29" s="20" t="n"/>
      <c r="IR29" s="20" t="n"/>
      <c r="IS29" s="20" t="n"/>
      <c r="IT29" s="20" t="n"/>
      <c r="IU29" s="10" t="n"/>
      <c r="IV29" s="10" t="n"/>
    </row>
    <row r="30">
      <c r="A30" s="20" t="inlineStr">
        <is>
          <t>Emilio Ortiz</t>
        </is>
      </c>
      <c r="B30" s="20" t="n">
        <v>23</v>
      </c>
      <c r="C30" s="20" t="n">
        <v>4</v>
      </c>
      <c r="D30" s="20" t="n">
        <v>1</v>
      </c>
      <c r="E30" s="20" t="n">
        <v>0</v>
      </c>
      <c r="F30" s="20" t="n">
        <v>0</v>
      </c>
      <c r="G30" s="20" t="n">
        <v>0</v>
      </c>
      <c r="H30" s="20" t="n">
        <v>0</v>
      </c>
      <c r="I30" s="20" t="n">
        <v>1</v>
      </c>
      <c r="J30" s="20" t="n">
        <v>1</v>
      </c>
      <c r="K30" s="20" t="n">
        <v>0</v>
      </c>
      <c r="L30" s="20" t="n">
        <v>0</v>
      </c>
      <c r="M30" s="20" t="n">
        <v>0</v>
      </c>
      <c r="N30" s="20" t="n">
        <v>0</v>
      </c>
      <c r="O30" s="20" t="n">
        <v>0</v>
      </c>
      <c r="P30" s="20" t="n">
        <v>0</v>
      </c>
      <c r="Q30" s="10">
        <f>(E30-(F30+G30+H30))+(F30*2)+(G30*3)+(H30*4)</f>
        <v/>
      </c>
      <c r="R30" s="10">
        <f>C30+K30+M30+N30+O30+P30</f>
        <v/>
      </c>
      <c r="S30" s="10" t="n"/>
      <c r="T30" s="20" t="n">
        <v>5</v>
      </c>
      <c r="U30" s="20" t="n">
        <v>3</v>
      </c>
      <c r="V30" s="20" t="n">
        <v>3</v>
      </c>
      <c r="W30" s="20" t="n">
        <v>0</v>
      </c>
      <c r="X30" s="20" t="n">
        <v>0</v>
      </c>
      <c r="Y30" s="20" t="n">
        <v>1</v>
      </c>
      <c r="Z30" s="20" t="n">
        <v>1</v>
      </c>
      <c r="AA30" s="20" t="n">
        <v>1</v>
      </c>
      <c r="AB30" s="20" t="n">
        <v>2</v>
      </c>
      <c r="AC30" s="20" t="n">
        <v>1</v>
      </c>
      <c r="AD30" s="20" t="n">
        <v>0</v>
      </c>
      <c r="AE30" s="20" t="n">
        <v>0</v>
      </c>
      <c r="AF30" s="20" t="n">
        <v>0</v>
      </c>
      <c r="AG30" s="20" t="n">
        <v>0</v>
      </c>
      <c r="AH30" s="10">
        <f>(V30-(W30+X30+Y30))+(W30*2)+(X30*3)+(Y30*4)</f>
        <v/>
      </c>
      <c r="AI30" s="10">
        <f>T30+AB30+AD30+AE30+AF30+AG30</f>
        <v/>
      </c>
      <c r="AJ30" s="10" t="n"/>
      <c r="AK30" s="20" t="n"/>
      <c r="AL30" s="20" t="n"/>
      <c r="AM30" s="20" t="n"/>
      <c r="AN30" s="20" t="n"/>
      <c r="AO30" s="20" t="n"/>
      <c r="AP30" s="20" t="n"/>
      <c r="AQ30" s="20" t="n"/>
      <c r="AR30" s="20" t="n"/>
      <c r="AS30" s="20" t="n"/>
      <c r="AT30" s="20" t="n"/>
      <c r="AU30" s="20" t="n"/>
      <c r="AV30" s="20" t="n"/>
      <c r="AW30" s="20" t="n"/>
      <c r="AX30" s="20" t="n"/>
      <c r="AY30" s="10" t="n"/>
      <c r="AZ30" s="10" t="n"/>
      <c r="BA30" s="10" t="n"/>
      <c r="BB30" s="20" t="n"/>
      <c r="BC30" s="20" t="n"/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10" t="n"/>
      <c r="BQ30" s="10" t="n"/>
      <c r="BR30" s="10" t="n"/>
      <c r="BS30" s="20" t="n"/>
      <c r="BT30" s="20" t="n"/>
      <c r="BU30" s="20" t="n"/>
      <c r="BV30" s="20" t="n"/>
      <c r="BW30" s="20" t="n"/>
      <c r="BX30" s="20" t="n"/>
      <c r="BY30" s="20" t="n"/>
      <c r="BZ30" s="20" t="n"/>
      <c r="CA30" s="20" t="n"/>
      <c r="CB30" s="20" t="n"/>
      <c r="CC30" s="20" t="n"/>
      <c r="CD30" s="20" t="n"/>
      <c r="CE30" s="20" t="n"/>
      <c r="CF30" s="20" t="n"/>
      <c r="CG30" s="10" t="n"/>
      <c r="CH30" s="10" t="n"/>
      <c r="CI30" s="10" t="n"/>
      <c r="CJ30" s="20" t="n"/>
      <c r="CK30" s="20" t="n"/>
      <c r="CL30" s="20" t="n"/>
      <c r="CM30" s="20" t="n"/>
      <c r="CN30" s="20" t="n"/>
      <c r="CO30" s="20" t="n"/>
      <c r="CP30" s="20" t="n"/>
      <c r="CQ30" s="20" t="n"/>
      <c r="CR30" s="20" t="n"/>
      <c r="CS30" s="20" t="n"/>
      <c r="CT30" s="20" t="n"/>
      <c r="CU30" s="20" t="n"/>
      <c r="CV30" s="20" t="n"/>
      <c r="CW30" s="20" t="n"/>
      <c r="CX30" s="10" t="n"/>
      <c r="CY30" s="10" t="n"/>
      <c r="CZ30" s="10" t="n"/>
      <c r="DA30" s="20" t="n"/>
      <c r="DB30" s="20" t="n"/>
      <c r="DC30" s="20" t="n"/>
      <c r="DD30" s="20" t="n"/>
      <c r="DE30" s="20" t="n"/>
      <c r="DF30" s="20" t="n"/>
      <c r="DG30" s="20" t="n"/>
      <c r="DH30" s="20" t="n"/>
      <c r="DI30" s="20" t="n"/>
      <c r="DJ30" s="20" t="n"/>
      <c r="DK30" s="20" t="n"/>
      <c r="DL30" s="20" t="n"/>
      <c r="DM30" s="20" t="n"/>
      <c r="DN30" s="20" t="n"/>
      <c r="DO30" s="10" t="n"/>
      <c r="DP30" s="10" t="n"/>
      <c r="DQ30" s="10" t="n"/>
      <c r="DR30" s="20" t="n"/>
      <c r="DS30" s="20" t="n"/>
      <c r="DT30" s="20" t="n"/>
      <c r="DU30" s="20" t="n"/>
      <c r="DV30" s="20" t="n"/>
      <c r="DW30" s="20" t="n"/>
      <c r="DX30" s="20" t="n"/>
      <c r="DY30" s="20" t="n"/>
      <c r="DZ30" s="20" t="n"/>
      <c r="EA30" s="20" t="n"/>
      <c r="EB30" s="20" t="n"/>
      <c r="EC30" s="20" t="n"/>
      <c r="ED30" s="20" t="n"/>
      <c r="EE30" s="20" t="n"/>
      <c r="EF30" s="10" t="n"/>
      <c r="EG30" s="10" t="n"/>
      <c r="EH30" s="10" t="n"/>
      <c r="EI30" s="20" t="n"/>
      <c r="EJ30" s="20" t="n"/>
      <c r="EK30" s="20" t="n"/>
      <c r="EL30" s="20" t="n"/>
      <c r="EM30" s="20" t="n"/>
      <c r="EN30" s="20" t="n"/>
      <c r="EO30" s="20" t="n"/>
      <c r="EP30" s="20" t="n"/>
      <c r="EQ30" s="20" t="n"/>
      <c r="ER30" s="20" t="n"/>
      <c r="ES30" s="20" t="n"/>
      <c r="ET30" s="20" t="n"/>
      <c r="EU30" s="20" t="n"/>
      <c r="EV30" s="20" t="n"/>
      <c r="EW30" s="10" t="n"/>
      <c r="EX30" s="10" t="n"/>
      <c r="EY30" s="10" t="n"/>
      <c r="EZ30" s="20" t="n"/>
      <c r="FA30" s="20" t="n"/>
      <c r="FB30" s="20" t="n"/>
      <c r="FC30" s="20" t="n"/>
      <c r="FD30" s="20" t="n"/>
      <c r="FE30" s="20" t="n"/>
      <c r="FF30" s="20" t="n"/>
      <c r="FG30" s="20" t="n"/>
      <c r="FH30" s="20" t="n"/>
      <c r="FI30" s="20" t="n"/>
      <c r="FJ30" s="20" t="n"/>
      <c r="FK30" s="20" t="n"/>
      <c r="FL30" s="20" t="n"/>
      <c r="FM30" s="20" t="n"/>
      <c r="FN30" s="10" t="n"/>
      <c r="FO30" s="10" t="n"/>
      <c r="FP30" s="10" t="n"/>
      <c r="FQ30" s="20" t="n"/>
      <c r="FR30" s="20" t="n"/>
      <c r="FS30" s="20" t="n"/>
      <c r="FT30" s="20" t="n"/>
      <c r="FU30" s="20" t="n"/>
      <c r="FV30" s="20" t="n"/>
      <c r="FW30" s="20" t="n"/>
      <c r="FX30" s="20" t="n"/>
      <c r="FY30" s="20" t="n"/>
      <c r="FZ30" s="20" t="n"/>
      <c r="GA30" s="20" t="n"/>
      <c r="GB30" s="20" t="n"/>
      <c r="GC30" s="20" t="n"/>
      <c r="GD30" s="20" t="n"/>
      <c r="GE30" s="10" t="n"/>
      <c r="GF30" s="10" t="n"/>
      <c r="GG30" s="10" t="n"/>
      <c r="GH30" s="20" t="n"/>
      <c r="GI30" s="20" t="n"/>
      <c r="GJ30" s="20" t="n"/>
      <c r="GK30" s="20" t="n"/>
      <c r="GL30" s="20" t="n"/>
      <c r="GM30" s="20" t="n"/>
      <c r="GN30" s="20" t="n"/>
      <c r="GO30" s="20" t="n"/>
      <c r="GP30" s="20" t="n"/>
      <c r="GQ30" s="20" t="n"/>
      <c r="GR30" s="20" t="n"/>
      <c r="GS30" s="20" t="n"/>
      <c r="GT30" s="20" t="n"/>
      <c r="GU30" s="20" t="n"/>
      <c r="GV30" s="10" t="n"/>
      <c r="GW30" s="10" t="n"/>
      <c r="GX30" s="10" t="n"/>
      <c r="GY30" s="20" t="n"/>
      <c r="GZ30" s="20" t="n"/>
      <c r="HA30" s="20" t="n"/>
      <c r="HB30" s="20" t="n"/>
      <c r="HC30" s="20" t="n"/>
      <c r="HD30" s="20" t="n"/>
      <c r="HE30" s="20" t="n"/>
      <c r="HF30" s="20" t="n"/>
      <c r="HG30" s="20" t="n"/>
      <c r="HH30" s="20" t="n"/>
      <c r="HI30" s="20" t="n"/>
      <c r="HJ30" s="20" t="n"/>
      <c r="HK30" s="20" t="n"/>
      <c r="HL30" s="20" t="n"/>
      <c r="HM30" s="10" t="n"/>
      <c r="HN30" s="10" t="n"/>
      <c r="HO30" s="10" t="n"/>
      <c r="HP30" s="20" t="n"/>
      <c r="HQ30" s="20" t="n"/>
      <c r="HR30" s="20" t="n"/>
      <c r="HS30" s="20" t="n"/>
      <c r="HT30" s="20" t="n"/>
      <c r="HU30" s="20" t="n"/>
      <c r="HV30" s="20" t="n"/>
      <c r="HW30" s="20" t="n"/>
      <c r="HX30" s="20" t="n"/>
      <c r="HY30" s="20" t="n"/>
      <c r="HZ30" s="20" t="n"/>
      <c r="IA30" s="20" t="n"/>
      <c r="IB30" s="20" t="n"/>
      <c r="IC30" s="20" t="n"/>
      <c r="ID30" s="10" t="n"/>
      <c r="IE30" s="10" t="n"/>
      <c r="IF30" s="10" t="n"/>
      <c r="IG30" s="20" t="n"/>
      <c r="IH30" s="20" t="n"/>
      <c r="II30" s="20" t="n"/>
      <c r="IJ30" s="20" t="n"/>
      <c r="IK30" s="20" t="n"/>
      <c r="IL30" s="20" t="n"/>
      <c r="IM30" s="20" t="n"/>
      <c r="IN30" s="20" t="n"/>
      <c r="IO30" s="20" t="n"/>
      <c r="IP30" s="20" t="n"/>
      <c r="IQ30" s="20" t="n"/>
      <c r="IR30" s="20" t="n"/>
      <c r="IS30" s="20" t="n"/>
      <c r="IT30" s="20" t="n"/>
      <c r="IU30" s="10" t="n"/>
      <c r="IV30" s="10" t="n"/>
    </row>
    <row r="31">
      <c r="A31" s="20" t="inlineStr">
        <is>
          <t>Emilio Gutierrez</t>
        </is>
      </c>
      <c r="B31" s="20" t="n">
        <v>24</v>
      </c>
      <c r="C31" s="20" t="n">
        <v>3</v>
      </c>
      <c r="D31" s="20" t="n">
        <v>2</v>
      </c>
      <c r="E31" s="20" t="n">
        <v>3</v>
      </c>
      <c r="F31" s="20" t="n">
        <v>1</v>
      </c>
      <c r="G31" s="20" t="n">
        <v>0</v>
      </c>
      <c r="H31" s="20" t="n">
        <v>0</v>
      </c>
      <c r="I31" s="20" t="n">
        <v>3</v>
      </c>
      <c r="J31" s="20" t="n">
        <v>0</v>
      </c>
      <c r="K31" s="20" t="n">
        <v>0</v>
      </c>
      <c r="L31" s="20" t="n">
        <v>0</v>
      </c>
      <c r="M31" s="20" t="n">
        <v>1</v>
      </c>
      <c r="N31" s="20" t="n">
        <v>0</v>
      </c>
      <c r="O31" s="20" t="n">
        <v>0</v>
      </c>
      <c r="P31" s="20" t="n">
        <v>0</v>
      </c>
      <c r="Q31" s="10">
        <f>(E31-(F31+G31+H31))+(F31*2)+(G31*3)+(H31*4)</f>
        <v/>
      </c>
      <c r="R31" s="10">
        <f>C31+K31+M31+N31+O31+P31</f>
        <v/>
      </c>
      <c r="S31" s="10" t="n"/>
      <c r="T31" s="20" t="n">
        <v>3</v>
      </c>
      <c r="U31" s="20" t="n">
        <v>2</v>
      </c>
      <c r="V31" s="20" t="n">
        <v>1</v>
      </c>
      <c r="W31" s="20" t="n">
        <v>0</v>
      </c>
      <c r="X31" s="20" t="n">
        <v>0</v>
      </c>
      <c r="Y31" s="20" t="n">
        <v>0</v>
      </c>
      <c r="Z31" s="20" t="n">
        <v>2</v>
      </c>
      <c r="AA31" s="20" t="n">
        <v>1</v>
      </c>
      <c r="AB31" s="20" t="n">
        <v>1</v>
      </c>
      <c r="AC31" s="20" t="n">
        <v>0</v>
      </c>
      <c r="AD31" s="20" t="n">
        <v>1</v>
      </c>
      <c r="AE31" s="20" t="n">
        <v>1</v>
      </c>
      <c r="AF31" s="20" t="n">
        <v>0</v>
      </c>
      <c r="AG31" s="20" t="n">
        <v>0</v>
      </c>
      <c r="AH31" s="10">
        <f>(V31-(W31+X31+Y31))+(W31*2)+(X31*3)+(Y31*4)</f>
        <v/>
      </c>
      <c r="AI31" s="10">
        <f>T31+AB31+AD31+AE31+AF31+AG31</f>
        <v/>
      </c>
      <c r="AJ31" s="10" t="n"/>
      <c r="AK31" s="20" t="n"/>
      <c r="AL31" s="20" t="n"/>
      <c r="AM31" s="20" t="n"/>
      <c r="AN31" s="20" t="n"/>
      <c r="AO31" s="20" t="n"/>
      <c r="AP31" s="20" t="n"/>
      <c r="AQ31" s="20" t="n"/>
      <c r="AR31" s="20" t="n"/>
      <c r="AS31" s="20" t="n"/>
      <c r="AT31" s="20" t="n"/>
      <c r="AU31" s="20" t="n"/>
      <c r="AV31" s="20" t="n"/>
      <c r="AW31" s="20" t="n"/>
      <c r="AX31" s="20" t="n"/>
      <c r="AY31" s="10" t="n"/>
      <c r="AZ31" s="10" t="n"/>
      <c r="BA31" s="10" t="n"/>
      <c r="BB31" s="20" t="n"/>
      <c r="BC31" s="20" t="n"/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10" t="n"/>
      <c r="BQ31" s="10" t="n"/>
      <c r="BR31" s="10" t="n"/>
      <c r="BS31" s="20" t="n"/>
      <c r="BT31" s="20" t="n"/>
      <c r="BU31" s="20" t="n"/>
      <c r="BV31" s="20" t="n"/>
      <c r="BW31" s="20" t="n"/>
      <c r="BX31" s="20" t="n"/>
      <c r="BY31" s="20" t="n"/>
      <c r="BZ31" s="20" t="n"/>
      <c r="CA31" s="20" t="n"/>
      <c r="CB31" s="20" t="n"/>
      <c r="CC31" s="20" t="n"/>
      <c r="CD31" s="20" t="n"/>
      <c r="CE31" s="20" t="n"/>
      <c r="CF31" s="20" t="n"/>
      <c r="CG31" s="10" t="n"/>
      <c r="CH31" s="10" t="n"/>
      <c r="CI31" s="10" t="n"/>
      <c r="CJ31" s="20" t="n"/>
      <c r="CK31" s="20" t="n"/>
      <c r="CL31" s="20" t="n"/>
      <c r="CM31" s="20" t="n"/>
      <c r="CN31" s="20" t="n"/>
      <c r="CO31" s="20" t="n"/>
      <c r="CP31" s="20" t="n"/>
      <c r="CQ31" s="20" t="n"/>
      <c r="CR31" s="20" t="n"/>
      <c r="CS31" s="20" t="n"/>
      <c r="CT31" s="20" t="n"/>
      <c r="CU31" s="20" t="n"/>
      <c r="CV31" s="20" t="n"/>
      <c r="CW31" s="20" t="n"/>
      <c r="CX31" s="10" t="n"/>
      <c r="CY31" s="10" t="n"/>
      <c r="CZ31" s="10" t="n"/>
      <c r="DA31" s="20" t="n"/>
      <c r="DB31" s="20" t="n"/>
      <c r="DC31" s="20" t="n"/>
      <c r="DD31" s="20" t="n"/>
      <c r="DE31" s="20" t="n"/>
      <c r="DF31" s="20" t="n"/>
      <c r="DG31" s="20" t="n"/>
      <c r="DH31" s="20" t="n"/>
      <c r="DI31" s="20" t="n"/>
      <c r="DJ31" s="20" t="n"/>
      <c r="DK31" s="20" t="n"/>
      <c r="DL31" s="20" t="n"/>
      <c r="DM31" s="20" t="n"/>
      <c r="DN31" s="20" t="n"/>
      <c r="DO31" s="10" t="n"/>
      <c r="DP31" s="10" t="n"/>
      <c r="DQ31" s="10" t="n"/>
      <c r="DR31" s="20" t="n"/>
      <c r="DS31" s="20" t="n"/>
      <c r="DT31" s="20" t="n"/>
      <c r="DU31" s="20" t="n"/>
      <c r="DV31" s="20" t="n"/>
      <c r="DW31" s="20" t="n"/>
      <c r="DX31" s="20" t="n"/>
      <c r="DY31" s="20" t="n"/>
      <c r="DZ31" s="20" t="n"/>
      <c r="EA31" s="20" t="n"/>
      <c r="EB31" s="20" t="n"/>
      <c r="EC31" s="20" t="n"/>
      <c r="ED31" s="20" t="n"/>
      <c r="EE31" s="20" t="n"/>
      <c r="EF31" s="10" t="n"/>
      <c r="EG31" s="10" t="n"/>
      <c r="EH31" s="10" t="n"/>
      <c r="EI31" s="20" t="n"/>
      <c r="EJ31" s="20" t="n"/>
      <c r="EK31" s="20" t="n"/>
      <c r="EL31" s="20" t="n"/>
      <c r="EM31" s="20" t="n"/>
      <c r="EN31" s="20" t="n"/>
      <c r="EO31" s="20" t="n"/>
      <c r="EP31" s="20" t="n"/>
      <c r="EQ31" s="20" t="n"/>
      <c r="ER31" s="20" t="n"/>
      <c r="ES31" s="20" t="n"/>
      <c r="ET31" s="20" t="n"/>
      <c r="EU31" s="20" t="n"/>
      <c r="EV31" s="20" t="n"/>
      <c r="EW31" s="10" t="n"/>
      <c r="EX31" s="10" t="n"/>
      <c r="EY31" s="10" t="n"/>
      <c r="EZ31" s="20" t="n"/>
      <c r="FA31" s="20" t="n"/>
      <c r="FB31" s="20" t="n"/>
      <c r="FC31" s="20" t="n"/>
      <c r="FD31" s="20" t="n"/>
      <c r="FE31" s="20" t="n"/>
      <c r="FF31" s="20" t="n"/>
      <c r="FG31" s="20" t="n"/>
      <c r="FH31" s="20" t="n"/>
      <c r="FI31" s="20" t="n"/>
      <c r="FJ31" s="20" t="n"/>
      <c r="FK31" s="20" t="n"/>
      <c r="FL31" s="20" t="n"/>
      <c r="FM31" s="20" t="n"/>
      <c r="FN31" s="10" t="n"/>
      <c r="FO31" s="10" t="n"/>
      <c r="FP31" s="10" t="n"/>
      <c r="FQ31" s="20" t="n"/>
      <c r="FR31" s="20" t="n"/>
      <c r="FS31" s="20" t="n"/>
      <c r="FT31" s="20" t="n"/>
      <c r="FU31" s="20" t="n"/>
      <c r="FV31" s="20" t="n"/>
      <c r="FW31" s="20" t="n"/>
      <c r="FX31" s="20" t="n"/>
      <c r="FY31" s="20" t="n"/>
      <c r="FZ31" s="20" t="n"/>
      <c r="GA31" s="20" t="n"/>
      <c r="GB31" s="20" t="n"/>
      <c r="GC31" s="20" t="n"/>
      <c r="GD31" s="20" t="n"/>
      <c r="GE31" s="10" t="n"/>
      <c r="GF31" s="10" t="n"/>
      <c r="GG31" s="10" t="n"/>
      <c r="GH31" s="20" t="n"/>
      <c r="GI31" s="20" t="n"/>
      <c r="GJ31" s="20" t="n"/>
      <c r="GK31" s="20" t="n"/>
      <c r="GL31" s="20" t="n"/>
      <c r="GM31" s="20" t="n"/>
      <c r="GN31" s="20" t="n"/>
      <c r="GO31" s="20" t="n"/>
      <c r="GP31" s="20" t="n"/>
      <c r="GQ31" s="20" t="n"/>
      <c r="GR31" s="20" t="n"/>
      <c r="GS31" s="20" t="n"/>
      <c r="GT31" s="20" t="n"/>
      <c r="GU31" s="20" t="n"/>
      <c r="GV31" s="10" t="n"/>
      <c r="GW31" s="10" t="n"/>
      <c r="GX31" s="10" t="n"/>
      <c r="GY31" s="20" t="n"/>
      <c r="GZ31" s="20" t="n"/>
      <c r="HA31" s="20" t="n"/>
      <c r="HB31" s="20" t="n"/>
      <c r="HC31" s="20" t="n"/>
      <c r="HD31" s="20" t="n"/>
      <c r="HE31" s="20" t="n"/>
      <c r="HF31" s="20" t="n"/>
      <c r="HG31" s="20" t="n"/>
      <c r="HH31" s="20" t="n"/>
      <c r="HI31" s="20" t="n"/>
      <c r="HJ31" s="20" t="n"/>
      <c r="HK31" s="20" t="n"/>
      <c r="HL31" s="20" t="n"/>
      <c r="HM31" s="10" t="n"/>
      <c r="HN31" s="10" t="n"/>
      <c r="HO31" s="10" t="n"/>
      <c r="HP31" s="20" t="n"/>
      <c r="HQ31" s="20" t="n"/>
      <c r="HR31" s="20" t="n"/>
      <c r="HS31" s="20" t="n"/>
      <c r="HT31" s="20" t="n"/>
      <c r="HU31" s="20" t="n"/>
      <c r="HV31" s="20" t="n"/>
      <c r="HW31" s="20" t="n"/>
      <c r="HX31" s="20" t="n"/>
      <c r="HY31" s="20" t="n"/>
      <c r="HZ31" s="20" t="n"/>
      <c r="IA31" s="20" t="n"/>
      <c r="IB31" s="20" t="n"/>
      <c r="IC31" s="20" t="n"/>
      <c r="ID31" s="10" t="n"/>
      <c r="IE31" s="10" t="n"/>
      <c r="IF31" s="10" t="n"/>
      <c r="IG31" s="20" t="n"/>
      <c r="IH31" s="20" t="n"/>
      <c r="II31" s="20" t="n"/>
      <c r="IJ31" s="20" t="n"/>
      <c r="IK31" s="20" t="n"/>
      <c r="IL31" s="20" t="n"/>
      <c r="IM31" s="20" t="n"/>
      <c r="IN31" s="20" t="n"/>
      <c r="IO31" s="20" t="n"/>
      <c r="IP31" s="20" t="n"/>
      <c r="IQ31" s="20" t="n"/>
      <c r="IR31" s="20" t="n"/>
      <c r="IS31" s="20" t="n"/>
      <c r="IT31" s="20" t="n"/>
      <c r="IU31" s="10" t="n"/>
      <c r="IV31" s="10" t="n"/>
    </row>
    <row r="32">
      <c r="A32" s="20" t="inlineStr">
        <is>
          <t>Emilio Castillo</t>
        </is>
      </c>
      <c r="B32" s="20" t="n">
        <v>25</v>
      </c>
      <c r="C32" s="20" t="n">
        <v>2</v>
      </c>
      <c r="D32" s="20" t="n">
        <v>1</v>
      </c>
      <c r="E32" s="20" t="n">
        <v>1</v>
      </c>
      <c r="F32" s="20" t="n">
        <v>0</v>
      </c>
      <c r="G32" s="20" t="n">
        <v>0</v>
      </c>
      <c r="H32" s="20" t="n">
        <v>0</v>
      </c>
      <c r="I32" s="20" t="n">
        <v>1</v>
      </c>
      <c r="J32" s="20" t="n">
        <v>1</v>
      </c>
      <c r="K32" s="20" t="n">
        <v>2</v>
      </c>
      <c r="L32" s="20" t="n">
        <v>0</v>
      </c>
      <c r="M32" s="20" t="n">
        <v>1</v>
      </c>
      <c r="N32" s="20" t="n">
        <v>0</v>
      </c>
      <c r="O32" s="20" t="n">
        <v>0</v>
      </c>
      <c r="P32" s="20" t="n">
        <v>0</v>
      </c>
      <c r="Q32" s="10">
        <f>(E32-(F32+G32+H32))+(F32*2)+(G32*3)+(H32*4)</f>
        <v/>
      </c>
      <c r="R32" s="10">
        <f>C32+K32+M32+N32+O32+P32</f>
        <v/>
      </c>
      <c r="S32" s="10" t="n"/>
      <c r="T32" s="20" t="n">
        <v>3</v>
      </c>
      <c r="U32" s="20" t="n">
        <v>3</v>
      </c>
      <c r="V32" s="20" t="n">
        <v>0</v>
      </c>
      <c r="W32" s="20" t="n">
        <v>0</v>
      </c>
      <c r="X32" s="20" t="n">
        <v>0</v>
      </c>
      <c r="Y32" s="20" t="n">
        <v>0</v>
      </c>
      <c r="Z32" s="20" t="n">
        <v>0</v>
      </c>
      <c r="AA32" s="20" t="n">
        <v>0</v>
      </c>
      <c r="AB32" s="20" t="n">
        <v>2</v>
      </c>
      <c r="AC32" s="20" t="n">
        <v>0</v>
      </c>
      <c r="AD32" s="20" t="n">
        <v>0</v>
      </c>
      <c r="AE32" s="20" t="n">
        <v>0</v>
      </c>
      <c r="AF32" s="20" t="n">
        <v>0</v>
      </c>
      <c r="AG32" s="20" t="n">
        <v>0</v>
      </c>
      <c r="AH32" s="10">
        <f>(V32-(W32+X32+Y32))+(W32*2)+(X32*3)+(Y32*4)</f>
        <v/>
      </c>
      <c r="AI32" s="10">
        <f>T32+AB32+AD32+AE32+AF32+AG32</f>
        <v/>
      </c>
      <c r="AJ32" s="10" t="n"/>
      <c r="AK32" s="20" t="n"/>
      <c r="AL32" s="20" t="n"/>
      <c r="AM32" s="20" t="n"/>
      <c r="AN32" s="20" t="n"/>
      <c r="AO32" s="20" t="n"/>
      <c r="AP32" s="20" t="n"/>
      <c r="AQ32" s="20" t="n"/>
      <c r="AR32" s="20" t="n"/>
      <c r="AS32" s="20" t="n"/>
      <c r="AT32" s="20" t="n"/>
      <c r="AU32" s="20" t="n"/>
      <c r="AV32" s="20" t="n"/>
      <c r="AW32" s="20" t="n"/>
      <c r="AX32" s="20" t="n"/>
      <c r="AY32" s="10" t="n"/>
      <c r="AZ32" s="10" t="n"/>
      <c r="BA32" s="10" t="n"/>
      <c r="BB32" s="20" t="n"/>
      <c r="BC32" s="20" t="n"/>
      <c r="BD32" s="20" t="n"/>
      <c r="BE32" s="20" t="n"/>
      <c r="BF32" s="20" t="n"/>
      <c r="BG32" s="20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10" t="n"/>
      <c r="BQ32" s="10" t="n"/>
      <c r="BR32" s="1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10" t="n"/>
      <c r="CH32" s="10" t="n"/>
      <c r="CI32" s="1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0" t="n"/>
      <c r="CU32" s="20" t="n"/>
      <c r="CV32" s="20" t="n"/>
      <c r="CW32" s="20" t="n"/>
      <c r="CX32" s="10" t="n"/>
      <c r="CY32" s="10" t="n"/>
      <c r="CZ32" s="1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10" t="n"/>
      <c r="DP32" s="10" t="n"/>
      <c r="DQ32" s="1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10" t="n"/>
      <c r="EG32" s="10" t="n"/>
      <c r="EH32" s="10" t="n"/>
      <c r="EI32" s="20" t="n"/>
      <c r="EJ32" s="20" t="n"/>
      <c r="EK32" s="20" t="n"/>
      <c r="EL32" s="20" t="n"/>
      <c r="EM32" s="20" t="n"/>
      <c r="EN32" s="20" t="n"/>
      <c r="EO32" s="20" t="n"/>
      <c r="EP32" s="20" t="n"/>
      <c r="EQ32" s="20" t="n"/>
      <c r="ER32" s="20" t="n"/>
      <c r="ES32" s="20" t="n"/>
      <c r="ET32" s="20" t="n"/>
      <c r="EU32" s="20" t="n"/>
      <c r="EV32" s="20" t="n"/>
      <c r="EW32" s="10" t="n"/>
      <c r="EX32" s="10" t="n"/>
      <c r="EY32" s="10" t="n"/>
      <c r="EZ32" s="20" t="n"/>
      <c r="FA32" s="20" t="n"/>
      <c r="FB32" s="20" t="n"/>
      <c r="FC32" s="20" t="n"/>
      <c r="FD32" s="20" t="n"/>
      <c r="FE32" s="20" t="n"/>
      <c r="FF32" s="20" t="n"/>
      <c r="FG32" s="20" t="n"/>
      <c r="FH32" s="20" t="n"/>
      <c r="FI32" s="20" t="n"/>
      <c r="FJ32" s="20" t="n"/>
      <c r="FK32" s="20" t="n"/>
      <c r="FL32" s="20" t="n"/>
      <c r="FM32" s="20" t="n"/>
      <c r="FN32" s="10" t="n"/>
      <c r="FO32" s="10" t="n"/>
      <c r="FP32" s="10" t="n"/>
      <c r="FQ32" s="20" t="n"/>
      <c r="FR32" s="20" t="n"/>
      <c r="FS32" s="20" t="n"/>
      <c r="FT32" s="20" t="n"/>
      <c r="FU32" s="20" t="n"/>
      <c r="FV32" s="20" t="n"/>
      <c r="FW32" s="20" t="n"/>
      <c r="FX32" s="20" t="n"/>
      <c r="FY32" s="20" t="n"/>
      <c r="FZ32" s="20" t="n"/>
      <c r="GA32" s="20" t="n"/>
      <c r="GB32" s="20" t="n"/>
      <c r="GC32" s="20" t="n"/>
      <c r="GD32" s="20" t="n"/>
      <c r="GE32" s="10" t="n"/>
      <c r="GF32" s="10" t="n"/>
      <c r="GG32" s="10" t="n"/>
      <c r="GH32" s="20" t="n"/>
      <c r="GI32" s="20" t="n"/>
      <c r="GJ32" s="20" t="n"/>
      <c r="GK32" s="20" t="n"/>
      <c r="GL32" s="20" t="n"/>
      <c r="GM32" s="20" t="n"/>
      <c r="GN32" s="20" t="n"/>
      <c r="GO32" s="20" t="n"/>
      <c r="GP32" s="20" t="n"/>
      <c r="GQ32" s="20" t="n"/>
      <c r="GR32" s="20" t="n"/>
      <c r="GS32" s="20" t="n"/>
      <c r="GT32" s="20" t="n"/>
      <c r="GU32" s="20" t="n"/>
      <c r="GV32" s="10" t="n"/>
      <c r="GW32" s="10" t="n"/>
      <c r="GX32" s="10" t="n"/>
      <c r="GY32" s="20" t="n"/>
      <c r="GZ32" s="20" t="n"/>
      <c r="HA32" s="20" t="n"/>
      <c r="HB32" s="20" t="n"/>
      <c r="HC32" s="20" t="n"/>
      <c r="HD32" s="20" t="n"/>
      <c r="HE32" s="20" t="n"/>
      <c r="HF32" s="20" t="n"/>
      <c r="HG32" s="20" t="n"/>
      <c r="HH32" s="20" t="n"/>
      <c r="HI32" s="20" t="n"/>
      <c r="HJ32" s="20" t="n"/>
      <c r="HK32" s="20" t="n"/>
      <c r="HL32" s="20" t="n"/>
      <c r="HM32" s="10" t="n"/>
      <c r="HN32" s="10" t="n"/>
      <c r="HO32" s="10" t="n"/>
      <c r="HP32" s="20" t="n"/>
      <c r="HQ32" s="20" t="n"/>
      <c r="HR32" s="20" t="n"/>
      <c r="HS32" s="20" t="n"/>
      <c r="HT32" s="20" t="n"/>
      <c r="HU32" s="20" t="n"/>
      <c r="HV32" s="20" t="n"/>
      <c r="HW32" s="20" t="n"/>
      <c r="HX32" s="20" t="n"/>
      <c r="HY32" s="20" t="n"/>
      <c r="HZ32" s="20" t="n"/>
      <c r="IA32" s="20" t="n"/>
      <c r="IB32" s="20" t="n"/>
      <c r="IC32" s="20" t="n"/>
      <c r="ID32" s="10" t="n"/>
      <c r="IE32" s="10" t="n"/>
      <c r="IF32" s="10" t="n"/>
      <c r="IG32" s="20" t="n"/>
      <c r="IH32" s="20" t="n"/>
      <c r="II32" s="20" t="n"/>
      <c r="IJ32" s="20" t="n"/>
      <c r="IK32" s="20" t="n"/>
      <c r="IL32" s="20" t="n"/>
      <c r="IM32" s="20" t="n"/>
      <c r="IN32" s="20" t="n"/>
      <c r="IO32" s="20" t="n"/>
      <c r="IP32" s="20" t="n"/>
      <c r="IQ32" s="20" t="n"/>
      <c r="IR32" s="20" t="n"/>
      <c r="IS32" s="20" t="n"/>
      <c r="IT32" s="20" t="n"/>
      <c r="IU32" s="10" t="n"/>
      <c r="IV32" s="10" t="n"/>
    </row>
    <row r="33">
      <c r="A33" s="11" t="inlineStr">
        <is>
          <t>TOTALES :</t>
        </is>
      </c>
      <c r="B33" s="11" t="n"/>
      <c r="C33" s="11">
        <f>SUM(C8:C32)</f>
        <v/>
      </c>
      <c r="D33" s="11">
        <f>SUM(D8:D32)</f>
        <v/>
      </c>
      <c r="E33" s="11">
        <f>SUM(E8:E32)</f>
        <v/>
      </c>
      <c r="F33" s="11">
        <f>SUM(F8:F32)</f>
        <v/>
      </c>
      <c r="G33" s="11">
        <f>SUM(G8:G32)</f>
        <v/>
      </c>
      <c r="H33" s="11">
        <f>SUM(H8:H32)</f>
        <v/>
      </c>
      <c r="I33" s="11">
        <f>SUM(I8:I32)</f>
        <v/>
      </c>
      <c r="J33" s="11">
        <f>SUM(J8:J32)</f>
        <v/>
      </c>
      <c r="K33" s="11">
        <f>SUM(K8:K32)</f>
        <v/>
      </c>
      <c r="L33" s="11">
        <f>SUM(L8:L32)</f>
        <v/>
      </c>
      <c r="M33" s="11">
        <f>SUM(M8:M32)</f>
        <v/>
      </c>
      <c r="N33" s="11">
        <f>SUM(N8:N32)</f>
        <v/>
      </c>
      <c r="O33" s="11">
        <f>SUM(O8:O32)</f>
        <v/>
      </c>
      <c r="P33" s="11">
        <f>SUM(P8:P32)</f>
        <v/>
      </c>
      <c r="Q33" s="11">
        <f>SUM(Q8:Q32)</f>
        <v/>
      </c>
      <c r="R33" s="11">
        <f>SUM(R8:R32)</f>
        <v/>
      </c>
      <c r="S33" s="11" t="n"/>
      <c r="T33" s="11">
        <f>SUM(T8:T32)</f>
        <v/>
      </c>
      <c r="U33" s="11">
        <f>SUM(U8:U32)</f>
        <v/>
      </c>
      <c r="V33" s="11">
        <f>SUM(V8:V32)</f>
        <v/>
      </c>
      <c r="W33" s="11">
        <f>SUM(W8:W32)</f>
        <v/>
      </c>
      <c r="X33" s="11">
        <f>SUM(X8:X32)</f>
        <v/>
      </c>
      <c r="Y33" s="11">
        <f>SUM(Y8:Y32)</f>
        <v/>
      </c>
      <c r="Z33" s="11">
        <f>SUM(Z8:Z32)</f>
        <v/>
      </c>
      <c r="AA33" s="11">
        <f>SUM(AA8:AA32)</f>
        <v/>
      </c>
      <c r="AB33" s="11">
        <f>SUM(AB8:AB32)</f>
        <v/>
      </c>
      <c r="AC33" s="11">
        <f>SUM(AC8:AC32)</f>
        <v/>
      </c>
      <c r="AD33" s="11">
        <f>SUM(AD8:AD32)</f>
        <v/>
      </c>
      <c r="AE33" s="11">
        <f>SUM(AE8:AE32)</f>
        <v/>
      </c>
      <c r="AF33" s="11">
        <f>SUM(AF8:AF32)</f>
        <v/>
      </c>
      <c r="AG33" s="11">
        <f>SUM(AG8:AG32)</f>
        <v/>
      </c>
      <c r="AH33" s="11">
        <f>SUM(AH8:AH32)</f>
        <v/>
      </c>
      <c r="AI33" s="11">
        <f>SUM(AI8:AI32)</f>
        <v/>
      </c>
      <c r="AJ33" s="11" t="n"/>
      <c r="AK33" s="11">
        <f>SUM(AK8:AK32)</f>
        <v/>
      </c>
      <c r="AL33" s="11">
        <f>SUM(AL8:AL32)</f>
        <v/>
      </c>
      <c r="AM33" s="11">
        <f>SUM(AM8:AM32)</f>
        <v/>
      </c>
      <c r="AN33" s="11">
        <f>SUM(AN8:AN32)</f>
        <v/>
      </c>
      <c r="AO33" s="11">
        <f>SUM(AO8:AO32)</f>
        <v/>
      </c>
      <c r="AP33" s="11">
        <f>SUM(AP8:AP32)</f>
        <v/>
      </c>
      <c r="AQ33" s="11">
        <f>SUM(AQ8:AQ32)</f>
        <v/>
      </c>
      <c r="AR33" s="11">
        <f>SUM(AR8:AR32)</f>
        <v/>
      </c>
      <c r="AS33" s="11">
        <f>SUM(AS8:AS32)</f>
        <v/>
      </c>
      <c r="AT33" s="11">
        <f>SUM(AT8:AT32)</f>
        <v/>
      </c>
      <c r="AU33" s="11">
        <f>SUM(AU8:AU32)</f>
        <v/>
      </c>
      <c r="AV33" s="11">
        <f>SUM(AV8:AV32)</f>
        <v/>
      </c>
      <c r="AW33" s="11">
        <f>SUM(AW8:AW32)</f>
        <v/>
      </c>
      <c r="AX33" s="11">
        <f>SUM(AX8:AX32)</f>
        <v/>
      </c>
      <c r="AY33" s="11">
        <f>SUM(AY8:AY32)</f>
        <v/>
      </c>
      <c r="AZ33" s="11">
        <f>SUM(AZ8:AZ32)</f>
        <v/>
      </c>
      <c r="BA33" s="11" t="n"/>
      <c r="BB33" s="11">
        <f>SUM(BB8:BB32)</f>
        <v/>
      </c>
      <c r="BC33" s="11">
        <f>SUM(BC8:BC32)</f>
        <v/>
      </c>
      <c r="BD33" s="11">
        <f>SUM(BD8:BD32)</f>
        <v/>
      </c>
      <c r="BE33" s="11">
        <f>SUM(BE8:BE32)</f>
        <v/>
      </c>
      <c r="BF33" s="11">
        <f>SUM(BF8:BF32)</f>
        <v/>
      </c>
      <c r="BG33" s="11">
        <f>SUM(BG8:BG32)</f>
        <v/>
      </c>
      <c r="BH33" s="11">
        <f>SUM(BH8:BH32)</f>
        <v/>
      </c>
      <c r="BI33" s="11">
        <f>SUM(BI8:BI32)</f>
        <v/>
      </c>
      <c r="BJ33" s="11">
        <f>SUM(BJ8:BJ32)</f>
        <v/>
      </c>
      <c r="BK33" s="11">
        <f>SUM(BK8:BK32)</f>
        <v/>
      </c>
      <c r="BL33" s="11">
        <f>SUM(BL8:BL32)</f>
        <v/>
      </c>
      <c r="BM33" s="11">
        <f>SUM(BM8:BM32)</f>
        <v/>
      </c>
      <c r="BN33" s="11">
        <f>SUM(BN8:BN32)</f>
        <v/>
      </c>
      <c r="BO33" s="11">
        <f>SUM(BO8:BO32)</f>
        <v/>
      </c>
      <c r="BP33" s="11">
        <f>SUM(BP8:BP32)</f>
        <v/>
      </c>
      <c r="BQ33" s="11">
        <f>SUM(BQ8:BQ32)</f>
        <v/>
      </c>
      <c r="BR33" s="11" t="n"/>
      <c r="BS33" s="11">
        <f>SUM(BS8:BS32)</f>
        <v/>
      </c>
      <c r="BT33" s="11">
        <f>SUM(BT8:BT32)</f>
        <v/>
      </c>
      <c r="BU33" s="11">
        <f>SUM(BU8:BU32)</f>
        <v/>
      </c>
      <c r="BV33" s="11">
        <f>SUM(BV8:BV32)</f>
        <v/>
      </c>
      <c r="BW33" s="11">
        <f>SUM(BW8:BW32)</f>
        <v/>
      </c>
      <c r="BX33" s="11">
        <f>SUM(BX8:BX32)</f>
        <v/>
      </c>
      <c r="BY33" s="11">
        <f>SUM(BY8:BY32)</f>
        <v/>
      </c>
      <c r="BZ33" s="11">
        <f>SUM(BZ8:BZ32)</f>
        <v/>
      </c>
      <c r="CA33" s="11">
        <f>SUM(CA8:CA32)</f>
        <v/>
      </c>
      <c r="CB33" s="11">
        <f>SUM(CB8:CB32)</f>
        <v/>
      </c>
      <c r="CC33" s="11">
        <f>SUM(CC8:CC32)</f>
        <v/>
      </c>
      <c r="CD33" s="11">
        <f>SUM(CD8:CD32)</f>
        <v/>
      </c>
      <c r="CE33" s="11">
        <f>SUM(CE8:CE32)</f>
        <v/>
      </c>
      <c r="CF33" s="11">
        <f>SUM(CF8:CF32)</f>
        <v/>
      </c>
      <c r="CG33" s="11">
        <f>SUM(CG8:CG32)</f>
        <v/>
      </c>
      <c r="CH33" s="11">
        <f>SUM(CH8:CH32)</f>
        <v/>
      </c>
      <c r="CI33" s="11" t="n"/>
      <c r="CJ33" s="11">
        <f>SUM(CJ8:CJ32)</f>
        <v/>
      </c>
      <c r="CK33" s="11">
        <f>SUM(CK8:CK32)</f>
        <v/>
      </c>
      <c r="CL33" s="11">
        <f>SUM(CL8:CL32)</f>
        <v/>
      </c>
      <c r="CM33" s="11">
        <f>SUM(CM8:CM32)</f>
        <v/>
      </c>
      <c r="CN33" s="11">
        <f>SUM(CN8:CN32)</f>
        <v/>
      </c>
      <c r="CO33" s="11">
        <f>SUM(CO8:CO32)</f>
        <v/>
      </c>
      <c r="CP33" s="11">
        <f>SUM(CP8:CP32)</f>
        <v/>
      </c>
      <c r="CQ33" s="11">
        <f>SUM(CQ8:CQ32)</f>
        <v/>
      </c>
      <c r="CR33" s="11">
        <f>SUM(CR8:CR32)</f>
        <v/>
      </c>
      <c r="CS33" s="11">
        <f>SUM(CS8:CS32)</f>
        <v/>
      </c>
      <c r="CT33" s="11">
        <f>SUM(CT8:CT32)</f>
        <v/>
      </c>
      <c r="CU33" s="11">
        <f>SUM(CU8:CU32)</f>
        <v/>
      </c>
      <c r="CV33" s="11">
        <f>SUM(CV8:CV32)</f>
        <v/>
      </c>
      <c r="CW33" s="11">
        <f>SUM(CW8:CW32)</f>
        <v/>
      </c>
      <c r="CX33" s="11">
        <f>SUM(CX8:CX32)</f>
        <v/>
      </c>
      <c r="CY33" s="11">
        <f>SUM(CY8:CY32)</f>
        <v/>
      </c>
      <c r="CZ33" s="11" t="n"/>
      <c r="DA33" s="11">
        <f>SUM(DA8:DA32)</f>
        <v/>
      </c>
      <c r="DB33" s="11">
        <f>SUM(DB8:DB32)</f>
        <v/>
      </c>
      <c r="DC33" s="11">
        <f>SUM(DC8:DC32)</f>
        <v/>
      </c>
      <c r="DD33" s="11">
        <f>SUM(DD8:DD32)</f>
        <v/>
      </c>
      <c r="DE33" s="11">
        <f>SUM(DE8:DE32)</f>
        <v/>
      </c>
      <c r="DF33" s="11">
        <f>SUM(DF8:DF32)</f>
        <v/>
      </c>
      <c r="DG33" s="11">
        <f>SUM(DG8:DG32)</f>
        <v/>
      </c>
      <c r="DH33" s="11">
        <f>SUM(DH8:DH32)</f>
        <v/>
      </c>
      <c r="DI33" s="11">
        <f>SUM(DI8:DI32)</f>
        <v/>
      </c>
      <c r="DJ33" s="11">
        <f>SUM(DJ8:DJ32)</f>
        <v/>
      </c>
      <c r="DK33" s="11">
        <f>SUM(DK8:DK32)</f>
        <v/>
      </c>
      <c r="DL33" s="11">
        <f>SUM(DL8:DL32)</f>
        <v/>
      </c>
      <c r="DM33" s="11">
        <f>SUM(DM8:DM32)</f>
        <v/>
      </c>
      <c r="DN33" s="11">
        <f>SUM(DN8:DN32)</f>
        <v/>
      </c>
      <c r="DO33" s="11">
        <f>SUM(DO8:DO32)</f>
        <v/>
      </c>
      <c r="DP33" s="11">
        <f>SUM(DP8:DP32)</f>
        <v/>
      </c>
      <c r="DQ33" s="11" t="n"/>
      <c r="DR33" s="11">
        <f>SUM(DR8:DR32)</f>
        <v/>
      </c>
      <c r="DS33" s="11">
        <f>SUM(DS8:DS32)</f>
        <v/>
      </c>
      <c r="DT33" s="11">
        <f>SUM(DT8:DT32)</f>
        <v/>
      </c>
      <c r="DU33" s="11">
        <f>SUM(DU8:DU32)</f>
        <v/>
      </c>
      <c r="DV33" s="11">
        <f>SUM(DV8:DV32)</f>
        <v/>
      </c>
      <c r="DW33" s="11">
        <f>SUM(DW8:DW32)</f>
        <v/>
      </c>
      <c r="DX33" s="11">
        <f>SUM(DX8:DX32)</f>
        <v/>
      </c>
      <c r="DY33" s="11">
        <f>SUM(DY8:DY32)</f>
        <v/>
      </c>
      <c r="DZ33" s="11">
        <f>SUM(DZ8:DZ32)</f>
        <v/>
      </c>
      <c r="EA33" s="11">
        <f>SUM(EA8:EA32)</f>
        <v/>
      </c>
      <c r="EB33" s="11">
        <f>SUM(EB8:EB32)</f>
        <v/>
      </c>
      <c r="EC33" s="11">
        <f>SUM(EC8:EC32)</f>
        <v/>
      </c>
      <c r="ED33" s="11">
        <f>SUM(ED8:ED32)</f>
        <v/>
      </c>
      <c r="EE33" s="11">
        <f>SUM(EE8:EE32)</f>
        <v/>
      </c>
      <c r="EF33" s="11">
        <f>SUM(EF8:EF32)</f>
        <v/>
      </c>
      <c r="EG33" s="11">
        <f>SUM(EG8:EG32)</f>
        <v/>
      </c>
      <c r="EH33" s="11" t="n"/>
      <c r="EI33" s="11">
        <f>SUM(EI8:EI32)</f>
        <v/>
      </c>
      <c r="EJ33" s="11">
        <f>SUM(EJ8:EJ32)</f>
        <v/>
      </c>
      <c r="EK33" s="11">
        <f>SUM(EK8:EK32)</f>
        <v/>
      </c>
      <c r="EL33" s="11">
        <f>SUM(EL8:EL32)</f>
        <v/>
      </c>
      <c r="EM33" s="11">
        <f>SUM(EM8:EM32)</f>
        <v/>
      </c>
      <c r="EN33" s="11">
        <f>SUM(EN8:EN32)</f>
        <v/>
      </c>
      <c r="EO33" s="11">
        <f>SUM(EO8:EO32)</f>
        <v/>
      </c>
      <c r="EP33" s="11">
        <f>SUM(EP8:EP32)</f>
        <v/>
      </c>
      <c r="EQ33" s="11">
        <f>SUM(EQ8:EQ32)</f>
        <v/>
      </c>
      <c r="ER33" s="11">
        <f>SUM(ER8:ER32)</f>
        <v/>
      </c>
      <c r="ES33" s="11">
        <f>SUM(ES8:ES32)</f>
        <v/>
      </c>
      <c r="ET33" s="11">
        <f>SUM(ET8:ET32)</f>
        <v/>
      </c>
      <c r="EU33" s="11">
        <f>SUM(EU8:EU32)</f>
        <v/>
      </c>
      <c r="EV33" s="11">
        <f>SUM(EV8:EV32)</f>
        <v/>
      </c>
      <c r="EW33" s="11">
        <f>SUM(EW8:EW32)</f>
        <v/>
      </c>
      <c r="EX33" s="11">
        <f>SUM(EX8:EX32)</f>
        <v/>
      </c>
      <c r="EY33" s="11" t="n"/>
      <c r="EZ33" s="11">
        <f>SUM(EZ8:EZ32)</f>
        <v/>
      </c>
      <c r="FA33" s="11">
        <f>SUM(FA8:FA32)</f>
        <v/>
      </c>
      <c r="FB33" s="11">
        <f>SUM(FB8:FB32)</f>
        <v/>
      </c>
      <c r="FC33" s="11">
        <f>SUM(FC8:FC32)</f>
        <v/>
      </c>
      <c r="FD33" s="11">
        <f>SUM(FD8:FD32)</f>
        <v/>
      </c>
      <c r="FE33" s="11">
        <f>SUM(FE8:FE32)</f>
        <v/>
      </c>
      <c r="FF33" s="11">
        <f>SUM(FF8:FF32)</f>
        <v/>
      </c>
      <c r="FG33" s="11">
        <f>SUM(FG8:FG32)</f>
        <v/>
      </c>
      <c r="FH33" s="11">
        <f>SUM(FH8:FH32)</f>
        <v/>
      </c>
      <c r="FI33" s="11">
        <f>SUM(FI8:FI32)</f>
        <v/>
      </c>
      <c r="FJ33" s="11">
        <f>SUM(FJ8:FJ32)</f>
        <v/>
      </c>
      <c r="FK33" s="11">
        <f>SUM(FK8:FK32)</f>
        <v/>
      </c>
      <c r="FL33" s="11">
        <f>SUM(FL8:FL32)</f>
        <v/>
      </c>
      <c r="FM33" s="11">
        <f>SUM(FM8:FM32)</f>
        <v/>
      </c>
      <c r="FN33" s="11">
        <f>SUM(FN8:FN32)</f>
        <v/>
      </c>
      <c r="FO33" s="11">
        <f>SUM(FO8:FO32)</f>
        <v/>
      </c>
      <c r="FP33" s="11" t="n"/>
      <c r="FQ33" s="11">
        <f>SUM(FQ8:FQ32)</f>
        <v/>
      </c>
      <c r="FR33" s="11">
        <f>SUM(FR8:FR32)</f>
        <v/>
      </c>
      <c r="FS33" s="11">
        <f>SUM(FS8:FS32)</f>
        <v/>
      </c>
      <c r="FT33" s="11">
        <f>SUM(FT8:FT32)</f>
        <v/>
      </c>
      <c r="FU33" s="11">
        <f>SUM(FU8:FU32)</f>
        <v/>
      </c>
      <c r="FV33" s="11">
        <f>SUM(FV8:FV32)</f>
        <v/>
      </c>
      <c r="FW33" s="11">
        <f>SUM(FW8:FW32)</f>
        <v/>
      </c>
      <c r="FX33" s="11">
        <f>SUM(FX8:FX32)</f>
        <v/>
      </c>
      <c r="FY33" s="11">
        <f>SUM(FY8:FY32)</f>
        <v/>
      </c>
      <c r="FZ33" s="11">
        <f>SUM(FZ8:FZ32)</f>
        <v/>
      </c>
      <c r="GA33" s="11">
        <f>SUM(GA8:GA32)</f>
        <v/>
      </c>
      <c r="GB33" s="11">
        <f>SUM(GB8:GB32)</f>
        <v/>
      </c>
      <c r="GC33" s="11">
        <f>SUM(GC8:GC32)</f>
        <v/>
      </c>
      <c r="GD33" s="11">
        <f>SUM(GD8:GD32)</f>
        <v/>
      </c>
      <c r="GE33" s="11">
        <f>SUM(GE8:GE32)</f>
        <v/>
      </c>
      <c r="GF33" s="11">
        <f>SUM(GF8:GF32)</f>
        <v/>
      </c>
      <c r="GG33" s="11" t="n"/>
      <c r="GH33" s="11">
        <f>SUM(GH8:GH32)</f>
        <v/>
      </c>
      <c r="GI33" s="11">
        <f>SUM(GI8:GI32)</f>
        <v/>
      </c>
      <c r="GJ33" s="11">
        <f>SUM(GJ8:GJ32)</f>
        <v/>
      </c>
      <c r="GK33" s="11">
        <f>SUM(GK8:GK32)</f>
        <v/>
      </c>
      <c r="GL33" s="11">
        <f>SUM(GL8:GL32)</f>
        <v/>
      </c>
      <c r="GM33" s="11">
        <f>SUM(GM8:GM32)</f>
        <v/>
      </c>
      <c r="GN33" s="11">
        <f>SUM(GN8:GN32)</f>
        <v/>
      </c>
      <c r="GO33" s="11">
        <f>SUM(GO8:GO32)</f>
        <v/>
      </c>
      <c r="GP33" s="11">
        <f>SUM(GP8:GP32)</f>
        <v/>
      </c>
      <c r="GQ33" s="11">
        <f>SUM(GQ8:GQ32)</f>
        <v/>
      </c>
      <c r="GR33" s="11">
        <f>SUM(GR8:GR32)</f>
        <v/>
      </c>
      <c r="GS33" s="11">
        <f>SUM(GS8:GS32)</f>
        <v/>
      </c>
      <c r="GT33" s="11">
        <f>SUM(GT8:GT32)</f>
        <v/>
      </c>
      <c r="GU33" s="11">
        <f>SUM(GU8:GU32)</f>
        <v/>
      </c>
      <c r="GV33" s="11">
        <f>SUM(GV8:GV32)</f>
        <v/>
      </c>
      <c r="GW33" s="11">
        <f>SUM(GW8:GW32)</f>
        <v/>
      </c>
      <c r="GX33" s="11" t="n"/>
      <c r="GY33" s="11">
        <f>SUM(GY8:GY32)</f>
        <v/>
      </c>
      <c r="GZ33" s="11">
        <f>SUM(GZ8:GZ32)</f>
        <v/>
      </c>
      <c r="HA33" s="11">
        <f>SUM(HA8:HA32)</f>
        <v/>
      </c>
      <c r="HB33" s="11">
        <f>SUM(HB8:HB32)</f>
        <v/>
      </c>
      <c r="HC33" s="11">
        <f>SUM(HC8:HC32)</f>
        <v/>
      </c>
      <c r="HD33" s="11">
        <f>SUM(HD8:HD32)</f>
        <v/>
      </c>
      <c r="HE33" s="11">
        <f>SUM(HE8:HE32)</f>
        <v/>
      </c>
      <c r="HF33" s="11">
        <f>SUM(HF8:HF32)</f>
        <v/>
      </c>
      <c r="HG33" s="11">
        <f>SUM(HG8:HG32)</f>
        <v/>
      </c>
      <c r="HH33" s="11">
        <f>SUM(HH8:HH32)</f>
        <v/>
      </c>
      <c r="HI33" s="11">
        <f>SUM(HI8:HI32)</f>
        <v/>
      </c>
      <c r="HJ33" s="11">
        <f>SUM(HJ8:HJ32)</f>
        <v/>
      </c>
      <c r="HK33" s="11">
        <f>SUM(HK8:HK32)</f>
        <v/>
      </c>
      <c r="HL33" s="11">
        <f>SUM(HL8:HL32)</f>
        <v/>
      </c>
      <c r="HM33" s="11">
        <f>SUM(HM8:HM32)</f>
        <v/>
      </c>
      <c r="HN33" s="11">
        <f>SUM(HN8:HN32)</f>
        <v/>
      </c>
      <c r="HO33" s="11" t="n"/>
      <c r="HP33" s="11">
        <f>SUM(HP8:HP32)</f>
        <v/>
      </c>
      <c r="HQ33" s="11">
        <f>SUM(HQ8:HQ32)</f>
        <v/>
      </c>
      <c r="HR33" s="11">
        <f>SUM(HR8:HR32)</f>
        <v/>
      </c>
      <c r="HS33" s="11">
        <f>SUM(HS8:HS32)</f>
        <v/>
      </c>
      <c r="HT33" s="11">
        <f>SUM(HT8:HT32)</f>
        <v/>
      </c>
      <c r="HU33" s="11">
        <f>SUM(HU8:HU32)</f>
        <v/>
      </c>
      <c r="HV33" s="11">
        <f>SUM(HV8:HV32)</f>
        <v/>
      </c>
      <c r="HW33" s="11">
        <f>SUM(HW8:HW32)</f>
        <v/>
      </c>
      <c r="HX33" s="11">
        <f>SUM(HX8:HX32)</f>
        <v/>
      </c>
      <c r="HY33" s="11">
        <f>SUM(HY8:HY32)</f>
        <v/>
      </c>
      <c r="HZ33" s="11">
        <f>SUM(HZ8:HZ32)</f>
        <v/>
      </c>
      <c r="IA33" s="11">
        <f>SUM(IA8:IA32)</f>
        <v/>
      </c>
      <c r="IB33" s="11">
        <f>SUM(IB8:IB32)</f>
        <v/>
      </c>
      <c r="IC33" s="11">
        <f>SUM(IC8:IC32)</f>
        <v/>
      </c>
      <c r="ID33" s="11">
        <f>SUM(ID8:ID32)</f>
        <v/>
      </c>
      <c r="IE33" s="11">
        <f>SUM(IE8:IE32)</f>
        <v/>
      </c>
      <c r="IF33" s="11" t="n"/>
      <c r="IG33" s="11">
        <f>SUM(IG8:IG32)</f>
        <v/>
      </c>
      <c r="IH33" s="11">
        <f>SUM(IH8:IH32)</f>
        <v/>
      </c>
      <c r="II33" s="11">
        <f>SUM(II8:II32)</f>
        <v/>
      </c>
      <c r="IJ33" s="11">
        <f>SUM(IJ8:IJ32)</f>
        <v/>
      </c>
      <c r="IK33" s="11">
        <f>SUM(IK8:IK32)</f>
        <v/>
      </c>
      <c r="IL33" s="11">
        <f>SUM(IL8:IL32)</f>
        <v/>
      </c>
      <c r="IM33" s="11">
        <f>SUM(IM8:IM32)</f>
        <v/>
      </c>
      <c r="IN33" s="11">
        <f>SUM(IN8:IN32)</f>
        <v/>
      </c>
      <c r="IO33" s="11">
        <f>SUM(IO8:IO32)</f>
        <v/>
      </c>
      <c r="IP33" s="11">
        <f>SUM(IP8:IP32)</f>
        <v/>
      </c>
      <c r="IQ33" s="11">
        <f>SUM(IQ8:IQ32)</f>
        <v/>
      </c>
      <c r="IR33" s="11">
        <f>SUM(IR8:IR32)</f>
        <v/>
      </c>
      <c r="IS33" s="11">
        <f>SUM(IS8:IS32)</f>
        <v/>
      </c>
      <c r="IT33" s="11">
        <f>SUM(IT8:IT32)</f>
        <v/>
      </c>
      <c r="IU33" s="11">
        <f>SUM(IU8:IU32)</f>
        <v/>
      </c>
      <c r="IV33" s="11">
        <f>SUM(IV8:IV32)</f>
        <v/>
      </c>
    </row>
    <row r="35">
      <c r="A35" s="8" t="inlineStr">
        <is>
          <t>LIDERES INDIVIDUAL</t>
        </is>
      </c>
    </row>
    <row r="36">
      <c r="A36" s="9" t="inlineStr">
        <is>
          <t>NOMBRE</t>
        </is>
      </c>
      <c r="B36" s="9" t="inlineStr">
        <is>
          <t>No</t>
        </is>
      </c>
      <c r="C36" s="9" t="inlineStr">
        <is>
          <t>VB</t>
        </is>
      </c>
      <c r="D36" s="9" t="inlineStr">
        <is>
          <t>CA</t>
        </is>
      </c>
      <c r="E36" s="9" t="inlineStr">
        <is>
          <t>H</t>
        </is>
      </c>
      <c r="F36" s="9" t="inlineStr">
        <is>
          <t>2B</t>
        </is>
      </c>
      <c r="G36" s="9" t="inlineStr">
        <is>
          <t>3B</t>
        </is>
      </c>
      <c r="H36" s="9" t="inlineStr">
        <is>
          <t>HR</t>
        </is>
      </c>
      <c r="I36" s="9" t="inlineStr">
        <is>
          <t>CI</t>
        </is>
      </c>
      <c r="J36" s="9" t="inlineStr">
        <is>
          <t>K</t>
        </is>
      </c>
      <c r="K36" s="9" t="inlineStr">
        <is>
          <t>BB</t>
        </is>
      </c>
      <c r="L36" s="9" t="inlineStr">
        <is>
          <t>BR</t>
        </is>
      </c>
      <c r="M36" s="9" t="inlineStr">
        <is>
          <t>GP</t>
        </is>
      </c>
      <c r="N36" s="9" t="inlineStr">
        <is>
          <t>SH</t>
        </is>
      </c>
      <c r="O36" s="9" t="inlineStr">
        <is>
          <t>SF</t>
        </is>
      </c>
      <c r="P36" s="9" t="inlineStr">
        <is>
          <t>INT</t>
        </is>
      </c>
      <c r="Q36" s="9" t="inlineStr">
        <is>
          <t>BAL</t>
        </is>
      </c>
      <c r="R36" s="9" t="inlineStr">
        <is>
          <t>AL</t>
        </is>
      </c>
      <c r="S36" s="9" t="inlineStr"/>
      <c r="T36" s="9" t="inlineStr">
        <is>
          <t>AV</t>
        </is>
      </c>
      <c r="U36" s="9" t="inlineStr">
        <is>
          <t>SLG</t>
        </is>
      </c>
    </row>
    <row r="37">
      <c r="A37" s="10">
        <f>IF(A8="","",A8)</f>
        <v/>
      </c>
      <c r="B37" s="10">
        <f>IF(B8="","",B8)</f>
        <v/>
      </c>
      <c r="C37" s="10">
        <f>C8+T8+AK8+BB8+BS8+CJ8+DA8+DR8+EI8+EZ8+FQ8+GH8+GY8+HP8+IG8</f>
        <v/>
      </c>
      <c r="D37" s="10">
        <f>D8+U8+AL8+BC8+BT8+CK8+DB8+DS8+EJ8+FA8+FR8+GI8+GZ8+HQ8+IH8</f>
        <v/>
      </c>
      <c r="E37" s="10">
        <f>E8+V8+AM8+BD8+BU8+CL8+DC8+DT8+EK8+FB8+FS8+GJ8+HA8+HR8+II8</f>
        <v/>
      </c>
      <c r="F37" s="10">
        <f>F8+W8+AN8+BE8+BV8+CM8+DD8+DU8+EL8+FC8+FT8+GK8+HB8+HS8+IJ8</f>
        <v/>
      </c>
      <c r="G37" s="10">
        <f>G8+X8+AO8+BF8+BW8+CN8+DE8+DV8+EM8+FD8+FU8+GL8+HC8+HT8+IK8</f>
        <v/>
      </c>
      <c r="H37" s="10">
        <f>H8+Y8+AP8+BG8+BX8+CO8+DF8+DW8+EN8+FE8+FV8+GM8+HD8+HU8+IL8</f>
        <v/>
      </c>
      <c r="I37" s="10">
        <f>I8+Z8+AQ8+BH8+BY8+CP8+DG8+DX8+EO8+FF8+FW8+GN8+HE8+HV8+IM8</f>
        <v/>
      </c>
      <c r="J37" s="10">
        <f>J8+AA8+AR8+BI8+BZ8+CQ8+DH8+DY8+EP8+FG8+FX8+GO8+HF8+HW8+IN8</f>
        <v/>
      </c>
      <c r="K37" s="10">
        <f>K8+AB8+AS8+BJ8+CA8+CR8+DI8+DZ8+EQ8+FH8+FY8+GP8+HG8+HX8+IO8</f>
        <v/>
      </c>
      <c r="L37" s="10">
        <f>L8+AC8+AT8+BK8+CB8+CS8+DJ8+EA8+ER8+FI8+FZ8+GQ8+HH8+HY8+IP8</f>
        <v/>
      </c>
      <c r="M37" s="10">
        <f>M8+AD8+AU8+BL8+CC8+CT8+DK8+EB8+ES8+FJ8+GA8+GR8+HI8+HZ8+IQ8</f>
        <v/>
      </c>
      <c r="N37" s="10">
        <f>N8+AE8+AV8+BM8+CD8+CU8+DL8+EC8+ET8+FK8+GB8+GS8+HJ8+IA8+IR8</f>
        <v/>
      </c>
      <c r="O37" s="10">
        <f>O8+AF8+AW8+BN8+CE8+CV8+DM8+ED8+EU8+FL8+GC8+GT8+HK8+IB8+IS8</f>
        <v/>
      </c>
      <c r="P37" s="10">
        <f>P8+AG8+AX8+BO8+CF8+CW8+DN8+EE8+EV8+FM8+GD8+GU8+HL8+IC8+IT8</f>
        <v/>
      </c>
      <c r="Q37" s="10">
        <f>Q8+AH8+AY8+BP8+CG8+CX8+DO8+EF8+EW8+FN8+GE8+GV8+HM8+ID8+IU8</f>
        <v/>
      </c>
      <c r="R37" s="10">
        <f>R8+AI8+AZ8+BQ8+CH8+CY8+DP8+EG8+EX8+FO8+GF8+GW8+HN8+IE8+IV8</f>
        <v/>
      </c>
      <c r="S37" s="10" t="n"/>
      <c r="T37" s="12">
        <f>IFERROR(E37/C37,0)</f>
        <v/>
      </c>
      <c r="U37" s="12">
        <f>IFERROR(Q37/C37,0)</f>
        <v/>
      </c>
    </row>
    <row r="38">
      <c r="A38" s="10">
        <f>IF(A9="","",A9)</f>
        <v/>
      </c>
      <c r="B38" s="10">
        <f>IF(B9="","",B9)</f>
        <v/>
      </c>
      <c r="C38" s="10">
        <f>C9+T9+AK9+BB9+BS9+CJ9+DA9+DR9+EI9+EZ9+FQ9+GH9+GY9+HP9+IG9</f>
        <v/>
      </c>
      <c r="D38" s="10">
        <f>D9+U9+AL9+BC9+BT9+CK9+DB9+DS9+EJ9+FA9+FR9+GI9+GZ9+HQ9+IH9</f>
        <v/>
      </c>
      <c r="E38" s="10">
        <f>E9+V9+AM9+BD9+BU9+CL9+DC9+DT9+EK9+FB9+FS9+GJ9+HA9+HR9+II9</f>
        <v/>
      </c>
      <c r="F38" s="10">
        <f>F9+W9+AN9+BE9+BV9+CM9+DD9+DU9+EL9+FC9+FT9+GK9+HB9+HS9+IJ9</f>
        <v/>
      </c>
      <c r="G38" s="10">
        <f>G9+X9+AO9+BF9+BW9+CN9+DE9+DV9+EM9+FD9+FU9+GL9+HC9+HT9+IK9</f>
        <v/>
      </c>
      <c r="H38" s="10">
        <f>H9+Y9+AP9+BG9+BX9+CO9+DF9+DW9+EN9+FE9+FV9+GM9+HD9+HU9+IL9</f>
        <v/>
      </c>
      <c r="I38" s="10">
        <f>I9+Z9+AQ9+BH9+BY9+CP9+DG9+DX9+EO9+FF9+FW9+GN9+HE9+HV9+IM9</f>
        <v/>
      </c>
      <c r="J38" s="10">
        <f>J9+AA9+AR9+BI9+BZ9+CQ9+DH9+DY9+EP9+FG9+FX9+GO9+HF9+HW9+IN9</f>
        <v/>
      </c>
      <c r="K38" s="10">
        <f>K9+AB9+AS9+BJ9+CA9+CR9+DI9+DZ9+EQ9+FH9+FY9+GP9+HG9+HX9+IO9</f>
        <v/>
      </c>
      <c r="L38" s="10">
        <f>L9+AC9+AT9+BK9+CB9+CS9+DJ9+EA9+ER9+FI9+FZ9+GQ9+HH9+HY9+IP9</f>
        <v/>
      </c>
      <c r="M38" s="10">
        <f>M9+AD9+AU9+BL9+CC9+CT9+DK9+EB9+ES9+FJ9+GA9+GR9+HI9+HZ9+IQ9</f>
        <v/>
      </c>
      <c r="N38" s="10">
        <f>N9+AE9+AV9+BM9+CD9+CU9+DL9+EC9+ET9+FK9+GB9+GS9+HJ9+IA9+IR9</f>
        <v/>
      </c>
      <c r="O38" s="10">
        <f>O9+AF9+AW9+BN9+CE9+CV9+DM9+ED9+EU9+FL9+GC9+GT9+HK9+IB9+IS9</f>
        <v/>
      </c>
      <c r="P38" s="10">
        <f>P9+AG9+AX9+BO9+CF9+CW9+DN9+EE9+EV9+FM9+GD9+GU9+HL9+IC9+IT9</f>
        <v/>
      </c>
      <c r="Q38" s="10">
        <f>Q9+AH9+AY9+BP9+CG9+CX9+DO9+EF9+EW9+FN9+GE9+GV9+HM9+ID9+IU9</f>
        <v/>
      </c>
      <c r="R38" s="10">
        <f>R9+AI9+AZ9+BQ9+CH9+CY9+DP9+EG9+EX9+FO9+GF9+GW9+HN9+IE9+IV9</f>
        <v/>
      </c>
      <c r="S38" s="10" t="n"/>
      <c r="T38" s="12">
        <f>IFERROR(E38/C38,0)</f>
        <v/>
      </c>
      <c r="U38" s="12">
        <f>IFERROR(Q38/C38,0)</f>
        <v/>
      </c>
    </row>
    <row r="39">
      <c r="A39" s="10">
        <f>IF(A10="","",A10)</f>
        <v/>
      </c>
      <c r="B39" s="10">
        <f>IF(B10="","",B10)</f>
        <v/>
      </c>
      <c r="C39" s="10">
        <f>C10+T10+AK10+BB10+BS10+CJ10+DA10+DR10+EI10+EZ10+FQ10+GH10+GY10+HP10+IG10</f>
        <v/>
      </c>
      <c r="D39" s="10">
        <f>D10+U10+AL10+BC10+BT10+CK10+DB10+DS10+EJ10+FA10+FR10+GI10+GZ10+HQ10+IH10</f>
        <v/>
      </c>
      <c r="E39" s="10">
        <f>E10+V10+AM10+BD10+BU10+CL10+DC10+DT10+EK10+FB10+FS10+GJ10+HA10+HR10+II10</f>
        <v/>
      </c>
      <c r="F39" s="10">
        <f>F10+W10+AN10+BE10+BV10+CM10+DD10+DU10+EL10+FC10+FT10+GK10+HB10+HS10+IJ10</f>
        <v/>
      </c>
      <c r="G39" s="10">
        <f>G10+X10+AO10+BF10+BW10+CN10+DE10+DV10+EM10+FD10+FU10+GL10+HC10+HT10+IK10</f>
        <v/>
      </c>
      <c r="H39" s="10">
        <f>H10+Y10+AP10+BG10+BX10+CO10+DF10+DW10+EN10+FE10+FV10+GM10+HD10+HU10+IL10</f>
        <v/>
      </c>
      <c r="I39" s="10">
        <f>I10+Z10+AQ10+BH10+BY10+CP10+DG10+DX10+EO10+FF10+FW10+GN10+HE10+HV10+IM10</f>
        <v/>
      </c>
      <c r="J39" s="10">
        <f>J10+AA10+AR10+BI10+BZ10+CQ10+DH10+DY10+EP10+FG10+FX10+GO10+HF10+HW10+IN10</f>
        <v/>
      </c>
      <c r="K39" s="10">
        <f>K10+AB10+AS10+BJ10+CA10+CR10+DI10+DZ10+EQ10+FH10+FY10+GP10+HG10+HX10+IO10</f>
        <v/>
      </c>
      <c r="L39" s="10">
        <f>L10+AC10+AT10+BK10+CB10+CS10+DJ10+EA10+ER10+FI10+FZ10+GQ10+HH10+HY10+IP10</f>
        <v/>
      </c>
      <c r="M39" s="10">
        <f>M10+AD10+AU10+BL10+CC10+CT10+DK10+EB10+ES10+FJ10+GA10+GR10+HI10+HZ10+IQ10</f>
        <v/>
      </c>
      <c r="N39" s="10">
        <f>N10+AE10+AV10+BM10+CD10+CU10+DL10+EC10+ET10+FK10+GB10+GS10+HJ10+IA10+IR10</f>
        <v/>
      </c>
      <c r="O39" s="10">
        <f>O10+AF10+AW10+BN10+CE10+CV10+DM10+ED10+EU10+FL10+GC10+GT10+HK10+IB10+IS10</f>
        <v/>
      </c>
      <c r="P39" s="10">
        <f>P10+AG10+AX10+BO10+CF10+CW10+DN10+EE10+EV10+FM10+GD10+GU10+HL10+IC10+IT10</f>
        <v/>
      </c>
      <c r="Q39" s="10">
        <f>Q10+AH10+AY10+BP10+CG10+CX10+DO10+EF10+EW10+FN10+GE10+GV10+HM10+ID10+IU10</f>
        <v/>
      </c>
      <c r="R39" s="10">
        <f>R10+AI10+AZ10+BQ10+CH10+CY10+DP10+EG10+EX10+FO10+GF10+GW10+HN10+IE10+IV10</f>
        <v/>
      </c>
      <c r="S39" s="10" t="n"/>
      <c r="T39" s="12">
        <f>IFERROR(E39/C39,0)</f>
        <v/>
      </c>
      <c r="U39" s="12">
        <f>IFERROR(Q39/C39,0)</f>
        <v/>
      </c>
    </row>
    <row r="40">
      <c r="A40" s="10">
        <f>IF(A11="","",A11)</f>
        <v/>
      </c>
      <c r="B40" s="10">
        <f>IF(B11="","",B11)</f>
        <v/>
      </c>
      <c r="C40" s="10">
        <f>C11+T11+AK11+BB11+BS11+CJ11+DA11+DR11+EI11+EZ11+FQ11+GH11+GY11+HP11+IG11</f>
        <v/>
      </c>
      <c r="D40" s="10">
        <f>D11+U11+AL11+BC11+BT11+CK11+DB11+DS11+EJ11+FA11+FR11+GI11+GZ11+HQ11+IH11</f>
        <v/>
      </c>
      <c r="E40" s="10">
        <f>E11+V11+AM11+BD11+BU11+CL11+DC11+DT11+EK11+FB11+FS11+GJ11+HA11+HR11+II11</f>
        <v/>
      </c>
      <c r="F40" s="10">
        <f>F11+W11+AN11+BE11+BV11+CM11+DD11+DU11+EL11+FC11+FT11+GK11+HB11+HS11+IJ11</f>
        <v/>
      </c>
      <c r="G40" s="10">
        <f>G11+X11+AO11+BF11+BW11+CN11+DE11+DV11+EM11+FD11+FU11+GL11+HC11+HT11+IK11</f>
        <v/>
      </c>
      <c r="H40" s="10">
        <f>H11+Y11+AP11+BG11+BX11+CO11+DF11+DW11+EN11+FE11+FV11+GM11+HD11+HU11+IL11</f>
        <v/>
      </c>
      <c r="I40" s="10">
        <f>I11+Z11+AQ11+BH11+BY11+CP11+DG11+DX11+EO11+FF11+FW11+GN11+HE11+HV11+IM11</f>
        <v/>
      </c>
      <c r="J40" s="10">
        <f>J11+AA11+AR11+BI11+BZ11+CQ11+DH11+DY11+EP11+FG11+FX11+GO11+HF11+HW11+IN11</f>
        <v/>
      </c>
      <c r="K40" s="10">
        <f>K11+AB11+AS11+BJ11+CA11+CR11+DI11+DZ11+EQ11+FH11+FY11+GP11+HG11+HX11+IO11</f>
        <v/>
      </c>
      <c r="L40" s="10">
        <f>L11+AC11+AT11+BK11+CB11+CS11+DJ11+EA11+ER11+FI11+FZ11+GQ11+HH11+HY11+IP11</f>
        <v/>
      </c>
      <c r="M40" s="10">
        <f>M11+AD11+AU11+BL11+CC11+CT11+DK11+EB11+ES11+FJ11+GA11+GR11+HI11+HZ11+IQ11</f>
        <v/>
      </c>
      <c r="N40" s="10">
        <f>N11+AE11+AV11+BM11+CD11+CU11+DL11+EC11+ET11+FK11+GB11+GS11+HJ11+IA11+IR11</f>
        <v/>
      </c>
      <c r="O40" s="10">
        <f>O11+AF11+AW11+BN11+CE11+CV11+DM11+ED11+EU11+FL11+GC11+GT11+HK11+IB11+IS11</f>
        <v/>
      </c>
      <c r="P40" s="10">
        <f>P11+AG11+AX11+BO11+CF11+CW11+DN11+EE11+EV11+FM11+GD11+GU11+HL11+IC11+IT11</f>
        <v/>
      </c>
      <c r="Q40" s="10">
        <f>Q11+AH11+AY11+BP11+CG11+CX11+DO11+EF11+EW11+FN11+GE11+GV11+HM11+ID11+IU11</f>
        <v/>
      </c>
      <c r="R40" s="10">
        <f>R11+AI11+AZ11+BQ11+CH11+CY11+DP11+EG11+EX11+FO11+GF11+GW11+HN11+IE11+IV11</f>
        <v/>
      </c>
      <c r="S40" s="10" t="n"/>
      <c r="T40" s="12">
        <f>IFERROR(E40/C40,0)</f>
        <v/>
      </c>
      <c r="U40" s="12">
        <f>IFERROR(Q40/C40,0)</f>
        <v/>
      </c>
    </row>
    <row r="41">
      <c r="A41" s="10">
        <f>IF(A12="","",A12)</f>
        <v/>
      </c>
      <c r="B41" s="10">
        <f>IF(B12="","",B12)</f>
        <v/>
      </c>
      <c r="C41" s="10">
        <f>C12+T12+AK12+BB12+BS12+CJ12+DA12+DR12+EI12+EZ12+FQ12+GH12+GY12+HP12+IG12</f>
        <v/>
      </c>
      <c r="D41" s="10">
        <f>D12+U12+AL12+BC12+BT12+CK12+DB12+DS12+EJ12+FA12+FR12+GI12+GZ12+HQ12+IH12</f>
        <v/>
      </c>
      <c r="E41" s="10">
        <f>E12+V12+AM12+BD12+BU12+CL12+DC12+DT12+EK12+FB12+FS12+GJ12+HA12+HR12+II12</f>
        <v/>
      </c>
      <c r="F41" s="10">
        <f>F12+W12+AN12+BE12+BV12+CM12+DD12+DU12+EL12+FC12+FT12+GK12+HB12+HS12+IJ12</f>
        <v/>
      </c>
      <c r="G41" s="10">
        <f>G12+X12+AO12+BF12+BW12+CN12+DE12+DV12+EM12+FD12+FU12+GL12+HC12+HT12+IK12</f>
        <v/>
      </c>
      <c r="H41" s="10">
        <f>H12+Y12+AP12+BG12+BX12+CO12+DF12+DW12+EN12+FE12+FV12+GM12+HD12+HU12+IL12</f>
        <v/>
      </c>
      <c r="I41" s="10">
        <f>I12+Z12+AQ12+BH12+BY12+CP12+DG12+DX12+EO12+FF12+FW12+GN12+HE12+HV12+IM12</f>
        <v/>
      </c>
      <c r="J41" s="10">
        <f>J12+AA12+AR12+BI12+BZ12+CQ12+DH12+DY12+EP12+FG12+FX12+GO12+HF12+HW12+IN12</f>
        <v/>
      </c>
      <c r="K41" s="10">
        <f>K12+AB12+AS12+BJ12+CA12+CR12+DI12+DZ12+EQ12+FH12+FY12+GP12+HG12+HX12+IO12</f>
        <v/>
      </c>
      <c r="L41" s="10">
        <f>L12+AC12+AT12+BK12+CB12+CS12+DJ12+EA12+ER12+FI12+FZ12+GQ12+HH12+HY12+IP12</f>
        <v/>
      </c>
      <c r="M41" s="10">
        <f>M12+AD12+AU12+BL12+CC12+CT12+DK12+EB12+ES12+FJ12+GA12+GR12+HI12+HZ12+IQ12</f>
        <v/>
      </c>
      <c r="N41" s="10">
        <f>N12+AE12+AV12+BM12+CD12+CU12+DL12+EC12+ET12+FK12+GB12+GS12+HJ12+IA12+IR12</f>
        <v/>
      </c>
      <c r="O41" s="10">
        <f>O12+AF12+AW12+BN12+CE12+CV12+DM12+ED12+EU12+FL12+GC12+GT12+HK12+IB12+IS12</f>
        <v/>
      </c>
      <c r="P41" s="10">
        <f>P12+AG12+AX12+BO12+CF12+CW12+DN12+EE12+EV12+FM12+GD12+GU12+HL12+IC12+IT12</f>
        <v/>
      </c>
      <c r="Q41" s="10">
        <f>Q12+AH12+AY12+BP12+CG12+CX12+DO12+EF12+EW12+FN12+GE12+GV12+HM12+ID12+IU12</f>
        <v/>
      </c>
      <c r="R41" s="10">
        <f>R12+AI12+AZ12+BQ12+CH12+CY12+DP12+EG12+EX12+FO12+GF12+GW12+HN12+IE12+IV12</f>
        <v/>
      </c>
      <c r="S41" s="10" t="n"/>
      <c r="T41" s="12">
        <f>IFERROR(E41/C41,0)</f>
        <v/>
      </c>
      <c r="U41" s="12">
        <f>IFERROR(Q41/C41,0)</f>
        <v/>
      </c>
    </row>
    <row r="42">
      <c r="A42" s="10">
        <f>IF(A13="","",A13)</f>
        <v/>
      </c>
      <c r="B42" s="10">
        <f>IF(B13="","",B13)</f>
        <v/>
      </c>
      <c r="C42" s="10">
        <f>C13+T13+AK13+BB13+BS13+CJ13+DA13+DR13+EI13+EZ13+FQ13+GH13+GY13+HP13+IG13</f>
        <v/>
      </c>
      <c r="D42" s="10">
        <f>D13+U13+AL13+BC13+BT13+CK13+DB13+DS13+EJ13+FA13+FR13+GI13+GZ13+HQ13+IH13</f>
        <v/>
      </c>
      <c r="E42" s="10">
        <f>E13+V13+AM13+BD13+BU13+CL13+DC13+DT13+EK13+FB13+FS13+GJ13+HA13+HR13+II13</f>
        <v/>
      </c>
      <c r="F42" s="10">
        <f>F13+W13+AN13+BE13+BV13+CM13+DD13+DU13+EL13+FC13+FT13+GK13+HB13+HS13+IJ13</f>
        <v/>
      </c>
      <c r="G42" s="10">
        <f>G13+X13+AO13+BF13+BW13+CN13+DE13+DV13+EM13+FD13+FU13+GL13+HC13+HT13+IK13</f>
        <v/>
      </c>
      <c r="H42" s="10">
        <f>H13+Y13+AP13+BG13+BX13+CO13+DF13+DW13+EN13+FE13+FV13+GM13+HD13+HU13+IL13</f>
        <v/>
      </c>
      <c r="I42" s="10">
        <f>I13+Z13+AQ13+BH13+BY13+CP13+DG13+DX13+EO13+FF13+FW13+GN13+HE13+HV13+IM13</f>
        <v/>
      </c>
      <c r="J42" s="10">
        <f>J13+AA13+AR13+BI13+BZ13+CQ13+DH13+DY13+EP13+FG13+FX13+GO13+HF13+HW13+IN13</f>
        <v/>
      </c>
      <c r="K42" s="10">
        <f>K13+AB13+AS13+BJ13+CA13+CR13+DI13+DZ13+EQ13+FH13+FY13+GP13+HG13+HX13+IO13</f>
        <v/>
      </c>
      <c r="L42" s="10">
        <f>L13+AC13+AT13+BK13+CB13+CS13+DJ13+EA13+ER13+FI13+FZ13+GQ13+HH13+HY13+IP13</f>
        <v/>
      </c>
      <c r="M42" s="10">
        <f>M13+AD13+AU13+BL13+CC13+CT13+DK13+EB13+ES13+FJ13+GA13+GR13+HI13+HZ13+IQ13</f>
        <v/>
      </c>
      <c r="N42" s="10">
        <f>N13+AE13+AV13+BM13+CD13+CU13+DL13+EC13+ET13+FK13+GB13+GS13+HJ13+IA13+IR13</f>
        <v/>
      </c>
      <c r="O42" s="10">
        <f>O13+AF13+AW13+BN13+CE13+CV13+DM13+ED13+EU13+FL13+GC13+GT13+HK13+IB13+IS13</f>
        <v/>
      </c>
      <c r="P42" s="10">
        <f>P13+AG13+AX13+BO13+CF13+CW13+DN13+EE13+EV13+FM13+GD13+GU13+HL13+IC13+IT13</f>
        <v/>
      </c>
      <c r="Q42" s="10">
        <f>Q13+AH13+AY13+BP13+CG13+CX13+DO13+EF13+EW13+FN13+GE13+GV13+HM13+ID13+IU13</f>
        <v/>
      </c>
      <c r="R42" s="10">
        <f>R13+AI13+AZ13+BQ13+CH13+CY13+DP13+EG13+EX13+FO13+GF13+GW13+HN13+IE13+IV13</f>
        <v/>
      </c>
      <c r="S42" s="10" t="n"/>
      <c r="T42" s="12">
        <f>IFERROR(E42/C42,0)</f>
        <v/>
      </c>
      <c r="U42" s="12">
        <f>IFERROR(Q42/C42,0)</f>
        <v/>
      </c>
    </row>
    <row r="43">
      <c r="A43" s="10">
        <f>IF(A14="","",A14)</f>
        <v/>
      </c>
      <c r="B43" s="10">
        <f>IF(B14="","",B14)</f>
        <v/>
      </c>
      <c r="C43" s="10">
        <f>C14+T14+AK14+BB14+BS14+CJ14+DA14+DR14+EI14+EZ14+FQ14+GH14+GY14+HP14+IG14</f>
        <v/>
      </c>
      <c r="D43" s="10">
        <f>D14+U14+AL14+BC14+BT14+CK14+DB14+DS14+EJ14+FA14+FR14+GI14+GZ14+HQ14+IH14</f>
        <v/>
      </c>
      <c r="E43" s="10">
        <f>E14+V14+AM14+BD14+BU14+CL14+DC14+DT14+EK14+FB14+FS14+GJ14+HA14+HR14+II14</f>
        <v/>
      </c>
      <c r="F43" s="10">
        <f>F14+W14+AN14+BE14+BV14+CM14+DD14+DU14+EL14+FC14+FT14+GK14+HB14+HS14+IJ14</f>
        <v/>
      </c>
      <c r="G43" s="10">
        <f>G14+X14+AO14+BF14+BW14+CN14+DE14+DV14+EM14+FD14+FU14+GL14+HC14+HT14+IK14</f>
        <v/>
      </c>
      <c r="H43" s="10">
        <f>H14+Y14+AP14+BG14+BX14+CO14+DF14+DW14+EN14+FE14+FV14+GM14+HD14+HU14+IL14</f>
        <v/>
      </c>
      <c r="I43" s="10">
        <f>I14+Z14+AQ14+BH14+BY14+CP14+DG14+DX14+EO14+FF14+FW14+GN14+HE14+HV14+IM14</f>
        <v/>
      </c>
      <c r="J43" s="10">
        <f>J14+AA14+AR14+BI14+BZ14+CQ14+DH14+DY14+EP14+FG14+FX14+GO14+HF14+HW14+IN14</f>
        <v/>
      </c>
      <c r="K43" s="10">
        <f>K14+AB14+AS14+BJ14+CA14+CR14+DI14+DZ14+EQ14+FH14+FY14+GP14+HG14+HX14+IO14</f>
        <v/>
      </c>
      <c r="L43" s="10">
        <f>L14+AC14+AT14+BK14+CB14+CS14+DJ14+EA14+ER14+FI14+FZ14+GQ14+HH14+HY14+IP14</f>
        <v/>
      </c>
      <c r="M43" s="10">
        <f>M14+AD14+AU14+BL14+CC14+CT14+DK14+EB14+ES14+FJ14+GA14+GR14+HI14+HZ14+IQ14</f>
        <v/>
      </c>
      <c r="N43" s="10">
        <f>N14+AE14+AV14+BM14+CD14+CU14+DL14+EC14+ET14+FK14+GB14+GS14+HJ14+IA14+IR14</f>
        <v/>
      </c>
      <c r="O43" s="10">
        <f>O14+AF14+AW14+BN14+CE14+CV14+DM14+ED14+EU14+FL14+GC14+GT14+HK14+IB14+IS14</f>
        <v/>
      </c>
      <c r="P43" s="10">
        <f>P14+AG14+AX14+BO14+CF14+CW14+DN14+EE14+EV14+FM14+GD14+GU14+HL14+IC14+IT14</f>
        <v/>
      </c>
      <c r="Q43" s="10">
        <f>Q14+AH14+AY14+BP14+CG14+CX14+DO14+EF14+EW14+FN14+GE14+GV14+HM14+ID14+IU14</f>
        <v/>
      </c>
      <c r="R43" s="10">
        <f>R14+AI14+AZ14+BQ14+CH14+CY14+DP14+EG14+EX14+FO14+GF14+GW14+HN14+IE14+IV14</f>
        <v/>
      </c>
      <c r="S43" s="10" t="n"/>
      <c r="T43" s="12">
        <f>IFERROR(E43/C43,0)</f>
        <v/>
      </c>
      <c r="U43" s="12">
        <f>IFERROR(Q43/C43,0)</f>
        <v/>
      </c>
    </row>
    <row r="44">
      <c r="A44" s="10">
        <f>IF(A15="","",A15)</f>
        <v/>
      </c>
      <c r="B44" s="10">
        <f>IF(B15="","",B15)</f>
        <v/>
      </c>
      <c r="C44" s="10">
        <f>C15+T15+AK15+BB15+BS15+CJ15+DA15+DR15+EI15+EZ15+FQ15+GH15+GY15+HP15+IG15</f>
        <v/>
      </c>
      <c r="D44" s="10">
        <f>D15+U15+AL15+BC15+BT15+CK15+DB15+DS15+EJ15+FA15+FR15+GI15+GZ15+HQ15+IH15</f>
        <v/>
      </c>
      <c r="E44" s="10">
        <f>E15+V15+AM15+BD15+BU15+CL15+DC15+DT15+EK15+FB15+FS15+GJ15+HA15+HR15+II15</f>
        <v/>
      </c>
      <c r="F44" s="10">
        <f>F15+W15+AN15+BE15+BV15+CM15+DD15+DU15+EL15+FC15+FT15+GK15+HB15+HS15+IJ15</f>
        <v/>
      </c>
      <c r="G44" s="10">
        <f>G15+X15+AO15+BF15+BW15+CN15+DE15+DV15+EM15+FD15+FU15+GL15+HC15+HT15+IK15</f>
        <v/>
      </c>
      <c r="H44" s="10">
        <f>H15+Y15+AP15+BG15+BX15+CO15+DF15+DW15+EN15+FE15+FV15+GM15+HD15+HU15+IL15</f>
        <v/>
      </c>
      <c r="I44" s="10">
        <f>I15+Z15+AQ15+BH15+BY15+CP15+DG15+DX15+EO15+FF15+FW15+GN15+HE15+HV15+IM15</f>
        <v/>
      </c>
      <c r="J44" s="10">
        <f>J15+AA15+AR15+BI15+BZ15+CQ15+DH15+DY15+EP15+FG15+FX15+GO15+HF15+HW15+IN15</f>
        <v/>
      </c>
      <c r="K44" s="10">
        <f>K15+AB15+AS15+BJ15+CA15+CR15+DI15+DZ15+EQ15+FH15+FY15+GP15+HG15+HX15+IO15</f>
        <v/>
      </c>
      <c r="L44" s="10">
        <f>L15+AC15+AT15+BK15+CB15+CS15+DJ15+EA15+ER15+FI15+FZ15+GQ15+HH15+HY15+IP15</f>
        <v/>
      </c>
      <c r="M44" s="10">
        <f>M15+AD15+AU15+BL15+CC15+CT15+DK15+EB15+ES15+FJ15+GA15+GR15+HI15+HZ15+IQ15</f>
        <v/>
      </c>
      <c r="N44" s="10">
        <f>N15+AE15+AV15+BM15+CD15+CU15+DL15+EC15+ET15+FK15+GB15+GS15+HJ15+IA15+IR15</f>
        <v/>
      </c>
      <c r="O44" s="10">
        <f>O15+AF15+AW15+BN15+CE15+CV15+DM15+ED15+EU15+FL15+GC15+GT15+HK15+IB15+IS15</f>
        <v/>
      </c>
      <c r="P44" s="10">
        <f>P15+AG15+AX15+BO15+CF15+CW15+DN15+EE15+EV15+FM15+GD15+GU15+HL15+IC15+IT15</f>
        <v/>
      </c>
      <c r="Q44" s="10">
        <f>Q15+AH15+AY15+BP15+CG15+CX15+DO15+EF15+EW15+FN15+GE15+GV15+HM15+ID15+IU15</f>
        <v/>
      </c>
      <c r="R44" s="10">
        <f>R15+AI15+AZ15+BQ15+CH15+CY15+DP15+EG15+EX15+FO15+GF15+GW15+HN15+IE15+IV15</f>
        <v/>
      </c>
      <c r="S44" s="10" t="n"/>
      <c r="T44" s="12">
        <f>IFERROR(E44/C44,0)</f>
        <v/>
      </c>
      <c r="U44" s="12">
        <f>IFERROR(Q44/C44,0)</f>
        <v/>
      </c>
    </row>
    <row r="45">
      <c r="A45" s="10">
        <f>IF(A16="","",A16)</f>
        <v/>
      </c>
      <c r="B45" s="10">
        <f>IF(B16="","",B16)</f>
        <v/>
      </c>
      <c r="C45" s="10">
        <f>C16+T16+AK16+BB16+BS16+CJ16+DA16+DR16+EI16+EZ16+FQ16+GH16+GY16+HP16+IG16</f>
        <v/>
      </c>
      <c r="D45" s="10">
        <f>D16+U16+AL16+BC16+BT16+CK16+DB16+DS16+EJ16+FA16+FR16+GI16+GZ16+HQ16+IH16</f>
        <v/>
      </c>
      <c r="E45" s="10">
        <f>E16+V16+AM16+BD16+BU16+CL16+DC16+DT16+EK16+FB16+FS16+GJ16+HA16+HR16+II16</f>
        <v/>
      </c>
      <c r="F45" s="10">
        <f>F16+W16+AN16+BE16+BV16+CM16+DD16+DU16+EL16+FC16+FT16+GK16+HB16+HS16+IJ16</f>
        <v/>
      </c>
      <c r="G45" s="10">
        <f>G16+X16+AO16+BF16+BW16+CN16+DE16+DV16+EM16+FD16+FU16+GL16+HC16+HT16+IK16</f>
        <v/>
      </c>
      <c r="H45" s="10">
        <f>H16+Y16+AP16+BG16+BX16+CO16+DF16+DW16+EN16+FE16+FV16+GM16+HD16+HU16+IL16</f>
        <v/>
      </c>
      <c r="I45" s="10">
        <f>I16+Z16+AQ16+BH16+BY16+CP16+DG16+DX16+EO16+FF16+FW16+GN16+HE16+HV16+IM16</f>
        <v/>
      </c>
      <c r="J45" s="10">
        <f>J16+AA16+AR16+BI16+BZ16+CQ16+DH16+DY16+EP16+FG16+FX16+GO16+HF16+HW16+IN16</f>
        <v/>
      </c>
      <c r="K45" s="10">
        <f>K16+AB16+AS16+BJ16+CA16+CR16+DI16+DZ16+EQ16+FH16+FY16+GP16+HG16+HX16+IO16</f>
        <v/>
      </c>
      <c r="L45" s="10">
        <f>L16+AC16+AT16+BK16+CB16+CS16+DJ16+EA16+ER16+FI16+FZ16+GQ16+HH16+HY16+IP16</f>
        <v/>
      </c>
      <c r="M45" s="10">
        <f>M16+AD16+AU16+BL16+CC16+CT16+DK16+EB16+ES16+FJ16+GA16+GR16+HI16+HZ16+IQ16</f>
        <v/>
      </c>
      <c r="N45" s="10">
        <f>N16+AE16+AV16+BM16+CD16+CU16+DL16+EC16+ET16+FK16+GB16+GS16+HJ16+IA16+IR16</f>
        <v/>
      </c>
      <c r="O45" s="10">
        <f>O16+AF16+AW16+BN16+CE16+CV16+DM16+ED16+EU16+FL16+GC16+GT16+HK16+IB16+IS16</f>
        <v/>
      </c>
      <c r="P45" s="10">
        <f>P16+AG16+AX16+BO16+CF16+CW16+DN16+EE16+EV16+FM16+GD16+GU16+HL16+IC16+IT16</f>
        <v/>
      </c>
      <c r="Q45" s="10">
        <f>Q16+AH16+AY16+BP16+CG16+CX16+DO16+EF16+EW16+FN16+GE16+GV16+HM16+ID16+IU16</f>
        <v/>
      </c>
      <c r="R45" s="10">
        <f>R16+AI16+AZ16+BQ16+CH16+CY16+DP16+EG16+EX16+FO16+GF16+GW16+HN16+IE16+IV16</f>
        <v/>
      </c>
      <c r="S45" s="10" t="n"/>
      <c r="T45" s="12">
        <f>IFERROR(E45/C45,0)</f>
        <v/>
      </c>
      <c r="U45" s="12">
        <f>IFERROR(Q45/C45,0)</f>
        <v/>
      </c>
    </row>
    <row r="46">
      <c r="A46" s="10">
        <f>IF(A17="","",A17)</f>
        <v/>
      </c>
      <c r="B46" s="10">
        <f>IF(B17="","",B17)</f>
        <v/>
      </c>
      <c r="C46" s="10">
        <f>C17+T17+AK17+BB17+BS17+CJ17+DA17+DR17+EI17+EZ17+FQ17+GH17+GY17+HP17+IG17</f>
        <v/>
      </c>
      <c r="D46" s="10">
        <f>D17+U17+AL17+BC17+BT17+CK17+DB17+DS17+EJ17+FA17+FR17+GI17+GZ17+HQ17+IH17</f>
        <v/>
      </c>
      <c r="E46" s="10">
        <f>E17+V17+AM17+BD17+BU17+CL17+DC17+DT17+EK17+FB17+FS17+GJ17+HA17+HR17+II17</f>
        <v/>
      </c>
      <c r="F46" s="10">
        <f>F17+W17+AN17+BE17+BV17+CM17+DD17+DU17+EL17+FC17+FT17+GK17+HB17+HS17+IJ17</f>
        <v/>
      </c>
      <c r="G46" s="10">
        <f>G17+X17+AO17+BF17+BW17+CN17+DE17+DV17+EM17+FD17+FU17+GL17+HC17+HT17+IK17</f>
        <v/>
      </c>
      <c r="H46" s="10">
        <f>H17+Y17+AP17+BG17+BX17+CO17+DF17+DW17+EN17+FE17+FV17+GM17+HD17+HU17+IL17</f>
        <v/>
      </c>
      <c r="I46" s="10">
        <f>I17+Z17+AQ17+BH17+BY17+CP17+DG17+DX17+EO17+FF17+FW17+GN17+HE17+HV17+IM17</f>
        <v/>
      </c>
      <c r="J46" s="10">
        <f>J17+AA17+AR17+BI17+BZ17+CQ17+DH17+DY17+EP17+FG17+FX17+GO17+HF17+HW17+IN17</f>
        <v/>
      </c>
      <c r="K46" s="10">
        <f>K17+AB17+AS17+BJ17+CA17+CR17+DI17+DZ17+EQ17+FH17+FY17+GP17+HG17+HX17+IO17</f>
        <v/>
      </c>
      <c r="L46" s="10">
        <f>L17+AC17+AT17+BK17+CB17+CS17+DJ17+EA17+ER17+FI17+FZ17+GQ17+HH17+HY17+IP17</f>
        <v/>
      </c>
      <c r="M46" s="10">
        <f>M17+AD17+AU17+BL17+CC17+CT17+DK17+EB17+ES17+FJ17+GA17+GR17+HI17+HZ17+IQ17</f>
        <v/>
      </c>
      <c r="N46" s="10">
        <f>N17+AE17+AV17+BM17+CD17+CU17+DL17+EC17+ET17+FK17+GB17+GS17+HJ17+IA17+IR17</f>
        <v/>
      </c>
      <c r="O46" s="10">
        <f>O17+AF17+AW17+BN17+CE17+CV17+DM17+ED17+EU17+FL17+GC17+GT17+HK17+IB17+IS17</f>
        <v/>
      </c>
      <c r="P46" s="10">
        <f>P17+AG17+AX17+BO17+CF17+CW17+DN17+EE17+EV17+FM17+GD17+GU17+HL17+IC17+IT17</f>
        <v/>
      </c>
      <c r="Q46" s="10">
        <f>Q17+AH17+AY17+BP17+CG17+CX17+DO17+EF17+EW17+FN17+GE17+GV17+HM17+ID17+IU17</f>
        <v/>
      </c>
      <c r="R46" s="10">
        <f>R17+AI17+AZ17+BQ17+CH17+CY17+DP17+EG17+EX17+FO17+GF17+GW17+HN17+IE17+IV17</f>
        <v/>
      </c>
      <c r="S46" s="10" t="n"/>
      <c r="T46" s="12">
        <f>IFERROR(E46/C46,0)</f>
        <v/>
      </c>
      <c r="U46" s="12">
        <f>IFERROR(Q46/C46,0)</f>
        <v/>
      </c>
    </row>
    <row r="47">
      <c r="A47" s="10">
        <f>IF(A18="","",A18)</f>
        <v/>
      </c>
      <c r="B47" s="10">
        <f>IF(B18="","",B18)</f>
        <v/>
      </c>
      <c r="C47" s="10">
        <f>C18+T18+AK18+BB18+BS18+CJ18+DA18+DR18+EI18+EZ18+FQ18+GH18+GY18+HP18+IG18</f>
        <v/>
      </c>
      <c r="D47" s="10">
        <f>D18+U18+AL18+BC18+BT18+CK18+DB18+DS18+EJ18+FA18+FR18+GI18+GZ18+HQ18+IH18</f>
        <v/>
      </c>
      <c r="E47" s="10">
        <f>E18+V18+AM18+BD18+BU18+CL18+DC18+DT18+EK18+FB18+FS18+GJ18+HA18+HR18+II18</f>
        <v/>
      </c>
      <c r="F47" s="10">
        <f>F18+W18+AN18+BE18+BV18+CM18+DD18+DU18+EL18+FC18+FT18+GK18+HB18+HS18+IJ18</f>
        <v/>
      </c>
      <c r="G47" s="10">
        <f>G18+X18+AO18+BF18+BW18+CN18+DE18+DV18+EM18+FD18+FU18+GL18+HC18+HT18+IK18</f>
        <v/>
      </c>
      <c r="H47" s="10">
        <f>H18+Y18+AP18+BG18+BX18+CO18+DF18+DW18+EN18+FE18+FV18+GM18+HD18+HU18+IL18</f>
        <v/>
      </c>
      <c r="I47" s="10">
        <f>I18+Z18+AQ18+BH18+BY18+CP18+DG18+DX18+EO18+FF18+FW18+GN18+HE18+HV18+IM18</f>
        <v/>
      </c>
      <c r="J47" s="10">
        <f>J18+AA18+AR18+BI18+BZ18+CQ18+DH18+DY18+EP18+FG18+FX18+GO18+HF18+HW18+IN18</f>
        <v/>
      </c>
      <c r="K47" s="10">
        <f>K18+AB18+AS18+BJ18+CA18+CR18+DI18+DZ18+EQ18+FH18+FY18+GP18+HG18+HX18+IO18</f>
        <v/>
      </c>
      <c r="L47" s="10">
        <f>L18+AC18+AT18+BK18+CB18+CS18+DJ18+EA18+ER18+FI18+FZ18+GQ18+HH18+HY18+IP18</f>
        <v/>
      </c>
      <c r="M47" s="10">
        <f>M18+AD18+AU18+BL18+CC18+CT18+DK18+EB18+ES18+FJ18+GA18+GR18+HI18+HZ18+IQ18</f>
        <v/>
      </c>
      <c r="N47" s="10">
        <f>N18+AE18+AV18+BM18+CD18+CU18+DL18+EC18+ET18+FK18+GB18+GS18+HJ18+IA18+IR18</f>
        <v/>
      </c>
      <c r="O47" s="10">
        <f>O18+AF18+AW18+BN18+CE18+CV18+DM18+ED18+EU18+FL18+GC18+GT18+HK18+IB18+IS18</f>
        <v/>
      </c>
      <c r="P47" s="10">
        <f>P18+AG18+AX18+BO18+CF18+CW18+DN18+EE18+EV18+FM18+GD18+GU18+HL18+IC18+IT18</f>
        <v/>
      </c>
      <c r="Q47" s="10">
        <f>Q18+AH18+AY18+BP18+CG18+CX18+DO18+EF18+EW18+FN18+GE18+GV18+HM18+ID18+IU18</f>
        <v/>
      </c>
      <c r="R47" s="10">
        <f>R18+AI18+AZ18+BQ18+CH18+CY18+DP18+EG18+EX18+FO18+GF18+GW18+HN18+IE18+IV18</f>
        <v/>
      </c>
      <c r="S47" s="10" t="n"/>
      <c r="T47" s="12">
        <f>IFERROR(E47/C47,0)</f>
        <v/>
      </c>
      <c r="U47" s="12">
        <f>IFERROR(Q47/C47,0)</f>
        <v/>
      </c>
    </row>
    <row r="48">
      <c r="A48" s="10">
        <f>IF(A19="","",A19)</f>
        <v/>
      </c>
      <c r="B48" s="10">
        <f>IF(B19="","",B19)</f>
        <v/>
      </c>
      <c r="C48" s="10">
        <f>C19+T19+AK19+BB19+BS19+CJ19+DA19+DR19+EI19+EZ19+FQ19+GH19+GY19+HP19+IG19</f>
        <v/>
      </c>
      <c r="D48" s="10">
        <f>D19+U19+AL19+BC19+BT19+CK19+DB19+DS19+EJ19+FA19+FR19+GI19+GZ19+HQ19+IH19</f>
        <v/>
      </c>
      <c r="E48" s="10">
        <f>E19+V19+AM19+BD19+BU19+CL19+DC19+DT19+EK19+FB19+FS19+GJ19+HA19+HR19+II19</f>
        <v/>
      </c>
      <c r="F48" s="10">
        <f>F19+W19+AN19+BE19+BV19+CM19+DD19+DU19+EL19+FC19+FT19+GK19+HB19+HS19+IJ19</f>
        <v/>
      </c>
      <c r="G48" s="10">
        <f>G19+X19+AO19+BF19+BW19+CN19+DE19+DV19+EM19+FD19+FU19+GL19+HC19+HT19+IK19</f>
        <v/>
      </c>
      <c r="H48" s="10">
        <f>H19+Y19+AP19+BG19+BX19+CO19+DF19+DW19+EN19+FE19+FV19+GM19+HD19+HU19+IL19</f>
        <v/>
      </c>
      <c r="I48" s="10">
        <f>I19+Z19+AQ19+BH19+BY19+CP19+DG19+DX19+EO19+FF19+FW19+GN19+HE19+HV19+IM19</f>
        <v/>
      </c>
      <c r="J48" s="10">
        <f>J19+AA19+AR19+BI19+BZ19+CQ19+DH19+DY19+EP19+FG19+FX19+GO19+HF19+HW19+IN19</f>
        <v/>
      </c>
      <c r="K48" s="10">
        <f>K19+AB19+AS19+BJ19+CA19+CR19+DI19+DZ19+EQ19+FH19+FY19+GP19+HG19+HX19+IO19</f>
        <v/>
      </c>
      <c r="L48" s="10">
        <f>L19+AC19+AT19+BK19+CB19+CS19+DJ19+EA19+ER19+FI19+FZ19+GQ19+HH19+HY19+IP19</f>
        <v/>
      </c>
      <c r="M48" s="10">
        <f>M19+AD19+AU19+BL19+CC19+CT19+DK19+EB19+ES19+FJ19+GA19+GR19+HI19+HZ19+IQ19</f>
        <v/>
      </c>
      <c r="N48" s="10">
        <f>N19+AE19+AV19+BM19+CD19+CU19+DL19+EC19+ET19+FK19+GB19+GS19+HJ19+IA19+IR19</f>
        <v/>
      </c>
      <c r="O48" s="10">
        <f>O19+AF19+AW19+BN19+CE19+CV19+DM19+ED19+EU19+FL19+GC19+GT19+HK19+IB19+IS19</f>
        <v/>
      </c>
      <c r="P48" s="10">
        <f>P19+AG19+AX19+BO19+CF19+CW19+DN19+EE19+EV19+FM19+GD19+GU19+HL19+IC19+IT19</f>
        <v/>
      </c>
      <c r="Q48" s="10">
        <f>Q19+AH19+AY19+BP19+CG19+CX19+DO19+EF19+EW19+FN19+GE19+GV19+HM19+ID19+IU19</f>
        <v/>
      </c>
      <c r="R48" s="10">
        <f>R19+AI19+AZ19+BQ19+CH19+CY19+DP19+EG19+EX19+FO19+GF19+GW19+HN19+IE19+IV19</f>
        <v/>
      </c>
      <c r="S48" s="10" t="n"/>
      <c r="T48" s="12">
        <f>IFERROR(E48/C48,0)</f>
        <v/>
      </c>
      <c r="U48" s="12">
        <f>IFERROR(Q48/C48,0)</f>
        <v/>
      </c>
    </row>
    <row r="49">
      <c r="A49" s="10">
        <f>IF(A20="","",A20)</f>
        <v/>
      </c>
      <c r="B49" s="10">
        <f>IF(B20="","",B20)</f>
        <v/>
      </c>
      <c r="C49" s="10">
        <f>C20+T20+AK20+BB20+BS20+CJ20+DA20+DR20+EI20+EZ20+FQ20+GH20+GY20+HP20+IG20</f>
        <v/>
      </c>
      <c r="D49" s="10">
        <f>D20+U20+AL20+BC20+BT20+CK20+DB20+DS20+EJ20+FA20+FR20+GI20+GZ20+HQ20+IH20</f>
        <v/>
      </c>
      <c r="E49" s="10">
        <f>E20+V20+AM20+BD20+BU20+CL20+DC20+DT20+EK20+FB20+FS20+GJ20+HA20+HR20+II20</f>
        <v/>
      </c>
      <c r="F49" s="10">
        <f>F20+W20+AN20+BE20+BV20+CM20+DD20+DU20+EL20+FC20+FT20+GK20+HB20+HS20+IJ20</f>
        <v/>
      </c>
      <c r="G49" s="10">
        <f>G20+X20+AO20+BF20+BW20+CN20+DE20+DV20+EM20+FD20+FU20+GL20+HC20+HT20+IK20</f>
        <v/>
      </c>
      <c r="H49" s="10">
        <f>H20+Y20+AP20+BG20+BX20+CO20+DF20+DW20+EN20+FE20+FV20+GM20+HD20+HU20+IL20</f>
        <v/>
      </c>
      <c r="I49" s="10">
        <f>I20+Z20+AQ20+BH20+BY20+CP20+DG20+DX20+EO20+FF20+FW20+GN20+HE20+HV20+IM20</f>
        <v/>
      </c>
      <c r="J49" s="10">
        <f>J20+AA20+AR20+BI20+BZ20+CQ20+DH20+DY20+EP20+FG20+FX20+GO20+HF20+HW20+IN20</f>
        <v/>
      </c>
      <c r="K49" s="10">
        <f>K20+AB20+AS20+BJ20+CA20+CR20+DI20+DZ20+EQ20+FH20+FY20+GP20+HG20+HX20+IO20</f>
        <v/>
      </c>
      <c r="L49" s="10">
        <f>L20+AC20+AT20+BK20+CB20+CS20+DJ20+EA20+ER20+FI20+FZ20+GQ20+HH20+HY20+IP20</f>
        <v/>
      </c>
      <c r="M49" s="10">
        <f>M20+AD20+AU20+BL20+CC20+CT20+DK20+EB20+ES20+FJ20+GA20+GR20+HI20+HZ20+IQ20</f>
        <v/>
      </c>
      <c r="N49" s="10">
        <f>N20+AE20+AV20+BM20+CD20+CU20+DL20+EC20+ET20+FK20+GB20+GS20+HJ20+IA20+IR20</f>
        <v/>
      </c>
      <c r="O49" s="10">
        <f>O20+AF20+AW20+BN20+CE20+CV20+DM20+ED20+EU20+FL20+GC20+GT20+HK20+IB20+IS20</f>
        <v/>
      </c>
      <c r="P49" s="10">
        <f>P20+AG20+AX20+BO20+CF20+CW20+DN20+EE20+EV20+FM20+GD20+GU20+HL20+IC20+IT20</f>
        <v/>
      </c>
      <c r="Q49" s="10">
        <f>Q20+AH20+AY20+BP20+CG20+CX20+DO20+EF20+EW20+FN20+GE20+GV20+HM20+ID20+IU20</f>
        <v/>
      </c>
      <c r="R49" s="10">
        <f>R20+AI20+AZ20+BQ20+CH20+CY20+DP20+EG20+EX20+FO20+GF20+GW20+HN20+IE20+IV20</f>
        <v/>
      </c>
      <c r="S49" s="10" t="n"/>
      <c r="T49" s="12">
        <f>IFERROR(E49/C49,0)</f>
        <v/>
      </c>
      <c r="U49" s="12">
        <f>IFERROR(Q49/C49,0)</f>
        <v/>
      </c>
    </row>
    <row r="50">
      <c r="A50" s="10">
        <f>IF(A21="","",A21)</f>
        <v/>
      </c>
      <c r="B50" s="10">
        <f>IF(B21="","",B21)</f>
        <v/>
      </c>
      <c r="C50" s="10">
        <f>C21+T21+AK21+BB21+BS21+CJ21+DA21+DR21+EI21+EZ21+FQ21+GH21+GY21+HP21+IG21</f>
        <v/>
      </c>
      <c r="D50" s="10">
        <f>D21+U21+AL21+BC21+BT21+CK21+DB21+DS21+EJ21+FA21+FR21+GI21+GZ21+HQ21+IH21</f>
        <v/>
      </c>
      <c r="E50" s="10">
        <f>E21+V21+AM21+BD21+BU21+CL21+DC21+DT21+EK21+FB21+FS21+GJ21+HA21+HR21+II21</f>
        <v/>
      </c>
      <c r="F50" s="10">
        <f>F21+W21+AN21+BE21+BV21+CM21+DD21+DU21+EL21+FC21+FT21+GK21+HB21+HS21+IJ21</f>
        <v/>
      </c>
      <c r="G50" s="10">
        <f>G21+X21+AO21+BF21+BW21+CN21+DE21+DV21+EM21+FD21+FU21+GL21+HC21+HT21+IK21</f>
        <v/>
      </c>
      <c r="H50" s="10">
        <f>H21+Y21+AP21+BG21+BX21+CO21+DF21+DW21+EN21+FE21+FV21+GM21+HD21+HU21+IL21</f>
        <v/>
      </c>
      <c r="I50" s="10">
        <f>I21+Z21+AQ21+BH21+BY21+CP21+DG21+DX21+EO21+FF21+FW21+GN21+HE21+HV21+IM21</f>
        <v/>
      </c>
      <c r="J50" s="10">
        <f>J21+AA21+AR21+BI21+BZ21+CQ21+DH21+DY21+EP21+FG21+FX21+GO21+HF21+HW21+IN21</f>
        <v/>
      </c>
      <c r="K50" s="10">
        <f>K21+AB21+AS21+BJ21+CA21+CR21+DI21+DZ21+EQ21+FH21+FY21+GP21+HG21+HX21+IO21</f>
        <v/>
      </c>
      <c r="L50" s="10">
        <f>L21+AC21+AT21+BK21+CB21+CS21+DJ21+EA21+ER21+FI21+FZ21+GQ21+HH21+HY21+IP21</f>
        <v/>
      </c>
      <c r="M50" s="10">
        <f>M21+AD21+AU21+BL21+CC21+CT21+DK21+EB21+ES21+FJ21+GA21+GR21+HI21+HZ21+IQ21</f>
        <v/>
      </c>
      <c r="N50" s="10">
        <f>N21+AE21+AV21+BM21+CD21+CU21+DL21+EC21+ET21+FK21+GB21+GS21+HJ21+IA21+IR21</f>
        <v/>
      </c>
      <c r="O50" s="10">
        <f>O21+AF21+AW21+BN21+CE21+CV21+DM21+ED21+EU21+FL21+GC21+GT21+HK21+IB21+IS21</f>
        <v/>
      </c>
      <c r="P50" s="10">
        <f>P21+AG21+AX21+BO21+CF21+CW21+DN21+EE21+EV21+FM21+GD21+GU21+HL21+IC21+IT21</f>
        <v/>
      </c>
      <c r="Q50" s="10">
        <f>Q21+AH21+AY21+BP21+CG21+CX21+DO21+EF21+EW21+FN21+GE21+GV21+HM21+ID21+IU21</f>
        <v/>
      </c>
      <c r="R50" s="10">
        <f>R21+AI21+AZ21+BQ21+CH21+CY21+DP21+EG21+EX21+FO21+GF21+GW21+HN21+IE21+IV21</f>
        <v/>
      </c>
      <c r="S50" s="10" t="n"/>
      <c r="T50" s="12">
        <f>IFERROR(E50/C50,0)</f>
        <v/>
      </c>
      <c r="U50" s="12">
        <f>IFERROR(Q50/C50,0)</f>
        <v/>
      </c>
    </row>
    <row r="51">
      <c r="A51" s="10">
        <f>IF(A22="","",A22)</f>
        <v/>
      </c>
      <c r="B51" s="10">
        <f>IF(B22="","",B22)</f>
        <v/>
      </c>
      <c r="C51" s="10">
        <f>C22+T22+AK22+BB22+BS22+CJ22+DA22+DR22+EI22+EZ22+FQ22+GH22+GY22+HP22+IG22</f>
        <v/>
      </c>
      <c r="D51" s="10">
        <f>D22+U22+AL22+BC22+BT22+CK22+DB22+DS22+EJ22+FA22+FR22+GI22+GZ22+HQ22+IH22</f>
        <v/>
      </c>
      <c r="E51" s="10">
        <f>E22+V22+AM22+BD22+BU22+CL22+DC22+DT22+EK22+FB22+FS22+GJ22+HA22+HR22+II22</f>
        <v/>
      </c>
      <c r="F51" s="10">
        <f>F22+W22+AN22+BE22+BV22+CM22+DD22+DU22+EL22+FC22+FT22+GK22+HB22+HS22+IJ22</f>
        <v/>
      </c>
      <c r="G51" s="10">
        <f>G22+X22+AO22+BF22+BW22+CN22+DE22+DV22+EM22+FD22+FU22+GL22+HC22+HT22+IK22</f>
        <v/>
      </c>
      <c r="H51" s="10">
        <f>H22+Y22+AP22+BG22+BX22+CO22+DF22+DW22+EN22+FE22+FV22+GM22+HD22+HU22+IL22</f>
        <v/>
      </c>
      <c r="I51" s="10">
        <f>I22+Z22+AQ22+BH22+BY22+CP22+DG22+DX22+EO22+FF22+FW22+GN22+HE22+HV22+IM22</f>
        <v/>
      </c>
      <c r="J51" s="10">
        <f>J22+AA22+AR22+BI22+BZ22+CQ22+DH22+DY22+EP22+FG22+FX22+GO22+HF22+HW22+IN22</f>
        <v/>
      </c>
      <c r="K51" s="10">
        <f>K22+AB22+AS22+BJ22+CA22+CR22+DI22+DZ22+EQ22+FH22+FY22+GP22+HG22+HX22+IO22</f>
        <v/>
      </c>
      <c r="L51" s="10">
        <f>L22+AC22+AT22+BK22+CB22+CS22+DJ22+EA22+ER22+FI22+FZ22+GQ22+HH22+HY22+IP22</f>
        <v/>
      </c>
      <c r="M51" s="10">
        <f>M22+AD22+AU22+BL22+CC22+CT22+DK22+EB22+ES22+FJ22+GA22+GR22+HI22+HZ22+IQ22</f>
        <v/>
      </c>
      <c r="N51" s="10">
        <f>N22+AE22+AV22+BM22+CD22+CU22+DL22+EC22+ET22+FK22+GB22+GS22+HJ22+IA22+IR22</f>
        <v/>
      </c>
      <c r="O51" s="10">
        <f>O22+AF22+AW22+BN22+CE22+CV22+DM22+ED22+EU22+FL22+GC22+GT22+HK22+IB22+IS22</f>
        <v/>
      </c>
      <c r="P51" s="10">
        <f>P22+AG22+AX22+BO22+CF22+CW22+DN22+EE22+EV22+FM22+GD22+GU22+HL22+IC22+IT22</f>
        <v/>
      </c>
      <c r="Q51" s="10">
        <f>Q22+AH22+AY22+BP22+CG22+CX22+DO22+EF22+EW22+FN22+GE22+GV22+HM22+ID22+IU22</f>
        <v/>
      </c>
      <c r="R51" s="10">
        <f>R22+AI22+AZ22+BQ22+CH22+CY22+DP22+EG22+EX22+FO22+GF22+GW22+HN22+IE22+IV22</f>
        <v/>
      </c>
      <c r="S51" s="10" t="n"/>
      <c r="T51" s="12">
        <f>IFERROR(E51/C51,0)</f>
        <v/>
      </c>
      <c r="U51" s="12">
        <f>IFERROR(Q51/C51,0)</f>
        <v/>
      </c>
    </row>
    <row r="52">
      <c r="A52" s="10">
        <f>IF(A23="","",A23)</f>
        <v/>
      </c>
      <c r="B52" s="10">
        <f>IF(B23="","",B23)</f>
        <v/>
      </c>
      <c r="C52" s="10">
        <f>C23+T23+AK23+BB23+BS23+CJ23+DA23+DR23+EI23+EZ23+FQ23+GH23+GY23+HP23+IG23</f>
        <v/>
      </c>
      <c r="D52" s="10">
        <f>D23+U23+AL23+BC23+BT23+CK23+DB23+DS23+EJ23+FA23+FR23+GI23+GZ23+HQ23+IH23</f>
        <v/>
      </c>
      <c r="E52" s="10">
        <f>E23+V23+AM23+BD23+BU23+CL23+DC23+DT23+EK23+FB23+FS23+GJ23+HA23+HR23+II23</f>
        <v/>
      </c>
      <c r="F52" s="10">
        <f>F23+W23+AN23+BE23+BV23+CM23+DD23+DU23+EL23+FC23+FT23+GK23+HB23+HS23+IJ23</f>
        <v/>
      </c>
      <c r="G52" s="10">
        <f>G23+X23+AO23+BF23+BW23+CN23+DE23+DV23+EM23+FD23+FU23+GL23+HC23+HT23+IK23</f>
        <v/>
      </c>
      <c r="H52" s="10">
        <f>H23+Y23+AP23+BG23+BX23+CO23+DF23+DW23+EN23+FE23+FV23+GM23+HD23+HU23+IL23</f>
        <v/>
      </c>
      <c r="I52" s="10">
        <f>I23+Z23+AQ23+BH23+BY23+CP23+DG23+DX23+EO23+FF23+FW23+GN23+HE23+HV23+IM23</f>
        <v/>
      </c>
      <c r="J52" s="10">
        <f>J23+AA23+AR23+BI23+BZ23+CQ23+DH23+DY23+EP23+FG23+FX23+GO23+HF23+HW23+IN23</f>
        <v/>
      </c>
      <c r="K52" s="10">
        <f>K23+AB23+AS23+BJ23+CA23+CR23+DI23+DZ23+EQ23+FH23+FY23+GP23+HG23+HX23+IO23</f>
        <v/>
      </c>
      <c r="L52" s="10">
        <f>L23+AC23+AT23+BK23+CB23+CS23+DJ23+EA23+ER23+FI23+FZ23+GQ23+HH23+HY23+IP23</f>
        <v/>
      </c>
      <c r="M52" s="10">
        <f>M23+AD23+AU23+BL23+CC23+CT23+DK23+EB23+ES23+FJ23+GA23+GR23+HI23+HZ23+IQ23</f>
        <v/>
      </c>
      <c r="N52" s="10">
        <f>N23+AE23+AV23+BM23+CD23+CU23+DL23+EC23+ET23+FK23+GB23+GS23+HJ23+IA23+IR23</f>
        <v/>
      </c>
      <c r="O52" s="10">
        <f>O23+AF23+AW23+BN23+CE23+CV23+DM23+ED23+EU23+FL23+GC23+GT23+HK23+IB23+IS23</f>
        <v/>
      </c>
      <c r="P52" s="10">
        <f>P23+AG23+AX23+BO23+CF23+CW23+DN23+EE23+EV23+FM23+GD23+GU23+HL23+IC23+IT23</f>
        <v/>
      </c>
      <c r="Q52" s="10">
        <f>Q23+AH23+AY23+BP23+CG23+CX23+DO23+EF23+EW23+FN23+GE23+GV23+HM23+ID23+IU23</f>
        <v/>
      </c>
      <c r="R52" s="10">
        <f>R23+AI23+AZ23+BQ23+CH23+CY23+DP23+EG23+EX23+FO23+GF23+GW23+HN23+IE23+IV23</f>
        <v/>
      </c>
      <c r="S52" s="10" t="n"/>
      <c r="T52" s="12">
        <f>IFERROR(E52/C52,0)</f>
        <v/>
      </c>
      <c r="U52" s="12">
        <f>IFERROR(Q52/C52,0)</f>
        <v/>
      </c>
    </row>
    <row r="53">
      <c r="A53" s="10">
        <f>IF(A24="","",A24)</f>
        <v/>
      </c>
      <c r="B53" s="10">
        <f>IF(B24="","",B24)</f>
        <v/>
      </c>
      <c r="C53" s="10">
        <f>C24+T24+AK24+BB24+BS24+CJ24+DA24+DR24+EI24+EZ24+FQ24+GH24+GY24+HP24+IG24</f>
        <v/>
      </c>
      <c r="D53" s="10">
        <f>D24+U24+AL24+BC24+BT24+CK24+DB24+DS24+EJ24+FA24+FR24+GI24+GZ24+HQ24+IH24</f>
        <v/>
      </c>
      <c r="E53" s="10">
        <f>E24+V24+AM24+BD24+BU24+CL24+DC24+DT24+EK24+FB24+FS24+GJ24+HA24+HR24+II24</f>
        <v/>
      </c>
      <c r="F53" s="10">
        <f>F24+W24+AN24+BE24+BV24+CM24+DD24+DU24+EL24+FC24+FT24+GK24+HB24+HS24+IJ24</f>
        <v/>
      </c>
      <c r="G53" s="10">
        <f>G24+X24+AO24+BF24+BW24+CN24+DE24+DV24+EM24+FD24+FU24+GL24+HC24+HT24+IK24</f>
        <v/>
      </c>
      <c r="H53" s="10">
        <f>H24+Y24+AP24+BG24+BX24+CO24+DF24+DW24+EN24+FE24+FV24+GM24+HD24+HU24+IL24</f>
        <v/>
      </c>
      <c r="I53" s="10">
        <f>I24+Z24+AQ24+BH24+BY24+CP24+DG24+DX24+EO24+FF24+FW24+GN24+HE24+HV24+IM24</f>
        <v/>
      </c>
      <c r="J53" s="10">
        <f>J24+AA24+AR24+BI24+BZ24+CQ24+DH24+DY24+EP24+FG24+FX24+GO24+HF24+HW24+IN24</f>
        <v/>
      </c>
      <c r="K53" s="10">
        <f>K24+AB24+AS24+BJ24+CA24+CR24+DI24+DZ24+EQ24+FH24+FY24+GP24+HG24+HX24+IO24</f>
        <v/>
      </c>
      <c r="L53" s="10">
        <f>L24+AC24+AT24+BK24+CB24+CS24+DJ24+EA24+ER24+FI24+FZ24+GQ24+HH24+HY24+IP24</f>
        <v/>
      </c>
      <c r="M53" s="10">
        <f>M24+AD24+AU24+BL24+CC24+CT24+DK24+EB24+ES24+FJ24+GA24+GR24+HI24+HZ24+IQ24</f>
        <v/>
      </c>
      <c r="N53" s="10">
        <f>N24+AE24+AV24+BM24+CD24+CU24+DL24+EC24+ET24+FK24+GB24+GS24+HJ24+IA24+IR24</f>
        <v/>
      </c>
      <c r="O53" s="10">
        <f>O24+AF24+AW24+BN24+CE24+CV24+DM24+ED24+EU24+FL24+GC24+GT24+HK24+IB24+IS24</f>
        <v/>
      </c>
      <c r="P53" s="10">
        <f>P24+AG24+AX24+BO24+CF24+CW24+DN24+EE24+EV24+FM24+GD24+GU24+HL24+IC24+IT24</f>
        <v/>
      </c>
      <c r="Q53" s="10">
        <f>Q24+AH24+AY24+BP24+CG24+CX24+DO24+EF24+EW24+FN24+GE24+GV24+HM24+ID24+IU24</f>
        <v/>
      </c>
      <c r="R53" s="10">
        <f>R24+AI24+AZ24+BQ24+CH24+CY24+DP24+EG24+EX24+FO24+GF24+GW24+HN24+IE24+IV24</f>
        <v/>
      </c>
      <c r="S53" s="10" t="n"/>
      <c r="T53" s="12">
        <f>IFERROR(E53/C53,0)</f>
        <v/>
      </c>
      <c r="U53" s="12">
        <f>IFERROR(Q53/C53,0)</f>
        <v/>
      </c>
    </row>
    <row r="54">
      <c r="A54" s="10">
        <f>IF(A25="","",A25)</f>
        <v/>
      </c>
      <c r="B54" s="10">
        <f>IF(B25="","",B25)</f>
        <v/>
      </c>
      <c r="C54" s="10">
        <f>C25+T25+AK25+BB25+BS25+CJ25+DA25+DR25+EI25+EZ25+FQ25+GH25+GY25+HP25+IG25</f>
        <v/>
      </c>
      <c r="D54" s="10">
        <f>D25+U25+AL25+BC25+BT25+CK25+DB25+DS25+EJ25+FA25+FR25+GI25+GZ25+HQ25+IH25</f>
        <v/>
      </c>
      <c r="E54" s="10">
        <f>E25+V25+AM25+BD25+BU25+CL25+DC25+DT25+EK25+FB25+FS25+GJ25+HA25+HR25+II25</f>
        <v/>
      </c>
      <c r="F54" s="10">
        <f>F25+W25+AN25+BE25+BV25+CM25+DD25+DU25+EL25+FC25+FT25+GK25+HB25+HS25+IJ25</f>
        <v/>
      </c>
      <c r="G54" s="10">
        <f>G25+X25+AO25+BF25+BW25+CN25+DE25+DV25+EM25+FD25+FU25+GL25+HC25+HT25+IK25</f>
        <v/>
      </c>
      <c r="H54" s="10">
        <f>H25+Y25+AP25+BG25+BX25+CO25+DF25+DW25+EN25+FE25+FV25+GM25+HD25+HU25+IL25</f>
        <v/>
      </c>
      <c r="I54" s="10">
        <f>I25+Z25+AQ25+BH25+BY25+CP25+DG25+DX25+EO25+FF25+FW25+GN25+HE25+HV25+IM25</f>
        <v/>
      </c>
      <c r="J54" s="10">
        <f>J25+AA25+AR25+BI25+BZ25+CQ25+DH25+DY25+EP25+FG25+FX25+GO25+HF25+HW25+IN25</f>
        <v/>
      </c>
      <c r="K54" s="10">
        <f>K25+AB25+AS25+BJ25+CA25+CR25+DI25+DZ25+EQ25+FH25+FY25+GP25+HG25+HX25+IO25</f>
        <v/>
      </c>
      <c r="L54" s="10">
        <f>L25+AC25+AT25+BK25+CB25+CS25+DJ25+EA25+ER25+FI25+FZ25+GQ25+HH25+HY25+IP25</f>
        <v/>
      </c>
      <c r="M54" s="10">
        <f>M25+AD25+AU25+BL25+CC25+CT25+DK25+EB25+ES25+FJ25+GA25+GR25+HI25+HZ25+IQ25</f>
        <v/>
      </c>
      <c r="N54" s="10">
        <f>N25+AE25+AV25+BM25+CD25+CU25+DL25+EC25+ET25+FK25+GB25+GS25+HJ25+IA25+IR25</f>
        <v/>
      </c>
      <c r="O54" s="10">
        <f>O25+AF25+AW25+BN25+CE25+CV25+DM25+ED25+EU25+FL25+GC25+GT25+HK25+IB25+IS25</f>
        <v/>
      </c>
      <c r="P54" s="10">
        <f>P25+AG25+AX25+BO25+CF25+CW25+DN25+EE25+EV25+FM25+GD25+GU25+HL25+IC25+IT25</f>
        <v/>
      </c>
      <c r="Q54" s="10">
        <f>Q25+AH25+AY25+BP25+CG25+CX25+DO25+EF25+EW25+FN25+GE25+GV25+HM25+ID25+IU25</f>
        <v/>
      </c>
      <c r="R54" s="10">
        <f>R25+AI25+AZ25+BQ25+CH25+CY25+DP25+EG25+EX25+FO25+GF25+GW25+HN25+IE25+IV25</f>
        <v/>
      </c>
      <c r="S54" s="10" t="n"/>
      <c r="T54" s="12">
        <f>IFERROR(E54/C54,0)</f>
        <v/>
      </c>
      <c r="U54" s="12">
        <f>IFERROR(Q54/C54,0)</f>
        <v/>
      </c>
    </row>
    <row r="55">
      <c r="A55" s="10">
        <f>IF(A26="","",A26)</f>
        <v/>
      </c>
      <c r="B55" s="10">
        <f>IF(B26="","",B26)</f>
        <v/>
      </c>
      <c r="C55" s="10">
        <f>C26+T26+AK26+BB26+BS26+CJ26+DA26+DR26+EI26+EZ26+FQ26+GH26+GY26+HP26+IG26</f>
        <v/>
      </c>
      <c r="D55" s="10">
        <f>D26+U26+AL26+BC26+BT26+CK26+DB26+DS26+EJ26+FA26+FR26+GI26+GZ26+HQ26+IH26</f>
        <v/>
      </c>
      <c r="E55" s="10">
        <f>E26+V26+AM26+BD26+BU26+CL26+DC26+DT26+EK26+FB26+FS26+GJ26+HA26+HR26+II26</f>
        <v/>
      </c>
      <c r="F55" s="10">
        <f>F26+W26+AN26+BE26+BV26+CM26+DD26+DU26+EL26+FC26+FT26+GK26+HB26+HS26+IJ26</f>
        <v/>
      </c>
      <c r="G55" s="10">
        <f>G26+X26+AO26+BF26+BW26+CN26+DE26+DV26+EM26+FD26+FU26+GL26+HC26+HT26+IK26</f>
        <v/>
      </c>
      <c r="H55" s="10">
        <f>H26+Y26+AP26+BG26+BX26+CO26+DF26+DW26+EN26+FE26+FV26+GM26+HD26+HU26+IL26</f>
        <v/>
      </c>
      <c r="I55" s="10">
        <f>I26+Z26+AQ26+BH26+BY26+CP26+DG26+DX26+EO26+FF26+FW26+GN26+HE26+HV26+IM26</f>
        <v/>
      </c>
      <c r="J55" s="10">
        <f>J26+AA26+AR26+BI26+BZ26+CQ26+DH26+DY26+EP26+FG26+FX26+GO26+HF26+HW26+IN26</f>
        <v/>
      </c>
      <c r="K55" s="10">
        <f>K26+AB26+AS26+BJ26+CA26+CR26+DI26+DZ26+EQ26+FH26+FY26+GP26+HG26+HX26+IO26</f>
        <v/>
      </c>
      <c r="L55" s="10">
        <f>L26+AC26+AT26+BK26+CB26+CS26+DJ26+EA26+ER26+FI26+FZ26+GQ26+HH26+HY26+IP26</f>
        <v/>
      </c>
      <c r="M55" s="10">
        <f>M26+AD26+AU26+BL26+CC26+CT26+DK26+EB26+ES26+FJ26+GA26+GR26+HI26+HZ26+IQ26</f>
        <v/>
      </c>
      <c r="N55" s="10">
        <f>N26+AE26+AV26+BM26+CD26+CU26+DL26+EC26+ET26+FK26+GB26+GS26+HJ26+IA26+IR26</f>
        <v/>
      </c>
      <c r="O55" s="10">
        <f>O26+AF26+AW26+BN26+CE26+CV26+DM26+ED26+EU26+FL26+GC26+GT26+HK26+IB26+IS26</f>
        <v/>
      </c>
      <c r="P55" s="10">
        <f>P26+AG26+AX26+BO26+CF26+CW26+DN26+EE26+EV26+FM26+GD26+GU26+HL26+IC26+IT26</f>
        <v/>
      </c>
      <c r="Q55" s="10">
        <f>Q26+AH26+AY26+BP26+CG26+CX26+DO26+EF26+EW26+FN26+GE26+GV26+HM26+ID26+IU26</f>
        <v/>
      </c>
      <c r="R55" s="10">
        <f>R26+AI26+AZ26+BQ26+CH26+CY26+DP26+EG26+EX26+FO26+GF26+GW26+HN26+IE26+IV26</f>
        <v/>
      </c>
      <c r="S55" s="10" t="n"/>
      <c r="T55" s="12">
        <f>IFERROR(E55/C55,0)</f>
        <v/>
      </c>
      <c r="U55" s="12">
        <f>IFERROR(Q55/C55,0)</f>
        <v/>
      </c>
    </row>
    <row r="56">
      <c r="A56" s="10">
        <f>IF(A27="","",A27)</f>
        <v/>
      </c>
      <c r="B56" s="10">
        <f>IF(B27="","",B27)</f>
        <v/>
      </c>
      <c r="C56" s="10">
        <f>C27+T27+AK27+BB27+BS27+CJ27+DA27+DR27+EI27+EZ27+FQ27+GH27+GY27+HP27+IG27</f>
        <v/>
      </c>
      <c r="D56" s="10">
        <f>D27+U27+AL27+BC27+BT27+CK27+DB27+DS27+EJ27+FA27+FR27+GI27+GZ27+HQ27+IH27</f>
        <v/>
      </c>
      <c r="E56" s="10">
        <f>E27+V27+AM27+BD27+BU27+CL27+DC27+DT27+EK27+FB27+FS27+GJ27+HA27+HR27+II27</f>
        <v/>
      </c>
      <c r="F56" s="10">
        <f>F27+W27+AN27+BE27+BV27+CM27+DD27+DU27+EL27+FC27+FT27+GK27+HB27+HS27+IJ27</f>
        <v/>
      </c>
      <c r="G56" s="10">
        <f>G27+X27+AO27+BF27+BW27+CN27+DE27+DV27+EM27+FD27+FU27+GL27+HC27+HT27+IK27</f>
        <v/>
      </c>
      <c r="H56" s="10">
        <f>H27+Y27+AP27+BG27+BX27+CO27+DF27+DW27+EN27+FE27+FV27+GM27+HD27+HU27+IL27</f>
        <v/>
      </c>
      <c r="I56" s="10">
        <f>I27+Z27+AQ27+BH27+BY27+CP27+DG27+DX27+EO27+FF27+FW27+GN27+HE27+HV27+IM27</f>
        <v/>
      </c>
      <c r="J56" s="10">
        <f>J27+AA27+AR27+BI27+BZ27+CQ27+DH27+DY27+EP27+FG27+FX27+GO27+HF27+HW27+IN27</f>
        <v/>
      </c>
      <c r="K56" s="10">
        <f>K27+AB27+AS27+BJ27+CA27+CR27+DI27+DZ27+EQ27+FH27+FY27+GP27+HG27+HX27+IO27</f>
        <v/>
      </c>
      <c r="L56" s="10">
        <f>L27+AC27+AT27+BK27+CB27+CS27+DJ27+EA27+ER27+FI27+FZ27+GQ27+HH27+HY27+IP27</f>
        <v/>
      </c>
      <c r="M56" s="10">
        <f>M27+AD27+AU27+BL27+CC27+CT27+DK27+EB27+ES27+FJ27+GA27+GR27+HI27+HZ27+IQ27</f>
        <v/>
      </c>
      <c r="N56" s="10">
        <f>N27+AE27+AV27+BM27+CD27+CU27+DL27+EC27+ET27+FK27+GB27+GS27+HJ27+IA27+IR27</f>
        <v/>
      </c>
      <c r="O56" s="10">
        <f>O27+AF27+AW27+BN27+CE27+CV27+DM27+ED27+EU27+FL27+GC27+GT27+HK27+IB27+IS27</f>
        <v/>
      </c>
      <c r="P56" s="10">
        <f>P27+AG27+AX27+BO27+CF27+CW27+DN27+EE27+EV27+FM27+GD27+GU27+HL27+IC27+IT27</f>
        <v/>
      </c>
      <c r="Q56" s="10">
        <f>Q27+AH27+AY27+BP27+CG27+CX27+DO27+EF27+EW27+FN27+GE27+GV27+HM27+ID27+IU27</f>
        <v/>
      </c>
      <c r="R56" s="10">
        <f>R27+AI27+AZ27+BQ27+CH27+CY27+DP27+EG27+EX27+FO27+GF27+GW27+HN27+IE27+IV27</f>
        <v/>
      </c>
      <c r="S56" s="10" t="n"/>
      <c r="T56" s="12">
        <f>IFERROR(E56/C56,0)</f>
        <v/>
      </c>
      <c r="U56" s="12">
        <f>IFERROR(Q56/C56,0)</f>
        <v/>
      </c>
    </row>
    <row r="57">
      <c r="A57" s="10">
        <f>IF(A28="","",A28)</f>
        <v/>
      </c>
      <c r="B57" s="10">
        <f>IF(B28="","",B28)</f>
        <v/>
      </c>
      <c r="C57" s="10">
        <f>C28+T28+AK28+BB28+BS28+CJ28+DA28+DR28+EI28+EZ28+FQ28+GH28+GY28+HP28+IG28</f>
        <v/>
      </c>
      <c r="D57" s="10">
        <f>D28+U28+AL28+BC28+BT28+CK28+DB28+DS28+EJ28+FA28+FR28+GI28+GZ28+HQ28+IH28</f>
        <v/>
      </c>
      <c r="E57" s="10">
        <f>E28+V28+AM28+BD28+BU28+CL28+DC28+DT28+EK28+FB28+FS28+GJ28+HA28+HR28+II28</f>
        <v/>
      </c>
      <c r="F57" s="10">
        <f>F28+W28+AN28+BE28+BV28+CM28+DD28+DU28+EL28+FC28+FT28+GK28+HB28+HS28+IJ28</f>
        <v/>
      </c>
      <c r="G57" s="10">
        <f>G28+X28+AO28+BF28+BW28+CN28+DE28+DV28+EM28+FD28+FU28+GL28+HC28+HT28+IK28</f>
        <v/>
      </c>
      <c r="H57" s="10">
        <f>H28+Y28+AP28+BG28+BX28+CO28+DF28+DW28+EN28+FE28+FV28+GM28+HD28+HU28+IL28</f>
        <v/>
      </c>
      <c r="I57" s="10">
        <f>I28+Z28+AQ28+BH28+BY28+CP28+DG28+DX28+EO28+FF28+FW28+GN28+HE28+HV28+IM28</f>
        <v/>
      </c>
      <c r="J57" s="10">
        <f>J28+AA28+AR28+BI28+BZ28+CQ28+DH28+DY28+EP28+FG28+FX28+GO28+HF28+HW28+IN28</f>
        <v/>
      </c>
      <c r="K57" s="10">
        <f>K28+AB28+AS28+BJ28+CA28+CR28+DI28+DZ28+EQ28+FH28+FY28+GP28+HG28+HX28+IO28</f>
        <v/>
      </c>
      <c r="L57" s="10">
        <f>L28+AC28+AT28+BK28+CB28+CS28+DJ28+EA28+ER28+FI28+FZ28+GQ28+HH28+HY28+IP28</f>
        <v/>
      </c>
      <c r="M57" s="10">
        <f>M28+AD28+AU28+BL28+CC28+CT28+DK28+EB28+ES28+FJ28+GA28+GR28+HI28+HZ28+IQ28</f>
        <v/>
      </c>
      <c r="N57" s="10">
        <f>N28+AE28+AV28+BM28+CD28+CU28+DL28+EC28+ET28+FK28+GB28+GS28+HJ28+IA28+IR28</f>
        <v/>
      </c>
      <c r="O57" s="10">
        <f>O28+AF28+AW28+BN28+CE28+CV28+DM28+ED28+EU28+FL28+GC28+GT28+HK28+IB28+IS28</f>
        <v/>
      </c>
      <c r="P57" s="10">
        <f>P28+AG28+AX28+BO28+CF28+CW28+DN28+EE28+EV28+FM28+GD28+GU28+HL28+IC28+IT28</f>
        <v/>
      </c>
      <c r="Q57" s="10">
        <f>Q28+AH28+AY28+BP28+CG28+CX28+DO28+EF28+EW28+FN28+GE28+GV28+HM28+ID28+IU28</f>
        <v/>
      </c>
      <c r="R57" s="10">
        <f>R28+AI28+AZ28+BQ28+CH28+CY28+DP28+EG28+EX28+FO28+GF28+GW28+HN28+IE28+IV28</f>
        <v/>
      </c>
      <c r="S57" s="10" t="n"/>
      <c r="T57" s="12">
        <f>IFERROR(E57/C57,0)</f>
        <v/>
      </c>
      <c r="U57" s="12">
        <f>IFERROR(Q57/C57,0)</f>
        <v/>
      </c>
    </row>
    <row r="58">
      <c r="A58" s="10">
        <f>IF(A29="","",A29)</f>
        <v/>
      </c>
      <c r="B58" s="10">
        <f>IF(B29="","",B29)</f>
        <v/>
      </c>
      <c r="C58" s="10">
        <f>C29+T29+AK29+BB29+BS29+CJ29+DA29+DR29+EI29+EZ29+FQ29+GH29+GY29+HP29+IG29</f>
        <v/>
      </c>
      <c r="D58" s="10">
        <f>D29+U29+AL29+BC29+BT29+CK29+DB29+DS29+EJ29+FA29+FR29+GI29+GZ29+HQ29+IH29</f>
        <v/>
      </c>
      <c r="E58" s="10">
        <f>E29+V29+AM29+BD29+BU29+CL29+DC29+DT29+EK29+FB29+FS29+GJ29+HA29+HR29+II29</f>
        <v/>
      </c>
      <c r="F58" s="10">
        <f>F29+W29+AN29+BE29+BV29+CM29+DD29+DU29+EL29+FC29+FT29+GK29+HB29+HS29+IJ29</f>
        <v/>
      </c>
      <c r="G58" s="10">
        <f>G29+X29+AO29+BF29+BW29+CN29+DE29+DV29+EM29+FD29+FU29+GL29+HC29+HT29+IK29</f>
        <v/>
      </c>
      <c r="H58" s="10">
        <f>H29+Y29+AP29+BG29+BX29+CO29+DF29+DW29+EN29+FE29+FV29+GM29+HD29+HU29+IL29</f>
        <v/>
      </c>
      <c r="I58" s="10">
        <f>I29+Z29+AQ29+BH29+BY29+CP29+DG29+DX29+EO29+FF29+FW29+GN29+HE29+HV29+IM29</f>
        <v/>
      </c>
      <c r="J58" s="10">
        <f>J29+AA29+AR29+BI29+BZ29+CQ29+DH29+DY29+EP29+FG29+FX29+GO29+HF29+HW29+IN29</f>
        <v/>
      </c>
      <c r="K58" s="10">
        <f>K29+AB29+AS29+BJ29+CA29+CR29+DI29+DZ29+EQ29+FH29+FY29+GP29+HG29+HX29+IO29</f>
        <v/>
      </c>
      <c r="L58" s="10">
        <f>L29+AC29+AT29+BK29+CB29+CS29+DJ29+EA29+ER29+FI29+FZ29+GQ29+HH29+HY29+IP29</f>
        <v/>
      </c>
      <c r="M58" s="10">
        <f>M29+AD29+AU29+BL29+CC29+CT29+DK29+EB29+ES29+FJ29+GA29+GR29+HI29+HZ29+IQ29</f>
        <v/>
      </c>
      <c r="N58" s="10">
        <f>N29+AE29+AV29+BM29+CD29+CU29+DL29+EC29+ET29+FK29+GB29+GS29+HJ29+IA29+IR29</f>
        <v/>
      </c>
      <c r="O58" s="10">
        <f>O29+AF29+AW29+BN29+CE29+CV29+DM29+ED29+EU29+FL29+GC29+GT29+HK29+IB29+IS29</f>
        <v/>
      </c>
      <c r="P58" s="10">
        <f>P29+AG29+AX29+BO29+CF29+CW29+DN29+EE29+EV29+FM29+GD29+GU29+HL29+IC29+IT29</f>
        <v/>
      </c>
      <c r="Q58" s="10">
        <f>Q29+AH29+AY29+BP29+CG29+CX29+DO29+EF29+EW29+FN29+GE29+GV29+HM29+ID29+IU29</f>
        <v/>
      </c>
      <c r="R58" s="10">
        <f>R29+AI29+AZ29+BQ29+CH29+CY29+DP29+EG29+EX29+FO29+GF29+GW29+HN29+IE29+IV29</f>
        <v/>
      </c>
      <c r="S58" s="10" t="n"/>
      <c r="T58" s="12">
        <f>IFERROR(E58/C58,0)</f>
        <v/>
      </c>
      <c r="U58" s="12">
        <f>IFERROR(Q58/C58,0)</f>
        <v/>
      </c>
    </row>
    <row r="59">
      <c r="A59" s="10">
        <f>IF(A30="","",A30)</f>
        <v/>
      </c>
      <c r="B59" s="10">
        <f>IF(B30="","",B30)</f>
        <v/>
      </c>
      <c r="C59" s="10">
        <f>C30+T30+AK30+BB30+BS30+CJ30+DA30+DR30+EI30+EZ30+FQ30+GH30+GY30+HP30+IG30</f>
        <v/>
      </c>
      <c r="D59" s="10">
        <f>D30+U30+AL30+BC30+BT30+CK30+DB30+DS30+EJ30+FA30+FR30+GI30+GZ30+HQ30+IH30</f>
        <v/>
      </c>
      <c r="E59" s="10">
        <f>E30+V30+AM30+BD30+BU30+CL30+DC30+DT30+EK30+FB30+FS30+GJ30+HA30+HR30+II30</f>
        <v/>
      </c>
      <c r="F59" s="10">
        <f>F30+W30+AN30+BE30+BV30+CM30+DD30+DU30+EL30+FC30+FT30+GK30+HB30+HS30+IJ30</f>
        <v/>
      </c>
      <c r="G59" s="10">
        <f>G30+X30+AO30+BF30+BW30+CN30+DE30+DV30+EM30+FD30+FU30+GL30+HC30+HT30+IK30</f>
        <v/>
      </c>
      <c r="H59" s="10">
        <f>H30+Y30+AP30+BG30+BX30+CO30+DF30+DW30+EN30+FE30+FV30+GM30+HD30+HU30+IL30</f>
        <v/>
      </c>
      <c r="I59" s="10">
        <f>I30+Z30+AQ30+BH30+BY30+CP30+DG30+DX30+EO30+FF30+FW30+GN30+HE30+HV30+IM30</f>
        <v/>
      </c>
      <c r="J59" s="10">
        <f>J30+AA30+AR30+BI30+BZ30+CQ30+DH30+DY30+EP30+FG30+FX30+GO30+HF30+HW30+IN30</f>
        <v/>
      </c>
      <c r="K59" s="10">
        <f>K30+AB30+AS30+BJ30+CA30+CR30+DI30+DZ30+EQ30+FH30+FY30+GP30+HG30+HX30+IO30</f>
        <v/>
      </c>
      <c r="L59" s="10">
        <f>L30+AC30+AT30+BK30+CB30+CS30+DJ30+EA30+ER30+FI30+FZ30+GQ30+HH30+HY30+IP30</f>
        <v/>
      </c>
      <c r="M59" s="10">
        <f>M30+AD30+AU30+BL30+CC30+CT30+DK30+EB30+ES30+FJ30+GA30+GR30+HI30+HZ30+IQ30</f>
        <v/>
      </c>
      <c r="N59" s="10">
        <f>N30+AE30+AV30+BM30+CD30+CU30+DL30+EC30+ET30+FK30+GB30+GS30+HJ30+IA30+IR30</f>
        <v/>
      </c>
      <c r="O59" s="10">
        <f>O30+AF30+AW30+BN30+CE30+CV30+DM30+ED30+EU30+FL30+GC30+GT30+HK30+IB30+IS30</f>
        <v/>
      </c>
      <c r="P59" s="10">
        <f>P30+AG30+AX30+BO30+CF30+CW30+DN30+EE30+EV30+FM30+GD30+GU30+HL30+IC30+IT30</f>
        <v/>
      </c>
      <c r="Q59" s="10">
        <f>Q30+AH30+AY30+BP30+CG30+CX30+DO30+EF30+EW30+FN30+GE30+GV30+HM30+ID30+IU30</f>
        <v/>
      </c>
      <c r="R59" s="10">
        <f>R30+AI30+AZ30+BQ30+CH30+CY30+DP30+EG30+EX30+FO30+GF30+GW30+HN30+IE30+IV30</f>
        <v/>
      </c>
      <c r="S59" s="10" t="n"/>
      <c r="T59" s="12">
        <f>IFERROR(E59/C59,0)</f>
        <v/>
      </c>
      <c r="U59" s="12">
        <f>IFERROR(Q59/C59,0)</f>
        <v/>
      </c>
    </row>
    <row r="60">
      <c r="A60" s="10">
        <f>IF(A31="","",A31)</f>
        <v/>
      </c>
      <c r="B60" s="10">
        <f>IF(B31="","",B31)</f>
        <v/>
      </c>
      <c r="C60" s="10">
        <f>C31+T31+AK31+BB31+BS31+CJ31+DA31+DR31+EI31+EZ31+FQ31+GH31+GY31+HP31+IG31</f>
        <v/>
      </c>
      <c r="D60" s="10">
        <f>D31+U31+AL31+BC31+BT31+CK31+DB31+DS31+EJ31+FA31+FR31+GI31+GZ31+HQ31+IH31</f>
        <v/>
      </c>
      <c r="E60" s="10">
        <f>E31+V31+AM31+BD31+BU31+CL31+DC31+DT31+EK31+FB31+FS31+GJ31+HA31+HR31+II31</f>
        <v/>
      </c>
      <c r="F60" s="10">
        <f>F31+W31+AN31+BE31+BV31+CM31+DD31+DU31+EL31+FC31+FT31+GK31+HB31+HS31+IJ31</f>
        <v/>
      </c>
      <c r="G60" s="10">
        <f>G31+X31+AO31+BF31+BW31+CN31+DE31+DV31+EM31+FD31+FU31+GL31+HC31+HT31+IK31</f>
        <v/>
      </c>
      <c r="H60" s="10">
        <f>H31+Y31+AP31+BG31+BX31+CO31+DF31+DW31+EN31+FE31+FV31+GM31+HD31+HU31+IL31</f>
        <v/>
      </c>
      <c r="I60" s="10">
        <f>I31+Z31+AQ31+BH31+BY31+CP31+DG31+DX31+EO31+FF31+FW31+GN31+HE31+HV31+IM31</f>
        <v/>
      </c>
      <c r="J60" s="10">
        <f>J31+AA31+AR31+BI31+BZ31+CQ31+DH31+DY31+EP31+FG31+FX31+GO31+HF31+HW31+IN31</f>
        <v/>
      </c>
      <c r="K60" s="10">
        <f>K31+AB31+AS31+BJ31+CA31+CR31+DI31+DZ31+EQ31+FH31+FY31+GP31+HG31+HX31+IO31</f>
        <v/>
      </c>
      <c r="L60" s="10">
        <f>L31+AC31+AT31+BK31+CB31+CS31+DJ31+EA31+ER31+FI31+FZ31+GQ31+HH31+HY31+IP31</f>
        <v/>
      </c>
      <c r="M60" s="10">
        <f>M31+AD31+AU31+BL31+CC31+CT31+DK31+EB31+ES31+FJ31+GA31+GR31+HI31+HZ31+IQ31</f>
        <v/>
      </c>
      <c r="N60" s="10">
        <f>N31+AE31+AV31+BM31+CD31+CU31+DL31+EC31+ET31+FK31+GB31+GS31+HJ31+IA31+IR31</f>
        <v/>
      </c>
      <c r="O60" s="10">
        <f>O31+AF31+AW31+BN31+CE31+CV31+DM31+ED31+EU31+FL31+GC31+GT31+HK31+IB31+IS31</f>
        <v/>
      </c>
      <c r="P60" s="10">
        <f>P31+AG31+AX31+BO31+CF31+CW31+DN31+EE31+EV31+FM31+GD31+GU31+HL31+IC31+IT31</f>
        <v/>
      </c>
      <c r="Q60" s="10">
        <f>Q31+AH31+AY31+BP31+CG31+CX31+DO31+EF31+EW31+FN31+GE31+GV31+HM31+ID31+IU31</f>
        <v/>
      </c>
      <c r="R60" s="10">
        <f>R31+AI31+AZ31+BQ31+CH31+CY31+DP31+EG31+EX31+FO31+GF31+GW31+HN31+IE31+IV31</f>
        <v/>
      </c>
      <c r="S60" s="10" t="n"/>
      <c r="T60" s="12">
        <f>IFERROR(E60/C60,0)</f>
        <v/>
      </c>
      <c r="U60" s="12">
        <f>IFERROR(Q60/C60,0)</f>
        <v/>
      </c>
    </row>
    <row r="61">
      <c r="A61" s="10">
        <f>IF(A32="","",A32)</f>
        <v/>
      </c>
      <c r="B61" s="10">
        <f>IF(B32="","",B32)</f>
        <v/>
      </c>
      <c r="C61" s="10">
        <f>C32+T32+AK32+BB32+BS32+CJ32+DA32+DR32+EI32+EZ32+FQ32+GH32+GY32+HP32+IG32</f>
        <v/>
      </c>
      <c r="D61" s="10">
        <f>D32+U32+AL32+BC32+BT32+CK32+DB32+DS32+EJ32+FA32+FR32+GI32+GZ32+HQ32+IH32</f>
        <v/>
      </c>
      <c r="E61" s="10">
        <f>E32+V32+AM32+BD32+BU32+CL32+DC32+DT32+EK32+FB32+FS32+GJ32+HA32+HR32+II32</f>
        <v/>
      </c>
      <c r="F61" s="10">
        <f>F32+W32+AN32+BE32+BV32+CM32+DD32+DU32+EL32+FC32+FT32+GK32+HB32+HS32+IJ32</f>
        <v/>
      </c>
      <c r="G61" s="10">
        <f>G32+X32+AO32+BF32+BW32+CN32+DE32+DV32+EM32+FD32+FU32+GL32+HC32+HT32+IK32</f>
        <v/>
      </c>
      <c r="H61" s="10">
        <f>H32+Y32+AP32+BG32+BX32+CO32+DF32+DW32+EN32+FE32+FV32+GM32+HD32+HU32+IL32</f>
        <v/>
      </c>
      <c r="I61" s="10">
        <f>I32+Z32+AQ32+BH32+BY32+CP32+DG32+DX32+EO32+FF32+FW32+GN32+HE32+HV32+IM32</f>
        <v/>
      </c>
      <c r="J61" s="10">
        <f>J32+AA32+AR32+BI32+BZ32+CQ32+DH32+DY32+EP32+FG32+FX32+GO32+HF32+HW32+IN32</f>
        <v/>
      </c>
      <c r="K61" s="10">
        <f>K32+AB32+AS32+BJ32+CA32+CR32+DI32+DZ32+EQ32+FH32+FY32+GP32+HG32+HX32+IO32</f>
        <v/>
      </c>
      <c r="L61" s="10">
        <f>L32+AC32+AT32+BK32+CB32+CS32+DJ32+EA32+ER32+FI32+FZ32+GQ32+HH32+HY32+IP32</f>
        <v/>
      </c>
      <c r="M61" s="10">
        <f>M32+AD32+AU32+BL32+CC32+CT32+DK32+EB32+ES32+FJ32+GA32+GR32+HI32+HZ32+IQ32</f>
        <v/>
      </c>
      <c r="N61" s="10">
        <f>N32+AE32+AV32+BM32+CD32+CU32+DL32+EC32+ET32+FK32+GB32+GS32+HJ32+IA32+IR32</f>
        <v/>
      </c>
      <c r="O61" s="10">
        <f>O32+AF32+AW32+BN32+CE32+CV32+DM32+ED32+EU32+FL32+GC32+GT32+HK32+IB32+IS32</f>
        <v/>
      </c>
      <c r="P61" s="10">
        <f>P32+AG32+AX32+BO32+CF32+CW32+DN32+EE32+EV32+FM32+GD32+GU32+HL32+IC32+IT32</f>
        <v/>
      </c>
      <c r="Q61" s="10">
        <f>Q32+AH32+AY32+BP32+CG32+CX32+DO32+EF32+EW32+FN32+GE32+GV32+HM32+ID32+IU32</f>
        <v/>
      </c>
      <c r="R61" s="10">
        <f>R32+AI32+AZ32+BQ32+CH32+CY32+DP32+EG32+EX32+FO32+GF32+GW32+HN32+IE32+IV32</f>
        <v/>
      </c>
      <c r="S61" s="10" t="n"/>
      <c r="T61" s="12">
        <f>IFERROR(E61/C61,0)</f>
        <v/>
      </c>
      <c r="U61" s="12">
        <f>IFERROR(Q61/C61,0)</f>
        <v/>
      </c>
    </row>
    <row r="62">
      <c r="A62" s="11" t="inlineStr">
        <is>
          <t>TOTALES :</t>
        </is>
      </c>
      <c r="B62" s="11" t="n"/>
      <c r="C62" s="11">
        <f>SUM(C37:C61)</f>
        <v/>
      </c>
      <c r="D62" s="11">
        <f>SUM(D37:D61)</f>
        <v/>
      </c>
      <c r="E62" s="11">
        <f>SUM(E37:E61)</f>
        <v/>
      </c>
      <c r="F62" s="11">
        <f>SUM(F37:F61)</f>
        <v/>
      </c>
      <c r="G62" s="11">
        <f>SUM(G37:G61)</f>
        <v/>
      </c>
      <c r="H62" s="11">
        <f>SUM(H37:H61)</f>
        <v/>
      </c>
      <c r="I62" s="11">
        <f>SUM(I37:I61)</f>
        <v/>
      </c>
      <c r="J62" s="11">
        <f>SUM(J37:J61)</f>
        <v/>
      </c>
      <c r="K62" s="11">
        <f>SUM(K37:K61)</f>
        <v/>
      </c>
      <c r="L62" s="11">
        <f>SUM(L37:L61)</f>
        <v/>
      </c>
      <c r="M62" s="11">
        <f>SUM(M37:M61)</f>
        <v/>
      </c>
      <c r="N62" s="11">
        <f>SUM(N37:N61)</f>
        <v/>
      </c>
      <c r="O62" s="11">
        <f>SUM(O37:O61)</f>
        <v/>
      </c>
      <c r="P62" s="11">
        <f>SUM(P37:P61)</f>
        <v/>
      </c>
      <c r="Q62" s="11">
        <f>SUM(Q37:Q61)</f>
        <v/>
      </c>
      <c r="R62" s="11">
        <f>SUM(R37:R61)</f>
        <v/>
      </c>
      <c r="S62" s="11" t="n"/>
      <c r="T62" s="13">
        <f>IFERROR(E62/C62,0)</f>
        <v/>
      </c>
      <c r="U62" s="13">
        <f>IFERROR(Q62/C62,0)</f>
        <v/>
      </c>
    </row>
    <row r="64">
      <c r="A64" s="8" t="inlineStr">
        <is>
          <t>L A N Z A D O R E S</t>
        </is>
      </c>
    </row>
    <row r="65">
      <c r="A65" s="9" t="inlineStr">
        <is>
          <t>NOMBRE</t>
        </is>
      </c>
      <c r="B65" s="9" t="inlineStr">
        <is>
          <t>No</t>
        </is>
      </c>
      <c r="C65" s="9" t="inlineStr">
        <is>
          <t>P?</t>
        </is>
      </c>
      <c r="D65" s="9" t="inlineStr">
        <is>
          <t>G/P</t>
        </is>
      </c>
      <c r="E65" s="9" t="inlineStr">
        <is>
          <t>INN</t>
        </is>
      </c>
      <c r="F65" s="9" t="inlineStr">
        <is>
          <t>CL</t>
        </is>
      </c>
      <c r="G65" s="9" t="inlineStr">
        <is>
          <t>K</t>
        </is>
      </c>
      <c r="H65" s="9" t="inlineStr">
        <is>
          <t>H</t>
        </is>
      </c>
      <c r="I65" s="9" t="inlineStr">
        <is>
          <t>P?</t>
        </is>
      </c>
      <c r="J65" s="9" t="inlineStr">
        <is>
          <t>G/P</t>
        </is>
      </c>
      <c r="K65" s="9" t="inlineStr">
        <is>
          <t>INN</t>
        </is>
      </c>
      <c r="L65" s="9" t="inlineStr">
        <is>
          <t>CL</t>
        </is>
      </c>
      <c r="M65" s="9" t="inlineStr">
        <is>
          <t>K</t>
        </is>
      </c>
      <c r="N65" s="9" t="inlineStr">
        <is>
          <t>H</t>
        </is>
      </c>
      <c r="O65" s="9" t="inlineStr">
        <is>
          <t>P?</t>
        </is>
      </c>
      <c r="P65" s="9" t="inlineStr">
        <is>
          <t>G/P</t>
        </is>
      </c>
      <c r="Q65" s="9" t="inlineStr">
        <is>
          <t>INN</t>
        </is>
      </c>
      <c r="R65" s="9" t="inlineStr">
        <is>
          <t>CL</t>
        </is>
      </c>
      <c r="S65" s="9" t="inlineStr">
        <is>
          <t>K</t>
        </is>
      </c>
      <c r="T65" s="9" t="inlineStr">
        <is>
          <t>H</t>
        </is>
      </c>
      <c r="U65" s="9" t="inlineStr">
        <is>
          <t>P?</t>
        </is>
      </c>
      <c r="V65" s="9" t="inlineStr">
        <is>
          <t>G/P</t>
        </is>
      </c>
      <c r="W65" s="9" t="inlineStr">
        <is>
          <t>INN</t>
        </is>
      </c>
      <c r="X65" s="9" t="inlineStr">
        <is>
          <t>CL</t>
        </is>
      </c>
      <c r="Y65" s="9" t="inlineStr">
        <is>
          <t>K</t>
        </is>
      </c>
      <c r="Z65" s="9" t="inlineStr">
        <is>
          <t>H</t>
        </is>
      </c>
      <c r="AA65" s="9" t="inlineStr">
        <is>
          <t>P?</t>
        </is>
      </c>
      <c r="AB65" s="9" t="inlineStr">
        <is>
          <t>G/P</t>
        </is>
      </c>
      <c r="AC65" s="9" t="inlineStr">
        <is>
          <t>INN</t>
        </is>
      </c>
      <c r="AD65" s="9" t="inlineStr">
        <is>
          <t>CL</t>
        </is>
      </c>
      <c r="AE65" s="9" t="inlineStr">
        <is>
          <t>K</t>
        </is>
      </c>
      <c r="AF65" s="9" t="inlineStr">
        <is>
          <t>H</t>
        </is>
      </c>
      <c r="AG65" s="9" t="inlineStr">
        <is>
          <t>P?</t>
        </is>
      </c>
      <c r="AH65" s="9" t="inlineStr">
        <is>
          <t>G/P</t>
        </is>
      </c>
      <c r="AI65" s="9" t="inlineStr">
        <is>
          <t>INN</t>
        </is>
      </c>
      <c r="AJ65" s="9" t="inlineStr">
        <is>
          <t>CL</t>
        </is>
      </c>
      <c r="AK65" s="9" t="inlineStr">
        <is>
          <t>K</t>
        </is>
      </c>
      <c r="AL65" s="9" t="inlineStr">
        <is>
          <t>H</t>
        </is>
      </c>
      <c r="AM65" s="9" t="inlineStr">
        <is>
          <t>P?</t>
        </is>
      </c>
      <c r="AN65" s="9" t="inlineStr">
        <is>
          <t>G/P</t>
        </is>
      </c>
      <c r="AO65" s="9" t="inlineStr">
        <is>
          <t>INN</t>
        </is>
      </c>
      <c r="AP65" s="9" t="inlineStr">
        <is>
          <t>CL</t>
        </is>
      </c>
      <c r="AQ65" s="9" t="inlineStr">
        <is>
          <t>K</t>
        </is>
      </c>
      <c r="AR65" s="9" t="inlineStr">
        <is>
          <t>H</t>
        </is>
      </c>
      <c r="AS65" s="9" t="inlineStr">
        <is>
          <t>P?</t>
        </is>
      </c>
      <c r="AT65" s="9" t="inlineStr">
        <is>
          <t>G/P</t>
        </is>
      </c>
      <c r="AU65" s="9" t="inlineStr">
        <is>
          <t>INN</t>
        </is>
      </c>
      <c r="AV65" s="9" t="inlineStr">
        <is>
          <t>CL</t>
        </is>
      </c>
      <c r="AW65" s="9" t="inlineStr">
        <is>
          <t>K</t>
        </is>
      </c>
      <c r="AX65" s="9" t="inlineStr">
        <is>
          <t>H</t>
        </is>
      </c>
      <c r="AY65" s="9" t="inlineStr">
        <is>
          <t>P?</t>
        </is>
      </c>
      <c r="AZ65" s="9" t="inlineStr">
        <is>
          <t>G/P</t>
        </is>
      </c>
      <c r="BA65" s="9" t="inlineStr">
        <is>
          <t>INN</t>
        </is>
      </c>
      <c r="BB65" s="9" t="inlineStr">
        <is>
          <t>CL</t>
        </is>
      </c>
      <c r="BC65" s="9" t="inlineStr">
        <is>
          <t>K</t>
        </is>
      </c>
      <c r="BD65" s="9" t="inlineStr">
        <is>
          <t>H</t>
        </is>
      </c>
      <c r="BE65" s="9" t="inlineStr">
        <is>
          <t>P?</t>
        </is>
      </c>
      <c r="BF65" s="9" t="inlineStr">
        <is>
          <t>G/P</t>
        </is>
      </c>
      <c r="BG65" s="9" t="inlineStr">
        <is>
          <t>INN</t>
        </is>
      </c>
      <c r="BH65" s="9" t="inlineStr">
        <is>
          <t>CL</t>
        </is>
      </c>
      <c r="BI65" s="9" t="inlineStr">
        <is>
          <t>K</t>
        </is>
      </c>
      <c r="BJ65" s="9" t="inlineStr">
        <is>
          <t>H</t>
        </is>
      </c>
      <c r="BK65" s="9" t="inlineStr">
        <is>
          <t>P?</t>
        </is>
      </c>
      <c r="BL65" s="9" t="inlineStr">
        <is>
          <t>G/P</t>
        </is>
      </c>
      <c r="BM65" s="9" t="inlineStr">
        <is>
          <t>INN</t>
        </is>
      </c>
      <c r="BN65" s="9" t="inlineStr">
        <is>
          <t>CL</t>
        </is>
      </c>
      <c r="BO65" s="9" t="inlineStr">
        <is>
          <t>K</t>
        </is>
      </c>
      <c r="BP65" s="9" t="inlineStr">
        <is>
          <t>H</t>
        </is>
      </c>
      <c r="BQ65" s="9" t="inlineStr">
        <is>
          <t>P?</t>
        </is>
      </c>
      <c r="BR65" s="9" t="inlineStr">
        <is>
          <t>G/P</t>
        </is>
      </c>
      <c r="BS65" s="9" t="inlineStr">
        <is>
          <t>INN</t>
        </is>
      </c>
      <c r="BT65" s="9" t="inlineStr">
        <is>
          <t>CL</t>
        </is>
      </c>
      <c r="BU65" s="9" t="inlineStr">
        <is>
          <t>K</t>
        </is>
      </c>
      <c r="BV65" s="9" t="inlineStr">
        <is>
          <t>H</t>
        </is>
      </c>
      <c r="BW65" s="9" t="inlineStr">
        <is>
          <t>P?</t>
        </is>
      </c>
      <c r="BX65" s="9" t="inlineStr">
        <is>
          <t>G/P</t>
        </is>
      </c>
      <c r="BY65" s="9" t="inlineStr">
        <is>
          <t>INN</t>
        </is>
      </c>
      <c r="BZ65" s="9" t="inlineStr">
        <is>
          <t>CL</t>
        </is>
      </c>
      <c r="CA65" s="9" t="inlineStr">
        <is>
          <t>K</t>
        </is>
      </c>
      <c r="CB65" s="9" t="inlineStr">
        <is>
          <t>H</t>
        </is>
      </c>
      <c r="CC65" s="9" t="inlineStr">
        <is>
          <t>P?</t>
        </is>
      </c>
      <c r="CD65" s="9" t="inlineStr">
        <is>
          <t>G/P</t>
        </is>
      </c>
      <c r="CE65" s="9" t="inlineStr">
        <is>
          <t>INN</t>
        </is>
      </c>
      <c r="CF65" s="9" t="inlineStr">
        <is>
          <t>CL</t>
        </is>
      </c>
      <c r="CG65" s="9" t="inlineStr">
        <is>
          <t>K</t>
        </is>
      </c>
      <c r="CH65" s="9" t="inlineStr">
        <is>
          <t>H</t>
        </is>
      </c>
      <c r="CI65" s="9" t="inlineStr">
        <is>
          <t>P?</t>
        </is>
      </c>
      <c r="CJ65" s="9" t="inlineStr">
        <is>
          <t>G/P</t>
        </is>
      </c>
      <c r="CK65" s="9" t="inlineStr">
        <is>
          <t>INN</t>
        </is>
      </c>
      <c r="CL65" s="9" t="inlineStr">
        <is>
          <t>CL</t>
        </is>
      </c>
      <c r="CM65" s="9" t="inlineStr">
        <is>
          <t>K</t>
        </is>
      </c>
      <c r="CN65" s="9" t="inlineStr">
        <is>
          <t>H</t>
        </is>
      </c>
      <c r="CO65" s="9" t="n"/>
      <c r="CP65" s="9" t="inlineStr">
        <is>
          <t>JJ</t>
        </is>
      </c>
      <c r="CQ65" s="9" t="inlineStr">
        <is>
          <t>JG</t>
        </is>
      </c>
      <c r="CR65" s="9" t="inlineStr">
        <is>
          <t>JP</t>
        </is>
      </c>
      <c r="CS65" s="9" t="inlineStr">
        <is>
          <t>OUTS</t>
        </is>
      </c>
      <c r="CT65" s="9" t="inlineStr">
        <is>
          <t>INN</t>
        </is>
      </c>
      <c r="CU65" s="9" t="inlineStr">
        <is>
          <t>CL</t>
        </is>
      </c>
      <c r="CV65" s="9" t="inlineStr">
        <is>
          <t>K</t>
        </is>
      </c>
      <c r="CW65" s="9" t="inlineStr">
        <is>
          <t>H</t>
        </is>
      </c>
      <c r="CX65" s="14" t="inlineStr">
        <is>
          <t>PCL</t>
        </is>
      </c>
    </row>
    <row r="66">
      <c r="A66" s="10">
        <f>IF(A8="","",A8)</f>
        <v/>
      </c>
      <c r="B66" s="10">
        <f>IF(B8="","",B8)</f>
        <v/>
      </c>
      <c r="C66" s="20" t="n">
        <v>0</v>
      </c>
      <c r="D66" s="20" t="n"/>
      <c r="E66" s="20" t="n"/>
      <c r="F66" s="20" t="n"/>
      <c r="G66" s="20" t="n"/>
      <c r="H66" s="20" t="n"/>
      <c r="I66" s="20" t="n">
        <v>0</v>
      </c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  <c r="AE66" s="20" t="n"/>
      <c r="AF66" s="20" t="n"/>
      <c r="AG66" s="20" t="n"/>
      <c r="AH66" s="20" t="n"/>
      <c r="AI66" s="20" t="n"/>
      <c r="AJ66" s="20" t="n"/>
      <c r="AK66" s="20" t="n"/>
      <c r="AL66" s="20" t="n"/>
      <c r="AM66" s="20" t="n"/>
      <c r="AN66" s="20" t="n"/>
      <c r="AO66" s="20" t="n"/>
      <c r="AP66" s="20" t="n"/>
      <c r="AQ66" s="20" t="n"/>
      <c r="AR66" s="20" t="n"/>
      <c r="AS66" s="20" t="n"/>
      <c r="AT66" s="20" t="n"/>
      <c r="AU66" s="20" t="n"/>
      <c r="AV66" s="20" t="n"/>
      <c r="AW66" s="20" t="n"/>
      <c r="AX66" s="20" t="n"/>
      <c r="AY66" s="20" t="n"/>
      <c r="AZ66" s="20" t="n"/>
      <c r="BA66" s="20" t="n"/>
      <c r="BB66" s="20" t="n"/>
      <c r="BC66" s="20" t="n"/>
      <c r="BD66" s="20" t="n"/>
      <c r="BE66" s="20" t="n"/>
      <c r="BF66" s="20" t="n"/>
      <c r="BG66" s="20" t="n"/>
      <c r="BH66" s="20" t="n"/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/>
      <c r="BT66" s="20" t="n"/>
      <c r="BU66" s="20" t="n"/>
      <c r="BV66" s="20" t="n"/>
      <c r="BW66" s="20" t="n"/>
      <c r="BX66" s="20" t="n"/>
      <c r="BY66" s="20" t="n"/>
      <c r="BZ66" s="20" t="n"/>
      <c r="CA66" s="20" t="n"/>
      <c r="CB66" s="20" t="n"/>
      <c r="CC66" s="20" t="n"/>
      <c r="CD66" s="20" t="n"/>
      <c r="CE66" s="20" t="n"/>
      <c r="CF66" s="20" t="n"/>
      <c r="CG66" s="20" t="n"/>
      <c r="CH66" s="20" t="n"/>
      <c r="CI66" s="20" t="n"/>
      <c r="CJ66" s="20" t="n"/>
      <c r="CK66" s="20" t="n"/>
      <c r="CL66" s="20" t="n"/>
      <c r="CM66" s="20" t="n"/>
      <c r="CN66" s="20" t="n"/>
      <c r="CO66" s="10" t="n"/>
      <c r="CP66" s="10">
        <f>C66+I66+O66+U66+AA66+AG66+AM66+AS66+AY66+BE66+BK66+BQ66+BW66+CC66+CI66</f>
        <v/>
      </c>
      <c r="CQ66" s="10">
        <f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/>
      </c>
      <c r="CR66" s="10">
        <f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/>
      </c>
      <c r="CS66" s="10">
        <f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/>
      </c>
      <c r="CT66" s="10">
        <f>INT(CS66/3)+MOD(CS66,3)/10</f>
        <v/>
      </c>
      <c r="CU66" s="10">
        <f>F66+L66+R66+X66+AD66+AJ66+AP66+AV66+BB66+BH66+BN66+BT66+BZ66+CF66+CL66</f>
        <v/>
      </c>
      <c r="CV66" s="10">
        <f>G66+M66+S66+Y66+AE66+AK66+AQ66+AW66+BC66+BI66+BO66+BU66+CA66+CG66+CM66</f>
        <v/>
      </c>
      <c r="CW66" s="10">
        <f>H66+N66+T66+Z66+AF66+AL66+AR66+AX66+BD66+BJ66+BP66+BV66+CB66+CH66+CN66</f>
        <v/>
      </c>
      <c r="CX66" s="15">
        <f>IFERROR(CU66*27/CS66,0)</f>
        <v/>
      </c>
    </row>
    <row r="67">
      <c r="A67" s="10">
        <f>IF(A9="","",A9)</f>
        <v/>
      </c>
      <c r="B67" s="10">
        <f>IF(B9="","",B9)</f>
        <v/>
      </c>
      <c r="C67" s="20" t="n">
        <v>1</v>
      </c>
      <c r="D67" s="20" t="inlineStr">
        <is>
          <t>G</t>
        </is>
      </c>
      <c r="E67" s="20" t="n">
        <v>2</v>
      </c>
      <c r="F67" s="20" t="n">
        <v>3</v>
      </c>
      <c r="G67" s="20" t="n">
        <v>6</v>
      </c>
      <c r="H67" s="20" t="n">
        <v>0</v>
      </c>
      <c r="I67" s="20" t="n">
        <v>0</v>
      </c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  <c r="AE67" s="20" t="n"/>
      <c r="AF67" s="20" t="n"/>
      <c r="AG67" s="20" t="n"/>
      <c r="AH67" s="20" t="n"/>
      <c r="AI67" s="20" t="n"/>
      <c r="AJ67" s="20" t="n"/>
      <c r="AK67" s="20" t="n"/>
      <c r="AL67" s="20" t="n"/>
      <c r="AM67" s="20" t="n"/>
      <c r="AN67" s="20" t="n"/>
      <c r="AO67" s="20" t="n"/>
      <c r="AP67" s="20" t="n"/>
      <c r="AQ67" s="20" t="n"/>
      <c r="AR67" s="20" t="n"/>
      <c r="AS67" s="20" t="n"/>
      <c r="AT67" s="20" t="n"/>
      <c r="AU67" s="20" t="n"/>
      <c r="AV67" s="20" t="n"/>
      <c r="AW67" s="20" t="n"/>
      <c r="AX67" s="20" t="n"/>
      <c r="AY67" s="20" t="n"/>
      <c r="AZ67" s="20" t="n"/>
      <c r="BA67" s="20" t="n"/>
      <c r="BB67" s="20" t="n"/>
      <c r="BC67" s="20" t="n"/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/>
      <c r="BT67" s="20" t="n"/>
      <c r="BU67" s="20" t="n"/>
      <c r="BV67" s="20" t="n"/>
      <c r="BW67" s="20" t="n"/>
      <c r="BX67" s="20" t="n"/>
      <c r="BY67" s="20" t="n"/>
      <c r="BZ67" s="20" t="n"/>
      <c r="CA67" s="20" t="n"/>
      <c r="CB67" s="20" t="n"/>
      <c r="CC67" s="20" t="n"/>
      <c r="CD67" s="20" t="n"/>
      <c r="CE67" s="20" t="n"/>
      <c r="CF67" s="20" t="n"/>
      <c r="CG67" s="20" t="n"/>
      <c r="CH67" s="20" t="n"/>
      <c r="CI67" s="20" t="n"/>
      <c r="CJ67" s="20" t="n"/>
      <c r="CK67" s="20" t="n"/>
      <c r="CL67" s="20" t="n"/>
      <c r="CM67" s="20" t="n"/>
      <c r="CN67" s="20" t="n"/>
      <c r="CO67" s="10" t="n"/>
      <c r="CP67" s="10">
        <f>C67+I67+O67+U67+AA67+AG67+AM67+AS67+AY67+BE67+BK67+BQ67+BW67+CC67+CI67</f>
        <v/>
      </c>
      <c r="CQ67" s="10">
        <f>COUNTIF(D67,"G")+COUNTIF(J67,"G")+COUNTIF(P67,"G")+COUNTIF(V67,"G")+COUNTIF(AB67,"G")+COUNTIF(AH67,"G")+COUNTIF(AN67,"G")+COUNTIF(AT67,"G")+COUNTIF(AZ67,"G")+COUNTIF(BF67,"G")+COUNTIF(BL67,"G")+COUNTIF(BR67,"G")+COUNTIF(BX67,"G")+COUNTIF(CD67,"G")+COUNTIF(CJ67,"G")</f>
        <v/>
      </c>
      <c r="CR67" s="10">
        <f>COUNTIF(D67,"P")+COUNTIF(J67,"P")+COUNTIF(P67,"P")+COUNTIF(V67,"P")+COUNTIF(AB67,"P")+COUNTIF(AH67,"P")+COUNTIF(AN67,"P")+COUNTIF(AT67,"P")+COUNTIF(AZ67,"P")+COUNTIF(BF67,"P")+COUNTIF(BL67,"P")+COUNTIF(BR67,"P")+COUNTIF(BX67,"P")+COUNTIF(CD67,"P")+COUNTIF(CJ67,"P")</f>
        <v/>
      </c>
      <c r="CS67" s="10">
        <f>(INT(E67)*3+(E67-INT(E67))*10)+(INT(K67)*3+(K67-INT(K67))*10)+(INT(Q67)*3+(Q67-INT(Q67))*10)+(INT(W67)*3+(W67-INT(W67))*10)+(INT(AC67)*3+(AC67-INT(AC67))*10)+(INT(AI67)*3+(AI67-INT(AI67))*10)+(INT(AO67)*3+(AO67-INT(AO67))*10)+(INT(AU67)*3+(AU67-INT(AU67))*10)+(INT(BA67)*3+(BA67-INT(BA67))*10)+(INT(BG67)*3+(BG67-INT(BG67))*10)+(INT(BM67)*3+(BM67-INT(BM67))*10)+(INT(BS67)*3+(BS67-INT(BS67))*10)+(INT(BY67)*3+(BY67-INT(BY67))*10)+(INT(CE67)*3+(CE67-INT(CE67))*10)+(INT(CK67)*3+(CK67-INT(CK67))*10)</f>
        <v/>
      </c>
      <c r="CT67" s="10">
        <f>INT(CS67/3)+MOD(CS67,3)/10</f>
        <v/>
      </c>
      <c r="CU67" s="10">
        <f>F67+L67+R67+X67+AD67+AJ67+AP67+AV67+BB67+BH67+BN67+BT67+BZ67+CF67+CL67</f>
        <v/>
      </c>
      <c r="CV67" s="10">
        <f>G67+M67+S67+Y67+AE67+AK67+AQ67+AW67+BC67+BI67+BO67+BU67+CA67+CG67+CM67</f>
        <v/>
      </c>
      <c r="CW67" s="10">
        <f>H67+N67+T67+Z67+AF67+AL67+AR67+AX67+BD67+BJ67+BP67+BV67+CB67+CH67+CN67</f>
        <v/>
      </c>
      <c r="CX67" s="15">
        <f>IFERROR(CU67*27/CS67,0)</f>
        <v/>
      </c>
    </row>
    <row r="68">
      <c r="A68" s="10">
        <f>IF(A10="","",A10)</f>
        <v/>
      </c>
      <c r="B68" s="10">
        <f>IF(B10="","",B10)</f>
        <v/>
      </c>
      <c r="C68" s="20" t="n">
        <v>0</v>
      </c>
      <c r="D68" s="20" t="n"/>
      <c r="E68" s="20" t="n"/>
      <c r="F68" s="20" t="n"/>
      <c r="G68" s="20" t="n"/>
      <c r="H68" s="20" t="n"/>
      <c r="I68" s="20" t="n">
        <v>0</v>
      </c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  <c r="AE68" s="20" t="n"/>
      <c r="AF68" s="20" t="n"/>
      <c r="AG68" s="20" t="n"/>
      <c r="AH68" s="20" t="n"/>
      <c r="AI68" s="20" t="n"/>
      <c r="AJ68" s="20" t="n"/>
      <c r="AK68" s="20" t="n"/>
      <c r="AL68" s="20" t="n"/>
      <c r="AM68" s="20" t="n"/>
      <c r="AN68" s="20" t="n"/>
      <c r="AO68" s="20" t="n"/>
      <c r="AP68" s="20" t="n"/>
      <c r="AQ68" s="20" t="n"/>
      <c r="AR68" s="20" t="n"/>
      <c r="AS68" s="20" t="n"/>
      <c r="AT68" s="20" t="n"/>
      <c r="AU68" s="20" t="n"/>
      <c r="AV68" s="20" t="n"/>
      <c r="AW68" s="20" t="n"/>
      <c r="AX68" s="20" t="n"/>
      <c r="AY68" s="20" t="n"/>
      <c r="AZ68" s="20" t="n"/>
      <c r="BA68" s="20" t="n"/>
      <c r="BB68" s="20" t="n"/>
      <c r="BC68" s="20" t="n"/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/>
      <c r="BT68" s="20" t="n"/>
      <c r="BU68" s="20" t="n"/>
      <c r="BV68" s="20" t="n"/>
      <c r="BW68" s="20" t="n"/>
      <c r="BX68" s="20" t="n"/>
      <c r="BY68" s="20" t="n"/>
      <c r="BZ68" s="20" t="n"/>
      <c r="CA68" s="20" t="n"/>
      <c r="CB68" s="20" t="n"/>
      <c r="CC68" s="20" t="n"/>
      <c r="CD68" s="20" t="n"/>
      <c r="CE68" s="20" t="n"/>
      <c r="CF68" s="20" t="n"/>
      <c r="CG68" s="20" t="n"/>
      <c r="CH68" s="20" t="n"/>
      <c r="CI68" s="20" t="n"/>
      <c r="CJ68" s="20" t="n"/>
      <c r="CK68" s="20" t="n"/>
      <c r="CL68" s="20" t="n"/>
      <c r="CM68" s="20" t="n"/>
      <c r="CN68" s="20" t="n"/>
      <c r="CO68" s="10" t="n"/>
      <c r="CP68" s="10">
        <f>C68+I68+O68+U68+AA68+AG68+AM68+AS68+AY68+BE68+BK68+BQ68+BW68+CC68+CI68</f>
        <v/>
      </c>
      <c r="CQ68" s="10">
        <f>COUNTIF(D68,"G")+COUNTIF(J68,"G")+COUNTIF(P68,"G")+COUNTIF(V68,"G")+COUNTIF(AB68,"G")+COUNTIF(AH68,"G")+COUNTIF(AN68,"G")+COUNTIF(AT68,"G")+COUNTIF(AZ68,"G")+COUNTIF(BF68,"G")+COUNTIF(BL68,"G")+COUNTIF(BR68,"G")+COUNTIF(BX68,"G")+COUNTIF(CD68,"G")+COUNTIF(CJ68,"G")</f>
        <v/>
      </c>
      <c r="CR68" s="10">
        <f>COUNTIF(D68,"P")+COUNTIF(J68,"P")+COUNTIF(P68,"P")+COUNTIF(V68,"P")+COUNTIF(AB68,"P")+COUNTIF(AH68,"P")+COUNTIF(AN68,"P")+COUNTIF(AT68,"P")+COUNTIF(AZ68,"P")+COUNTIF(BF68,"P")+COUNTIF(BL68,"P")+COUNTIF(BR68,"P")+COUNTIF(BX68,"P")+COUNTIF(CD68,"P")+COUNTIF(CJ68,"P")</f>
        <v/>
      </c>
      <c r="CS68" s="10">
        <f>(INT(E68)*3+(E68-INT(E68))*10)+(INT(K68)*3+(K68-INT(K68))*10)+(INT(Q68)*3+(Q68-INT(Q68))*10)+(INT(W68)*3+(W68-INT(W68))*10)+(INT(AC68)*3+(AC68-INT(AC68))*10)+(INT(AI68)*3+(AI68-INT(AI68))*10)+(INT(AO68)*3+(AO68-INT(AO68))*10)+(INT(AU68)*3+(AU68-INT(AU68))*10)+(INT(BA68)*3+(BA68-INT(BA68))*10)+(INT(BG68)*3+(BG68-INT(BG68))*10)+(INT(BM68)*3+(BM68-INT(BM68))*10)+(INT(BS68)*3+(BS68-INT(BS68))*10)+(INT(BY68)*3+(BY68-INT(BY68))*10)+(INT(CE68)*3+(CE68-INT(CE68))*10)+(INT(CK68)*3+(CK68-INT(CK68))*10)</f>
        <v/>
      </c>
      <c r="CT68" s="10">
        <f>INT(CS68/3)+MOD(CS68,3)/10</f>
        <v/>
      </c>
      <c r="CU68" s="10">
        <f>F68+L68+R68+X68+AD68+AJ68+AP68+AV68+BB68+BH68+BN68+BT68+BZ68+CF68+CL68</f>
        <v/>
      </c>
      <c r="CV68" s="10">
        <f>G68+M68+S68+Y68+AE68+AK68+AQ68+AW68+BC68+BI68+BO68+BU68+CA68+CG68+CM68</f>
        <v/>
      </c>
      <c r="CW68" s="10">
        <f>H68+N68+T68+Z68+AF68+AL68+AR68+AX68+BD68+BJ68+BP68+BV68+CB68+CH68+CN68</f>
        <v/>
      </c>
      <c r="CX68" s="15">
        <f>IFERROR(CU68*27/CS68,0)</f>
        <v/>
      </c>
    </row>
    <row r="69">
      <c r="A69" s="10">
        <f>IF(A11="","",A11)</f>
        <v/>
      </c>
      <c r="B69" s="10">
        <f>IF(B11="","",B11)</f>
        <v/>
      </c>
      <c r="C69" s="20" t="n">
        <v>0</v>
      </c>
      <c r="D69" s="20" t="n"/>
      <c r="E69" s="20" t="n"/>
      <c r="F69" s="20" t="n"/>
      <c r="G69" s="20" t="n"/>
      <c r="H69" s="20" t="n"/>
      <c r="I69" s="20" t="n">
        <v>0</v>
      </c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  <c r="AE69" s="20" t="n"/>
      <c r="AF69" s="20" t="n"/>
      <c r="AG69" s="20" t="n"/>
      <c r="AH69" s="20" t="n"/>
      <c r="AI69" s="20" t="n"/>
      <c r="AJ69" s="20" t="n"/>
      <c r="AK69" s="20" t="n"/>
      <c r="AL69" s="20" t="n"/>
      <c r="AM69" s="20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  <c r="BB69" s="20" t="n"/>
      <c r="BC69" s="20" t="n"/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/>
      <c r="BT69" s="20" t="n"/>
      <c r="BU69" s="20" t="n"/>
      <c r="BV69" s="20" t="n"/>
      <c r="BW69" s="20" t="n"/>
      <c r="BX69" s="20" t="n"/>
      <c r="BY69" s="20" t="n"/>
      <c r="BZ69" s="20" t="n"/>
      <c r="CA69" s="20" t="n"/>
      <c r="CB69" s="20" t="n"/>
      <c r="CC69" s="20" t="n"/>
      <c r="CD69" s="20" t="n"/>
      <c r="CE69" s="20" t="n"/>
      <c r="CF69" s="20" t="n"/>
      <c r="CG69" s="20" t="n"/>
      <c r="CH69" s="20" t="n"/>
      <c r="CI69" s="20" t="n"/>
      <c r="CJ69" s="20" t="n"/>
      <c r="CK69" s="20" t="n"/>
      <c r="CL69" s="20" t="n"/>
      <c r="CM69" s="20" t="n"/>
      <c r="CN69" s="20" t="n"/>
      <c r="CO69" s="10" t="n"/>
      <c r="CP69" s="10">
        <f>C69+I69+O69+U69+AA69+AG69+AM69+AS69+AY69+BE69+BK69+BQ69+BW69+CC69+CI69</f>
        <v/>
      </c>
      <c r="CQ69" s="10">
        <f>COUNTIF(D69,"G")+COUNTIF(J69,"G")+COUNTIF(P69,"G")+COUNTIF(V69,"G")+COUNTIF(AB69,"G")+COUNTIF(AH69,"G")+COUNTIF(AN69,"G")+COUNTIF(AT69,"G")+COUNTIF(AZ69,"G")+COUNTIF(BF69,"G")+COUNTIF(BL69,"G")+COUNTIF(BR69,"G")+COUNTIF(BX69,"G")+COUNTIF(CD69,"G")+COUNTIF(CJ69,"G")</f>
        <v/>
      </c>
      <c r="CR69" s="10">
        <f>COUNTIF(D69,"P")+COUNTIF(J69,"P")+COUNTIF(P69,"P")+COUNTIF(V69,"P")+COUNTIF(AB69,"P")+COUNTIF(AH69,"P")+COUNTIF(AN69,"P")+COUNTIF(AT69,"P")+COUNTIF(AZ69,"P")+COUNTIF(BF69,"P")+COUNTIF(BL69,"P")+COUNTIF(BR69,"P")+COUNTIF(BX69,"P")+COUNTIF(CD69,"P")+COUNTIF(CJ69,"P")</f>
        <v/>
      </c>
      <c r="CS69" s="10">
        <f>(INT(E69)*3+(E69-INT(E69))*10)+(INT(K69)*3+(K69-INT(K69))*10)+(INT(Q69)*3+(Q69-INT(Q69))*10)+(INT(W69)*3+(W69-INT(W69))*10)+(INT(AC69)*3+(AC69-INT(AC69))*10)+(INT(AI69)*3+(AI69-INT(AI69))*10)+(INT(AO69)*3+(AO69-INT(AO69))*10)+(INT(AU69)*3+(AU69-INT(AU69))*10)+(INT(BA69)*3+(BA69-INT(BA69))*10)+(INT(BG69)*3+(BG69-INT(BG69))*10)+(INT(BM69)*3+(BM69-INT(BM69))*10)+(INT(BS69)*3+(BS69-INT(BS69))*10)+(INT(BY69)*3+(BY69-INT(BY69))*10)+(INT(CE69)*3+(CE69-INT(CE69))*10)+(INT(CK69)*3+(CK69-INT(CK69))*10)</f>
        <v/>
      </c>
      <c r="CT69" s="10">
        <f>INT(CS69/3)+MOD(CS69,3)/10</f>
        <v/>
      </c>
      <c r="CU69" s="10">
        <f>F69+L69+R69+X69+AD69+AJ69+AP69+AV69+BB69+BH69+BN69+BT69+BZ69+CF69+CL69</f>
        <v/>
      </c>
      <c r="CV69" s="10">
        <f>G69+M69+S69+Y69+AE69+AK69+AQ69+AW69+BC69+BI69+BO69+BU69+CA69+CG69+CM69</f>
        <v/>
      </c>
      <c r="CW69" s="10">
        <f>H69+N69+T69+Z69+AF69+AL69+AR69+AX69+BD69+BJ69+BP69+BV69+CB69+CH69+CN69</f>
        <v/>
      </c>
      <c r="CX69" s="15">
        <f>IFERROR(CU69*27/CS69,0)</f>
        <v/>
      </c>
    </row>
    <row r="70">
      <c r="A70" s="10">
        <f>IF(A12="","",A12)</f>
        <v/>
      </c>
      <c r="B70" s="10">
        <f>IF(B12="","",B12)</f>
        <v/>
      </c>
      <c r="C70" s="20" t="n">
        <v>0</v>
      </c>
      <c r="D70" s="20" t="n"/>
      <c r="E70" s="20" t="n"/>
      <c r="F70" s="20" t="n"/>
      <c r="G70" s="20" t="n"/>
      <c r="H70" s="20" t="n"/>
      <c r="I70" s="20" t="n">
        <v>1</v>
      </c>
      <c r="J70" s="20" t="inlineStr">
        <is>
          <t>G</t>
        </is>
      </c>
      <c r="K70" s="20" t="n">
        <v>1</v>
      </c>
      <c r="L70" s="20" t="n">
        <v>0</v>
      </c>
      <c r="M70" s="20" t="n">
        <v>5</v>
      </c>
      <c r="N70" s="20" t="n">
        <v>0</v>
      </c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  <c r="AE70" s="20" t="n"/>
      <c r="AF70" s="20" t="n"/>
      <c r="AG70" s="20" t="n"/>
      <c r="AH70" s="20" t="n"/>
      <c r="AI70" s="20" t="n"/>
      <c r="AJ70" s="20" t="n"/>
      <c r="AK70" s="20" t="n"/>
      <c r="AL70" s="20" t="n"/>
      <c r="AM70" s="20" t="n"/>
      <c r="AN70" s="20" t="n"/>
      <c r="AO70" s="20" t="n"/>
      <c r="AP70" s="20" t="n"/>
      <c r="AQ70" s="20" t="n"/>
      <c r="AR70" s="20" t="n"/>
      <c r="AS70" s="20" t="n"/>
      <c r="AT70" s="20" t="n"/>
      <c r="AU70" s="20" t="n"/>
      <c r="AV70" s="20" t="n"/>
      <c r="AW70" s="20" t="n"/>
      <c r="AX70" s="20" t="n"/>
      <c r="AY70" s="20" t="n"/>
      <c r="AZ70" s="20" t="n"/>
      <c r="BA70" s="20" t="n"/>
      <c r="BB70" s="20" t="n"/>
      <c r="BC70" s="20" t="n"/>
      <c r="BD70" s="20" t="n"/>
      <c r="BE70" s="20" t="n"/>
      <c r="BF70" s="20" t="n"/>
      <c r="BG70" s="20" t="n"/>
      <c r="BH70" s="20" t="n"/>
      <c r="BI70" s="20" t="n"/>
      <c r="BJ70" s="20" t="n"/>
      <c r="BK70" s="20" t="n"/>
      <c r="BL70" s="20" t="n"/>
      <c r="BM70" s="20" t="n"/>
      <c r="BN70" s="20" t="n"/>
      <c r="BO70" s="20" t="n"/>
      <c r="BP70" s="20" t="n"/>
      <c r="BQ70" s="20" t="n"/>
      <c r="BR70" s="20" t="n"/>
      <c r="BS70" s="20" t="n"/>
      <c r="BT70" s="20" t="n"/>
      <c r="BU70" s="20" t="n"/>
      <c r="BV70" s="20" t="n"/>
      <c r="BW70" s="20" t="n"/>
      <c r="BX70" s="20" t="n"/>
      <c r="BY70" s="20" t="n"/>
      <c r="BZ70" s="20" t="n"/>
      <c r="CA70" s="20" t="n"/>
      <c r="CB70" s="20" t="n"/>
      <c r="CC70" s="20" t="n"/>
      <c r="CD70" s="20" t="n"/>
      <c r="CE70" s="20" t="n"/>
      <c r="CF70" s="20" t="n"/>
      <c r="CG70" s="20" t="n"/>
      <c r="CH70" s="20" t="n"/>
      <c r="CI70" s="20" t="n"/>
      <c r="CJ70" s="20" t="n"/>
      <c r="CK70" s="20" t="n"/>
      <c r="CL70" s="20" t="n"/>
      <c r="CM70" s="20" t="n"/>
      <c r="CN70" s="20" t="n"/>
      <c r="CO70" s="10" t="n"/>
      <c r="CP70" s="10">
        <f>C70+I70+O70+U70+AA70+AG70+AM70+AS70+AY70+BE70+BK70+BQ70+BW70+CC70+CI70</f>
        <v/>
      </c>
      <c r="CQ70" s="10">
        <f>COUNTIF(D70,"G")+COUNTIF(J70,"G")+COUNTIF(P70,"G")+COUNTIF(V70,"G")+COUNTIF(AB70,"G")+COUNTIF(AH70,"G")+COUNTIF(AN70,"G")+COUNTIF(AT70,"G")+COUNTIF(AZ70,"G")+COUNTIF(BF70,"G")+COUNTIF(BL70,"G")+COUNTIF(BR70,"G")+COUNTIF(BX70,"G")+COUNTIF(CD70,"G")+COUNTIF(CJ70,"G")</f>
        <v/>
      </c>
      <c r="CR70" s="10">
        <f>COUNTIF(D70,"P")+COUNTIF(J70,"P")+COUNTIF(P70,"P")+COUNTIF(V70,"P")+COUNTIF(AB70,"P")+COUNTIF(AH70,"P")+COUNTIF(AN70,"P")+COUNTIF(AT70,"P")+COUNTIF(AZ70,"P")+COUNTIF(BF70,"P")+COUNTIF(BL70,"P")+COUNTIF(BR70,"P")+COUNTIF(BX70,"P")+COUNTIF(CD70,"P")+COUNTIF(CJ70,"P")</f>
        <v/>
      </c>
      <c r="CS70" s="10">
        <f>(INT(E70)*3+(E70-INT(E70))*10)+(INT(K70)*3+(K70-INT(K70))*10)+(INT(Q70)*3+(Q70-INT(Q70))*10)+(INT(W70)*3+(W70-INT(W70))*10)+(INT(AC70)*3+(AC70-INT(AC70))*10)+(INT(AI70)*3+(AI70-INT(AI70))*10)+(INT(AO70)*3+(AO70-INT(AO70))*10)+(INT(AU70)*3+(AU70-INT(AU70))*10)+(INT(BA70)*3+(BA70-INT(BA70))*10)+(INT(BG70)*3+(BG70-INT(BG70))*10)+(INT(BM70)*3+(BM70-INT(BM70))*10)+(INT(BS70)*3+(BS70-INT(BS70))*10)+(INT(BY70)*3+(BY70-INT(BY70))*10)+(INT(CE70)*3+(CE70-INT(CE70))*10)+(INT(CK70)*3+(CK70-INT(CK70))*10)</f>
        <v/>
      </c>
      <c r="CT70" s="10">
        <f>INT(CS70/3)+MOD(CS70,3)/10</f>
        <v/>
      </c>
      <c r="CU70" s="10">
        <f>F70+L70+R70+X70+AD70+AJ70+AP70+AV70+BB70+BH70+BN70+BT70+BZ70+CF70+CL70</f>
        <v/>
      </c>
      <c r="CV70" s="10">
        <f>G70+M70+S70+Y70+AE70+AK70+AQ70+AW70+BC70+BI70+BO70+BU70+CA70+CG70+CM70</f>
        <v/>
      </c>
      <c r="CW70" s="10">
        <f>H70+N70+T70+Z70+AF70+AL70+AR70+AX70+BD70+BJ70+BP70+BV70+CB70+CH70+CN70</f>
        <v/>
      </c>
      <c r="CX70" s="15">
        <f>IFERROR(CU70*27/CS70,0)</f>
        <v/>
      </c>
    </row>
    <row r="71">
      <c r="A71" s="10">
        <f>IF(A13="","",A13)</f>
        <v/>
      </c>
      <c r="B71" s="10">
        <f>IF(B13="","",B13)</f>
        <v/>
      </c>
      <c r="C71" s="20" t="n">
        <v>1</v>
      </c>
      <c r="D71" s="20" t="inlineStr">
        <is>
          <t>P</t>
        </is>
      </c>
      <c r="E71" s="20" t="n">
        <v>2.2</v>
      </c>
      <c r="F71" s="20" t="n">
        <v>3</v>
      </c>
      <c r="G71" s="20" t="n">
        <v>4</v>
      </c>
      <c r="H71" s="20" t="n">
        <v>0</v>
      </c>
      <c r="I71" s="20" t="n">
        <v>1</v>
      </c>
      <c r="J71" s="20" t="inlineStr">
        <is>
          <t>P</t>
        </is>
      </c>
      <c r="K71" s="20" t="n">
        <v>1</v>
      </c>
      <c r="L71" s="20" t="n">
        <v>2</v>
      </c>
      <c r="M71" s="20" t="n">
        <v>5</v>
      </c>
      <c r="N71" s="20" t="n">
        <v>2</v>
      </c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  <c r="AE71" s="20" t="n"/>
      <c r="AF71" s="20" t="n"/>
      <c r="AG71" s="20" t="n"/>
      <c r="AH71" s="20" t="n"/>
      <c r="AI71" s="20" t="n"/>
      <c r="AJ71" s="20" t="n"/>
      <c r="AK71" s="20" t="n"/>
      <c r="AL71" s="20" t="n"/>
      <c r="AM71" s="20" t="n"/>
      <c r="AN71" s="20" t="n"/>
      <c r="AO71" s="20" t="n"/>
      <c r="AP71" s="20" t="n"/>
      <c r="AQ71" s="20" t="n"/>
      <c r="AR71" s="20" t="n"/>
      <c r="AS71" s="20" t="n"/>
      <c r="AT71" s="20" t="n"/>
      <c r="AU71" s="20" t="n"/>
      <c r="AV71" s="20" t="n"/>
      <c r="AW71" s="20" t="n"/>
      <c r="AX71" s="20" t="n"/>
      <c r="AY71" s="20" t="n"/>
      <c r="AZ71" s="20" t="n"/>
      <c r="BA71" s="20" t="n"/>
      <c r="BB71" s="20" t="n"/>
      <c r="BC71" s="20" t="n"/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/>
      <c r="BT71" s="20" t="n"/>
      <c r="BU71" s="20" t="n"/>
      <c r="BV71" s="20" t="n"/>
      <c r="BW71" s="20" t="n"/>
      <c r="BX71" s="20" t="n"/>
      <c r="BY71" s="20" t="n"/>
      <c r="BZ71" s="20" t="n"/>
      <c r="CA71" s="20" t="n"/>
      <c r="CB71" s="20" t="n"/>
      <c r="CC71" s="20" t="n"/>
      <c r="CD71" s="20" t="n"/>
      <c r="CE71" s="20" t="n"/>
      <c r="CF71" s="20" t="n"/>
      <c r="CG71" s="20" t="n"/>
      <c r="CH71" s="20" t="n"/>
      <c r="CI71" s="20" t="n"/>
      <c r="CJ71" s="20" t="n"/>
      <c r="CK71" s="20" t="n"/>
      <c r="CL71" s="20" t="n"/>
      <c r="CM71" s="20" t="n"/>
      <c r="CN71" s="20" t="n"/>
      <c r="CO71" s="10" t="n"/>
      <c r="CP71" s="10">
        <f>C71+I71+O71+U71+AA71+AG71+AM71+AS71+AY71+BE71+BK71+BQ71+BW71+CC71+CI71</f>
        <v/>
      </c>
      <c r="CQ71" s="10">
        <f>COUNTIF(D71,"G")+COUNTIF(J71,"G")+COUNTIF(P71,"G")+COUNTIF(V71,"G")+COUNTIF(AB71,"G")+COUNTIF(AH71,"G")+COUNTIF(AN71,"G")+COUNTIF(AT71,"G")+COUNTIF(AZ71,"G")+COUNTIF(BF71,"G")+COUNTIF(BL71,"G")+COUNTIF(BR71,"G")+COUNTIF(BX71,"G")+COUNTIF(CD71,"G")+COUNTIF(CJ71,"G")</f>
        <v/>
      </c>
      <c r="CR71" s="10">
        <f>COUNTIF(D71,"P")+COUNTIF(J71,"P")+COUNTIF(P71,"P")+COUNTIF(V71,"P")+COUNTIF(AB71,"P")+COUNTIF(AH71,"P")+COUNTIF(AN71,"P")+COUNTIF(AT71,"P")+COUNTIF(AZ71,"P")+COUNTIF(BF71,"P")+COUNTIF(BL71,"P")+COUNTIF(BR71,"P")+COUNTIF(BX71,"P")+COUNTIF(CD71,"P")+COUNTIF(CJ71,"P")</f>
        <v/>
      </c>
      <c r="CS71" s="10">
        <f>(INT(E71)*3+(E71-INT(E71))*10)+(INT(K71)*3+(K71-INT(K71))*10)+(INT(Q71)*3+(Q71-INT(Q71))*10)+(INT(W71)*3+(W71-INT(W71))*10)+(INT(AC71)*3+(AC71-INT(AC71))*10)+(INT(AI71)*3+(AI71-INT(AI71))*10)+(INT(AO71)*3+(AO71-INT(AO71))*10)+(INT(AU71)*3+(AU71-INT(AU71))*10)+(INT(BA71)*3+(BA71-INT(BA71))*10)+(INT(BG71)*3+(BG71-INT(BG71))*10)+(INT(BM71)*3+(BM71-INT(BM71))*10)+(INT(BS71)*3+(BS71-INT(BS71))*10)+(INT(BY71)*3+(BY71-INT(BY71))*10)+(INT(CE71)*3+(CE71-INT(CE71))*10)+(INT(CK71)*3+(CK71-INT(CK71))*10)</f>
        <v/>
      </c>
      <c r="CT71" s="10">
        <f>INT(CS71/3)+MOD(CS71,3)/10</f>
        <v/>
      </c>
      <c r="CU71" s="10">
        <f>F71+L71+R71+X71+AD71+AJ71+AP71+AV71+BB71+BH71+BN71+BT71+BZ71+CF71+CL71</f>
        <v/>
      </c>
      <c r="CV71" s="10">
        <f>G71+M71+S71+Y71+AE71+AK71+AQ71+AW71+BC71+BI71+BO71+BU71+CA71+CG71+CM71</f>
        <v/>
      </c>
      <c r="CW71" s="10">
        <f>H71+N71+T71+Z71+AF71+AL71+AR71+AX71+BD71+BJ71+BP71+BV71+CB71+CH71+CN71</f>
        <v/>
      </c>
      <c r="CX71" s="15">
        <f>IFERROR(CU71*27/CS71,0)</f>
        <v/>
      </c>
    </row>
    <row r="72">
      <c r="A72" s="10">
        <f>IF(A14="","",A14)</f>
        <v/>
      </c>
      <c r="B72" s="10">
        <f>IF(B14="","",B14)</f>
        <v/>
      </c>
      <c r="C72" s="20" t="n">
        <v>0</v>
      </c>
      <c r="D72" s="20" t="n"/>
      <c r="E72" s="20" t="n"/>
      <c r="F72" s="20" t="n"/>
      <c r="G72" s="20" t="n"/>
      <c r="H72" s="20" t="n"/>
      <c r="I72" s="20" t="n">
        <v>1</v>
      </c>
      <c r="J72" s="20" t="inlineStr">
        <is>
          <t>G</t>
        </is>
      </c>
      <c r="K72" s="20" t="n">
        <v>3</v>
      </c>
      <c r="L72" s="20" t="n">
        <v>0</v>
      </c>
      <c r="M72" s="20" t="n">
        <v>5</v>
      </c>
      <c r="N72" s="20" t="n">
        <v>3</v>
      </c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  <c r="AE72" s="20" t="n"/>
      <c r="AF72" s="20" t="n"/>
      <c r="AG72" s="20" t="n"/>
      <c r="AH72" s="20" t="n"/>
      <c r="AI72" s="20" t="n"/>
      <c r="AJ72" s="20" t="n"/>
      <c r="AK72" s="20" t="n"/>
      <c r="AL72" s="20" t="n"/>
      <c r="AM72" s="20" t="n"/>
      <c r="AN72" s="20" t="n"/>
      <c r="AO72" s="20" t="n"/>
      <c r="AP72" s="20" t="n"/>
      <c r="AQ72" s="20" t="n"/>
      <c r="AR72" s="20" t="n"/>
      <c r="AS72" s="20" t="n"/>
      <c r="AT72" s="20" t="n"/>
      <c r="AU72" s="20" t="n"/>
      <c r="AV72" s="20" t="n"/>
      <c r="AW72" s="20" t="n"/>
      <c r="AX72" s="20" t="n"/>
      <c r="AY72" s="20" t="n"/>
      <c r="AZ72" s="20" t="n"/>
      <c r="BA72" s="20" t="n"/>
      <c r="BB72" s="20" t="n"/>
      <c r="BC72" s="20" t="n"/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/>
      <c r="BT72" s="20" t="n"/>
      <c r="BU72" s="20" t="n"/>
      <c r="BV72" s="20" t="n"/>
      <c r="BW72" s="20" t="n"/>
      <c r="BX72" s="20" t="n"/>
      <c r="BY72" s="20" t="n"/>
      <c r="BZ72" s="20" t="n"/>
      <c r="CA72" s="20" t="n"/>
      <c r="CB72" s="20" t="n"/>
      <c r="CC72" s="20" t="n"/>
      <c r="CD72" s="20" t="n"/>
      <c r="CE72" s="20" t="n"/>
      <c r="CF72" s="20" t="n"/>
      <c r="CG72" s="20" t="n"/>
      <c r="CH72" s="20" t="n"/>
      <c r="CI72" s="20" t="n"/>
      <c r="CJ72" s="20" t="n"/>
      <c r="CK72" s="20" t="n"/>
      <c r="CL72" s="20" t="n"/>
      <c r="CM72" s="20" t="n"/>
      <c r="CN72" s="20" t="n"/>
      <c r="CO72" s="10" t="n"/>
      <c r="CP72" s="10">
        <f>C72+I72+O72+U72+AA72+AG72+AM72+AS72+AY72+BE72+BK72+BQ72+BW72+CC72+CI72</f>
        <v/>
      </c>
      <c r="CQ72" s="10">
        <f>COUNTIF(D72,"G")+COUNTIF(J72,"G")+COUNTIF(P72,"G")+COUNTIF(V72,"G")+COUNTIF(AB72,"G")+COUNTIF(AH72,"G")+COUNTIF(AN72,"G")+COUNTIF(AT72,"G")+COUNTIF(AZ72,"G")+COUNTIF(BF72,"G")+COUNTIF(BL72,"G")+COUNTIF(BR72,"G")+COUNTIF(BX72,"G")+COUNTIF(CD72,"G")+COUNTIF(CJ72,"G")</f>
        <v/>
      </c>
      <c r="CR72" s="10">
        <f>COUNTIF(D72,"P")+COUNTIF(J72,"P")+COUNTIF(P72,"P")+COUNTIF(V72,"P")+COUNTIF(AB72,"P")+COUNTIF(AH72,"P")+COUNTIF(AN72,"P")+COUNTIF(AT72,"P")+COUNTIF(AZ72,"P")+COUNTIF(BF72,"P")+COUNTIF(BL72,"P")+COUNTIF(BR72,"P")+COUNTIF(BX72,"P")+COUNTIF(CD72,"P")+COUNTIF(CJ72,"P")</f>
        <v/>
      </c>
      <c r="CS72" s="10">
        <f>(INT(E72)*3+(E72-INT(E72))*10)+(INT(K72)*3+(K72-INT(K72))*10)+(INT(Q72)*3+(Q72-INT(Q72))*10)+(INT(W72)*3+(W72-INT(W72))*10)+(INT(AC72)*3+(AC72-INT(AC72))*10)+(INT(AI72)*3+(AI72-INT(AI72))*10)+(INT(AO72)*3+(AO72-INT(AO72))*10)+(INT(AU72)*3+(AU72-INT(AU72))*10)+(INT(BA72)*3+(BA72-INT(BA72))*10)+(INT(BG72)*3+(BG72-INT(BG72))*10)+(INT(BM72)*3+(BM72-INT(BM72))*10)+(INT(BS72)*3+(BS72-INT(BS72))*10)+(INT(BY72)*3+(BY72-INT(BY72))*10)+(INT(CE72)*3+(CE72-INT(CE72))*10)+(INT(CK72)*3+(CK72-INT(CK72))*10)</f>
        <v/>
      </c>
      <c r="CT72" s="10">
        <f>INT(CS72/3)+MOD(CS72,3)/10</f>
        <v/>
      </c>
      <c r="CU72" s="10">
        <f>F72+L72+R72+X72+AD72+AJ72+AP72+AV72+BB72+BH72+BN72+BT72+BZ72+CF72+CL72</f>
        <v/>
      </c>
      <c r="CV72" s="10">
        <f>G72+M72+S72+Y72+AE72+AK72+AQ72+AW72+BC72+BI72+BO72+BU72+CA72+CG72+CM72</f>
        <v/>
      </c>
      <c r="CW72" s="10">
        <f>H72+N72+T72+Z72+AF72+AL72+AR72+AX72+BD72+BJ72+BP72+BV72+CB72+CH72+CN72</f>
        <v/>
      </c>
      <c r="CX72" s="15">
        <f>IFERROR(CU72*27/CS72,0)</f>
        <v/>
      </c>
    </row>
    <row r="73">
      <c r="A73" s="10">
        <f>IF(A15="","",A15)</f>
        <v/>
      </c>
      <c r="B73" s="10">
        <f>IF(B15="","",B15)</f>
        <v/>
      </c>
      <c r="C73" s="20" t="n">
        <v>0</v>
      </c>
      <c r="D73" s="20" t="n"/>
      <c r="E73" s="20" t="n"/>
      <c r="F73" s="20" t="n"/>
      <c r="G73" s="20" t="n"/>
      <c r="H73" s="20" t="n"/>
      <c r="I73" s="20" t="n">
        <v>0</v>
      </c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  <c r="AE73" s="20" t="n"/>
      <c r="AF73" s="20" t="n"/>
      <c r="AG73" s="20" t="n"/>
      <c r="AH73" s="20" t="n"/>
      <c r="AI73" s="20" t="n"/>
      <c r="AJ73" s="20" t="n"/>
      <c r="AK73" s="20" t="n"/>
      <c r="AL73" s="20" t="n"/>
      <c r="AM73" s="20" t="n"/>
      <c r="AN73" s="20" t="n"/>
      <c r="AO73" s="20" t="n"/>
      <c r="AP73" s="20" t="n"/>
      <c r="AQ73" s="20" t="n"/>
      <c r="AR73" s="20" t="n"/>
      <c r="AS73" s="20" t="n"/>
      <c r="AT73" s="20" t="n"/>
      <c r="AU73" s="20" t="n"/>
      <c r="AV73" s="20" t="n"/>
      <c r="AW73" s="20" t="n"/>
      <c r="AX73" s="20" t="n"/>
      <c r="AY73" s="20" t="n"/>
      <c r="AZ73" s="20" t="n"/>
      <c r="BA73" s="20" t="n"/>
      <c r="BB73" s="20" t="n"/>
      <c r="BC73" s="20" t="n"/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/>
      <c r="BT73" s="20" t="n"/>
      <c r="BU73" s="20" t="n"/>
      <c r="BV73" s="20" t="n"/>
      <c r="BW73" s="20" t="n"/>
      <c r="BX73" s="20" t="n"/>
      <c r="BY73" s="20" t="n"/>
      <c r="BZ73" s="20" t="n"/>
      <c r="CA73" s="20" t="n"/>
      <c r="CB73" s="20" t="n"/>
      <c r="CC73" s="20" t="n"/>
      <c r="CD73" s="20" t="n"/>
      <c r="CE73" s="20" t="n"/>
      <c r="CF73" s="20" t="n"/>
      <c r="CG73" s="20" t="n"/>
      <c r="CH73" s="20" t="n"/>
      <c r="CI73" s="20" t="n"/>
      <c r="CJ73" s="20" t="n"/>
      <c r="CK73" s="20" t="n"/>
      <c r="CL73" s="20" t="n"/>
      <c r="CM73" s="20" t="n"/>
      <c r="CN73" s="20" t="n"/>
      <c r="CO73" s="10" t="n"/>
      <c r="CP73" s="10">
        <f>C73+I73+O73+U73+AA73+AG73+AM73+AS73+AY73+BE73+BK73+BQ73+BW73+CC73+CI73</f>
        <v/>
      </c>
      <c r="CQ73" s="10">
        <f>COUNTIF(D73,"G")+COUNTIF(J73,"G")+COUNTIF(P73,"G")+COUNTIF(V73,"G")+COUNTIF(AB73,"G")+COUNTIF(AH73,"G")+COUNTIF(AN73,"G")+COUNTIF(AT73,"G")+COUNTIF(AZ73,"G")+COUNTIF(BF73,"G")+COUNTIF(BL73,"G")+COUNTIF(BR73,"G")+COUNTIF(BX73,"G")+COUNTIF(CD73,"G")+COUNTIF(CJ73,"G")</f>
        <v/>
      </c>
      <c r="CR73" s="10">
        <f>COUNTIF(D73,"P")+COUNTIF(J73,"P")+COUNTIF(P73,"P")+COUNTIF(V73,"P")+COUNTIF(AB73,"P")+COUNTIF(AH73,"P")+COUNTIF(AN73,"P")+COUNTIF(AT73,"P")+COUNTIF(AZ73,"P")+COUNTIF(BF73,"P")+COUNTIF(BL73,"P")+COUNTIF(BR73,"P")+COUNTIF(BX73,"P")+COUNTIF(CD73,"P")+COUNTIF(CJ73,"P")</f>
        <v/>
      </c>
      <c r="CS73" s="10">
        <f>(INT(E73)*3+(E73-INT(E73))*10)+(INT(K73)*3+(K73-INT(K73))*10)+(INT(Q73)*3+(Q73-INT(Q73))*10)+(INT(W73)*3+(W73-INT(W73))*10)+(INT(AC73)*3+(AC73-INT(AC73))*10)+(INT(AI73)*3+(AI73-INT(AI73))*10)+(INT(AO73)*3+(AO73-INT(AO73))*10)+(INT(AU73)*3+(AU73-INT(AU73))*10)+(INT(BA73)*3+(BA73-INT(BA73))*10)+(INT(BG73)*3+(BG73-INT(BG73))*10)+(INT(BM73)*3+(BM73-INT(BM73))*10)+(INT(BS73)*3+(BS73-INT(BS73))*10)+(INT(BY73)*3+(BY73-INT(BY73))*10)+(INT(CE73)*3+(CE73-INT(CE73))*10)+(INT(CK73)*3+(CK73-INT(CK73))*10)</f>
        <v/>
      </c>
      <c r="CT73" s="10">
        <f>INT(CS73/3)+MOD(CS73,3)/10</f>
        <v/>
      </c>
      <c r="CU73" s="10">
        <f>F73+L73+R73+X73+AD73+AJ73+AP73+AV73+BB73+BH73+BN73+BT73+BZ73+CF73+CL73</f>
        <v/>
      </c>
      <c r="CV73" s="10">
        <f>G73+M73+S73+Y73+AE73+AK73+AQ73+AW73+BC73+BI73+BO73+BU73+CA73+CG73+CM73</f>
        <v/>
      </c>
      <c r="CW73" s="10">
        <f>H73+N73+T73+Z73+AF73+AL73+AR73+AX73+BD73+BJ73+BP73+BV73+CB73+CH73+CN73</f>
        <v/>
      </c>
      <c r="CX73" s="15">
        <f>IFERROR(CU73*27/CS73,0)</f>
        <v/>
      </c>
    </row>
    <row r="74">
      <c r="A74" s="10">
        <f>IF(A16="","",A16)</f>
        <v/>
      </c>
      <c r="B74" s="10">
        <f>IF(B16="","",B16)</f>
        <v/>
      </c>
      <c r="C74" s="20" t="n">
        <v>1</v>
      </c>
      <c r="D74" s="20" t="inlineStr">
        <is>
          <t>P</t>
        </is>
      </c>
      <c r="E74" s="20" t="n">
        <v>3</v>
      </c>
      <c r="F74" s="20" t="n">
        <v>3</v>
      </c>
      <c r="G74" s="20" t="n">
        <v>3</v>
      </c>
      <c r="H74" s="20" t="n">
        <v>1</v>
      </c>
      <c r="I74" s="20" t="n">
        <v>1</v>
      </c>
      <c r="J74" s="20" t="inlineStr">
        <is>
          <t>G</t>
        </is>
      </c>
      <c r="K74" s="20" t="n">
        <v>3</v>
      </c>
      <c r="L74" s="20" t="n">
        <v>4</v>
      </c>
      <c r="M74" s="20" t="n">
        <v>2</v>
      </c>
      <c r="N74" s="20" t="n">
        <v>0</v>
      </c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  <c r="AE74" s="20" t="n"/>
      <c r="AF74" s="20" t="n"/>
      <c r="AG74" s="20" t="n"/>
      <c r="AH74" s="20" t="n"/>
      <c r="AI74" s="20" t="n"/>
      <c r="AJ74" s="20" t="n"/>
      <c r="AK74" s="20" t="n"/>
      <c r="AL74" s="20" t="n"/>
      <c r="AM74" s="20" t="n"/>
      <c r="AN74" s="20" t="n"/>
      <c r="AO74" s="20" t="n"/>
      <c r="AP74" s="20" t="n"/>
      <c r="AQ74" s="20" t="n"/>
      <c r="AR74" s="20" t="n"/>
      <c r="AS74" s="20" t="n"/>
      <c r="AT74" s="20" t="n"/>
      <c r="AU74" s="20" t="n"/>
      <c r="AV74" s="20" t="n"/>
      <c r="AW74" s="20" t="n"/>
      <c r="AX74" s="20" t="n"/>
      <c r="AY74" s="20" t="n"/>
      <c r="AZ74" s="20" t="n"/>
      <c r="BA74" s="20" t="n"/>
      <c r="BB74" s="20" t="n"/>
      <c r="BC74" s="20" t="n"/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/>
      <c r="BT74" s="20" t="n"/>
      <c r="BU74" s="20" t="n"/>
      <c r="BV74" s="20" t="n"/>
      <c r="BW74" s="20" t="n"/>
      <c r="BX74" s="20" t="n"/>
      <c r="BY74" s="20" t="n"/>
      <c r="BZ74" s="20" t="n"/>
      <c r="CA74" s="20" t="n"/>
      <c r="CB74" s="20" t="n"/>
      <c r="CC74" s="20" t="n"/>
      <c r="CD74" s="20" t="n"/>
      <c r="CE74" s="20" t="n"/>
      <c r="CF74" s="20" t="n"/>
      <c r="CG74" s="20" t="n"/>
      <c r="CH74" s="20" t="n"/>
      <c r="CI74" s="20" t="n"/>
      <c r="CJ74" s="20" t="n"/>
      <c r="CK74" s="20" t="n"/>
      <c r="CL74" s="20" t="n"/>
      <c r="CM74" s="20" t="n"/>
      <c r="CN74" s="20" t="n"/>
      <c r="CO74" s="10" t="n"/>
      <c r="CP74" s="10">
        <f>C74+I74+O74+U74+AA74+AG74+AM74+AS74+AY74+BE74+BK74+BQ74+BW74+CC74+CI74</f>
        <v/>
      </c>
      <c r="CQ74" s="10">
        <f>COUNTIF(D74,"G")+COUNTIF(J74,"G")+COUNTIF(P74,"G")+COUNTIF(V74,"G")+COUNTIF(AB74,"G")+COUNTIF(AH74,"G")+COUNTIF(AN74,"G")+COUNTIF(AT74,"G")+COUNTIF(AZ74,"G")+COUNTIF(BF74,"G")+COUNTIF(BL74,"G")+COUNTIF(BR74,"G")+COUNTIF(BX74,"G")+COUNTIF(CD74,"G")+COUNTIF(CJ74,"G")</f>
        <v/>
      </c>
      <c r="CR74" s="10">
        <f>COUNTIF(D74,"P")+COUNTIF(J74,"P")+COUNTIF(P74,"P")+COUNTIF(V74,"P")+COUNTIF(AB74,"P")+COUNTIF(AH74,"P")+COUNTIF(AN74,"P")+COUNTIF(AT74,"P")+COUNTIF(AZ74,"P")+COUNTIF(BF74,"P")+COUNTIF(BL74,"P")+COUNTIF(BR74,"P")+COUNTIF(BX74,"P")+COUNTIF(CD74,"P")+COUNTIF(CJ74,"P")</f>
        <v/>
      </c>
      <c r="CS74" s="10">
        <f>(INT(E74)*3+(E74-INT(E74))*10)+(INT(K74)*3+(K74-INT(K74))*10)+(INT(Q74)*3+(Q74-INT(Q74))*10)+(INT(W74)*3+(W74-INT(W74))*10)+(INT(AC74)*3+(AC74-INT(AC74))*10)+(INT(AI74)*3+(AI74-INT(AI74))*10)+(INT(AO74)*3+(AO74-INT(AO74))*10)+(INT(AU74)*3+(AU74-INT(AU74))*10)+(INT(BA74)*3+(BA74-INT(BA74))*10)+(INT(BG74)*3+(BG74-INT(BG74))*10)+(INT(BM74)*3+(BM74-INT(BM74))*10)+(INT(BS74)*3+(BS74-INT(BS74))*10)+(INT(BY74)*3+(BY74-INT(BY74))*10)+(INT(CE74)*3+(CE74-INT(CE74))*10)+(INT(CK74)*3+(CK74-INT(CK74))*10)</f>
        <v/>
      </c>
      <c r="CT74" s="10">
        <f>INT(CS74/3)+MOD(CS74,3)/10</f>
        <v/>
      </c>
      <c r="CU74" s="10">
        <f>F74+L74+R74+X74+AD74+AJ74+AP74+AV74+BB74+BH74+BN74+BT74+BZ74+CF74+CL74</f>
        <v/>
      </c>
      <c r="CV74" s="10">
        <f>G74+M74+S74+Y74+AE74+AK74+AQ74+AW74+BC74+BI74+BO74+BU74+CA74+CG74+CM74</f>
        <v/>
      </c>
      <c r="CW74" s="10">
        <f>H74+N74+T74+Z74+AF74+AL74+AR74+AX74+BD74+BJ74+BP74+BV74+CB74+CH74+CN74</f>
        <v/>
      </c>
      <c r="CX74" s="15">
        <f>IFERROR(CU74*27/CS74,0)</f>
        <v/>
      </c>
    </row>
    <row r="75">
      <c r="A75" s="10">
        <f>IF(A17="","",A17)</f>
        <v/>
      </c>
      <c r="B75" s="10">
        <f>IF(B17="","",B17)</f>
        <v/>
      </c>
      <c r="C75" s="20" t="n">
        <v>0</v>
      </c>
      <c r="D75" s="20" t="n"/>
      <c r="E75" s="20" t="n"/>
      <c r="F75" s="20" t="n"/>
      <c r="G75" s="20" t="n"/>
      <c r="H75" s="20" t="n"/>
      <c r="I75" s="20" t="n">
        <v>1</v>
      </c>
      <c r="J75" s="20" t="inlineStr">
        <is>
          <t>P</t>
        </is>
      </c>
      <c r="K75" s="20" t="n">
        <v>1.1</v>
      </c>
      <c r="L75" s="20" t="n">
        <v>2</v>
      </c>
      <c r="M75" s="20" t="n">
        <v>1</v>
      </c>
      <c r="N75" s="20" t="n">
        <v>2</v>
      </c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  <c r="AE75" s="20" t="n"/>
      <c r="AF75" s="20" t="n"/>
      <c r="AG75" s="20" t="n"/>
      <c r="AH75" s="20" t="n"/>
      <c r="AI75" s="20" t="n"/>
      <c r="AJ75" s="20" t="n"/>
      <c r="AK75" s="20" t="n"/>
      <c r="AL75" s="20" t="n"/>
      <c r="AM75" s="20" t="n"/>
      <c r="AN75" s="20" t="n"/>
      <c r="AO75" s="20" t="n"/>
      <c r="AP75" s="20" t="n"/>
      <c r="AQ75" s="20" t="n"/>
      <c r="AR75" s="20" t="n"/>
      <c r="AS75" s="20" t="n"/>
      <c r="AT75" s="20" t="n"/>
      <c r="AU75" s="20" t="n"/>
      <c r="AV75" s="20" t="n"/>
      <c r="AW75" s="20" t="n"/>
      <c r="AX75" s="20" t="n"/>
      <c r="AY75" s="20" t="n"/>
      <c r="AZ75" s="20" t="n"/>
      <c r="BA75" s="20" t="n"/>
      <c r="BB75" s="20" t="n"/>
      <c r="BC75" s="20" t="n"/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/>
      <c r="BT75" s="20" t="n"/>
      <c r="BU75" s="20" t="n"/>
      <c r="BV75" s="20" t="n"/>
      <c r="BW75" s="20" t="n"/>
      <c r="BX75" s="20" t="n"/>
      <c r="BY75" s="20" t="n"/>
      <c r="BZ75" s="20" t="n"/>
      <c r="CA75" s="20" t="n"/>
      <c r="CB75" s="20" t="n"/>
      <c r="CC75" s="20" t="n"/>
      <c r="CD75" s="20" t="n"/>
      <c r="CE75" s="20" t="n"/>
      <c r="CF75" s="20" t="n"/>
      <c r="CG75" s="20" t="n"/>
      <c r="CH75" s="20" t="n"/>
      <c r="CI75" s="20" t="n"/>
      <c r="CJ75" s="20" t="n"/>
      <c r="CK75" s="20" t="n"/>
      <c r="CL75" s="20" t="n"/>
      <c r="CM75" s="20" t="n"/>
      <c r="CN75" s="20" t="n"/>
      <c r="CO75" s="10" t="n"/>
      <c r="CP75" s="10">
        <f>C75+I75+O75+U75+AA75+AG75+AM75+AS75+AY75+BE75+BK75+BQ75+BW75+CC75+CI75</f>
        <v/>
      </c>
      <c r="CQ75" s="10">
        <f>COUNTIF(D75,"G")+COUNTIF(J75,"G")+COUNTIF(P75,"G")+COUNTIF(V75,"G")+COUNTIF(AB75,"G")+COUNTIF(AH75,"G")+COUNTIF(AN75,"G")+COUNTIF(AT75,"G")+COUNTIF(AZ75,"G")+COUNTIF(BF75,"G")+COUNTIF(BL75,"G")+COUNTIF(BR75,"G")+COUNTIF(BX75,"G")+COUNTIF(CD75,"G")+COUNTIF(CJ75,"G")</f>
        <v/>
      </c>
      <c r="CR75" s="10">
        <f>COUNTIF(D75,"P")+COUNTIF(J75,"P")+COUNTIF(P75,"P")+COUNTIF(V75,"P")+COUNTIF(AB75,"P")+COUNTIF(AH75,"P")+COUNTIF(AN75,"P")+COUNTIF(AT75,"P")+COUNTIF(AZ75,"P")+COUNTIF(BF75,"P")+COUNTIF(BL75,"P")+COUNTIF(BR75,"P")+COUNTIF(BX75,"P")+COUNTIF(CD75,"P")+COUNTIF(CJ75,"P")</f>
        <v/>
      </c>
      <c r="CS75" s="10">
        <f>(INT(E75)*3+(E75-INT(E75))*10)+(INT(K75)*3+(K75-INT(K75))*10)+(INT(Q75)*3+(Q75-INT(Q75))*10)+(INT(W75)*3+(W75-INT(W75))*10)+(INT(AC75)*3+(AC75-INT(AC75))*10)+(INT(AI75)*3+(AI75-INT(AI75))*10)+(INT(AO75)*3+(AO75-INT(AO75))*10)+(INT(AU75)*3+(AU75-INT(AU75))*10)+(INT(BA75)*3+(BA75-INT(BA75))*10)+(INT(BG75)*3+(BG75-INT(BG75))*10)+(INT(BM75)*3+(BM75-INT(BM75))*10)+(INT(BS75)*3+(BS75-INT(BS75))*10)+(INT(BY75)*3+(BY75-INT(BY75))*10)+(INT(CE75)*3+(CE75-INT(CE75))*10)+(INT(CK75)*3+(CK75-INT(CK75))*10)</f>
        <v/>
      </c>
      <c r="CT75" s="10">
        <f>INT(CS75/3)+MOD(CS75,3)/10</f>
        <v/>
      </c>
      <c r="CU75" s="10">
        <f>F75+L75+R75+X75+AD75+AJ75+AP75+AV75+BB75+BH75+BN75+BT75+BZ75+CF75+CL75</f>
        <v/>
      </c>
      <c r="CV75" s="10">
        <f>G75+M75+S75+Y75+AE75+AK75+AQ75+AW75+BC75+BI75+BO75+BU75+CA75+CG75+CM75</f>
        <v/>
      </c>
      <c r="CW75" s="10">
        <f>H75+N75+T75+Z75+AF75+AL75+AR75+AX75+BD75+BJ75+BP75+BV75+CB75+CH75+CN75</f>
        <v/>
      </c>
      <c r="CX75" s="15">
        <f>IFERROR(CU75*27/CS75,0)</f>
        <v/>
      </c>
    </row>
    <row r="76">
      <c r="A76" s="10">
        <f>IF(A18="","",A18)</f>
        <v/>
      </c>
      <c r="B76" s="10">
        <f>IF(B18="","",B18)</f>
        <v/>
      </c>
      <c r="C76" s="20" t="n">
        <v>0</v>
      </c>
      <c r="D76" s="20" t="n"/>
      <c r="E76" s="20" t="n"/>
      <c r="F76" s="20" t="n"/>
      <c r="G76" s="20" t="n"/>
      <c r="H76" s="20" t="n"/>
      <c r="I76" s="20" t="n">
        <v>0</v>
      </c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  <c r="AE76" s="20" t="n"/>
      <c r="AF76" s="20" t="n"/>
      <c r="AG76" s="20" t="n"/>
      <c r="AH76" s="20" t="n"/>
      <c r="AI76" s="20" t="n"/>
      <c r="AJ76" s="20" t="n"/>
      <c r="AK76" s="20" t="n"/>
      <c r="AL76" s="20" t="n"/>
      <c r="AM76" s="20" t="n"/>
      <c r="AN76" s="20" t="n"/>
      <c r="AO76" s="20" t="n"/>
      <c r="AP76" s="20" t="n"/>
      <c r="AQ76" s="20" t="n"/>
      <c r="AR76" s="20" t="n"/>
      <c r="AS76" s="20" t="n"/>
      <c r="AT76" s="20" t="n"/>
      <c r="AU76" s="20" t="n"/>
      <c r="AV76" s="20" t="n"/>
      <c r="AW76" s="20" t="n"/>
      <c r="AX76" s="20" t="n"/>
      <c r="AY76" s="20" t="n"/>
      <c r="AZ76" s="20" t="n"/>
      <c r="BA76" s="20" t="n"/>
      <c r="BB76" s="20" t="n"/>
      <c r="BC76" s="20" t="n"/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/>
      <c r="BT76" s="20" t="n"/>
      <c r="BU76" s="20" t="n"/>
      <c r="BV76" s="20" t="n"/>
      <c r="BW76" s="20" t="n"/>
      <c r="BX76" s="20" t="n"/>
      <c r="BY76" s="20" t="n"/>
      <c r="BZ76" s="20" t="n"/>
      <c r="CA76" s="20" t="n"/>
      <c r="CB76" s="20" t="n"/>
      <c r="CC76" s="20" t="n"/>
      <c r="CD76" s="20" t="n"/>
      <c r="CE76" s="20" t="n"/>
      <c r="CF76" s="20" t="n"/>
      <c r="CG76" s="20" t="n"/>
      <c r="CH76" s="20" t="n"/>
      <c r="CI76" s="20" t="n"/>
      <c r="CJ76" s="20" t="n"/>
      <c r="CK76" s="20" t="n"/>
      <c r="CL76" s="20" t="n"/>
      <c r="CM76" s="20" t="n"/>
      <c r="CN76" s="20" t="n"/>
      <c r="CO76" s="10" t="n"/>
      <c r="CP76" s="10">
        <f>C76+I76+O76+U76+AA76+AG76+AM76+AS76+AY76+BE76+BK76+BQ76+BW76+CC76+CI76</f>
        <v/>
      </c>
      <c r="CQ76" s="10">
        <f>COUNTIF(D76,"G")+COUNTIF(J76,"G")+COUNTIF(P76,"G")+COUNTIF(V76,"G")+COUNTIF(AB76,"G")+COUNTIF(AH76,"G")+COUNTIF(AN76,"G")+COUNTIF(AT76,"G")+COUNTIF(AZ76,"G")+COUNTIF(BF76,"G")+COUNTIF(BL76,"G")+COUNTIF(BR76,"G")+COUNTIF(BX76,"G")+COUNTIF(CD76,"G")+COUNTIF(CJ76,"G")</f>
        <v/>
      </c>
      <c r="CR76" s="10">
        <f>COUNTIF(D76,"P")+COUNTIF(J76,"P")+COUNTIF(P76,"P")+COUNTIF(V76,"P")+COUNTIF(AB76,"P")+COUNTIF(AH76,"P")+COUNTIF(AN76,"P")+COUNTIF(AT76,"P")+COUNTIF(AZ76,"P")+COUNTIF(BF76,"P")+COUNTIF(BL76,"P")+COUNTIF(BR76,"P")+COUNTIF(BX76,"P")+COUNTIF(CD76,"P")+COUNTIF(CJ76,"P")</f>
        <v/>
      </c>
      <c r="CS76" s="10">
        <f>(INT(E76)*3+(E76-INT(E76))*10)+(INT(K76)*3+(K76-INT(K76))*10)+(INT(Q76)*3+(Q76-INT(Q76))*10)+(INT(W76)*3+(W76-INT(W76))*10)+(INT(AC76)*3+(AC76-INT(AC76))*10)+(INT(AI76)*3+(AI76-INT(AI76))*10)+(INT(AO76)*3+(AO76-INT(AO76))*10)+(INT(AU76)*3+(AU76-INT(AU76))*10)+(INT(BA76)*3+(BA76-INT(BA76))*10)+(INT(BG76)*3+(BG76-INT(BG76))*10)+(INT(BM76)*3+(BM76-INT(BM76))*10)+(INT(BS76)*3+(BS76-INT(BS76))*10)+(INT(BY76)*3+(BY76-INT(BY76))*10)+(INT(CE76)*3+(CE76-INT(CE76))*10)+(INT(CK76)*3+(CK76-INT(CK76))*10)</f>
        <v/>
      </c>
      <c r="CT76" s="10">
        <f>INT(CS76/3)+MOD(CS76,3)/10</f>
        <v/>
      </c>
      <c r="CU76" s="10">
        <f>F76+L76+R76+X76+AD76+AJ76+AP76+AV76+BB76+BH76+BN76+BT76+BZ76+CF76+CL76</f>
        <v/>
      </c>
      <c r="CV76" s="10">
        <f>G76+M76+S76+Y76+AE76+AK76+AQ76+AW76+BC76+BI76+BO76+BU76+CA76+CG76+CM76</f>
        <v/>
      </c>
      <c r="CW76" s="10">
        <f>H76+N76+T76+Z76+AF76+AL76+AR76+AX76+BD76+BJ76+BP76+BV76+CB76+CH76+CN76</f>
        <v/>
      </c>
      <c r="CX76" s="15">
        <f>IFERROR(CU76*27/CS76,0)</f>
        <v/>
      </c>
    </row>
    <row r="77">
      <c r="A77" s="10">
        <f>IF(A19="","",A19)</f>
        <v/>
      </c>
      <c r="B77" s="10">
        <f>IF(B19="","",B19)</f>
        <v/>
      </c>
      <c r="C77" s="20" t="n">
        <v>1</v>
      </c>
      <c r="D77" s="20" t="inlineStr">
        <is>
          <t>G</t>
        </is>
      </c>
      <c r="E77" s="20" t="n">
        <v>3</v>
      </c>
      <c r="F77" s="20" t="n">
        <v>1</v>
      </c>
      <c r="G77" s="20" t="n">
        <v>3</v>
      </c>
      <c r="H77" s="20" t="n">
        <v>0</v>
      </c>
      <c r="I77" s="20" t="n">
        <v>0</v>
      </c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  <c r="AE77" s="20" t="n"/>
      <c r="AF77" s="20" t="n"/>
      <c r="AG77" s="20" t="n"/>
      <c r="AH77" s="20" t="n"/>
      <c r="AI77" s="20" t="n"/>
      <c r="AJ77" s="20" t="n"/>
      <c r="AK77" s="20" t="n"/>
      <c r="AL77" s="20" t="n"/>
      <c r="AM77" s="20" t="n"/>
      <c r="AN77" s="20" t="n"/>
      <c r="AO77" s="20" t="n"/>
      <c r="AP77" s="20" t="n"/>
      <c r="AQ77" s="20" t="n"/>
      <c r="AR77" s="20" t="n"/>
      <c r="AS77" s="20" t="n"/>
      <c r="AT77" s="20" t="n"/>
      <c r="AU77" s="20" t="n"/>
      <c r="AV77" s="20" t="n"/>
      <c r="AW77" s="20" t="n"/>
      <c r="AX77" s="20" t="n"/>
      <c r="AY77" s="20" t="n"/>
      <c r="AZ77" s="20" t="n"/>
      <c r="BA77" s="20" t="n"/>
      <c r="BB77" s="20" t="n"/>
      <c r="BC77" s="20" t="n"/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/>
      <c r="BT77" s="20" t="n"/>
      <c r="BU77" s="20" t="n"/>
      <c r="BV77" s="20" t="n"/>
      <c r="BW77" s="20" t="n"/>
      <c r="BX77" s="20" t="n"/>
      <c r="BY77" s="20" t="n"/>
      <c r="BZ77" s="20" t="n"/>
      <c r="CA77" s="20" t="n"/>
      <c r="CB77" s="20" t="n"/>
      <c r="CC77" s="20" t="n"/>
      <c r="CD77" s="20" t="n"/>
      <c r="CE77" s="20" t="n"/>
      <c r="CF77" s="20" t="n"/>
      <c r="CG77" s="20" t="n"/>
      <c r="CH77" s="20" t="n"/>
      <c r="CI77" s="20" t="n"/>
      <c r="CJ77" s="20" t="n"/>
      <c r="CK77" s="20" t="n"/>
      <c r="CL77" s="20" t="n"/>
      <c r="CM77" s="20" t="n"/>
      <c r="CN77" s="20" t="n"/>
      <c r="CO77" s="10" t="n"/>
      <c r="CP77" s="10">
        <f>C77+I77+O77+U77+AA77+AG77+AM77+AS77+AY77+BE77+BK77+BQ77+BW77+CC77+CI77</f>
        <v/>
      </c>
      <c r="CQ77" s="10">
        <f>COUNTIF(D77,"G")+COUNTIF(J77,"G")+COUNTIF(P77,"G")+COUNTIF(V77,"G")+COUNTIF(AB77,"G")+COUNTIF(AH77,"G")+COUNTIF(AN77,"G")+COUNTIF(AT77,"G")+COUNTIF(AZ77,"G")+COUNTIF(BF77,"G")+COUNTIF(BL77,"G")+COUNTIF(BR77,"G")+COUNTIF(BX77,"G")+COUNTIF(CD77,"G")+COUNTIF(CJ77,"G")</f>
        <v/>
      </c>
      <c r="CR77" s="10">
        <f>COUNTIF(D77,"P")+COUNTIF(J77,"P")+COUNTIF(P77,"P")+COUNTIF(V77,"P")+COUNTIF(AB77,"P")+COUNTIF(AH77,"P")+COUNTIF(AN77,"P")+COUNTIF(AT77,"P")+COUNTIF(AZ77,"P")+COUNTIF(BF77,"P")+COUNTIF(BL77,"P")+COUNTIF(BR77,"P")+COUNTIF(BX77,"P")+COUNTIF(CD77,"P")+COUNTIF(CJ77,"P")</f>
        <v/>
      </c>
      <c r="CS77" s="10">
        <f>(INT(E77)*3+(E77-INT(E77))*10)+(INT(K77)*3+(K77-INT(K77))*10)+(INT(Q77)*3+(Q77-INT(Q77))*10)+(INT(W77)*3+(W77-INT(W77))*10)+(INT(AC77)*3+(AC77-INT(AC77))*10)+(INT(AI77)*3+(AI77-INT(AI77))*10)+(INT(AO77)*3+(AO77-INT(AO77))*10)+(INT(AU77)*3+(AU77-INT(AU77))*10)+(INT(BA77)*3+(BA77-INT(BA77))*10)+(INT(BG77)*3+(BG77-INT(BG77))*10)+(INT(BM77)*3+(BM77-INT(BM77))*10)+(INT(BS77)*3+(BS77-INT(BS77))*10)+(INT(BY77)*3+(BY77-INT(BY77))*10)+(INT(CE77)*3+(CE77-INT(CE77))*10)+(INT(CK77)*3+(CK77-INT(CK77))*10)</f>
        <v/>
      </c>
      <c r="CT77" s="10">
        <f>INT(CS77/3)+MOD(CS77,3)/10</f>
        <v/>
      </c>
      <c r="CU77" s="10">
        <f>F77+L77+R77+X77+AD77+AJ77+AP77+AV77+BB77+BH77+BN77+BT77+BZ77+CF77+CL77</f>
        <v/>
      </c>
      <c r="CV77" s="10">
        <f>G77+M77+S77+Y77+AE77+AK77+AQ77+AW77+BC77+BI77+BO77+BU77+CA77+CG77+CM77</f>
        <v/>
      </c>
      <c r="CW77" s="10">
        <f>H77+N77+T77+Z77+AF77+AL77+AR77+AX77+BD77+BJ77+BP77+BV77+CB77+CH77+CN77</f>
        <v/>
      </c>
      <c r="CX77" s="15">
        <f>IFERROR(CU77*27/CS77,0)</f>
        <v/>
      </c>
    </row>
    <row r="78">
      <c r="A78" s="10">
        <f>IF(A20="","",A20)</f>
        <v/>
      </c>
      <c r="B78" s="10">
        <f>IF(B20="","",B20)</f>
        <v/>
      </c>
      <c r="C78" s="20" t="n">
        <v>1</v>
      </c>
      <c r="D78" s="20" t="inlineStr">
        <is>
          <t>P</t>
        </is>
      </c>
      <c r="E78" s="20" t="n">
        <v>1.1</v>
      </c>
      <c r="F78" s="20" t="n">
        <v>3</v>
      </c>
      <c r="G78" s="20" t="n">
        <v>5</v>
      </c>
      <c r="H78" s="20" t="n">
        <v>0</v>
      </c>
      <c r="I78" s="20" t="n">
        <v>0</v>
      </c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  <c r="AE78" s="20" t="n"/>
      <c r="AF78" s="20" t="n"/>
      <c r="AG78" s="20" t="n"/>
      <c r="AH78" s="20" t="n"/>
      <c r="AI78" s="20" t="n"/>
      <c r="AJ78" s="20" t="n"/>
      <c r="AK78" s="20" t="n"/>
      <c r="AL78" s="20" t="n"/>
      <c r="AM78" s="20" t="n"/>
      <c r="AN78" s="20" t="n"/>
      <c r="AO78" s="20" t="n"/>
      <c r="AP78" s="20" t="n"/>
      <c r="AQ78" s="20" t="n"/>
      <c r="AR78" s="20" t="n"/>
      <c r="AS78" s="20" t="n"/>
      <c r="AT78" s="20" t="n"/>
      <c r="AU78" s="20" t="n"/>
      <c r="AV78" s="20" t="n"/>
      <c r="AW78" s="20" t="n"/>
      <c r="AX78" s="20" t="n"/>
      <c r="AY78" s="20" t="n"/>
      <c r="AZ78" s="20" t="n"/>
      <c r="BA78" s="20" t="n"/>
      <c r="BB78" s="20" t="n"/>
      <c r="BC78" s="20" t="n"/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/>
      <c r="BT78" s="20" t="n"/>
      <c r="BU78" s="20" t="n"/>
      <c r="BV78" s="20" t="n"/>
      <c r="BW78" s="20" t="n"/>
      <c r="BX78" s="20" t="n"/>
      <c r="BY78" s="20" t="n"/>
      <c r="BZ78" s="20" t="n"/>
      <c r="CA78" s="20" t="n"/>
      <c r="CB78" s="20" t="n"/>
      <c r="CC78" s="20" t="n"/>
      <c r="CD78" s="20" t="n"/>
      <c r="CE78" s="20" t="n"/>
      <c r="CF78" s="20" t="n"/>
      <c r="CG78" s="20" t="n"/>
      <c r="CH78" s="20" t="n"/>
      <c r="CI78" s="20" t="n"/>
      <c r="CJ78" s="20" t="n"/>
      <c r="CK78" s="20" t="n"/>
      <c r="CL78" s="20" t="n"/>
      <c r="CM78" s="20" t="n"/>
      <c r="CN78" s="20" t="n"/>
      <c r="CO78" s="10" t="n"/>
      <c r="CP78" s="10">
        <f>C78+I78+O78+U78+AA78+AG78+AM78+AS78+AY78+BE78+BK78+BQ78+BW78+CC78+CI78</f>
        <v/>
      </c>
      <c r="CQ78" s="10">
        <f>COUNTIF(D78,"G")+COUNTIF(J78,"G")+COUNTIF(P78,"G")+COUNTIF(V78,"G")+COUNTIF(AB78,"G")+COUNTIF(AH78,"G")+COUNTIF(AN78,"G")+COUNTIF(AT78,"G")+COUNTIF(AZ78,"G")+COUNTIF(BF78,"G")+COUNTIF(BL78,"G")+COUNTIF(BR78,"G")+COUNTIF(BX78,"G")+COUNTIF(CD78,"G")+COUNTIF(CJ78,"G")</f>
        <v/>
      </c>
      <c r="CR78" s="10">
        <f>COUNTIF(D78,"P")+COUNTIF(J78,"P")+COUNTIF(P78,"P")+COUNTIF(V78,"P")+COUNTIF(AB78,"P")+COUNTIF(AH78,"P")+COUNTIF(AN78,"P")+COUNTIF(AT78,"P")+COUNTIF(AZ78,"P")+COUNTIF(BF78,"P")+COUNTIF(BL78,"P")+COUNTIF(BR78,"P")+COUNTIF(BX78,"P")+COUNTIF(CD78,"P")+COUNTIF(CJ78,"P")</f>
        <v/>
      </c>
      <c r="CS78" s="10">
        <f>(INT(E78)*3+(E78-INT(E78))*10)+(INT(K78)*3+(K78-INT(K78))*10)+(INT(Q78)*3+(Q78-INT(Q78))*10)+(INT(W78)*3+(W78-INT(W78))*10)+(INT(AC78)*3+(AC78-INT(AC78))*10)+(INT(AI78)*3+(AI78-INT(AI78))*10)+(INT(AO78)*3+(AO78-INT(AO78))*10)+(INT(AU78)*3+(AU78-INT(AU78))*10)+(INT(BA78)*3+(BA78-INT(BA78))*10)+(INT(BG78)*3+(BG78-INT(BG78))*10)+(INT(BM78)*3+(BM78-INT(BM78))*10)+(INT(BS78)*3+(BS78-INT(BS78))*10)+(INT(BY78)*3+(BY78-INT(BY78))*10)+(INT(CE78)*3+(CE78-INT(CE78))*10)+(INT(CK78)*3+(CK78-INT(CK78))*10)</f>
        <v/>
      </c>
      <c r="CT78" s="10">
        <f>INT(CS78/3)+MOD(CS78,3)/10</f>
        <v/>
      </c>
      <c r="CU78" s="10">
        <f>F78+L78+R78+X78+AD78+AJ78+AP78+AV78+BB78+BH78+BN78+BT78+BZ78+CF78+CL78</f>
        <v/>
      </c>
      <c r="CV78" s="10">
        <f>G78+M78+S78+Y78+AE78+AK78+AQ78+AW78+BC78+BI78+BO78+BU78+CA78+CG78+CM78</f>
        <v/>
      </c>
      <c r="CW78" s="10">
        <f>H78+N78+T78+Z78+AF78+AL78+AR78+AX78+BD78+BJ78+BP78+BV78+CB78+CH78+CN78</f>
        <v/>
      </c>
      <c r="CX78" s="15">
        <f>IFERROR(CU78*27/CS78,0)</f>
        <v/>
      </c>
    </row>
    <row r="79">
      <c r="A79" s="10">
        <f>IF(A21="","",A21)</f>
        <v/>
      </c>
      <c r="B79" s="10">
        <f>IF(B21="","",B21)</f>
        <v/>
      </c>
      <c r="C79" s="20" t="n">
        <v>0</v>
      </c>
      <c r="D79" s="20" t="n"/>
      <c r="E79" s="20" t="n"/>
      <c r="F79" s="20" t="n"/>
      <c r="G79" s="20" t="n"/>
      <c r="H79" s="20" t="n"/>
      <c r="I79" s="20" t="n">
        <v>1</v>
      </c>
      <c r="J79" s="20" t="inlineStr">
        <is>
          <t>G</t>
        </is>
      </c>
      <c r="K79" s="20" t="n">
        <v>2</v>
      </c>
      <c r="L79" s="20" t="n">
        <v>3</v>
      </c>
      <c r="M79" s="20" t="n">
        <v>2</v>
      </c>
      <c r="N79" s="20" t="n">
        <v>5</v>
      </c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  <c r="AE79" s="20" t="n"/>
      <c r="AF79" s="20" t="n"/>
      <c r="AG79" s="20" t="n"/>
      <c r="AH79" s="20" t="n"/>
      <c r="AI79" s="20" t="n"/>
      <c r="AJ79" s="20" t="n"/>
      <c r="AK79" s="20" t="n"/>
      <c r="AL79" s="20" t="n"/>
      <c r="AM79" s="20" t="n"/>
      <c r="AN79" s="20" t="n"/>
      <c r="AO79" s="20" t="n"/>
      <c r="AP79" s="20" t="n"/>
      <c r="AQ79" s="20" t="n"/>
      <c r="AR79" s="20" t="n"/>
      <c r="AS79" s="20" t="n"/>
      <c r="AT79" s="20" t="n"/>
      <c r="AU79" s="20" t="n"/>
      <c r="AV79" s="20" t="n"/>
      <c r="AW79" s="20" t="n"/>
      <c r="AX79" s="20" t="n"/>
      <c r="AY79" s="20" t="n"/>
      <c r="AZ79" s="20" t="n"/>
      <c r="BA79" s="20" t="n"/>
      <c r="BB79" s="20" t="n"/>
      <c r="BC79" s="20" t="n"/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/>
      <c r="BT79" s="20" t="n"/>
      <c r="BU79" s="20" t="n"/>
      <c r="BV79" s="20" t="n"/>
      <c r="BW79" s="20" t="n"/>
      <c r="BX79" s="20" t="n"/>
      <c r="BY79" s="20" t="n"/>
      <c r="BZ79" s="20" t="n"/>
      <c r="CA79" s="20" t="n"/>
      <c r="CB79" s="20" t="n"/>
      <c r="CC79" s="20" t="n"/>
      <c r="CD79" s="20" t="n"/>
      <c r="CE79" s="20" t="n"/>
      <c r="CF79" s="20" t="n"/>
      <c r="CG79" s="20" t="n"/>
      <c r="CH79" s="20" t="n"/>
      <c r="CI79" s="20" t="n"/>
      <c r="CJ79" s="20" t="n"/>
      <c r="CK79" s="20" t="n"/>
      <c r="CL79" s="20" t="n"/>
      <c r="CM79" s="20" t="n"/>
      <c r="CN79" s="20" t="n"/>
      <c r="CO79" s="10" t="n"/>
      <c r="CP79" s="10">
        <f>C79+I79+O79+U79+AA79+AG79+AM79+AS79+AY79+BE79+BK79+BQ79+BW79+CC79+CI79</f>
        <v/>
      </c>
      <c r="CQ79" s="10">
        <f>COUNTIF(D79,"G")+COUNTIF(J79,"G")+COUNTIF(P79,"G")+COUNTIF(V79,"G")+COUNTIF(AB79,"G")+COUNTIF(AH79,"G")+COUNTIF(AN79,"G")+COUNTIF(AT79,"G")+COUNTIF(AZ79,"G")+COUNTIF(BF79,"G")+COUNTIF(BL79,"G")+COUNTIF(BR79,"G")+COUNTIF(BX79,"G")+COUNTIF(CD79,"G")+COUNTIF(CJ79,"G")</f>
        <v/>
      </c>
      <c r="CR79" s="10">
        <f>COUNTIF(D79,"P")+COUNTIF(J79,"P")+COUNTIF(P79,"P")+COUNTIF(V79,"P")+COUNTIF(AB79,"P")+COUNTIF(AH79,"P")+COUNTIF(AN79,"P")+COUNTIF(AT79,"P")+COUNTIF(AZ79,"P")+COUNTIF(BF79,"P")+COUNTIF(BL79,"P")+COUNTIF(BR79,"P")+COUNTIF(BX79,"P")+COUNTIF(CD79,"P")+COUNTIF(CJ79,"P")</f>
        <v/>
      </c>
      <c r="CS79" s="10">
        <f>(INT(E79)*3+(E79-INT(E79))*10)+(INT(K79)*3+(K79-INT(K79))*10)+(INT(Q79)*3+(Q79-INT(Q79))*10)+(INT(W79)*3+(W79-INT(W79))*10)+(INT(AC79)*3+(AC79-INT(AC79))*10)+(INT(AI79)*3+(AI79-INT(AI79))*10)+(INT(AO79)*3+(AO79-INT(AO79))*10)+(INT(AU79)*3+(AU79-INT(AU79))*10)+(INT(BA79)*3+(BA79-INT(BA79))*10)+(INT(BG79)*3+(BG79-INT(BG79))*10)+(INT(BM79)*3+(BM79-INT(BM79))*10)+(INT(BS79)*3+(BS79-INT(BS79))*10)+(INT(BY79)*3+(BY79-INT(BY79))*10)+(INT(CE79)*3+(CE79-INT(CE79))*10)+(INT(CK79)*3+(CK79-INT(CK79))*10)</f>
        <v/>
      </c>
      <c r="CT79" s="10">
        <f>INT(CS79/3)+MOD(CS79,3)/10</f>
        <v/>
      </c>
      <c r="CU79" s="10">
        <f>F79+L79+R79+X79+AD79+AJ79+AP79+AV79+BB79+BH79+BN79+BT79+BZ79+CF79+CL79</f>
        <v/>
      </c>
      <c r="CV79" s="10">
        <f>G79+M79+S79+Y79+AE79+AK79+AQ79+AW79+BC79+BI79+BO79+BU79+CA79+CG79+CM79</f>
        <v/>
      </c>
      <c r="CW79" s="10">
        <f>H79+N79+T79+Z79+AF79+AL79+AR79+AX79+BD79+BJ79+BP79+BV79+CB79+CH79+CN79</f>
        <v/>
      </c>
      <c r="CX79" s="15">
        <f>IFERROR(CU79*27/CS79,0)</f>
        <v/>
      </c>
    </row>
    <row r="80">
      <c r="A80" s="10">
        <f>IF(A22="","",A22)</f>
        <v/>
      </c>
      <c r="B80" s="10">
        <f>IF(B22="","",B22)</f>
        <v/>
      </c>
      <c r="C80" s="20" t="n">
        <v>1</v>
      </c>
      <c r="D80" s="20" t="inlineStr">
        <is>
          <t>P</t>
        </is>
      </c>
      <c r="E80" s="20" t="n">
        <v>2</v>
      </c>
      <c r="F80" s="20" t="n">
        <v>1</v>
      </c>
      <c r="G80" s="20" t="n">
        <v>2</v>
      </c>
      <c r="H80" s="20" t="n">
        <v>3</v>
      </c>
      <c r="I80" s="20" t="n">
        <v>0</v>
      </c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  <c r="AE80" s="20" t="n"/>
      <c r="AF80" s="20" t="n"/>
      <c r="AG80" s="20" t="n"/>
      <c r="AH80" s="20" t="n"/>
      <c r="AI80" s="20" t="n"/>
      <c r="AJ80" s="20" t="n"/>
      <c r="AK80" s="20" t="n"/>
      <c r="AL80" s="20" t="n"/>
      <c r="AM80" s="20" t="n"/>
      <c r="AN80" s="20" t="n"/>
      <c r="AO80" s="20" t="n"/>
      <c r="AP80" s="20" t="n"/>
      <c r="AQ80" s="20" t="n"/>
      <c r="AR80" s="20" t="n"/>
      <c r="AS80" s="20" t="n"/>
      <c r="AT80" s="20" t="n"/>
      <c r="AU80" s="20" t="n"/>
      <c r="AV80" s="20" t="n"/>
      <c r="AW80" s="20" t="n"/>
      <c r="AX80" s="20" t="n"/>
      <c r="AY80" s="20" t="n"/>
      <c r="AZ80" s="20" t="n"/>
      <c r="BA80" s="20" t="n"/>
      <c r="BB80" s="20" t="n"/>
      <c r="BC80" s="20" t="n"/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/>
      <c r="BT80" s="20" t="n"/>
      <c r="BU80" s="20" t="n"/>
      <c r="BV80" s="20" t="n"/>
      <c r="BW80" s="20" t="n"/>
      <c r="BX80" s="20" t="n"/>
      <c r="BY80" s="20" t="n"/>
      <c r="BZ80" s="20" t="n"/>
      <c r="CA80" s="20" t="n"/>
      <c r="CB80" s="20" t="n"/>
      <c r="CC80" s="20" t="n"/>
      <c r="CD80" s="20" t="n"/>
      <c r="CE80" s="20" t="n"/>
      <c r="CF80" s="20" t="n"/>
      <c r="CG80" s="20" t="n"/>
      <c r="CH80" s="20" t="n"/>
      <c r="CI80" s="20" t="n"/>
      <c r="CJ80" s="20" t="n"/>
      <c r="CK80" s="20" t="n"/>
      <c r="CL80" s="20" t="n"/>
      <c r="CM80" s="20" t="n"/>
      <c r="CN80" s="20" t="n"/>
      <c r="CO80" s="10" t="n"/>
      <c r="CP80" s="10">
        <f>C80+I80+O80+U80+AA80+AG80+AM80+AS80+AY80+BE80+BK80+BQ80+BW80+CC80+CI80</f>
        <v/>
      </c>
      <c r="CQ80" s="10">
        <f>COUNTIF(D80,"G")+COUNTIF(J80,"G")+COUNTIF(P80,"G")+COUNTIF(V80,"G")+COUNTIF(AB80,"G")+COUNTIF(AH80,"G")+COUNTIF(AN80,"G")+COUNTIF(AT80,"G")+COUNTIF(AZ80,"G")+COUNTIF(BF80,"G")+COUNTIF(BL80,"G")+COUNTIF(BR80,"G")+COUNTIF(BX80,"G")+COUNTIF(CD80,"G")+COUNTIF(CJ80,"G")</f>
        <v/>
      </c>
      <c r="CR80" s="10">
        <f>COUNTIF(D80,"P")+COUNTIF(J80,"P")+COUNTIF(P80,"P")+COUNTIF(V80,"P")+COUNTIF(AB80,"P")+COUNTIF(AH80,"P")+COUNTIF(AN80,"P")+COUNTIF(AT80,"P")+COUNTIF(AZ80,"P")+COUNTIF(BF80,"P")+COUNTIF(BL80,"P")+COUNTIF(BR80,"P")+COUNTIF(BX80,"P")+COUNTIF(CD80,"P")+COUNTIF(CJ80,"P")</f>
        <v/>
      </c>
      <c r="CS80" s="10">
        <f>(INT(E80)*3+(E80-INT(E80))*10)+(INT(K80)*3+(K80-INT(K80))*10)+(INT(Q80)*3+(Q80-INT(Q80))*10)+(INT(W80)*3+(W80-INT(W80))*10)+(INT(AC80)*3+(AC80-INT(AC80))*10)+(INT(AI80)*3+(AI80-INT(AI80))*10)+(INT(AO80)*3+(AO80-INT(AO80))*10)+(INT(AU80)*3+(AU80-INT(AU80))*10)+(INT(BA80)*3+(BA80-INT(BA80))*10)+(INT(BG80)*3+(BG80-INT(BG80))*10)+(INT(BM80)*3+(BM80-INT(BM80))*10)+(INT(BS80)*3+(BS80-INT(BS80))*10)+(INT(BY80)*3+(BY80-INT(BY80))*10)+(INT(CE80)*3+(CE80-INT(CE80))*10)+(INT(CK80)*3+(CK80-INT(CK80))*10)</f>
        <v/>
      </c>
      <c r="CT80" s="10">
        <f>INT(CS80/3)+MOD(CS80,3)/10</f>
        <v/>
      </c>
      <c r="CU80" s="10">
        <f>F80+L80+R80+X80+AD80+AJ80+AP80+AV80+BB80+BH80+BN80+BT80+BZ80+CF80+CL80</f>
        <v/>
      </c>
      <c r="CV80" s="10">
        <f>G80+M80+S80+Y80+AE80+AK80+AQ80+AW80+BC80+BI80+BO80+BU80+CA80+CG80+CM80</f>
        <v/>
      </c>
      <c r="CW80" s="10">
        <f>H80+N80+T80+Z80+AF80+AL80+AR80+AX80+BD80+BJ80+BP80+BV80+CB80+CH80+CN80</f>
        <v/>
      </c>
      <c r="CX80" s="15">
        <f>IFERROR(CU80*27/CS80,0)</f>
        <v/>
      </c>
    </row>
    <row r="81">
      <c r="A81" s="10">
        <f>IF(A23="","",A23)</f>
        <v/>
      </c>
      <c r="B81" s="10">
        <f>IF(B23="","",B23)</f>
        <v/>
      </c>
      <c r="C81" s="20" t="n">
        <v>1</v>
      </c>
      <c r="D81" s="20" t="inlineStr">
        <is>
          <t>P</t>
        </is>
      </c>
      <c r="E81" s="20" t="n">
        <v>1.2</v>
      </c>
      <c r="F81" s="20" t="n">
        <v>0</v>
      </c>
      <c r="G81" s="20" t="n">
        <v>4</v>
      </c>
      <c r="H81" s="20" t="n">
        <v>3</v>
      </c>
      <c r="I81" s="20" t="n">
        <v>1</v>
      </c>
      <c r="J81" s="20" t="inlineStr">
        <is>
          <t>G</t>
        </is>
      </c>
      <c r="K81" s="20" t="n">
        <v>1</v>
      </c>
      <c r="L81" s="20" t="n">
        <v>1</v>
      </c>
      <c r="M81" s="20" t="n">
        <v>1</v>
      </c>
      <c r="N81" s="20" t="n">
        <v>5</v>
      </c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  <c r="AE81" s="20" t="n"/>
      <c r="AF81" s="20" t="n"/>
      <c r="AG81" s="20" t="n"/>
      <c r="AH81" s="20" t="n"/>
      <c r="AI81" s="20" t="n"/>
      <c r="AJ81" s="20" t="n"/>
      <c r="AK81" s="20" t="n"/>
      <c r="AL81" s="20" t="n"/>
      <c r="AM81" s="20" t="n"/>
      <c r="AN81" s="20" t="n"/>
      <c r="AO81" s="20" t="n"/>
      <c r="AP81" s="20" t="n"/>
      <c r="AQ81" s="20" t="n"/>
      <c r="AR81" s="20" t="n"/>
      <c r="AS81" s="20" t="n"/>
      <c r="AT81" s="20" t="n"/>
      <c r="AU81" s="20" t="n"/>
      <c r="AV81" s="20" t="n"/>
      <c r="AW81" s="20" t="n"/>
      <c r="AX81" s="20" t="n"/>
      <c r="AY81" s="20" t="n"/>
      <c r="AZ81" s="20" t="n"/>
      <c r="BA81" s="20" t="n"/>
      <c r="BB81" s="20" t="n"/>
      <c r="BC81" s="20" t="n"/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/>
      <c r="BT81" s="20" t="n"/>
      <c r="BU81" s="20" t="n"/>
      <c r="BV81" s="20" t="n"/>
      <c r="BW81" s="20" t="n"/>
      <c r="BX81" s="20" t="n"/>
      <c r="BY81" s="20" t="n"/>
      <c r="BZ81" s="20" t="n"/>
      <c r="CA81" s="20" t="n"/>
      <c r="CB81" s="20" t="n"/>
      <c r="CC81" s="20" t="n"/>
      <c r="CD81" s="20" t="n"/>
      <c r="CE81" s="20" t="n"/>
      <c r="CF81" s="20" t="n"/>
      <c r="CG81" s="20" t="n"/>
      <c r="CH81" s="20" t="n"/>
      <c r="CI81" s="20" t="n"/>
      <c r="CJ81" s="20" t="n"/>
      <c r="CK81" s="20" t="n"/>
      <c r="CL81" s="20" t="n"/>
      <c r="CM81" s="20" t="n"/>
      <c r="CN81" s="20" t="n"/>
      <c r="CO81" s="10" t="n"/>
      <c r="CP81" s="10">
        <f>C81+I81+O81+U81+AA81+AG81+AM81+AS81+AY81+BE81+BK81+BQ81+BW81+CC81+CI81</f>
        <v/>
      </c>
      <c r="CQ81" s="10">
        <f>COUNTIF(D81,"G")+COUNTIF(J81,"G")+COUNTIF(P81,"G")+COUNTIF(V81,"G")+COUNTIF(AB81,"G")+COUNTIF(AH81,"G")+COUNTIF(AN81,"G")+COUNTIF(AT81,"G")+COUNTIF(AZ81,"G")+COUNTIF(BF81,"G")+COUNTIF(BL81,"G")+COUNTIF(BR81,"G")+COUNTIF(BX81,"G")+COUNTIF(CD81,"G")+COUNTIF(CJ81,"G")</f>
        <v/>
      </c>
      <c r="CR81" s="10">
        <f>COUNTIF(D81,"P")+COUNTIF(J81,"P")+COUNTIF(P81,"P")+COUNTIF(V81,"P")+COUNTIF(AB81,"P")+COUNTIF(AH81,"P")+COUNTIF(AN81,"P")+COUNTIF(AT81,"P")+COUNTIF(AZ81,"P")+COUNTIF(BF81,"P")+COUNTIF(BL81,"P")+COUNTIF(BR81,"P")+COUNTIF(BX81,"P")+COUNTIF(CD81,"P")+COUNTIF(CJ81,"P")</f>
        <v/>
      </c>
      <c r="CS81" s="10">
        <f>(INT(E81)*3+(E81-INT(E81))*10)+(INT(K81)*3+(K81-INT(K81))*10)+(INT(Q81)*3+(Q81-INT(Q81))*10)+(INT(W81)*3+(W81-INT(W81))*10)+(INT(AC81)*3+(AC81-INT(AC81))*10)+(INT(AI81)*3+(AI81-INT(AI81))*10)+(INT(AO81)*3+(AO81-INT(AO81))*10)+(INT(AU81)*3+(AU81-INT(AU81))*10)+(INT(BA81)*3+(BA81-INT(BA81))*10)+(INT(BG81)*3+(BG81-INT(BG81))*10)+(INT(BM81)*3+(BM81-INT(BM81))*10)+(INT(BS81)*3+(BS81-INT(BS81))*10)+(INT(BY81)*3+(BY81-INT(BY81))*10)+(INT(CE81)*3+(CE81-INT(CE81))*10)+(INT(CK81)*3+(CK81-INT(CK81))*10)</f>
        <v/>
      </c>
      <c r="CT81" s="10">
        <f>INT(CS81/3)+MOD(CS81,3)/10</f>
        <v/>
      </c>
      <c r="CU81" s="10">
        <f>F81+L81+R81+X81+AD81+AJ81+AP81+AV81+BB81+BH81+BN81+BT81+BZ81+CF81+CL81</f>
        <v/>
      </c>
      <c r="CV81" s="10">
        <f>G81+M81+S81+Y81+AE81+AK81+AQ81+AW81+BC81+BI81+BO81+BU81+CA81+CG81+CM81</f>
        <v/>
      </c>
      <c r="CW81" s="10">
        <f>H81+N81+T81+Z81+AF81+AL81+AR81+AX81+BD81+BJ81+BP81+BV81+CB81+CH81+CN81</f>
        <v/>
      </c>
      <c r="CX81" s="15">
        <f>IFERROR(CU81*27/CS81,0)</f>
        <v/>
      </c>
    </row>
    <row r="82">
      <c r="A82" s="10">
        <f>IF(A24="","",A24)</f>
        <v/>
      </c>
      <c r="B82" s="10">
        <f>IF(B24="","",B24)</f>
        <v/>
      </c>
      <c r="C82" s="20" t="n">
        <v>0</v>
      </c>
      <c r="D82" s="20" t="n"/>
      <c r="E82" s="20" t="n"/>
      <c r="F82" s="20" t="n"/>
      <c r="G82" s="20" t="n"/>
      <c r="H82" s="20" t="n"/>
      <c r="I82" s="20" t="n">
        <v>1</v>
      </c>
      <c r="J82" s="20" t="inlineStr">
        <is>
          <t>P</t>
        </is>
      </c>
      <c r="K82" s="20" t="n">
        <v>1.2</v>
      </c>
      <c r="L82" s="20" t="n">
        <v>2</v>
      </c>
      <c r="M82" s="20" t="n">
        <v>5</v>
      </c>
      <c r="N82" s="20" t="n">
        <v>2</v>
      </c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  <c r="AE82" s="20" t="n"/>
      <c r="AF82" s="20" t="n"/>
      <c r="AG82" s="20" t="n"/>
      <c r="AH82" s="20" t="n"/>
      <c r="AI82" s="20" t="n"/>
      <c r="AJ82" s="20" t="n"/>
      <c r="AK82" s="20" t="n"/>
      <c r="AL82" s="20" t="n"/>
      <c r="AM82" s="20" t="n"/>
      <c r="AN82" s="20" t="n"/>
      <c r="AO82" s="20" t="n"/>
      <c r="AP82" s="20" t="n"/>
      <c r="AQ82" s="20" t="n"/>
      <c r="AR82" s="20" t="n"/>
      <c r="AS82" s="20" t="n"/>
      <c r="AT82" s="20" t="n"/>
      <c r="AU82" s="20" t="n"/>
      <c r="AV82" s="20" t="n"/>
      <c r="AW82" s="20" t="n"/>
      <c r="AX82" s="20" t="n"/>
      <c r="AY82" s="20" t="n"/>
      <c r="AZ82" s="20" t="n"/>
      <c r="BA82" s="20" t="n"/>
      <c r="BB82" s="20" t="n"/>
      <c r="BC82" s="20" t="n"/>
      <c r="BD82" s="20" t="n"/>
      <c r="BE82" s="20" t="n"/>
      <c r="BF82" s="20" t="n"/>
      <c r="BG82" s="20" t="n"/>
      <c r="BH82" s="20" t="n"/>
      <c r="BI82" s="20" t="n"/>
      <c r="BJ82" s="20" t="n"/>
      <c r="BK82" s="20" t="n"/>
      <c r="BL82" s="20" t="n"/>
      <c r="BM82" s="20" t="n"/>
      <c r="BN82" s="20" t="n"/>
      <c r="BO82" s="20" t="n"/>
      <c r="BP82" s="20" t="n"/>
      <c r="BQ82" s="20" t="n"/>
      <c r="BR82" s="20" t="n"/>
      <c r="BS82" s="20" t="n"/>
      <c r="BT82" s="20" t="n"/>
      <c r="BU82" s="20" t="n"/>
      <c r="BV82" s="20" t="n"/>
      <c r="BW82" s="20" t="n"/>
      <c r="BX82" s="20" t="n"/>
      <c r="BY82" s="20" t="n"/>
      <c r="BZ82" s="20" t="n"/>
      <c r="CA82" s="20" t="n"/>
      <c r="CB82" s="20" t="n"/>
      <c r="CC82" s="20" t="n"/>
      <c r="CD82" s="20" t="n"/>
      <c r="CE82" s="20" t="n"/>
      <c r="CF82" s="20" t="n"/>
      <c r="CG82" s="20" t="n"/>
      <c r="CH82" s="20" t="n"/>
      <c r="CI82" s="20" t="n"/>
      <c r="CJ82" s="20" t="n"/>
      <c r="CK82" s="20" t="n"/>
      <c r="CL82" s="20" t="n"/>
      <c r="CM82" s="20" t="n"/>
      <c r="CN82" s="20" t="n"/>
      <c r="CO82" s="10" t="n"/>
      <c r="CP82" s="10">
        <f>C82+I82+O82+U82+AA82+AG82+AM82+AS82+AY82+BE82+BK82+BQ82+BW82+CC82+CI82</f>
        <v/>
      </c>
      <c r="CQ82" s="10">
        <f>COUNTIF(D82,"G")+COUNTIF(J82,"G")+COUNTIF(P82,"G")+COUNTIF(V82,"G")+COUNTIF(AB82,"G")+COUNTIF(AH82,"G")+COUNTIF(AN82,"G")+COUNTIF(AT82,"G")+COUNTIF(AZ82,"G")+COUNTIF(BF82,"G")+COUNTIF(BL82,"G")+COUNTIF(BR82,"G")+COUNTIF(BX82,"G")+COUNTIF(CD82,"G")+COUNTIF(CJ82,"G")</f>
        <v/>
      </c>
      <c r="CR82" s="10">
        <f>COUNTIF(D82,"P")+COUNTIF(J82,"P")+COUNTIF(P82,"P")+COUNTIF(V82,"P")+COUNTIF(AB82,"P")+COUNTIF(AH82,"P")+COUNTIF(AN82,"P")+COUNTIF(AT82,"P")+COUNTIF(AZ82,"P")+COUNTIF(BF82,"P")+COUNTIF(BL82,"P")+COUNTIF(BR82,"P")+COUNTIF(BX82,"P")+COUNTIF(CD82,"P")+COUNTIF(CJ82,"P")</f>
        <v/>
      </c>
      <c r="CS82" s="10">
        <f>(INT(E82)*3+(E82-INT(E82))*10)+(INT(K82)*3+(K82-INT(K82))*10)+(INT(Q82)*3+(Q82-INT(Q82))*10)+(INT(W82)*3+(W82-INT(W82))*10)+(INT(AC82)*3+(AC82-INT(AC82))*10)+(INT(AI82)*3+(AI82-INT(AI82))*10)+(INT(AO82)*3+(AO82-INT(AO82))*10)+(INT(AU82)*3+(AU82-INT(AU82))*10)+(INT(BA82)*3+(BA82-INT(BA82))*10)+(INT(BG82)*3+(BG82-INT(BG82))*10)+(INT(BM82)*3+(BM82-INT(BM82))*10)+(INT(BS82)*3+(BS82-INT(BS82))*10)+(INT(BY82)*3+(BY82-INT(BY82))*10)+(INT(CE82)*3+(CE82-INT(CE82))*10)+(INT(CK82)*3+(CK82-INT(CK82))*10)</f>
        <v/>
      </c>
      <c r="CT82" s="10">
        <f>INT(CS82/3)+MOD(CS82,3)/10</f>
        <v/>
      </c>
      <c r="CU82" s="10">
        <f>F82+L82+R82+X82+AD82+AJ82+AP82+AV82+BB82+BH82+BN82+BT82+BZ82+CF82+CL82</f>
        <v/>
      </c>
      <c r="CV82" s="10">
        <f>G82+M82+S82+Y82+AE82+AK82+AQ82+AW82+BC82+BI82+BO82+BU82+CA82+CG82+CM82</f>
        <v/>
      </c>
      <c r="CW82" s="10">
        <f>H82+N82+T82+Z82+AF82+AL82+AR82+AX82+BD82+BJ82+BP82+BV82+CB82+CH82+CN82</f>
        <v/>
      </c>
      <c r="CX82" s="15">
        <f>IFERROR(CU82*27/CS82,0)</f>
        <v/>
      </c>
    </row>
    <row r="83">
      <c r="A83" s="10">
        <f>IF(A25="","",A25)</f>
        <v/>
      </c>
      <c r="B83" s="10">
        <f>IF(B25="","",B25)</f>
        <v/>
      </c>
      <c r="C83" s="20" t="n">
        <v>1</v>
      </c>
      <c r="D83" s="20" t="inlineStr">
        <is>
          <t>P</t>
        </is>
      </c>
      <c r="E83" s="20" t="n">
        <v>2.2</v>
      </c>
      <c r="F83" s="20" t="n">
        <v>4</v>
      </c>
      <c r="G83" s="20" t="n">
        <v>6</v>
      </c>
      <c r="H83" s="20" t="n">
        <v>0</v>
      </c>
      <c r="I83" s="20" t="n">
        <v>1</v>
      </c>
      <c r="J83" s="20" t="inlineStr">
        <is>
          <t>G</t>
        </is>
      </c>
      <c r="K83" s="20" t="n">
        <v>2.1</v>
      </c>
      <c r="L83" s="20" t="n">
        <v>0</v>
      </c>
      <c r="M83" s="20" t="n">
        <v>6</v>
      </c>
      <c r="N83" s="20" t="n">
        <v>0</v>
      </c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  <c r="AE83" s="20" t="n"/>
      <c r="AF83" s="20" t="n"/>
      <c r="AG83" s="20" t="n"/>
      <c r="AH83" s="20" t="n"/>
      <c r="AI83" s="20" t="n"/>
      <c r="AJ83" s="20" t="n"/>
      <c r="AK83" s="20" t="n"/>
      <c r="AL83" s="20" t="n"/>
      <c r="AM83" s="20" t="n"/>
      <c r="AN83" s="20" t="n"/>
      <c r="AO83" s="20" t="n"/>
      <c r="AP83" s="20" t="n"/>
      <c r="AQ83" s="20" t="n"/>
      <c r="AR83" s="20" t="n"/>
      <c r="AS83" s="20" t="n"/>
      <c r="AT83" s="20" t="n"/>
      <c r="AU83" s="20" t="n"/>
      <c r="AV83" s="20" t="n"/>
      <c r="AW83" s="20" t="n"/>
      <c r="AX83" s="20" t="n"/>
      <c r="AY83" s="20" t="n"/>
      <c r="AZ83" s="20" t="n"/>
      <c r="BA83" s="20" t="n"/>
      <c r="BB83" s="20" t="n"/>
      <c r="BC83" s="20" t="n"/>
      <c r="BD83" s="20" t="n"/>
      <c r="BE83" s="20" t="n"/>
      <c r="BF83" s="20" t="n"/>
      <c r="BG83" s="20" t="n"/>
      <c r="BH83" s="20" t="n"/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/>
      <c r="BT83" s="20" t="n"/>
      <c r="BU83" s="20" t="n"/>
      <c r="BV83" s="20" t="n"/>
      <c r="BW83" s="20" t="n"/>
      <c r="BX83" s="20" t="n"/>
      <c r="BY83" s="20" t="n"/>
      <c r="BZ83" s="20" t="n"/>
      <c r="CA83" s="20" t="n"/>
      <c r="CB83" s="20" t="n"/>
      <c r="CC83" s="20" t="n"/>
      <c r="CD83" s="20" t="n"/>
      <c r="CE83" s="20" t="n"/>
      <c r="CF83" s="20" t="n"/>
      <c r="CG83" s="20" t="n"/>
      <c r="CH83" s="20" t="n"/>
      <c r="CI83" s="20" t="n"/>
      <c r="CJ83" s="20" t="n"/>
      <c r="CK83" s="20" t="n"/>
      <c r="CL83" s="20" t="n"/>
      <c r="CM83" s="20" t="n"/>
      <c r="CN83" s="20" t="n"/>
      <c r="CO83" s="10" t="n"/>
      <c r="CP83" s="10">
        <f>C83+I83+O83+U83+AA83+AG83+AM83+AS83+AY83+BE83+BK83+BQ83+BW83+CC83+CI83</f>
        <v/>
      </c>
      <c r="CQ83" s="10">
        <f>COUNTIF(D83,"G")+COUNTIF(J83,"G")+COUNTIF(P83,"G")+COUNTIF(V83,"G")+COUNTIF(AB83,"G")+COUNTIF(AH83,"G")+COUNTIF(AN83,"G")+COUNTIF(AT83,"G")+COUNTIF(AZ83,"G")+COUNTIF(BF83,"G")+COUNTIF(BL83,"G")+COUNTIF(BR83,"G")+COUNTIF(BX83,"G")+COUNTIF(CD83,"G")+COUNTIF(CJ83,"G")</f>
        <v/>
      </c>
      <c r="CR83" s="10">
        <f>COUNTIF(D83,"P")+COUNTIF(J83,"P")+COUNTIF(P83,"P")+COUNTIF(V83,"P")+COUNTIF(AB83,"P")+COUNTIF(AH83,"P")+COUNTIF(AN83,"P")+COUNTIF(AT83,"P")+COUNTIF(AZ83,"P")+COUNTIF(BF83,"P")+COUNTIF(BL83,"P")+COUNTIF(BR83,"P")+COUNTIF(BX83,"P")+COUNTIF(CD83,"P")+COUNTIF(CJ83,"P")</f>
        <v/>
      </c>
      <c r="CS83" s="10">
        <f>(INT(E83)*3+(E83-INT(E83))*10)+(INT(K83)*3+(K83-INT(K83))*10)+(INT(Q83)*3+(Q83-INT(Q83))*10)+(INT(W83)*3+(W83-INT(W83))*10)+(INT(AC83)*3+(AC83-INT(AC83))*10)+(INT(AI83)*3+(AI83-INT(AI83))*10)+(INT(AO83)*3+(AO83-INT(AO83))*10)+(INT(AU83)*3+(AU83-INT(AU83))*10)+(INT(BA83)*3+(BA83-INT(BA83))*10)+(INT(BG83)*3+(BG83-INT(BG83))*10)+(INT(BM83)*3+(BM83-INT(BM83))*10)+(INT(BS83)*3+(BS83-INT(BS83))*10)+(INT(BY83)*3+(BY83-INT(BY83))*10)+(INT(CE83)*3+(CE83-INT(CE83))*10)+(INT(CK83)*3+(CK83-INT(CK83))*10)</f>
        <v/>
      </c>
      <c r="CT83" s="10">
        <f>INT(CS83/3)+MOD(CS83,3)/10</f>
        <v/>
      </c>
      <c r="CU83" s="10">
        <f>F83+L83+R83+X83+AD83+AJ83+AP83+AV83+BB83+BH83+BN83+BT83+BZ83+CF83+CL83</f>
        <v/>
      </c>
      <c r="CV83" s="10">
        <f>G83+M83+S83+Y83+AE83+AK83+AQ83+AW83+BC83+BI83+BO83+BU83+CA83+CG83+CM83</f>
        <v/>
      </c>
      <c r="CW83" s="10">
        <f>H83+N83+T83+Z83+AF83+AL83+AR83+AX83+BD83+BJ83+BP83+BV83+CB83+CH83+CN83</f>
        <v/>
      </c>
      <c r="CX83" s="15">
        <f>IFERROR(CU83*27/CS83,0)</f>
        <v/>
      </c>
    </row>
    <row r="84">
      <c r="A84" s="10">
        <f>IF(A26="","",A26)</f>
        <v/>
      </c>
      <c r="B84" s="10">
        <f>IF(B26="","",B26)</f>
        <v/>
      </c>
      <c r="C84" s="20" t="n">
        <v>0</v>
      </c>
      <c r="D84" s="20" t="n"/>
      <c r="E84" s="20" t="n"/>
      <c r="F84" s="20" t="n"/>
      <c r="G84" s="20" t="n"/>
      <c r="H84" s="20" t="n"/>
      <c r="I84" s="20" t="n">
        <v>1</v>
      </c>
      <c r="J84" s="20" t="inlineStr">
        <is>
          <t>G</t>
        </is>
      </c>
      <c r="K84" s="20" t="n">
        <v>2.1</v>
      </c>
      <c r="L84" s="20" t="n">
        <v>3</v>
      </c>
      <c r="M84" s="20" t="n">
        <v>2</v>
      </c>
      <c r="N84" s="20" t="n">
        <v>4</v>
      </c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  <c r="AE84" s="20" t="n"/>
      <c r="AF84" s="20" t="n"/>
      <c r="AG84" s="20" t="n"/>
      <c r="AH84" s="20" t="n"/>
      <c r="AI84" s="20" t="n"/>
      <c r="AJ84" s="20" t="n"/>
      <c r="AK84" s="20" t="n"/>
      <c r="AL84" s="20" t="n"/>
      <c r="AM84" s="20" t="n"/>
      <c r="AN84" s="20" t="n"/>
      <c r="AO84" s="20" t="n"/>
      <c r="AP84" s="20" t="n"/>
      <c r="AQ84" s="20" t="n"/>
      <c r="AR84" s="20" t="n"/>
      <c r="AS84" s="20" t="n"/>
      <c r="AT84" s="20" t="n"/>
      <c r="AU84" s="20" t="n"/>
      <c r="AV84" s="20" t="n"/>
      <c r="AW84" s="20" t="n"/>
      <c r="AX84" s="20" t="n"/>
      <c r="AY84" s="20" t="n"/>
      <c r="AZ84" s="20" t="n"/>
      <c r="BA84" s="20" t="n"/>
      <c r="BB84" s="20" t="n"/>
      <c r="BC84" s="20" t="n"/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/>
      <c r="BT84" s="20" t="n"/>
      <c r="BU84" s="20" t="n"/>
      <c r="BV84" s="20" t="n"/>
      <c r="BW84" s="20" t="n"/>
      <c r="BX84" s="20" t="n"/>
      <c r="BY84" s="20" t="n"/>
      <c r="BZ84" s="20" t="n"/>
      <c r="CA84" s="20" t="n"/>
      <c r="CB84" s="20" t="n"/>
      <c r="CC84" s="20" t="n"/>
      <c r="CD84" s="20" t="n"/>
      <c r="CE84" s="20" t="n"/>
      <c r="CF84" s="20" t="n"/>
      <c r="CG84" s="20" t="n"/>
      <c r="CH84" s="20" t="n"/>
      <c r="CI84" s="20" t="n"/>
      <c r="CJ84" s="20" t="n"/>
      <c r="CK84" s="20" t="n"/>
      <c r="CL84" s="20" t="n"/>
      <c r="CM84" s="20" t="n"/>
      <c r="CN84" s="20" t="n"/>
      <c r="CO84" s="10" t="n"/>
      <c r="CP84" s="10">
        <f>C84+I84+O84+U84+AA84+AG84+AM84+AS84+AY84+BE84+BK84+BQ84+BW84+CC84+CI84</f>
        <v/>
      </c>
      <c r="CQ84" s="10">
        <f>COUNTIF(D84,"G")+COUNTIF(J84,"G")+COUNTIF(P84,"G")+COUNTIF(V84,"G")+COUNTIF(AB84,"G")+COUNTIF(AH84,"G")+COUNTIF(AN84,"G")+COUNTIF(AT84,"G")+COUNTIF(AZ84,"G")+COUNTIF(BF84,"G")+COUNTIF(BL84,"G")+COUNTIF(BR84,"G")+COUNTIF(BX84,"G")+COUNTIF(CD84,"G")+COUNTIF(CJ84,"G")</f>
        <v/>
      </c>
      <c r="CR84" s="10">
        <f>COUNTIF(D84,"P")+COUNTIF(J84,"P")+COUNTIF(P84,"P")+COUNTIF(V84,"P")+COUNTIF(AB84,"P")+COUNTIF(AH84,"P")+COUNTIF(AN84,"P")+COUNTIF(AT84,"P")+COUNTIF(AZ84,"P")+COUNTIF(BF84,"P")+COUNTIF(BL84,"P")+COUNTIF(BR84,"P")+COUNTIF(BX84,"P")+COUNTIF(CD84,"P")+COUNTIF(CJ84,"P")</f>
        <v/>
      </c>
      <c r="CS84" s="10">
        <f>(INT(E84)*3+(E84-INT(E84))*10)+(INT(K84)*3+(K84-INT(K84))*10)+(INT(Q84)*3+(Q84-INT(Q84))*10)+(INT(W84)*3+(W84-INT(W84))*10)+(INT(AC84)*3+(AC84-INT(AC84))*10)+(INT(AI84)*3+(AI84-INT(AI84))*10)+(INT(AO84)*3+(AO84-INT(AO84))*10)+(INT(AU84)*3+(AU84-INT(AU84))*10)+(INT(BA84)*3+(BA84-INT(BA84))*10)+(INT(BG84)*3+(BG84-INT(BG84))*10)+(INT(BM84)*3+(BM84-INT(BM84))*10)+(INT(BS84)*3+(BS84-INT(BS84))*10)+(INT(BY84)*3+(BY84-INT(BY84))*10)+(INT(CE84)*3+(CE84-INT(CE84))*10)+(INT(CK84)*3+(CK84-INT(CK84))*10)</f>
        <v/>
      </c>
      <c r="CT84" s="10">
        <f>INT(CS84/3)+MOD(CS84,3)/10</f>
        <v/>
      </c>
      <c r="CU84" s="10">
        <f>F84+L84+R84+X84+AD84+AJ84+AP84+AV84+BB84+BH84+BN84+BT84+BZ84+CF84+CL84</f>
        <v/>
      </c>
      <c r="CV84" s="10">
        <f>G84+M84+S84+Y84+AE84+AK84+AQ84+AW84+BC84+BI84+BO84+BU84+CA84+CG84+CM84</f>
        <v/>
      </c>
      <c r="CW84" s="10">
        <f>H84+N84+T84+Z84+AF84+AL84+AR84+AX84+BD84+BJ84+BP84+BV84+CB84+CH84+CN84</f>
        <v/>
      </c>
      <c r="CX84" s="15">
        <f>IFERROR(CU84*27/CS84,0)</f>
        <v/>
      </c>
    </row>
    <row r="85">
      <c r="A85" s="10">
        <f>IF(A27="","",A27)</f>
        <v/>
      </c>
      <c r="B85" s="10">
        <f>IF(B27="","",B27)</f>
        <v/>
      </c>
      <c r="C85" s="20" t="n">
        <v>1</v>
      </c>
      <c r="D85" s="20" t="inlineStr">
        <is>
          <t>P</t>
        </is>
      </c>
      <c r="E85" s="20" t="n">
        <v>2</v>
      </c>
      <c r="F85" s="20" t="n">
        <v>2</v>
      </c>
      <c r="G85" s="20" t="n">
        <v>6</v>
      </c>
      <c r="H85" s="20" t="n">
        <v>2</v>
      </c>
      <c r="I85" s="20" t="n">
        <v>1</v>
      </c>
      <c r="J85" s="20" t="inlineStr">
        <is>
          <t>P</t>
        </is>
      </c>
      <c r="K85" s="20" t="n">
        <v>1</v>
      </c>
      <c r="L85" s="20" t="n">
        <v>2</v>
      </c>
      <c r="M85" s="20" t="n">
        <v>4</v>
      </c>
      <c r="N85" s="20" t="n">
        <v>2</v>
      </c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  <c r="AE85" s="20" t="n"/>
      <c r="AF85" s="20" t="n"/>
      <c r="AG85" s="20" t="n"/>
      <c r="AH85" s="20" t="n"/>
      <c r="AI85" s="20" t="n"/>
      <c r="AJ85" s="20" t="n"/>
      <c r="AK85" s="20" t="n"/>
      <c r="AL85" s="20" t="n"/>
      <c r="AM85" s="20" t="n"/>
      <c r="AN85" s="20" t="n"/>
      <c r="AO85" s="20" t="n"/>
      <c r="AP85" s="20" t="n"/>
      <c r="AQ85" s="20" t="n"/>
      <c r="AR85" s="20" t="n"/>
      <c r="AS85" s="20" t="n"/>
      <c r="AT85" s="20" t="n"/>
      <c r="AU85" s="20" t="n"/>
      <c r="AV85" s="20" t="n"/>
      <c r="AW85" s="20" t="n"/>
      <c r="AX85" s="20" t="n"/>
      <c r="AY85" s="20" t="n"/>
      <c r="AZ85" s="20" t="n"/>
      <c r="BA85" s="20" t="n"/>
      <c r="BB85" s="20" t="n"/>
      <c r="BC85" s="20" t="n"/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/>
      <c r="BT85" s="20" t="n"/>
      <c r="BU85" s="20" t="n"/>
      <c r="BV85" s="20" t="n"/>
      <c r="BW85" s="20" t="n"/>
      <c r="BX85" s="20" t="n"/>
      <c r="BY85" s="20" t="n"/>
      <c r="BZ85" s="20" t="n"/>
      <c r="CA85" s="20" t="n"/>
      <c r="CB85" s="20" t="n"/>
      <c r="CC85" s="20" t="n"/>
      <c r="CD85" s="20" t="n"/>
      <c r="CE85" s="20" t="n"/>
      <c r="CF85" s="20" t="n"/>
      <c r="CG85" s="20" t="n"/>
      <c r="CH85" s="20" t="n"/>
      <c r="CI85" s="20" t="n"/>
      <c r="CJ85" s="20" t="n"/>
      <c r="CK85" s="20" t="n"/>
      <c r="CL85" s="20" t="n"/>
      <c r="CM85" s="20" t="n"/>
      <c r="CN85" s="20" t="n"/>
      <c r="CO85" s="10" t="n"/>
      <c r="CP85" s="10">
        <f>C85+I85+O85+U85+AA85+AG85+AM85+AS85+AY85+BE85+BK85+BQ85+BW85+CC85+CI85</f>
        <v/>
      </c>
      <c r="CQ85" s="10">
        <f>COUNTIF(D85,"G")+COUNTIF(J85,"G")+COUNTIF(P85,"G")+COUNTIF(V85,"G")+COUNTIF(AB85,"G")+COUNTIF(AH85,"G")+COUNTIF(AN85,"G")+COUNTIF(AT85,"G")+COUNTIF(AZ85,"G")+COUNTIF(BF85,"G")+COUNTIF(BL85,"G")+COUNTIF(BR85,"G")+COUNTIF(BX85,"G")+COUNTIF(CD85,"G")+COUNTIF(CJ85,"G")</f>
        <v/>
      </c>
      <c r="CR85" s="10">
        <f>COUNTIF(D85,"P")+COUNTIF(J85,"P")+COUNTIF(P85,"P")+COUNTIF(V85,"P")+COUNTIF(AB85,"P")+COUNTIF(AH85,"P")+COUNTIF(AN85,"P")+COUNTIF(AT85,"P")+COUNTIF(AZ85,"P")+COUNTIF(BF85,"P")+COUNTIF(BL85,"P")+COUNTIF(BR85,"P")+COUNTIF(BX85,"P")+COUNTIF(CD85,"P")+COUNTIF(CJ85,"P")</f>
        <v/>
      </c>
      <c r="CS85" s="10">
        <f>(INT(E85)*3+(E85-INT(E85))*10)+(INT(K85)*3+(K85-INT(K85))*10)+(INT(Q85)*3+(Q85-INT(Q85))*10)+(INT(W85)*3+(W85-INT(W85))*10)+(INT(AC85)*3+(AC85-INT(AC85))*10)+(INT(AI85)*3+(AI85-INT(AI85))*10)+(INT(AO85)*3+(AO85-INT(AO85))*10)+(INT(AU85)*3+(AU85-INT(AU85))*10)+(INT(BA85)*3+(BA85-INT(BA85))*10)+(INT(BG85)*3+(BG85-INT(BG85))*10)+(INT(BM85)*3+(BM85-INT(BM85))*10)+(INT(BS85)*3+(BS85-INT(BS85))*10)+(INT(BY85)*3+(BY85-INT(BY85))*10)+(INT(CE85)*3+(CE85-INT(CE85))*10)+(INT(CK85)*3+(CK85-INT(CK85))*10)</f>
        <v/>
      </c>
      <c r="CT85" s="10">
        <f>INT(CS85/3)+MOD(CS85,3)/10</f>
        <v/>
      </c>
      <c r="CU85" s="10">
        <f>F85+L85+R85+X85+AD85+AJ85+AP85+AV85+BB85+BH85+BN85+BT85+BZ85+CF85+CL85</f>
        <v/>
      </c>
      <c r="CV85" s="10">
        <f>G85+M85+S85+Y85+AE85+AK85+AQ85+AW85+BC85+BI85+BO85+BU85+CA85+CG85+CM85</f>
        <v/>
      </c>
      <c r="CW85" s="10">
        <f>H85+N85+T85+Z85+AF85+AL85+AR85+AX85+BD85+BJ85+BP85+BV85+CB85+CH85+CN85</f>
        <v/>
      </c>
      <c r="CX85" s="15">
        <f>IFERROR(CU85*27/CS85,0)</f>
        <v/>
      </c>
    </row>
    <row r="86">
      <c r="A86" s="10">
        <f>IF(A28="","",A28)</f>
        <v/>
      </c>
      <c r="B86" s="10">
        <f>IF(B28="","",B28)</f>
        <v/>
      </c>
      <c r="C86" s="20" t="n">
        <v>1</v>
      </c>
      <c r="D86" s="20" t="inlineStr">
        <is>
          <t>G</t>
        </is>
      </c>
      <c r="E86" s="20" t="n">
        <v>2</v>
      </c>
      <c r="F86" s="20" t="n">
        <v>1</v>
      </c>
      <c r="G86" s="20" t="n">
        <v>5</v>
      </c>
      <c r="H86" s="20" t="n">
        <v>0</v>
      </c>
      <c r="I86" s="20" t="n">
        <v>1</v>
      </c>
      <c r="J86" s="20" t="inlineStr">
        <is>
          <t>G</t>
        </is>
      </c>
      <c r="K86" s="20" t="n">
        <v>1.1</v>
      </c>
      <c r="L86" s="20" t="n">
        <v>2</v>
      </c>
      <c r="M86" s="20" t="n">
        <v>1</v>
      </c>
      <c r="N86" s="20" t="n">
        <v>0</v>
      </c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  <c r="AE86" s="20" t="n"/>
      <c r="AF86" s="20" t="n"/>
      <c r="AG86" s="20" t="n"/>
      <c r="AH86" s="20" t="n"/>
      <c r="AI86" s="20" t="n"/>
      <c r="AJ86" s="20" t="n"/>
      <c r="AK86" s="20" t="n"/>
      <c r="AL86" s="20" t="n"/>
      <c r="AM86" s="20" t="n"/>
      <c r="AN86" s="20" t="n"/>
      <c r="AO86" s="20" t="n"/>
      <c r="AP86" s="20" t="n"/>
      <c r="AQ86" s="20" t="n"/>
      <c r="AR86" s="20" t="n"/>
      <c r="AS86" s="20" t="n"/>
      <c r="AT86" s="20" t="n"/>
      <c r="AU86" s="20" t="n"/>
      <c r="AV86" s="20" t="n"/>
      <c r="AW86" s="20" t="n"/>
      <c r="AX86" s="20" t="n"/>
      <c r="AY86" s="20" t="n"/>
      <c r="AZ86" s="20" t="n"/>
      <c r="BA86" s="20" t="n"/>
      <c r="BB86" s="20" t="n"/>
      <c r="BC86" s="20" t="n"/>
      <c r="BD86" s="20" t="n"/>
      <c r="BE86" s="20" t="n"/>
      <c r="BF86" s="20" t="n"/>
      <c r="BG86" s="20" t="n"/>
      <c r="BH86" s="20" t="n"/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/>
      <c r="BS86" s="20" t="n"/>
      <c r="BT86" s="20" t="n"/>
      <c r="BU86" s="20" t="n"/>
      <c r="BV86" s="20" t="n"/>
      <c r="BW86" s="20" t="n"/>
      <c r="BX86" s="20" t="n"/>
      <c r="BY86" s="20" t="n"/>
      <c r="BZ86" s="20" t="n"/>
      <c r="CA86" s="20" t="n"/>
      <c r="CB86" s="20" t="n"/>
      <c r="CC86" s="20" t="n"/>
      <c r="CD86" s="20" t="n"/>
      <c r="CE86" s="20" t="n"/>
      <c r="CF86" s="20" t="n"/>
      <c r="CG86" s="20" t="n"/>
      <c r="CH86" s="20" t="n"/>
      <c r="CI86" s="20" t="n"/>
      <c r="CJ86" s="20" t="n"/>
      <c r="CK86" s="20" t="n"/>
      <c r="CL86" s="20" t="n"/>
      <c r="CM86" s="20" t="n"/>
      <c r="CN86" s="20" t="n"/>
      <c r="CO86" s="10" t="n"/>
      <c r="CP86" s="10">
        <f>C86+I86+O86+U86+AA86+AG86+AM86+AS86+AY86+BE86+BK86+BQ86+BW86+CC86+CI86</f>
        <v/>
      </c>
      <c r="CQ86" s="10">
        <f>COUNTIF(D86,"G")+COUNTIF(J86,"G")+COUNTIF(P86,"G")+COUNTIF(V86,"G")+COUNTIF(AB86,"G")+COUNTIF(AH86,"G")+COUNTIF(AN86,"G")+COUNTIF(AT86,"G")+COUNTIF(AZ86,"G")+COUNTIF(BF86,"G")+COUNTIF(BL86,"G")+COUNTIF(BR86,"G")+COUNTIF(BX86,"G")+COUNTIF(CD86,"G")+COUNTIF(CJ86,"G")</f>
        <v/>
      </c>
      <c r="CR86" s="10">
        <f>COUNTIF(D86,"P")+COUNTIF(J86,"P")+COUNTIF(P86,"P")+COUNTIF(V86,"P")+COUNTIF(AB86,"P")+COUNTIF(AH86,"P")+COUNTIF(AN86,"P")+COUNTIF(AT86,"P")+COUNTIF(AZ86,"P")+COUNTIF(BF86,"P")+COUNTIF(BL86,"P")+COUNTIF(BR86,"P")+COUNTIF(BX86,"P")+COUNTIF(CD86,"P")+COUNTIF(CJ86,"P")</f>
        <v/>
      </c>
      <c r="CS86" s="10">
        <f>(INT(E86)*3+(E86-INT(E86))*10)+(INT(K86)*3+(K86-INT(K86))*10)+(INT(Q86)*3+(Q86-INT(Q86))*10)+(INT(W86)*3+(W86-INT(W86))*10)+(INT(AC86)*3+(AC86-INT(AC86))*10)+(INT(AI86)*3+(AI86-INT(AI86))*10)+(INT(AO86)*3+(AO86-INT(AO86))*10)+(INT(AU86)*3+(AU86-INT(AU86))*10)+(INT(BA86)*3+(BA86-INT(BA86))*10)+(INT(BG86)*3+(BG86-INT(BG86))*10)+(INT(BM86)*3+(BM86-INT(BM86))*10)+(INT(BS86)*3+(BS86-INT(BS86))*10)+(INT(BY86)*3+(BY86-INT(BY86))*10)+(INT(CE86)*3+(CE86-INT(CE86))*10)+(INT(CK86)*3+(CK86-INT(CK86))*10)</f>
        <v/>
      </c>
      <c r="CT86" s="10">
        <f>INT(CS86/3)+MOD(CS86,3)/10</f>
        <v/>
      </c>
      <c r="CU86" s="10">
        <f>F86+L86+R86+X86+AD86+AJ86+AP86+AV86+BB86+BH86+BN86+BT86+BZ86+CF86+CL86</f>
        <v/>
      </c>
      <c r="CV86" s="10">
        <f>G86+M86+S86+Y86+AE86+AK86+AQ86+AW86+BC86+BI86+BO86+BU86+CA86+CG86+CM86</f>
        <v/>
      </c>
      <c r="CW86" s="10">
        <f>H86+N86+T86+Z86+AF86+AL86+AR86+AX86+BD86+BJ86+BP86+BV86+CB86+CH86+CN86</f>
        <v/>
      </c>
      <c r="CX86" s="15">
        <f>IFERROR(CU86*27/CS86,0)</f>
        <v/>
      </c>
    </row>
    <row r="87">
      <c r="A87" s="10">
        <f>IF(A29="","",A29)</f>
        <v/>
      </c>
      <c r="B87" s="10">
        <f>IF(B29="","",B29)</f>
        <v/>
      </c>
      <c r="C87" s="20" t="n">
        <v>1</v>
      </c>
      <c r="D87" s="20" t="inlineStr">
        <is>
          <t>P</t>
        </is>
      </c>
      <c r="E87" s="20" t="n">
        <v>2.1</v>
      </c>
      <c r="F87" s="20" t="n">
        <v>2</v>
      </c>
      <c r="G87" s="20" t="n">
        <v>2</v>
      </c>
      <c r="H87" s="20" t="n">
        <v>3</v>
      </c>
      <c r="I87" s="20" t="n">
        <v>0</v>
      </c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  <c r="AE87" s="20" t="n"/>
      <c r="AF87" s="20" t="n"/>
      <c r="AG87" s="20" t="n"/>
      <c r="AH87" s="20" t="n"/>
      <c r="AI87" s="20" t="n"/>
      <c r="AJ87" s="20" t="n"/>
      <c r="AK87" s="20" t="n"/>
      <c r="AL87" s="20" t="n"/>
      <c r="AM87" s="20" t="n"/>
      <c r="AN87" s="20" t="n"/>
      <c r="AO87" s="20" t="n"/>
      <c r="AP87" s="20" t="n"/>
      <c r="AQ87" s="20" t="n"/>
      <c r="AR87" s="20" t="n"/>
      <c r="AS87" s="20" t="n"/>
      <c r="AT87" s="20" t="n"/>
      <c r="AU87" s="20" t="n"/>
      <c r="AV87" s="20" t="n"/>
      <c r="AW87" s="20" t="n"/>
      <c r="AX87" s="20" t="n"/>
      <c r="AY87" s="20" t="n"/>
      <c r="AZ87" s="20" t="n"/>
      <c r="BA87" s="20" t="n"/>
      <c r="BB87" s="20" t="n"/>
      <c r="BC87" s="20" t="n"/>
      <c r="BD87" s="20" t="n"/>
      <c r="BE87" s="20" t="n"/>
      <c r="BF87" s="20" t="n"/>
      <c r="BG87" s="20" t="n"/>
      <c r="BH87" s="20" t="n"/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/>
      <c r="BS87" s="20" t="n"/>
      <c r="BT87" s="20" t="n"/>
      <c r="BU87" s="20" t="n"/>
      <c r="BV87" s="20" t="n"/>
      <c r="BW87" s="20" t="n"/>
      <c r="BX87" s="20" t="n"/>
      <c r="BY87" s="20" t="n"/>
      <c r="BZ87" s="20" t="n"/>
      <c r="CA87" s="20" t="n"/>
      <c r="CB87" s="20" t="n"/>
      <c r="CC87" s="20" t="n"/>
      <c r="CD87" s="20" t="n"/>
      <c r="CE87" s="20" t="n"/>
      <c r="CF87" s="20" t="n"/>
      <c r="CG87" s="20" t="n"/>
      <c r="CH87" s="20" t="n"/>
      <c r="CI87" s="20" t="n"/>
      <c r="CJ87" s="20" t="n"/>
      <c r="CK87" s="20" t="n"/>
      <c r="CL87" s="20" t="n"/>
      <c r="CM87" s="20" t="n"/>
      <c r="CN87" s="20" t="n"/>
      <c r="CO87" s="10" t="n"/>
      <c r="CP87" s="10">
        <f>C87+I87+O87+U87+AA87+AG87+AM87+AS87+AY87+BE87+BK87+BQ87+BW87+CC87+CI87</f>
        <v/>
      </c>
      <c r="CQ87" s="10">
        <f>COUNTIF(D87,"G")+COUNTIF(J87,"G")+COUNTIF(P87,"G")+COUNTIF(V87,"G")+COUNTIF(AB87,"G")+COUNTIF(AH87,"G")+COUNTIF(AN87,"G")+COUNTIF(AT87,"G")+COUNTIF(AZ87,"G")+COUNTIF(BF87,"G")+COUNTIF(BL87,"G")+COUNTIF(BR87,"G")+COUNTIF(BX87,"G")+COUNTIF(CD87,"G")+COUNTIF(CJ87,"G")</f>
        <v/>
      </c>
      <c r="CR87" s="10">
        <f>COUNTIF(D87,"P")+COUNTIF(J87,"P")+COUNTIF(P87,"P")+COUNTIF(V87,"P")+COUNTIF(AB87,"P")+COUNTIF(AH87,"P")+COUNTIF(AN87,"P")+COUNTIF(AT87,"P")+COUNTIF(AZ87,"P")+COUNTIF(BF87,"P")+COUNTIF(BL87,"P")+COUNTIF(BR87,"P")+COUNTIF(BX87,"P")+COUNTIF(CD87,"P")+COUNTIF(CJ87,"P")</f>
        <v/>
      </c>
      <c r="CS87" s="10">
        <f>(INT(E87)*3+(E87-INT(E87))*10)+(INT(K87)*3+(K87-INT(K87))*10)+(INT(Q87)*3+(Q87-INT(Q87))*10)+(INT(W87)*3+(W87-INT(W87))*10)+(INT(AC87)*3+(AC87-INT(AC87))*10)+(INT(AI87)*3+(AI87-INT(AI87))*10)+(INT(AO87)*3+(AO87-INT(AO87))*10)+(INT(AU87)*3+(AU87-INT(AU87))*10)+(INT(BA87)*3+(BA87-INT(BA87))*10)+(INT(BG87)*3+(BG87-INT(BG87))*10)+(INT(BM87)*3+(BM87-INT(BM87))*10)+(INT(BS87)*3+(BS87-INT(BS87))*10)+(INT(BY87)*3+(BY87-INT(BY87))*10)+(INT(CE87)*3+(CE87-INT(CE87))*10)+(INT(CK87)*3+(CK87-INT(CK87))*10)</f>
        <v/>
      </c>
      <c r="CT87" s="10">
        <f>INT(CS87/3)+MOD(CS87,3)/10</f>
        <v/>
      </c>
      <c r="CU87" s="10">
        <f>F87+L87+R87+X87+AD87+AJ87+AP87+AV87+BB87+BH87+BN87+BT87+BZ87+CF87+CL87</f>
        <v/>
      </c>
      <c r="CV87" s="10">
        <f>G87+M87+S87+Y87+AE87+AK87+AQ87+AW87+BC87+BI87+BO87+BU87+CA87+CG87+CM87</f>
        <v/>
      </c>
      <c r="CW87" s="10">
        <f>H87+N87+T87+Z87+AF87+AL87+AR87+AX87+BD87+BJ87+BP87+BV87+CB87+CH87+CN87</f>
        <v/>
      </c>
      <c r="CX87" s="15">
        <f>IFERROR(CU87*27/CS87,0)</f>
        <v/>
      </c>
    </row>
    <row r="88">
      <c r="A88" s="10">
        <f>IF(A30="","",A30)</f>
        <v/>
      </c>
      <c r="B88" s="10">
        <f>IF(B30="","",B30)</f>
        <v/>
      </c>
      <c r="C88" s="20" t="n">
        <v>0</v>
      </c>
      <c r="D88" s="20" t="n"/>
      <c r="E88" s="20" t="n"/>
      <c r="F88" s="20" t="n"/>
      <c r="G88" s="20" t="n"/>
      <c r="H88" s="20" t="n"/>
      <c r="I88" s="20" t="n">
        <v>1</v>
      </c>
      <c r="J88" s="20" t="inlineStr">
        <is>
          <t>G</t>
        </is>
      </c>
      <c r="K88" s="20" t="n">
        <v>1.2</v>
      </c>
      <c r="L88" s="20" t="n">
        <v>4</v>
      </c>
      <c r="M88" s="20" t="n">
        <v>1</v>
      </c>
      <c r="N88" s="20" t="n">
        <v>1</v>
      </c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  <c r="AE88" s="20" t="n"/>
      <c r="AF88" s="20" t="n"/>
      <c r="AG88" s="20" t="n"/>
      <c r="AH88" s="20" t="n"/>
      <c r="AI88" s="20" t="n"/>
      <c r="AJ88" s="20" t="n"/>
      <c r="AK88" s="20" t="n"/>
      <c r="AL88" s="20" t="n"/>
      <c r="AM88" s="20" t="n"/>
      <c r="AN88" s="20" t="n"/>
      <c r="AO88" s="20" t="n"/>
      <c r="AP88" s="20" t="n"/>
      <c r="AQ88" s="20" t="n"/>
      <c r="AR88" s="20" t="n"/>
      <c r="AS88" s="20" t="n"/>
      <c r="AT88" s="20" t="n"/>
      <c r="AU88" s="20" t="n"/>
      <c r="AV88" s="20" t="n"/>
      <c r="AW88" s="20" t="n"/>
      <c r="AX88" s="20" t="n"/>
      <c r="AY88" s="20" t="n"/>
      <c r="AZ88" s="20" t="n"/>
      <c r="BA88" s="20" t="n"/>
      <c r="BB88" s="20" t="n"/>
      <c r="BC88" s="20" t="n"/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/>
      <c r="BT88" s="20" t="n"/>
      <c r="BU88" s="20" t="n"/>
      <c r="BV88" s="20" t="n"/>
      <c r="BW88" s="20" t="n"/>
      <c r="BX88" s="20" t="n"/>
      <c r="BY88" s="20" t="n"/>
      <c r="BZ88" s="20" t="n"/>
      <c r="CA88" s="20" t="n"/>
      <c r="CB88" s="20" t="n"/>
      <c r="CC88" s="20" t="n"/>
      <c r="CD88" s="20" t="n"/>
      <c r="CE88" s="20" t="n"/>
      <c r="CF88" s="20" t="n"/>
      <c r="CG88" s="20" t="n"/>
      <c r="CH88" s="20" t="n"/>
      <c r="CI88" s="20" t="n"/>
      <c r="CJ88" s="20" t="n"/>
      <c r="CK88" s="20" t="n"/>
      <c r="CL88" s="20" t="n"/>
      <c r="CM88" s="20" t="n"/>
      <c r="CN88" s="20" t="n"/>
      <c r="CO88" s="10" t="n"/>
      <c r="CP88" s="10">
        <f>C88+I88+O88+U88+AA88+AG88+AM88+AS88+AY88+BE88+BK88+BQ88+BW88+CC88+CI88</f>
        <v/>
      </c>
      <c r="CQ88" s="10">
        <f>COUNTIF(D88,"G")+COUNTIF(J88,"G")+COUNTIF(P88,"G")+COUNTIF(V88,"G")+COUNTIF(AB88,"G")+COUNTIF(AH88,"G")+COUNTIF(AN88,"G")+COUNTIF(AT88,"G")+COUNTIF(AZ88,"G")+COUNTIF(BF88,"G")+COUNTIF(BL88,"G")+COUNTIF(BR88,"G")+COUNTIF(BX88,"G")+COUNTIF(CD88,"G")+COUNTIF(CJ88,"G")</f>
        <v/>
      </c>
      <c r="CR88" s="10">
        <f>COUNTIF(D88,"P")+COUNTIF(J88,"P")+COUNTIF(P88,"P")+COUNTIF(V88,"P")+COUNTIF(AB88,"P")+COUNTIF(AH88,"P")+COUNTIF(AN88,"P")+COUNTIF(AT88,"P")+COUNTIF(AZ88,"P")+COUNTIF(BF88,"P")+COUNTIF(BL88,"P")+COUNTIF(BR88,"P")+COUNTIF(BX88,"P")+COUNTIF(CD88,"P")+COUNTIF(CJ88,"P")</f>
        <v/>
      </c>
      <c r="CS88" s="10">
        <f>(INT(E88)*3+(E88-INT(E88))*10)+(INT(K88)*3+(K88-INT(K88))*10)+(INT(Q88)*3+(Q88-INT(Q88))*10)+(INT(W88)*3+(W88-INT(W88))*10)+(INT(AC88)*3+(AC88-INT(AC88))*10)+(INT(AI88)*3+(AI88-INT(AI88))*10)+(INT(AO88)*3+(AO88-INT(AO88))*10)+(INT(AU88)*3+(AU88-INT(AU88))*10)+(INT(BA88)*3+(BA88-INT(BA88))*10)+(INT(BG88)*3+(BG88-INT(BG88))*10)+(INT(BM88)*3+(BM88-INT(BM88))*10)+(INT(BS88)*3+(BS88-INT(BS88))*10)+(INT(BY88)*3+(BY88-INT(BY88))*10)+(INT(CE88)*3+(CE88-INT(CE88))*10)+(INT(CK88)*3+(CK88-INT(CK88))*10)</f>
        <v/>
      </c>
      <c r="CT88" s="10">
        <f>INT(CS88/3)+MOD(CS88,3)/10</f>
        <v/>
      </c>
      <c r="CU88" s="10">
        <f>F88+L88+R88+X88+AD88+AJ88+AP88+AV88+BB88+BH88+BN88+BT88+BZ88+CF88+CL88</f>
        <v/>
      </c>
      <c r="CV88" s="10">
        <f>G88+M88+S88+Y88+AE88+AK88+AQ88+AW88+BC88+BI88+BO88+BU88+CA88+CG88+CM88</f>
        <v/>
      </c>
      <c r="CW88" s="10">
        <f>H88+N88+T88+Z88+AF88+AL88+AR88+AX88+BD88+BJ88+BP88+BV88+CB88+CH88+CN88</f>
        <v/>
      </c>
      <c r="CX88" s="15">
        <f>IFERROR(CU88*27/CS88,0)</f>
        <v/>
      </c>
    </row>
    <row r="89">
      <c r="A89" s="10">
        <f>IF(A31="","",A31)</f>
        <v/>
      </c>
      <c r="B89" s="10">
        <f>IF(B31="","",B31)</f>
        <v/>
      </c>
      <c r="C89" s="20" t="n">
        <v>1</v>
      </c>
      <c r="D89" s="20" t="inlineStr">
        <is>
          <t>P</t>
        </is>
      </c>
      <c r="E89" s="20" t="n">
        <v>1</v>
      </c>
      <c r="F89" s="20" t="n">
        <v>1</v>
      </c>
      <c r="G89" s="20" t="n">
        <v>3</v>
      </c>
      <c r="H89" s="20" t="n">
        <v>3</v>
      </c>
      <c r="I89" s="20" t="n">
        <v>1</v>
      </c>
      <c r="J89" s="20" t="inlineStr">
        <is>
          <t>G</t>
        </is>
      </c>
      <c r="K89" s="20" t="n">
        <v>2.1</v>
      </c>
      <c r="L89" s="20" t="n">
        <v>3</v>
      </c>
      <c r="M89" s="20" t="n">
        <v>1</v>
      </c>
      <c r="N89" s="20" t="n">
        <v>2</v>
      </c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  <c r="AE89" s="20" t="n"/>
      <c r="AF89" s="20" t="n"/>
      <c r="AG89" s="20" t="n"/>
      <c r="AH89" s="20" t="n"/>
      <c r="AI89" s="20" t="n"/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/>
      <c r="AS89" s="20" t="n"/>
      <c r="AT89" s="20" t="n"/>
      <c r="AU89" s="20" t="n"/>
      <c r="AV89" s="20" t="n"/>
      <c r="AW89" s="20" t="n"/>
      <c r="AX89" s="20" t="n"/>
      <c r="AY89" s="20" t="n"/>
      <c r="AZ89" s="20" t="n"/>
      <c r="BA89" s="20" t="n"/>
      <c r="BB89" s="20" t="n"/>
      <c r="BC89" s="20" t="n"/>
      <c r="BD89" s="20" t="n"/>
      <c r="BE89" s="20" t="n"/>
      <c r="BF89" s="20" t="n"/>
      <c r="BG89" s="20" t="n"/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/>
      <c r="BR89" s="20" t="n"/>
      <c r="BS89" s="20" t="n"/>
      <c r="BT89" s="20" t="n"/>
      <c r="BU89" s="20" t="n"/>
      <c r="BV89" s="20" t="n"/>
      <c r="BW89" s="20" t="n"/>
      <c r="BX89" s="20" t="n"/>
      <c r="BY89" s="20" t="n"/>
      <c r="BZ89" s="20" t="n"/>
      <c r="CA89" s="20" t="n"/>
      <c r="CB89" s="20" t="n"/>
      <c r="CC89" s="20" t="n"/>
      <c r="CD89" s="20" t="n"/>
      <c r="CE89" s="20" t="n"/>
      <c r="CF89" s="20" t="n"/>
      <c r="CG89" s="20" t="n"/>
      <c r="CH89" s="20" t="n"/>
      <c r="CI89" s="20" t="n"/>
      <c r="CJ89" s="20" t="n"/>
      <c r="CK89" s="20" t="n"/>
      <c r="CL89" s="20" t="n"/>
      <c r="CM89" s="20" t="n"/>
      <c r="CN89" s="20" t="n"/>
      <c r="CO89" s="10" t="n"/>
      <c r="CP89" s="10">
        <f>C89+I89+O89+U89+AA89+AG89+AM89+AS89+AY89+BE89+BK89+BQ89+BW89+CC89+CI89</f>
        <v/>
      </c>
      <c r="CQ89" s="10">
        <f>COUNTIF(D89,"G")+COUNTIF(J89,"G")+COUNTIF(P89,"G")+COUNTIF(V89,"G")+COUNTIF(AB89,"G")+COUNTIF(AH89,"G")+COUNTIF(AN89,"G")+COUNTIF(AT89,"G")+COUNTIF(AZ89,"G")+COUNTIF(BF89,"G")+COUNTIF(BL89,"G")+COUNTIF(BR89,"G")+COUNTIF(BX89,"G")+COUNTIF(CD89,"G")+COUNTIF(CJ89,"G")</f>
        <v/>
      </c>
      <c r="CR89" s="10">
        <f>COUNTIF(D89,"P")+COUNTIF(J89,"P")+COUNTIF(P89,"P")+COUNTIF(V89,"P")+COUNTIF(AB89,"P")+COUNTIF(AH89,"P")+COUNTIF(AN89,"P")+COUNTIF(AT89,"P")+COUNTIF(AZ89,"P")+COUNTIF(BF89,"P")+COUNTIF(BL89,"P")+COUNTIF(BR89,"P")+COUNTIF(BX89,"P")+COUNTIF(CD89,"P")+COUNTIF(CJ89,"P")</f>
        <v/>
      </c>
      <c r="CS89" s="10">
        <f>(INT(E89)*3+(E89-INT(E89))*10)+(INT(K89)*3+(K89-INT(K89))*10)+(INT(Q89)*3+(Q89-INT(Q89))*10)+(INT(W89)*3+(W89-INT(W89))*10)+(INT(AC89)*3+(AC89-INT(AC89))*10)+(INT(AI89)*3+(AI89-INT(AI89))*10)+(INT(AO89)*3+(AO89-INT(AO89))*10)+(INT(AU89)*3+(AU89-INT(AU89))*10)+(INT(BA89)*3+(BA89-INT(BA89))*10)+(INT(BG89)*3+(BG89-INT(BG89))*10)+(INT(BM89)*3+(BM89-INT(BM89))*10)+(INT(BS89)*3+(BS89-INT(BS89))*10)+(INT(BY89)*3+(BY89-INT(BY89))*10)+(INT(CE89)*3+(CE89-INT(CE89))*10)+(INT(CK89)*3+(CK89-INT(CK89))*10)</f>
        <v/>
      </c>
      <c r="CT89" s="10">
        <f>INT(CS89/3)+MOD(CS89,3)/10</f>
        <v/>
      </c>
      <c r="CU89" s="10">
        <f>F89+L89+R89+X89+AD89+AJ89+AP89+AV89+BB89+BH89+BN89+BT89+BZ89+CF89+CL89</f>
        <v/>
      </c>
      <c r="CV89" s="10">
        <f>G89+M89+S89+Y89+AE89+AK89+AQ89+AW89+BC89+BI89+BO89+BU89+CA89+CG89+CM89</f>
        <v/>
      </c>
      <c r="CW89" s="10">
        <f>H89+N89+T89+Z89+AF89+AL89+AR89+AX89+BD89+BJ89+BP89+BV89+CB89+CH89+CN89</f>
        <v/>
      </c>
      <c r="CX89" s="15">
        <f>IFERROR(CU89*27/CS89,0)</f>
        <v/>
      </c>
    </row>
    <row r="90">
      <c r="A90" s="10">
        <f>IF(A32="","",A32)</f>
        <v/>
      </c>
      <c r="B90" s="10">
        <f>IF(B32="","",B32)</f>
        <v/>
      </c>
      <c r="C90" s="20" t="n">
        <v>1</v>
      </c>
      <c r="D90" s="20" t="inlineStr">
        <is>
          <t>P</t>
        </is>
      </c>
      <c r="E90" s="20" t="n">
        <v>2</v>
      </c>
      <c r="F90" s="20" t="n">
        <v>3</v>
      </c>
      <c r="G90" s="20" t="n">
        <v>1</v>
      </c>
      <c r="H90" s="20" t="n">
        <v>2</v>
      </c>
      <c r="I90" s="20" t="n">
        <v>1</v>
      </c>
      <c r="J90" s="20" t="inlineStr">
        <is>
          <t>P</t>
        </is>
      </c>
      <c r="K90" s="20" t="n">
        <v>3</v>
      </c>
      <c r="L90" s="20" t="n">
        <v>1</v>
      </c>
      <c r="M90" s="20" t="n">
        <v>3</v>
      </c>
      <c r="N90" s="20" t="n">
        <v>0</v>
      </c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  <c r="AE90" s="20" t="n"/>
      <c r="AF90" s="20" t="n"/>
      <c r="AG90" s="20" t="n"/>
      <c r="AH90" s="20" t="n"/>
      <c r="AI90" s="20" t="n"/>
      <c r="AJ90" s="20" t="n"/>
      <c r="AK90" s="20" t="n"/>
      <c r="AL90" s="20" t="n"/>
      <c r="AM90" s="20" t="n"/>
      <c r="AN90" s="20" t="n"/>
      <c r="AO90" s="20" t="n"/>
      <c r="AP90" s="20" t="n"/>
      <c r="AQ90" s="20" t="n"/>
      <c r="AR90" s="20" t="n"/>
      <c r="AS90" s="20" t="n"/>
      <c r="AT90" s="20" t="n"/>
      <c r="AU90" s="20" t="n"/>
      <c r="AV90" s="20" t="n"/>
      <c r="AW90" s="20" t="n"/>
      <c r="AX90" s="20" t="n"/>
      <c r="AY90" s="20" t="n"/>
      <c r="AZ90" s="20" t="n"/>
      <c r="BA90" s="20" t="n"/>
      <c r="BB90" s="20" t="n"/>
      <c r="BC90" s="20" t="n"/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/>
      <c r="BT90" s="20" t="n"/>
      <c r="BU90" s="20" t="n"/>
      <c r="BV90" s="20" t="n"/>
      <c r="BW90" s="20" t="n"/>
      <c r="BX90" s="20" t="n"/>
      <c r="BY90" s="20" t="n"/>
      <c r="BZ90" s="20" t="n"/>
      <c r="CA90" s="20" t="n"/>
      <c r="CB90" s="20" t="n"/>
      <c r="CC90" s="20" t="n"/>
      <c r="CD90" s="20" t="n"/>
      <c r="CE90" s="20" t="n"/>
      <c r="CF90" s="20" t="n"/>
      <c r="CG90" s="20" t="n"/>
      <c r="CH90" s="20" t="n"/>
      <c r="CI90" s="20" t="n"/>
      <c r="CJ90" s="20" t="n"/>
      <c r="CK90" s="20" t="n"/>
      <c r="CL90" s="20" t="n"/>
      <c r="CM90" s="20" t="n"/>
      <c r="CN90" s="20" t="n"/>
      <c r="CO90" s="10" t="n"/>
      <c r="CP90" s="10">
        <f>C90+I90+O90+U90+AA90+AG90+AM90+AS90+AY90+BE90+BK90+BQ90+BW90+CC90+CI90</f>
        <v/>
      </c>
      <c r="CQ90" s="10">
        <f>COUNTIF(D90,"G")+COUNTIF(J90,"G")+COUNTIF(P90,"G")+COUNTIF(V90,"G")+COUNTIF(AB90,"G")+COUNTIF(AH90,"G")+COUNTIF(AN90,"G")+COUNTIF(AT90,"G")+COUNTIF(AZ90,"G")+COUNTIF(BF90,"G")+COUNTIF(BL90,"G")+COUNTIF(BR90,"G")+COUNTIF(BX90,"G")+COUNTIF(CD90,"G")+COUNTIF(CJ90,"G")</f>
        <v/>
      </c>
      <c r="CR90" s="10">
        <f>COUNTIF(D90,"P")+COUNTIF(J90,"P")+COUNTIF(P90,"P")+COUNTIF(V90,"P")+COUNTIF(AB90,"P")+COUNTIF(AH90,"P")+COUNTIF(AN90,"P")+COUNTIF(AT90,"P")+COUNTIF(AZ90,"P")+COUNTIF(BF90,"P")+COUNTIF(BL90,"P")+COUNTIF(BR90,"P")+COUNTIF(BX90,"P")+COUNTIF(CD90,"P")+COUNTIF(CJ90,"P")</f>
        <v/>
      </c>
      <c r="CS90" s="10">
        <f>(INT(E90)*3+(E90-INT(E90))*10)+(INT(K90)*3+(K90-INT(K90))*10)+(INT(Q90)*3+(Q90-INT(Q90))*10)+(INT(W90)*3+(W90-INT(W90))*10)+(INT(AC90)*3+(AC90-INT(AC90))*10)+(INT(AI90)*3+(AI90-INT(AI90))*10)+(INT(AO90)*3+(AO90-INT(AO90))*10)+(INT(AU90)*3+(AU90-INT(AU90))*10)+(INT(BA90)*3+(BA90-INT(BA90))*10)+(INT(BG90)*3+(BG90-INT(BG90))*10)+(INT(BM90)*3+(BM90-INT(BM90))*10)+(INT(BS90)*3+(BS90-INT(BS90))*10)+(INT(BY90)*3+(BY90-INT(BY90))*10)+(INT(CE90)*3+(CE90-INT(CE90))*10)+(INT(CK90)*3+(CK90-INT(CK90))*10)</f>
        <v/>
      </c>
      <c r="CT90" s="10">
        <f>INT(CS90/3)+MOD(CS90,3)/10</f>
        <v/>
      </c>
      <c r="CU90" s="10">
        <f>F90+L90+R90+X90+AD90+AJ90+AP90+AV90+BB90+BH90+BN90+BT90+BZ90+CF90+CL90</f>
        <v/>
      </c>
      <c r="CV90" s="10">
        <f>G90+M90+S90+Y90+AE90+AK90+AQ90+AW90+BC90+BI90+BO90+BU90+CA90+CG90+CM90</f>
        <v/>
      </c>
      <c r="CW90" s="10">
        <f>H90+N90+T90+Z90+AF90+AL90+AR90+AX90+BD90+BJ90+BP90+BV90+CB90+CH90+CN90</f>
        <v/>
      </c>
      <c r="CX90" s="15">
        <f>IFERROR(CU90*27/CS90,0)</f>
        <v/>
      </c>
    </row>
    <row r="91">
      <c r="A91" s="11" t="inlineStr">
        <is>
          <t>TOTALES :</t>
        </is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11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11" t="n"/>
      <c r="CK91" s="11" t="n"/>
      <c r="CL91" s="11" t="n"/>
      <c r="CM91" s="11" t="n"/>
      <c r="CN91" s="11" t="n"/>
      <c r="CO91" s="11" t="n"/>
      <c r="CP91" s="11">
        <f>SUM(CP66:CP90)</f>
        <v/>
      </c>
      <c r="CQ91" s="11">
        <f>SUM(CQ66:CQ90)</f>
        <v/>
      </c>
      <c r="CR91" s="11">
        <f>SUM(CR66:CR90)</f>
        <v/>
      </c>
      <c r="CS91" s="11">
        <f>SUM(CS66:CS90)</f>
        <v/>
      </c>
      <c r="CT91" s="11">
        <f>SUM(CT66:CT90)</f>
        <v/>
      </c>
      <c r="CU91" s="11">
        <f>SUM(CU66:CU90)</f>
        <v/>
      </c>
      <c r="CV91" s="11">
        <f>SUM(CV66:CV90)</f>
        <v/>
      </c>
      <c r="CW91" s="11">
        <f>SUM(CW66:CW90)</f>
        <v/>
      </c>
      <c r="CX91" s="11">
        <f>SUM(CX66:CX90)</f>
        <v/>
      </c>
    </row>
    <row r="94">
      <c r="A94" s="8" t="inlineStr">
        <is>
          <t>R E S U L T A D O S   D E L   E Q U I P O</t>
        </is>
      </c>
    </row>
    <row r="95">
      <c r="A95" s="9" t="inlineStr">
        <is>
          <t>Juego</t>
        </is>
      </c>
      <c r="B95" s="9" t="inlineStr">
        <is>
          <t>Resultado</t>
        </is>
      </c>
      <c r="C95" s="9" t="inlineStr">
        <is>
          <t>CA</t>
        </is>
      </c>
      <c r="D95" s="9" t="inlineStr">
        <is>
          <t>CR</t>
        </is>
      </c>
    </row>
    <row r="96">
      <c r="A96" s="10" t="n">
        <v>1</v>
      </c>
      <c r="B96" s="20" t="inlineStr">
        <is>
          <t>G</t>
        </is>
      </c>
      <c r="C96" s="20" t="n">
        <v>6</v>
      </c>
      <c r="D96" s="20" t="n">
        <v>3</v>
      </c>
    </row>
    <row r="97">
      <c r="A97" s="10" t="n">
        <v>2</v>
      </c>
      <c r="B97" s="20" t="inlineStr">
        <is>
          <t>P</t>
        </is>
      </c>
      <c r="C97" s="20" t="n">
        <v>5</v>
      </c>
      <c r="D97" s="20" t="n">
        <v>4</v>
      </c>
    </row>
    <row r="98">
      <c r="A98" s="10" t="n">
        <v>3</v>
      </c>
      <c r="B98" s="20" t="n"/>
      <c r="C98" s="20" t="n"/>
      <c r="D98" s="20" t="n"/>
    </row>
    <row r="99">
      <c r="A99" s="10" t="n">
        <v>4</v>
      </c>
      <c r="B99" s="20" t="n"/>
      <c r="C99" s="20" t="n"/>
      <c r="D99" s="20" t="n"/>
    </row>
    <row r="100">
      <c r="A100" s="10" t="n">
        <v>5</v>
      </c>
      <c r="B100" s="20" t="n"/>
      <c r="C100" s="20" t="n"/>
      <c r="D100" s="20" t="n"/>
    </row>
    <row r="101">
      <c r="A101" s="10" t="n">
        <v>6</v>
      </c>
      <c r="B101" s="20" t="n"/>
      <c r="C101" s="20" t="n"/>
      <c r="D101" s="20" t="n"/>
    </row>
    <row r="102">
      <c r="A102" s="10" t="n">
        <v>7</v>
      </c>
      <c r="B102" s="20" t="n"/>
      <c r="C102" s="20" t="n"/>
      <c r="D102" s="20" t="n"/>
    </row>
    <row r="103">
      <c r="A103" s="10" t="n">
        <v>8</v>
      </c>
      <c r="B103" s="20" t="n"/>
      <c r="C103" s="20" t="n"/>
      <c r="D103" s="20" t="n"/>
    </row>
    <row r="104">
      <c r="A104" s="10" t="n">
        <v>9</v>
      </c>
      <c r="B104" s="20" t="n"/>
      <c r="C104" s="20" t="n"/>
      <c r="D104" s="20" t="n"/>
    </row>
    <row r="105">
      <c r="A105" s="10" t="n">
        <v>10</v>
      </c>
      <c r="B105" s="20" t="n"/>
      <c r="C105" s="20" t="n"/>
      <c r="D105" s="20" t="n"/>
    </row>
    <row r="106">
      <c r="A106" s="10" t="n">
        <v>11</v>
      </c>
      <c r="B106" s="20" t="n"/>
      <c r="C106" s="20" t="n"/>
      <c r="D106" s="20" t="n"/>
    </row>
    <row r="107">
      <c r="A107" s="10" t="n">
        <v>12</v>
      </c>
      <c r="B107" s="20" t="n"/>
      <c r="C107" s="20" t="n"/>
      <c r="D107" s="20" t="n"/>
    </row>
    <row r="108">
      <c r="A108" s="10" t="n">
        <v>13</v>
      </c>
      <c r="B108" s="20" t="n"/>
      <c r="C108" s="20" t="n"/>
      <c r="D108" s="20" t="n"/>
    </row>
    <row r="109">
      <c r="A109" s="10" t="n">
        <v>14</v>
      </c>
      <c r="B109" s="20" t="n"/>
      <c r="C109" s="20" t="n"/>
      <c r="D109" s="20" t="n"/>
    </row>
    <row r="110">
      <c r="A110" s="10" t="n">
        <v>15</v>
      </c>
      <c r="B110" s="20" t="n"/>
      <c r="C110" s="20" t="n"/>
      <c r="D110" s="20" t="n"/>
    </row>
    <row r="111">
      <c r="A111" s="11" t="inlineStr">
        <is>
          <t>TOTALES</t>
        </is>
      </c>
      <c r="B111" s="11">
        <f>COUNTIF(B96:B110,"G")+COUNTIF(B96:B110,"P")+COUNTIF(B96:B110,"E")</f>
        <v/>
      </c>
      <c r="C111" s="11">
        <f>COUNTIF(B96:B110,"G")</f>
        <v/>
      </c>
      <c r="D111" s="11">
        <f>COUNTIF(B96:B110,"P")</f>
        <v/>
      </c>
      <c r="E111" s="11">
        <f>COUNTIF(B96:B110,"E")</f>
        <v/>
      </c>
      <c r="F111" s="11">
        <f>SUM(C96:C110)</f>
        <v/>
      </c>
      <c r="G111" s="11">
        <f>SUM(D96:D110)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Q507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</cols>
  <sheetData>
    <row r="1">
      <c r="A1" s="5" t="inlineStr">
        <is>
          <t>CORPORACION CRIOLLITOS DE VENEZUELA</t>
        </is>
      </c>
    </row>
    <row r="2">
      <c r="A2" s="5" t="inlineStr">
        <is>
          <t>LIGA DE BEISBOL MENOR JUAN GUILLERMO GUZMAN</t>
        </is>
      </c>
    </row>
    <row r="3">
      <c r="B3" s="8" t="inlineStr">
        <is>
          <t>LIDERATOS INDIVIDUAL</t>
        </is>
      </c>
    </row>
    <row r="4">
      <c r="B4" t="inlineStr">
        <is>
          <t>CATEGORIA : INFANTIL</t>
        </is>
      </c>
    </row>
    <row r="5">
      <c r="B5" t="inlineStr">
        <is>
          <t>RESUMEN GENERAL</t>
        </is>
      </c>
    </row>
    <row r="6">
      <c r="A6" s="8" t="inlineStr">
        <is>
          <t>LIDERES INDIVIDUAL</t>
        </is>
      </c>
    </row>
    <row r="7">
      <c r="A7" s="9" t="inlineStr">
        <is>
          <t>NOMBRE</t>
        </is>
      </c>
      <c r="B7" s="9" t="inlineStr">
        <is>
          <t>No</t>
        </is>
      </c>
      <c r="C7" s="9" t="inlineStr">
        <is>
          <t>organizacion</t>
        </is>
      </c>
      <c r="D7" s="9" t="inlineStr">
        <is>
          <t>VB</t>
        </is>
      </c>
      <c r="E7" s="9" t="inlineStr">
        <is>
          <t>CA</t>
        </is>
      </c>
      <c r="F7" s="9" t="inlineStr">
        <is>
          <t>H</t>
        </is>
      </c>
      <c r="G7" s="9" t="inlineStr">
        <is>
          <t>2B</t>
        </is>
      </c>
      <c r="H7" s="9" t="inlineStr">
        <is>
          <t>3B</t>
        </is>
      </c>
      <c r="I7" s="9" t="inlineStr">
        <is>
          <t>HR</t>
        </is>
      </c>
      <c r="J7" s="9" t="inlineStr">
        <is>
          <t>CI</t>
        </is>
      </c>
      <c r="K7" s="9" t="inlineStr">
        <is>
          <t>K</t>
        </is>
      </c>
      <c r="L7" s="9" t="inlineStr">
        <is>
          <t>BB</t>
        </is>
      </c>
      <c r="M7" s="9" t="inlineStr">
        <is>
          <t>BR</t>
        </is>
      </c>
      <c r="N7" s="9" t="inlineStr">
        <is>
          <t>GP</t>
        </is>
      </c>
      <c r="O7" s="9" t="inlineStr">
        <is>
          <t>SH</t>
        </is>
      </c>
      <c r="P7" s="9" t="inlineStr">
        <is>
          <t>SF</t>
        </is>
      </c>
      <c r="Q7" s="9" t="inlineStr">
        <is>
          <t>INT</t>
        </is>
      </c>
      <c r="R7" s="9" t="inlineStr">
        <is>
          <t>BAL</t>
        </is>
      </c>
      <c r="S7" s="9" t="inlineStr">
        <is>
          <t>AL</t>
        </is>
      </c>
      <c r="T7" s="9" t="inlineStr"/>
      <c r="U7" s="9" t="inlineStr">
        <is>
          <t>AV</t>
        </is>
      </c>
      <c r="V7" s="9" t="inlineStr">
        <is>
          <t>SLG</t>
        </is>
      </c>
    </row>
    <row r="8">
      <c r="A8" s="10">
        <f>equipo1!A37</f>
        <v/>
      </c>
      <c r="B8" s="10">
        <f>equipo1!B37</f>
        <v/>
      </c>
      <c r="C8" s="10">
        <f>equipo1!$A$6</f>
        <v/>
      </c>
      <c r="D8" s="10">
        <f>equipo1!C37</f>
        <v/>
      </c>
      <c r="E8" s="10">
        <f>equipo1!D37</f>
        <v/>
      </c>
      <c r="F8" s="10">
        <f>equipo1!E37</f>
        <v/>
      </c>
      <c r="G8" s="10">
        <f>equipo1!F37</f>
        <v/>
      </c>
      <c r="H8" s="10">
        <f>equipo1!G37</f>
        <v/>
      </c>
      <c r="I8" s="10">
        <f>equipo1!H37</f>
        <v/>
      </c>
      <c r="J8" s="10">
        <f>equipo1!I37</f>
        <v/>
      </c>
      <c r="K8" s="10">
        <f>equipo1!J37</f>
        <v/>
      </c>
      <c r="L8" s="10">
        <f>equipo1!K37</f>
        <v/>
      </c>
      <c r="M8" s="10">
        <f>equipo1!L37</f>
        <v/>
      </c>
      <c r="N8" s="10">
        <f>equipo1!M37</f>
        <v/>
      </c>
      <c r="O8" s="10">
        <f>equipo1!N37</f>
        <v/>
      </c>
      <c r="P8" s="10">
        <f>equipo1!O37</f>
        <v/>
      </c>
      <c r="Q8" s="10">
        <f>equipo1!P37</f>
        <v/>
      </c>
      <c r="R8" s="10">
        <f>equipo1!Q37</f>
        <v/>
      </c>
      <c r="S8" s="10">
        <f>equipo1!R37</f>
        <v/>
      </c>
      <c r="T8" s="10" t="n"/>
      <c r="U8" s="12">
        <f>equipo1!T37</f>
        <v/>
      </c>
      <c r="V8" s="12">
        <f>equipo1!U37</f>
        <v/>
      </c>
      <c r="X8">
        <f>A8</f>
        <v/>
      </c>
      <c r="Y8">
        <f>U8</f>
        <v/>
      </c>
      <c r="Z8">
        <f>Y8</f>
        <v/>
      </c>
      <c r="AA8">
        <f>Z8*10000-ROW()</f>
        <v/>
      </c>
      <c r="AB8">
        <f>A8</f>
        <v/>
      </c>
      <c r="AC8">
        <f>V8</f>
        <v/>
      </c>
      <c r="AD8">
        <f>AC8</f>
        <v/>
      </c>
      <c r="AE8">
        <f>AD8*10000-ROW()</f>
        <v/>
      </c>
      <c r="AF8">
        <f>A8</f>
        <v/>
      </c>
      <c r="AG8">
        <f>I8</f>
        <v/>
      </c>
      <c r="AH8">
        <f>AG8</f>
        <v/>
      </c>
      <c r="AI8">
        <f>AH8*10000-ROW()</f>
        <v/>
      </c>
      <c r="AJ8">
        <f>A8</f>
        <v/>
      </c>
      <c r="AK8">
        <f>J8</f>
        <v/>
      </c>
      <c r="AL8">
        <f>AK8</f>
        <v/>
      </c>
      <c r="AM8">
        <f>AL8*10000-ROW()</f>
        <v/>
      </c>
      <c r="AN8">
        <f>A8</f>
        <v/>
      </c>
      <c r="AO8">
        <f>F8</f>
        <v/>
      </c>
      <c r="AP8">
        <f>AO8</f>
        <v/>
      </c>
      <c r="AQ8">
        <f>AP8*10000-ROW()</f>
        <v/>
      </c>
    </row>
    <row r="9">
      <c r="A9" s="10">
        <f>equipo1!A38</f>
        <v/>
      </c>
      <c r="B9" s="10">
        <f>equipo1!B38</f>
        <v/>
      </c>
      <c r="C9" s="10">
        <f>equipo1!$A$6</f>
        <v/>
      </c>
      <c r="D9" s="10">
        <f>equipo1!C38</f>
        <v/>
      </c>
      <c r="E9" s="10">
        <f>equipo1!D38</f>
        <v/>
      </c>
      <c r="F9" s="10">
        <f>equipo1!E38</f>
        <v/>
      </c>
      <c r="G9" s="10">
        <f>equipo1!F38</f>
        <v/>
      </c>
      <c r="H9" s="10">
        <f>equipo1!G38</f>
        <v/>
      </c>
      <c r="I9" s="10">
        <f>equipo1!H38</f>
        <v/>
      </c>
      <c r="J9" s="10">
        <f>equipo1!I38</f>
        <v/>
      </c>
      <c r="K9" s="10">
        <f>equipo1!J38</f>
        <v/>
      </c>
      <c r="L9" s="10">
        <f>equipo1!K38</f>
        <v/>
      </c>
      <c r="M9" s="10">
        <f>equipo1!L38</f>
        <v/>
      </c>
      <c r="N9" s="10">
        <f>equipo1!M38</f>
        <v/>
      </c>
      <c r="O9" s="10">
        <f>equipo1!N38</f>
        <v/>
      </c>
      <c r="P9" s="10">
        <f>equipo1!O38</f>
        <v/>
      </c>
      <c r="Q9" s="10">
        <f>equipo1!P38</f>
        <v/>
      </c>
      <c r="R9" s="10">
        <f>equipo1!Q38</f>
        <v/>
      </c>
      <c r="S9" s="10">
        <f>equipo1!R38</f>
        <v/>
      </c>
      <c r="T9" s="10" t="n"/>
      <c r="U9" s="12">
        <f>equipo1!T38</f>
        <v/>
      </c>
      <c r="V9" s="12">
        <f>equipo1!U38</f>
        <v/>
      </c>
      <c r="X9">
        <f>A9</f>
        <v/>
      </c>
      <c r="Y9">
        <f>U9</f>
        <v/>
      </c>
      <c r="Z9">
        <f>Y9</f>
        <v/>
      </c>
      <c r="AA9">
        <f>Z9*10000-ROW()</f>
        <v/>
      </c>
      <c r="AB9">
        <f>A9</f>
        <v/>
      </c>
      <c r="AC9">
        <f>V9</f>
        <v/>
      </c>
      <c r="AD9">
        <f>AC9</f>
        <v/>
      </c>
      <c r="AE9">
        <f>AD9*10000-ROW()</f>
        <v/>
      </c>
      <c r="AF9">
        <f>A9</f>
        <v/>
      </c>
      <c r="AG9">
        <f>I9</f>
        <v/>
      </c>
      <c r="AH9">
        <f>AG9</f>
        <v/>
      </c>
      <c r="AI9">
        <f>AH9*10000-ROW()</f>
        <v/>
      </c>
      <c r="AJ9">
        <f>A9</f>
        <v/>
      </c>
      <c r="AK9">
        <f>J9</f>
        <v/>
      </c>
      <c r="AL9">
        <f>AK9</f>
        <v/>
      </c>
      <c r="AM9">
        <f>AL9*10000-ROW()</f>
        <v/>
      </c>
      <c r="AN9">
        <f>A9</f>
        <v/>
      </c>
      <c r="AO9">
        <f>F9</f>
        <v/>
      </c>
      <c r="AP9">
        <f>AO9</f>
        <v/>
      </c>
      <c r="AQ9">
        <f>AP9*10000-ROW()</f>
        <v/>
      </c>
    </row>
    <row r="10">
      <c r="A10" s="10">
        <f>equipo1!A39</f>
        <v/>
      </c>
      <c r="B10" s="10">
        <f>equipo1!B39</f>
        <v/>
      </c>
      <c r="C10" s="10">
        <f>equipo1!$A$6</f>
        <v/>
      </c>
      <c r="D10" s="10">
        <f>equipo1!C39</f>
        <v/>
      </c>
      <c r="E10" s="10">
        <f>equipo1!D39</f>
        <v/>
      </c>
      <c r="F10" s="10">
        <f>equipo1!E39</f>
        <v/>
      </c>
      <c r="G10" s="10">
        <f>equipo1!F39</f>
        <v/>
      </c>
      <c r="H10" s="10">
        <f>equipo1!G39</f>
        <v/>
      </c>
      <c r="I10" s="10">
        <f>equipo1!H39</f>
        <v/>
      </c>
      <c r="J10" s="10">
        <f>equipo1!I39</f>
        <v/>
      </c>
      <c r="K10" s="10">
        <f>equipo1!J39</f>
        <v/>
      </c>
      <c r="L10" s="10">
        <f>equipo1!K39</f>
        <v/>
      </c>
      <c r="M10" s="10">
        <f>equipo1!L39</f>
        <v/>
      </c>
      <c r="N10" s="10">
        <f>equipo1!M39</f>
        <v/>
      </c>
      <c r="O10" s="10">
        <f>equipo1!N39</f>
        <v/>
      </c>
      <c r="P10" s="10">
        <f>equipo1!O39</f>
        <v/>
      </c>
      <c r="Q10" s="10">
        <f>equipo1!P39</f>
        <v/>
      </c>
      <c r="R10" s="10">
        <f>equipo1!Q39</f>
        <v/>
      </c>
      <c r="S10" s="10">
        <f>equipo1!R39</f>
        <v/>
      </c>
      <c r="T10" s="10" t="n"/>
      <c r="U10" s="12">
        <f>equipo1!T39</f>
        <v/>
      </c>
      <c r="V10" s="12">
        <f>equipo1!U39</f>
        <v/>
      </c>
      <c r="X10">
        <f>A10</f>
        <v/>
      </c>
      <c r="Y10">
        <f>U10</f>
        <v/>
      </c>
      <c r="Z10">
        <f>Y10</f>
        <v/>
      </c>
      <c r="AA10">
        <f>Z10*10000-ROW()</f>
        <v/>
      </c>
      <c r="AB10">
        <f>A10</f>
        <v/>
      </c>
      <c r="AC10">
        <f>V10</f>
        <v/>
      </c>
      <c r="AD10">
        <f>AC10</f>
        <v/>
      </c>
      <c r="AE10">
        <f>AD10*10000-ROW()</f>
        <v/>
      </c>
      <c r="AF10">
        <f>A10</f>
        <v/>
      </c>
      <c r="AG10">
        <f>I10</f>
        <v/>
      </c>
      <c r="AH10">
        <f>AG10</f>
        <v/>
      </c>
      <c r="AI10">
        <f>AH10*10000-ROW()</f>
        <v/>
      </c>
      <c r="AJ10">
        <f>A10</f>
        <v/>
      </c>
      <c r="AK10">
        <f>J10</f>
        <v/>
      </c>
      <c r="AL10">
        <f>AK10</f>
        <v/>
      </c>
      <c r="AM10">
        <f>AL10*10000-ROW()</f>
        <v/>
      </c>
      <c r="AN10">
        <f>A10</f>
        <v/>
      </c>
      <c r="AO10">
        <f>F10</f>
        <v/>
      </c>
      <c r="AP10">
        <f>AO10</f>
        <v/>
      </c>
      <c r="AQ10">
        <f>AP10*10000-ROW()</f>
        <v/>
      </c>
    </row>
    <row r="11">
      <c r="A11" s="10">
        <f>equipo1!A40</f>
        <v/>
      </c>
      <c r="B11" s="10">
        <f>equipo1!B40</f>
        <v/>
      </c>
      <c r="C11" s="10">
        <f>equipo1!$A$6</f>
        <v/>
      </c>
      <c r="D11" s="10">
        <f>equipo1!C40</f>
        <v/>
      </c>
      <c r="E11" s="10">
        <f>equipo1!D40</f>
        <v/>
      </c>
      <c r="F11" s="10">
        <f>equipo1!E40</f>
        <v/>
      </c>
      <c r="G11" s="10">
        <f>equipo1!F40</f>
        <v/>
      </c>
      <c r="H11" s="10">
        <f>equipo1!G40</f>
        <v/>
      </c>
      <c r="I11" s="10">
        <f>equipo1!H40</f>
        <v/>
      </c>
      <c r="J11" s="10">
        <f>equipo1!I40</f>
        <v/>
      </c>
      <c r="K11" s="10">
        <f>equipo1!J40</f>
        <v/>
      </c>
      <c r="L11" s="10">
        <f>equipo1!K40</f>
        <v/>
      </c>
      <c r="M11" s="10">
        <f>equipo1!L40</f>
        <v/>
      </c>
      <c r="N11" s="10">
        <f>equipo1!M40</f>
        <v/>
      </c>
      <c r="O11" s="10">
        <f>equipo1!N40</f>
        <v/>
      </c>
      <c r="P11" s="10">
        <f>equipo1!O40</f>
        <v/>
      </c>
      <c r="Q11" s="10">
        <f>equipo1!P40</f>
        <v/>
      </c>
      <c r="R11" s="10">
        <f>equipo1!Q40</f>
        <v/>
      </c>
      <c r="S11" s="10">
        <f>equipo1!R40</f>
        <v/>
      </c>
      <c r="T11" s="10" t="n"/>
      <c r="U11" s="12">
        <f>equipo1!T40</f>
        <v/>
      </c>
      <c r="V11" s="12">
        <f>equipo1!U40</f>
        <v/>
      </c>
      <c r="X11">
        <f>A11</f>
        <v/>
      </c>
      <c r="Y11">
        <f>U11</f>
        <v/>
      </c>
      <c r="Z11">
        <f>Y11</f>
        <v/>
      </c>
      <c r="AA11">
        <f>Z11*10000-ROW()</f>
        <v/>
      </c>
      <c r="AB11">
        <f>A11</f>
        <v/>
      </c>
      <c r="AC11">
        <f>V11</f>
        <v/>
      </c>
      <c r="AD11">
        <f>AC11</f>
        <v/>
      </c>
      <c r="AE11">
        <f>AD11*10000-ROW()</f>
        <v/>
      </c>
      <c r="AF11">
        <f>A11</f>
        <v/>
      </c>
      <c r="AG11">
        <f>I11</f>
        <v/>
      </c>
      <c r="AH11">
        <f>AG11</f>
        <v/>
      </c>
      <c r="AI11">
        <f>AH11*10000-ROW()</f>
        <v/>
      </c>
      <c r="AJ11">
        <f>A11</f>
        <v/>
      </c>
      <c r="AK11">
        <f>J11</f>
        <v/>
      </c>
      <c r="AL11">
        <f>AK11</f>
        <v/>
      </c>
      <c r="AM11">
        <f>AL11*10000-ROW()</f>
        <v/>
      </c>
      <c r="AN11">
        <f>A11</f>
        <v/>
      </c>
      <c r="AO11">
        <f>F11</f>
        <v/>
      </c>
      <c r="AP11">
        <f>AO11</f>
        <v/>
      </c>
      <c r="AQ11">
        <f>AP11*10000-ROW()</f>
        <v/>
      </c>
    </row>
    <row r="12">
      <c r="A12" s="10">
        <f>equipo1!A41</f>
        <v/>
      </c>
      <c r="B12" s="10">
        <f>equipo1!B41</f>
        <v/>
      </c>
      <c r="C12" s="10">
        <f>equipo1!$A$6</f>
        <v/>
      </c>
      <c r="D12" s="10">
        <f>equipo1!C41</f>
        <v/>
      </c>
      <c r="E12" s="10">
        <f>equipo1!D41</f>
        <v/>
      </c>
      <c r="F12" s="10">
        <f>equipo1!E41</f>
        <v/>
      </c>
      <c r="G12" s="10">
        <f>equipo1!F41</f>
        <v/>
      </c>
      <c r="H12" s="10">
        <f>equipo1!G41</f>
        <v/>
      </c>
      <c r="I12" s="10">
        <f>equipo1!H41</f>
        <v/>
      </c>
      <c r="J12" s="10">
        <f>equipo1!I41</f>
        <v/>
      </c>
      <c r="K12" s="10">
        <f>equipo1!J41</f>
        <v/>
      </c>
      <c r="L12" s="10">
        <f>equipo1!K41</f>
        <v/>
      </c>
      <c r="M12" s="10">
        <f>equipo1!L41</f>
        <v/>
      </c>
      <c r="N12" s="10">
        <f>equipo1!M41</f>
        <v/>
      </c>
      <c r="O12" s="10">
        <f>equipo1!N41</f>
        <v/>
      </c>
      <c r="P12" s="10">
        <f>equipo1!O41</f>
        <v/>
      </c>
      <c r="Q12" s="10">
        <f>equipo1!P41</f>
        <v/>
      </c>
      <c r="R12" s="10">
        <f>equipo1!Q41</f>
        <v/>
      </c>
      <c r="S12" s="10">
        <f>equipo1!R41</f>
        <v/>
      </c>
      <c r="T12" s="10" t="n"/>
      <c r="U12" s="12">
        <f>equipo1!T41</f>
        <v/>
      </c>
      <c r="V12" s="12">
        <f>equipo1!U41</f>
        <v/>
      </c>
      <c r="X12">
        <f>A12</f>
        <v/>
      </c>
      <c r="Y12">
        <f>U12</f>
        <v/>
      </c>
      <c r="Z12">
        <f>Y12</f>
        <v/>
      </c>
      <c r="AA12">
        <f>Z12*10000-ROW()</f>
        <v/>
      </c>
      <c r="AB12">
        <f>A12</f>
        <v/>
      </c>
      <c r="AC12">
        <f>V12</f>
        <v/>
      </c>
      <c r="AD12">
        <f>AC12</f>
        <v/>
      </c>
      <c r="AE12">
        <f>AD12*10000-ROW()</f>
        <v/>
      </c>
      <c r="AF12">
        <f>A12</f>
        <v/>
      </c>
      <c r="AG12">
        <f>I12</f>
        <v/>
      </c>
      <c r="AH12">
        <f>AG12</f>
        <v/>
      </c>
      <c r="AI12">
        <f>AH12*10000-ROW()</f>
        <v/>
      </c>
      <c r="AJ12">
        <f>A12</f>
        <v/>
      </c>
      <c r="AK12">
        <f>J12</f>
        <v/>
      </c>
      <c r="AL12">
        <f>AK12</f>
        <v/>
      </c>
      <c r="AM12">
        <f>AL12*10000-ROW()</f>
        <v/>
      </c>
      <c r="AN12">
        <f>A12</f>
        <v/>
      </c>
      <c r="AO12">
        <f>F12</f>
        <v/>
      </c>
      <c r="AP12">
        <f>AO12</f>
        <v/>
      </c>
      <c r="AQ12">
        <f>AP12*10000-ROW()</f>
        <v/>
      </c>
    </row>
    <row r="13">
      <c r="A13" s="10">
        <f>equipo1!A42</f>
        <v/>
      </c>
      <c r="B13" s="10">
        <f>equipo1!B42</f>
        <v/>
      </c>
      <c r="C13" s="10">
        <f>equipo1!$A$6</f>
        <v/>
      </c>
      <c r="D13" s="10">
        <f>equipo1!C42</f>
        <v/>
      </c>
      <c r="E13" s="10">
        <f>equipo1!D42</f>
        <v/>
      </c>
      <c r="F13" s="10">
        <f>equipo1!E42</f>
        <v/>
      </c>
      <c r="G13" s="10">
        <f>equipo1!F42</f>
        <v/>
      </c>
      <c r="H13" s="10">
        <f>equipo1!G42</f>
        <v/>
      </c>
      <c r="I13" s="10">
        <f>equipo1!H42</f>
        <v/>
      </c>
      <c r="J13" s="10">
        <f>equipo1!I42</f>
        <v/>
      </c>
      <c r="K13" s="10">
        <f>equipo1!J42</f>
        <v/>
      </c>
      <c r="L13" s="10">
        <f>equipo1!K42</f>
        <v/>
      </c>
      <c r="M13" s="10">
        <f>equipo1!L42</f>
        <v/>
      </c>
      <c r="N13" s="10">
        <f>equipo1!M42</f>
        <v/>
      </c>
      <c r="O13" s="10">
        <f>equipo1!N42</f>
        <v/>
      </c>
      <c r="P13" s="10">
        <f>equipo1!O42</f>
        <v/>
      </c>
      <c r="Q13" s="10">
        <f>equipo1!P42</f>
        <v/>
      </c>
      <c r="R13" s="10">
        <f>equipo1!Q42</f>
        <v/>
      </c>
      <c r="S13" s="10">
        <f>equipo1!R42</f>
        <v/>
      </c>
      <c r="T13" s="10" t="n"/>
      <c r="U13" s="12">
        <f>equipo1!T42</f>
        <v/>
      </c>
      <c r="V13" s="12">
        <f>equipo1!U42</f>
        <v/>
      </c>
      <c r="X13">
        <f>A13</f>
        <v/>
      </c>
      <c r="Y13">
        <f>U13</f>
        <v/>
      </c>
      <c r="Z13">
        <f>Y13</f>
        <v/>
      </c>
      <c r="AA13">
        <f>Z13*10000-ROW()</f>
        <v/>
      </c>
      <c r="AB13">
        <f>A13</f>
        <v/>
      </c>
      <c r="AC13">
        <f>V13</f>
        <v/>
      </c>
      <c r="AD13">
        <f>AC13</f>
        <v/>
      </c>
      <c r="AE13">
        <f>AD13*10000-ROW()</f>
        <v/>
      </c>
      <c r="AF13">
        <f>A13</f>
        <v/>
      </c>
      <c r="AG13">
        <f>I13</f>
        <v/>
      </c>
      <c r="AH13">
        <f>AG13</f>
        <v/>
      </c>
      <c r="AI13">
        <f>AH13*10000-ROW()</f>
        <v/>
      </c>
      <c r="AJ13">
        <f>A13</f>
        <v/>
      </c>
      <c r="AK13">
        <f>J13</f>
        <v/>
      </c>
      <c r="AL13">
        <f>AK13</f>
        <v/>
      </c>
      <c r="AM13">
        <f>AL13*10000-ROW()</f>
        <v/>
      </c>
      <c r="AN13">
        <f>A13</f>
        <v/>
      </c>
      <c r="AO13">
        <f>F13</f>
        <v/>
      </c>
      <c r="AP13">
        <f>AO13</f>
        <v/>
      </c>
      <c r="AQ13">
        <f>AP13*10000-ROW()</f>
        <v/>
      </c>
    </row>
    <row r="14">
      <c r="A14" s="10">
        <f>equipo1!A43</f>
        <v/>
      </c>
      <c r="B14" s="10">
        <f>equipo1!B43</f>
        <v/>
      </c>
      <c r="C14" s="10">
        <f>equipo1!$A$6</f>
        <v/>
      </c>
      <c r="D14" s="10">
        <f>equipo1!C43</f>
        <v/>
      </c>
      <c r="E14" s="10">
        <f>equipo1!D43</f>
        <v/>
      </c>
      <c r="F14" s="10">
        <f>equipo1!E43</f>
        <v/>
      </c>
      <c r="G14" s="10">
        <f>equipo1!F43</f>
        <v/>
      </c>
      <c r="H14" s="10">
        <f>equipo1!G43</f>
        <v/>
      </c>
      <c r="I14" s="10">
        <f>equipo1!H43</f>
        <v/>
      </c>
      <c r="J14" s="10">
        <f>equipo1!I43</f>
        <v/>
      </c>
      <c r="K14" s="10">
        <f>equipo1!J43</f>
        <v/>
      </c>
      <c r="L14" s="10">
        <f>equipo1!K43</f>
        <v/>
      </c>
      <c r="M14" s="10">
        <f>equipo1!L43</f>
        <v/>
      </c>
      <c r="N14" s="10">
        <f>equipo1!M43</f>
        <v/>
      </c>
      <c r="O14" s="10">
        <f>equipo1!N43</f>
        <v/>
      </c>
      <c r="P14" s="10">
        <f>equipo1!O43</f>
        <v/>
      </c>
      <c r="Q14" s="10">
        <f>equipo1!P43</f>
        <v/>
      </c>
      <c r="R14" s="10">
        <f>equipo1!Q43</f>
        <v/>
      </c>
      <c r="S14" s="10">
        <f>equipo1!R43</f>
        <v/>
      </c>
      <c r="T14" s="10" t="n"/>
      <c r="U14" s="12">
        <f>equipo1!T43</f>
        <v/>
      </c>
      <c r="V14" s="12">
        <f>equipo1!U43</f>
        <v/>
      </c>
      <c r="X14">
        <f>A14</f>
        <v/>
      </c>
      <c r="Y14">
        <f>U14</f>
        <v/>
      </c>
      <c r="Z14">
        <f>Y14</f>
        <v/>
      </c>
      <c r="AA14">
        <f>Z14*10000-ROW()</f>
        <v/>
      </c>
      <c r="AB14">
        <f>A14</f>
        <v/>
      </c>
      <c r="AC14">
        <f>V14</f>
        <v/>
      </c>
      <c r="AD14">
        <f>AC14</f>
        <v/>
      </c>
      <c r="AE14">
        <f>AD14*10000-ROW()</f>
        <v/>
      </c>
      <c r="AF14">
        <f>A14</f>
        <v/>
      </c>
      <c r="AG14">
        <f>I14</f>
        <v/>
      </c>
      <c r="AH14">
        <f>AG14</f>
        <v/>
      </c>
      <c r="AI14">
        <f>AH14*10000-ROW()</f>
        <v/>
      </c>
      <c r="AJ14">
        <f>A14</f>
        <v/>
      </c>
      <c r="AK14">
        <f>J14</f>
        <v/>
      </c>
      <c r="AL14">
        <f>AK14</f>
        <v/>
      </c>
      <c r="AM14">
        <f>AL14*10000-ROW()</f>
        <v/>
      </c>
      <c r="AN14">
        <f>A14</f>
        <v/>
      </c>
      <c r="AO14">
        <f>F14</f>
        <v/>
      </c>
      <c r="AP14">
        <f>AO14</f>
        <v/>
      </c>
      <c r="AQ14">
        <f>AP14*10000-ROW()</f>
        <v/>
      </c>
    </row>
    <row r="15">
      <c r="A15" s="10">
        <f>equipo1!A44</f>
        <v/>
      </c>
      <c r="B15" s="10">
        <f>equipo1!B44</f>
        <v/>
      </c>
      <c r="C15" s="10">
        <f>equipo1!$A$6</f>
        <v/>
      </c>
      <c r="D15" s="10">
        <f>equipo1!C44</f>
        <v/>
      </c>
      <c r="E15" s="10">
        <f>equipo1!D44</f>
        <v/>
      </c>
      <c r="F15" s="10">
        <f>equipo1!E44</f>
        <v/>
      </c>
      <c r="G15" s="10">
        <f>equipo1!F44</f>
        <v/>
      </c>
      <c r="H15" s="10">
        <f>equipo1!G44</f>
        <v/>
      </c>
      <c r="I15" s="10">
        <f>equipo1!H44</f>
        <v/>
      </c>
      <c r="J15" s="10">
        <f>equipo1!I44</f>
        <v/>
      </c>
      <c r="K15" s="10">
        <f>equipo1!J44</f>
        <v/>
      </c>
      <c r="L15" s="10">
        <f>equipo1!K44</f>
        <v/>
      </c>
      <c r="M15" s="10">
        <f>equipo1!L44</f>
        <v/>
      </c>
      <c r="N15" s="10">
        <f>equipo1!M44</f>
        <v/>
      </c>
      <c r="O15" s="10">
        <f>equipo1!N44</f>
        <v/>
      </c>
      <c r="P15" s="10">
        <f>equipo1!O44</f>
        <v/>
      </c>
      <c r="Q15" s="10">
        <f>equipo1!P44</f>
        <v/>
      </c>
      <c r="R15" s="10">
        <f>equipo1!Q44</f>
        <v/>
      </c>
      <c r="S15" s="10">
        <f>equipo1!R44</f>
        <v/>
      </c>
      <c r="T15" s="10" t="n"/>
      <c r="U15" s="12">
        <f>equipo1!T44</f>
        <v/>
      </c>
      <c r="V15" s="12">
        <f>equipo1!U44</f>
        <v/>
      </c>
      <c r="X15">
        <f>A15</f>
        <v/>
      </c>
      <c r="Y15">
        <f>U15</f>
        <v/>
      </c>
      <c r="Z15">
        <f>Y15</f>
        <v/>
      </c>
      <c r="AA15">
        <f>Z15*10000-ROW()</f>
        <v/>
      </c>
      <c r="AB15">
        <f>A15</f>
        <v/>
      </c>
      <c r="AC15">
        <f>V15</f>
        <v/>
      </c>
      <c r="AD15">
        <f>AC15</f>
        <v/>
      </c>
      <c r="AE15">
        <f>AD15*10000-ROW()</f>
        <v/>
      </c>
      <c r="AF15">
        <f>A15</f>
        <v/>
      </c>
      <c r="AG15">
        <f>I15</f>
        <v/>
      </c>
      <c r="AH15">
        <f>AG15</f>
        <v/>
      </c>
      <c r="AI15">
        <f>AH15*10000-ROW()</f>
        <v/>
      </c>
      <c r="AJ15">
        <f>A15</f>
        <v/>
      </c>
      <c r="AK15">
        <f>J15</f>
        <v/>
      </c>
      <c r="AL15">
        <f>AK15</f>
        <v/>
      </c>
      <c r="AM15">
        <f>AL15*10000-ROW()</f>
        <v/>
      </c>
      <c r="AN15">
        <f>A15</f>
        <v/>
      </c>
      <c r="AO15">
        <f>F15</f>
        <v/>
      </c>
      <c r="AP15">
        <f>AO15</f>
        <v/>
      </c>
      <c r="AQ15">
        <f>AP15*10000-ROW()</f>
        <v/>
      </c>
    </row>
    <row r="16">
      <c r="A16" s="10">
        <f>equipo1!A45</f>
        <v/>
      </c>
      <c r="B16" s="10">
        <f>equipo1!B45</f>
        <v/>
      </c>
      <c r="C16" s="10">
        <f>equipo1!$A$6</f>
        <v/>
      </c>
      <c r="D16" s="10">
        <f>equipo1!C45</f>
        <v/>
      </c>
      <c r="E16" s="10">
        <f>equipo1!D45</f>
        <v/>
      </c>
      <c r="F16" s="10">
        <f>equipo1!E45</f>
        <v/>
      </c>
      <c r="G16" s="10">
        <f>equipo1!F45</f>
        <v/>
      </c>
      <c r="H16" s="10">
        <f>equipo1!G45</f>
        <v/>
      </c>
      <c r="I16" s="10">
        <f>equipo1!H45</f>
        <v/>
      </c>
      <c r="J16" s="10">
        <f>equipo1!I45</f>
        <v/>
      </c>
      <c r="K16" s="10">
        <f>equipo1!J45</f>
        <v/>
      </c>
      <c r="L16" s="10">
        <f>equipo1!K45</f>
        <v/>
      </c>
      <c r="M16" s="10">
        <f>equipo1!L45</f>
        <v/>
      </c>
      <c r="N16" s="10">
        <f>equipo1!M45</f>
        <v/>
      </c>
      <c r="O16" s="10">
        <f>equipo1!N45</f>
        <v/>
      </c>
      <c r="P16" s="10">
        <f>equipo1!O45</f>
        <v/>
      </c>
      <c r="Q16" s="10">
        <f>equipo1!P45</f>
        <v/>
      </c>
      <c r="R16" s="10">
        <f>equipo1!Q45</f>
        <v/>
      </c>
      <c r="S16" s="10">
        <f>equipo1!R45</f>
        <v/>
      </c>
      <c r="T16" s="10" t="n"/>
      <c r="U16" s="12">
        <f>equipo1!T45</f>
        <v/>
      </c>
      <c r="V16" s="12">
        <f>equipo1!U45</f>
        <v/>
      </c>
      <c r="X16">
        <f>A16</f>
        <v/>
      </c>
      <c r="Y16">
        <f>U16</f>
        <v/>
      </c>
      <c r="Z16">
        <f>Y16</f>
        <v/>
      </c>
      <c r="AA16">
        <f>Z16*10000-ROW()</f>
        <v/>
      </c>
      <c r="AB16">
        <f>A16</f>
        <v/>
      </c>
      <c r="AC16">
        <f>V16</f>
        <v/>
      </c>
      <c r="AD16">
        <f>AC16</f>
        <v/>
      </c>
      <c r="AE16">
        <f>AD16*10000-ROW()</f>
        <v/>
      </c>
      <c r="AF16">
        <f>A16</f>
        <v/>
      </c>
      <c r="AG16">
        <f>I16</f>
        <v/>
      </c>
      <c r="AH16">
        <f>AG16</f>
        <v/>
      </c>
      <c r="AI16">
        <f>AH16*10000-ROW()</f>
        <v/>
      </c>
      <c r="AJ16">
        <f>A16</f>
        <v/>
      </c>
      <c r="AK16">
        <f>J16</f>
        <v/>
      </c>
      <c r="AL16">
        <f>AK16</f>
        <v/>
      </c>
      <c r="AM16">
        <f>AL16*10000-ROW()</f>
        <v/>
      </c>
      <c r="AN16">
        <f>A16</f>
        <v/>
      </c>
      <c r="AO16">
        <f>F16</f>
        <v/>
      </c>
      <c r="AP16">
        <f>AO16</f>
        <v/>
      </c>
      <c r="AQ16">
        <f>AP16*10000-ROW()</f>
        <v/>
      </c>
    </row>
    <row r="17">
      <c r="A17" s="10">
        <f>equipo1!A46</f>
        <v/>
      </c>
      <c r="B17" s="10">
        <f>equipo1!B46</f>
        <v/>
      </c>
      <c r="C17" s="10">
        <f>equipo1!$A$6</f>
        <v/>
      </c>
      <c r="D17" s="10">
        <f>equipo1!C46</f>
        <v/>
      </c>
      <c r="E17" s="10">
        <f>equipo1!D46</f>
        <v/>
      </c>
      <c r="F17" s="10">
        <f>equipo1!E46</f>
        <v/>
      </c>
      <c r="G17" s="10">
        <f>equipo1!F46</f>
        <v/>
      </c>
      <c r="H17" s="10">
        <f>equipo1!G46</f>
        <v/>
      </c>
      <c r="I17" s="10">
        <f>equipo1!H46</f>
        <v/>
      </c>
      <c r="J17" s="10">
        <f>equipo1!I46</f>
        <v/>
      </c>
      <c r="K17" s="10">
        <f>equipo1!J46</f>
        <v/>
      </c>
      <c r="L17" s="10">
        <f>equipo1!K46</f>
        <v/>
      </c>
      <c r="M17" s="10">
        <f>equipo1!L46</f>
        <v/>
      </c>
      <c r="N17" s="10">
        <f>equipo1!M46</f>
        <v/>
      </c>
      <c r="O17" s="10">
        <f>equipo1!N46</f>
        <v/>
      </c>
      <c r="P17" s="10">
        <f>equipo1!O46</f>
        <v/>
      </c>
      <c r="Q17" s="10">
        <f>equipo1!P46</f>
        <v/>
      </c>
      <c r="R17" s="10">
        <f>equipo1!Q46</f>
        <v/>
      </c>
      <c r="S17" s="10">
        <f>equipo1!R46</f>
        <v/>
      </c>
      <c r="T17" s="10" t="n"/>
      <c r="U17" s="12">
        <f>equipo1!T46</f>
        <v/>
      </c>
      <c r="V17" s="12">
        <f>equipo1!U46</f>
        <v/>
      </c>
      <c r="X17">
        <f>A17</f>
        <v/>
      </c>
      <c r="Y17">
        <f>U17</f>
        <v/>
      </c>
      <c r="Z17">
        <f>Y17</f>
        <v/>
      </c>
      <c r="AA17">
        <f>Z17*10000-ROW()</f>
        <v/>
      </c>
      <c r="AB17">
        <f>A17</f>
        <v/>
      </c>
      <c r="AC17">
        <f>V17</f>
        <v/>
      </c>
      <c r="AD17">
        <f>AC17</f>
        <v/>
      </c>
      <c r="AE17">
        <f>AD17*10000-ROW()</f>
        <v/>
      </c>
      <c r="AF17">
        <f>A17</f>
        <v/>
      </c>
      <c r="AG17">
        <f>I17</f>
        <v/>
      </c>
      <c r="AH17">
        <f>AG17</f>
        <v/>
      </c>
      <c r="AI17">
        <f>AH17*10000-ROW()</f>
        <v/>
      </c>
      <c r="AJ17">
        <f>A17</f>
        <v/>
      </c>
      <c r="AK17">
        <f>J17</f>
        <v/>
      </c>
      <c r="AL17">
        <f>AK17</f>
        <v/>
      </c>
      <c r="AM17">
        <f>AL17*10000-ROW()</f>
        <v/>
      </c>
      <c r="AN17">
        <f>A17</f>
        <v/>
      </c>
      <c r="AO17">
        <f>F17</f>
        <v/>
      </c>
      <c r="AP17">
        <f>AO17</f>
        <v/>
      </c>
      <c r="AQ17">
        <f>AP17*10000-ROW()</f>
        <v/>
      </c>
    </row>
    <row r="18">
      <c r="A18" s="10">
        <f>equipo1!A47</f>
        <v/>
      </c>
      <c r="B18" s="10">
        <f>equipo1!B47</f>
        <v/>
      </c>
      <c r="C18" s="10">
        <f>equipo1!$A$6</f>
        <v/>
      </c>
      <c r="D18" s="10">
        <f>equipo1!C47</f>
        <v/>
      </c>
      <c r="E18" s="10">
        <f>equipo1!D47</f>
        <v/>
      </c>
      <c r="F18" s="10">
        <f>equipo1!E47</f>
        <v/>
      </c>
      <c r="G18" s="10">
        <f>equipo1!F47</f>
        <v/>
      </c>
      <c r="H18" s="10">
        <f>equipo1!G47</f>
        <v/>
      </c>
      <c r="I18" s="10">
        <f>equipo1!H47</f>
        <v/>
      </c>
      <c r="J18" s="10">
        <f>equipo1!I47</f>
        <v/>
      </c>
      <c r="K18" s="10">
        <f>equipo1!J47</f>
        <v/>
      </c>
      <c r="L18" s="10">
        <f>equipo1!K47</f>
        <v/>
      </c>
      <c r="M18" s="10">
        <f>equipo1!L47</f>
        <v/>
      </c>
      <c r="N18" s="10">
        <f>equipo1!M47</f>
        <v/>
      </c>
      <c r="O18" s="10">
        <f>equipo1!N47</f>
        <v/>
      </c>
      <c r="P18" s="10">
        <f>equipo1!O47</f>
        <v/>
      </c>
      <c r="Q18" s="10">
        <f>equipo1!P47</f>
        <v/>
      </c>
      <c r="R18" s="10">
        <f>equipo1!Q47</f>
        <v/>
      </c>
      <c r="S18" s="10">
        <f>equipo1!R47</f>
        <v/>
      </c>
      <c r="T18" s="10" t="n"/>
      <c r="U18" s="12">
        <f>equipo1!T47</f>
        <v/>
      </c>
      <c r="V18" s="12">
        <f>equipo1!U47</f>
        <v/>
      </c>
      <c r="X18">
        <f>A18</f>
        <v/>
      </c>
      <c r="Y18">
        <f>U18</f>
        <v/>
      </c>
      <c r="Z18">
        <f>Y18</f>
        <v/>
      </c>
      <c r="AA18">
        <f>Z18*10000-ROW()</f>
        <v/>
      </c>
      <c r="AB18">
        <f>A18</f>
        <v/>
      </c>
      <c r="AC18">
        <f>V18</f>
        <v/>
      </c>
      <c r="AD18">
        <f>AC18</f>
        <v/>
      </c>
      <c r="AE18">
        <f>AD18*10000-ROW()</f>
        <v/>
      </c>
      <c r="AF18">
        <f>A18</f>
        <v/>
      </c>
      <c r="AG18">
        <f>I18</f>
        <v/>
      </c>
      <c r="AH18">
        <f>AG18</f>
        <v/>
      </c>
      <c r="AI18">
        <f>AH18*10000-ROW()</f>
        <v/>
      </c>
      <c r="AJ18">
        <f>A18</f>
        <v/>
      </c>
      <c r="AK18">
        <f>J18</f>
        <v/>
      </c>
      <c r="AL18">
        <f>AK18</f>
        <v/>
      </c>
      <c r="AM18">
        <f>AL18*10000-ROW()</f>
        <v/>
      </c>
      <c r="AN18">
        <f>A18</f>
        <v/>
      </c>
      <c r="AO18">
        <f>F18</f>
        <v/>
      </c>
      <c r="AP18">
        <f>AO18</f>
        <v/>
      </c>
      <c r="AQ18">
        <f>AP18*10000-ROW()</f>
        <v/>
      </c>
    </row>
    <row r="19">
      <c r="A19" s="10">
        <f>equipo1!A48</f>
        <v/>
      </c>
      <c r="B19" s="10">
        <f>equipo1!B48</f>
        <v/>
      </c>
      <c r="C19" s="10">
        <f>equipo1!$A$6</f>
        <v/>
      </c>
      <c r="D19" s="10">
        <f>equipo1!C48</f>
        <v/>
      </c>
      <c r="E19" s="10">
        <f>equipo1!D48</f>
        <v/>
      </c>
      <c r="F19" s="10">
        <f>equipo1!E48</f>
        <v/>
      </c>
      <c r="G19" s="10">
        <f>equipo1!F48</f>
        <v/>
      </c>
      <c r="H19" s="10">
        <f>equipo1!G48</f>
        <v/>
      </c>
      <c r="I19" s="10">
        <f>equipo1!H48</f>
        <v/>
      </c>
      <c r="J19" s="10">
        <f>equipo1!I48</f>
        <v/>
      </c>
      <c r="K19" s="10">
        <f>equipo1!J48</f>
        <v/>
      </c>
      <c r="L19" s="10">
        <f>equipo1!K48</f>
        <v/>
      </c>
      <c r="M19" s="10">
        <f>equipo1!L48</f>
        <v/>
      </c>
      <c r="N19" s="10">
        <f>equipo1!M48</f>
        <v/>
      </c>
      <c r="O19" s="10">
        <f>equipo1!N48</f>
        <v/>
      </c>
      <c r="P19" s="10">
        <f>equipo1!O48</f>
        <v/>
      </c>
      <c r="Q19" s="10">
        <f>equipo1!P48</f>
        <v/>
      </c>
      <c r="R19" s="10">
        <f>equipo1!Q48</f>
        <v/>
      </c>
      <c r="S19" s="10">
        <f>equipo1!R48</f>
        <v/>
      </c>
      <c r="T19" s="10" t="n"/>
      <c r="U19" s="12">
        <f>equipo1!T48</f>
        <v/>
      </c>
      <c r="V19" s="12">
        <f>equipo1!U48</f>
        <v/>
      </c>
      <c r="X19">
        <f>A19</f>
        <v/>
      </c>
      <c r="Y19">
        <f>U19</f>
        <v/>
      </c>
      <c r="Z19">
        <f>Y19</f>
        <v/>
      </c>
      <c r="AA19">
        <f>Z19*10000-ROW()</f>
        <v/>
      </c>
      <c r="AB19">
        <f>A19</f>
        <v/>
      </c>
      <c r="AC19">
        <f>V19</f>
        <v/>
      </c>
      <c r="AD19">
        <f>AC19</f>
        <v/>
      </c>
      <c r="AE19">
        <f>AD19*10000-ROW()</f>
        <v/>
      </c>
      <c r="AF19">
        <f>A19</f>
        <v/>
      </c>
      <c r="AG19">
        <f>I19</f>
        <v/>
      </c>
      <c r="AH19">
        <f>AG19</f>
        <v/>
      </c>
      <c r="AI19">
        <f>AH19*10000-ROW()</f>
        <v/>
      </c>
      <c r="AJ19">
        <f>A19</f>
        <v/>
      </c>
      <c r="AK19">
        <f>J19</f>
        <v/>
      </c>
      <c r="AL19">
        <f>AK19</f>
        <v/>
      </c>
      <c r="AM19">
        <f>AL19*10000-ROW()</f>
        <v/>
      </c>
      <c r="AN19">
        <f>A19</f>
        <v/>
      </c>
      <c r="AO19">
        <f>F19</f>
        <v/>
      </c>
      <c r="AP19">
        <f>AO19</f>
        <v/>
      </c>
      <c r="AQ19">
        <f>AP19*10000-ROW()</f>
        <v/>
      </c>
    </row>
    <row r="20">
      <c r="A20" s="10">
        <f>equipo1!A49</f>
        <v/>
      </c>
      <c r="B20" s="10">
        <f>equipo1!B49</f>
        <v/>
      </c>
      <c r="C20" s="10">
        <f>equipo1!$A$6</f>
        <v/>
      </c>
      <c r="D20" s="10">
        <f>equipo1!C49</f>
        <v/>
      </c>
      <c r="E20" s="10">
        <f>equipo1!D49</f>
        <v/>
      </c>
      <c r="F20" s="10">
        <f>equipo1!E49</f>
        <v/>
      </c>
      <c r="G20" s="10">
        <f>equipo1!F49</f>
        <v/>
      </c>
      <c r="H20" s="10">
        <f>equipo1!G49</f>
        <v/>
      </c>
      <c r="I20" s="10">
        <f>equipo1!H49</f>
        <v/>
      </c>
      <c r="J20" s="10">
        <f>equipo1!I49</f>
        <v/>
      </c>
      <c r="K20" s="10">
        <f>equipo1!J49</f>
        <v/>
      </c>
      <c r="L20" s="10">
        <f>equipo1!K49</f>
        <v/>
      </c>
      <c r="M20" s="10">
        <f>equipo1!L49</f>
        <v/>
      </c>
      <c r="N20" s="10">
        <f>equipo1!M49</f>
        <v/>
      </c>
      <c r="O20" s="10">
        <f>equipo1!N49</f>
        <v/>
      </c>
      <c r="P20" s="10">
        <f>equipo1!O49</f>
        <v/>
      </c>
      <c r="Q20" s="10">
        <f>equipo1!P49</f>
        <v/>
      </c>
      <c r="R20" s="10">
        <f>equipo1!Q49</f>
        <v/>
      </c>
      <c r="S20" s="10">
        <f>equipo1!R49</f>
        <v/>
      </c>
      <c r="T20" s="10" t="n"/>
      <c r="U20" s="12">
        <f>equipo1!T49</f>
        <v/>
      </c>
      <c r="V20" s="12">
        <f>equipo1!U49</f>
        <v/>
      </c>
      <c r="X20">
        <f>A20</f>
        <v/>
      </c>
      <c r="Y20">
        <f>U20</f>
        <v/>
      </c>
      <c r="Z20">
        <f>Y20</f>
        <v/>
      </c>
      <c r="AA20">
        <f>Z20*10000-ROW()</f>
        <v/>
      </c>
      <c r="AB20">
        <f>A20</f>
        <v/>
      </c>
      <c r="AC20">
        <f>V20</f>
        <v/>
      </c>
      <c r="AD20">
        <f>AC20</f>
        <v/>
      </c>
      <c r="AE20">
        <f>AD20*10000-ROW()</f>
        <v/>
      </c>
      <c r="AF20">
        <f>A20</f>
        <v/>
      </c>
      <c r="AG20">
        <f>I20</f>
        <v/>
      </c>
      <c r="AH20">
        <f>AG20</f>
        <v/>
      </c>
      <c r="AI20">
        <f>AH20*10000-ROW()</f>
        <v/>
      </c>
      <c r="AJ20">
        <f>A20</f>
        <v/>
      </c>
      <c r="AK20">
        <f>J20</f>
        <v/>
      </c>
      <c r="AL20">
        <f>AK20</f>
        <v/>
      </c>
      <c r="AM20">
        <f>AL20*10000-ROW()</f>
        <v/>
      </c>
      <c r="AN20">
        <f>A20</f>
        <v/>
      </c>
      <c r="AO20">
        <f>F20</f>
        <v/>
      </c>
      <c r="AP20">
        <f>AO20</f>
        <v/>
      </c>
      <c r="AQ20">
        <f>AP20*10000-ROW()</f>
        <v/>
      </c>
    </row>
    <row r="21">
      <c r="A21" s="10">
        <f>equipo1!A50</f>
        <v/>
      </c>
      <c r="B21" s="10">
        <f>equipo1!B50</f>
        <v/>
      </c>
      <c r="C21" s="10">
        <f>equipo1!$A$6</f>
        <v/>
      </c>
      <c r="D21" s="10">
        <f>equipo1!C50</f>
        <v/>
      </c>
      <c r="E21" s="10">
        <f>equipo1!D50</f>
        <v/>
      </c>
      <c r="F21" s="10">
        <f>equipo1!E50</f>
        <v/>
      </c>
      <c r="G21" s="10">
        <f>equipo1!F50</f>
        <v/>
      </c>
      <c r="H21" s="10">
        <f>equipo1!G50</f>
        <v/>
      </c>
      <c r="I21" s="10">
        <f>equipo1!H50</f>
        <v/>
      </c>
      <c r="J21" s="10">
        <f>equipo1!I50</f>
        <v/>
      </c>
      <c r="K21" s="10">
        <f>equipo1!J50</f>
        <v/>
      </c>
      <c r="L21" s="10">
        <f>equipo1!K50</f>
        <v/>
      </c>
      <c r="M21" s="10">
        <f>equipo1!L50</f>
        <v/>
      </c>
      <c r="N21" s="10">
        <f>equipo1!M50</f>
        <v/>
      </c>
      <c r="O21" s="10">
        <f>equipo1!N50</f>
        <v/>
      </c>
      <c r="P21" s="10">
        <f>equipo1!O50</f>
        <v/>
      </c>
      <c r="Q21" s="10">
        <f>equipo1!P50</f>
        <v/>
      </c>
      <c r="R21" s="10">
        <f>equipo1!Q50</f>
        <v/>
      </c>
      <c r="S21" s="10">
        <f>equipo1!R50</f>
        <v/>
      </c>
      <c r="T21" s="10" t="n"/>
      <c r="U21" s="12">
        <f>equipo1!T50</f>
        <v/>
      </c>
      <c r="V21" s="12">
        <f>equipo1!U50</f>
        <v/>
      </c>
      <c r="X21">
        <f>A21</f>
        <v/>
      </c>
      <c r="Y21">
        <f>U21</f>
        <v/>
      </c>
      <c r="Z21">
        <f>Y21</f>
        <v/>
      </c>
      <c r="AA21">
        <f>Z21*10000-ROW()</f>
        <v/>
      </c>
      <c r="AB21">
        <f>A21</f>
        <v/>
      </c>
      <c r="AC21">
        <f>V21</f>
        <v/>
      </c>
      <c r="AD21">
        <f>AC21</f>
        <v/>
      </c>
      <c r="AE21">
        <f>AD21*10000-ROW()</f>
        <v/>
      </c>
      <c r="AF21">
        <f>A21</f>
        <v/>
      </c>
      <c r="AG21">
        <f>I21</f>
        <v/>
      </c>
      <c r="AH21">
        <f>AG21</f>
        <v/>
      </c>
      <c r="AI21">
        <f>AH21*10000-ROW()</f>
        <v/>
      </c>
      <c r="AJ21">
        <f>A21</f>
        <v/>
      </c>
      <c r="AK21">
        <f>J21</f>
        <v/>
      </c>
      <c r="AL21">
        <f>AK21</f>
        <v/>
      </c>
      <c r="AM21">
        <f>AL21*10000-ROW()</f>
        <v/>
      </c>
      <c r="AN21">
        <f>A21</f>
        <v/>
      </c>
      <c r="AO21">
        <f>F21</f>
        <v/>
      </c>
      <c r="AP21">
        <f>AO21</f>
        <v/>
      </c>
      <c r="AQ21">
        <f>AP21*10000-ROW()</f>
        <v/>
      </c>
    </row>
    <row r="22">
      <c r="A22" s="10">
        <f>equipo1!A51</f>
        <v/>
      </c>
      <c r="B22" s="10">
        <f>equipo1!B51</f>
        <v/>
      </c>
      <c r="C22" s="10">
        <f>equipo1!$A$6</f>
        <v/>
      </c>
      <c r="D22" s="10">
        <f>equipo1!C51</f>
        <v/>
      </c>
      <c r="E22" s="10">
        <f>equipo1!D51</f>
        <v/>
      </c>
      <c r="F22" s="10">
        <f>equipo1!E51</f>
        <v/>
      </c>
      <c r="G22" s="10">
        <f>equipo1!F51</f>
        <v/>
      </c>
      <c r="H22" s="10">
        <f>equipo1!G51</f>
        <v/>
      </c>
      <c r="I22" s="10">
        <f>equipo1!H51</f>
        <v/>
      </c>
      <c r="J22" s="10">
        <f>equipo1!I51</f>
        <v/>
      </c>
      <c r="K22" s="10">
        <f>equipo1!J51</f>
        <v/>
      </c>
      <c r="L22" s="10">
        <f>equipo1!K51</f>
        <v/>
      </c>
      <c r="M22" s="10">
        <f>equipo1!L51</f>
        <v/>
      </c>
      <c r="N22" s="10">
        <f>equipo1!M51</f>
        <v/>
      </c>
      <c r="O22" s="10">
        <f>equipo1!N51</f>
        <v/>
      </c>
      <c r="P22" s="10">
        <f>equipo1!O51</f>
        <v/>
      </c>
      <c r="Q22" s="10">
        <f>equipo1!P51</f>
        <v/>
      </c>
      <c r="R22" s="10">
        <f>equipo1!Q51</f>
        <v/>
      </c>
      <c r="S22" s="10">
        <f>equipo1!R51</f>
        <v/>
      </c>
      <c r="T22" s="10" t="n"/>
      <c r="U22" s="12">
        <f>equipo1!T51</f>
        <v/>
      </c>
      <c r="V22" s="12">
        <f>equipo1!U51</f>
        <v/>
      </c>
      <c r="X22">
        <f>A22</f>
        <v/>
      </c>
      <c r="Y22">
        <f>U22</f>
        <v/>
      </c>
      <c r="Z22">
        <f>Y22</f>
        <v/>
      </c>
      <c r="AA22">
        <f>Z22*10000-ROW()</f>
        <v/>
      </c>
      <c r="AB22">
        <f>A22</f>
        <v/>
      </c>
      <c r="AC22">
        <f>V22</f>
        <v/>
      </c>
      <c r="AD22">
        <f>AC22</f>
        <v/>
      </c>
      <c r="AE22">
        <f>AD22*10000-ROW()</f>
        <v/>
      </c>
      <c r="AF22">
        <f>A22</f>
        <v/>
      </c>
      <c r="AG22">
        <f>I22</f>
        <v/>
      </c>
      <c r="AH22">
        <f>AG22</f>
        <v/>
      </c>
      <c r="AI22">
        <f>AH22*10000-ROW()</f>
        <v/>
      </c>
      <c r="AJ22">
        <f>A22</f>
        <v/>
      </c>
      <c r="AK22">
        <f>J22</f>
        <v/>
      </c>
      <c r="AL22">
        <f>AK22</f>
        <v/>
      </c>
      <c r="AM22">
        <f>AL22*10000-ROW()</f>
        <v/>
      </c>
      <c r="AN22">
        <f>A22</f>
        <v/>
      </c>
      <c r="AO22">
        <f>F22</f>
        <v/>
      </c>
      <c r="AP22">
        <f>AO22</f>
        <v/>
      </c>
      <c r="AQ22">
        <f>AP22*10000-ROW()</f>
        <v/>
      </c>
    </row>
    <row r="23">
      <c r="A23" s="10">
        <f>equipo1!A52</f>
        <v/>
      </c>
      <c r="B23" s="10">
        <f>equipo1!B52</f>
        <v/>
      </c>
      <c r="C23" s="10">
        <f>equipo1!$A$6</f>
        <v/>
      </c>
      <c r="D23" s="10">
        <f>equipo1!C52</f>
        <v/>
      </c>
      <c r="E23" s="10">
        <f>equipo1!D52</f>
        <v/>
      </c>
      <c r="F23" s="10">
        <f>equipo1!E52</f>
        <v/>
      </c>
      <c r="G23" s="10">
        <f>equipo1!F52</f>
        <v/>
      </c>
      <c r="H23" s="10">
        <f>equipo1!G52</f>
        <v/>
      </c>
      <c r="I23" s="10">
        <f>equipo1!H52</f>
        <v/>
      </c>
      <c r="J23" s="10">
        <f>equipo1!I52</f>
        <v/>
      </c>
      <c r="K23" s="10">
        <f>equipo1!J52</f>
        <v/>
      </c>
      <c r="L23" s="10">
        <f>equipo1!K52</f>
        <v/>
      </c>
      <c r="M23" s="10">
        <f>equipo1!L52</f>
        <v/>
      </c>
      <c r="N23" s="10">
        <f>equipo1!M52</f>
        <v/>
      </c>
      <c r="O23" s="10">
        <f>equipo1!N52</f>
        <v/>
      </c>
      <c r="P23" s="10">
        <f>equipo1!O52</f>
        <v/>
      </c>
      <c r="Q23" s="10">
        <f>equipo1!P52</f>
        <v/>
      </c>
      <c r="R23" s="10">
        <f>equipo1!Q52</f>
        <v/>
      </c>
      <c r="S23" s="10">
        <f>equipo1!R52</f>
        <v/>
      </c>
      <c r="T23" s="10" t="n"/>
      <c r="U23" s="12">
        <f>equipo1!T52</f>
        <v/>
      </c>
      <c r="V23" s="12">
        <f>equipo1!U52</f>
        <v/>
      </c>
      <c r="X23">
        <f>A23</f>
        <v/>
      </c>
      <c r="Y23">
        <f>U23</f>
        <v/>
      </c>
      <c r="Z23">
        <f>Y23</f>
        <v/>
      </c>
      <c r="AA23">
        <f>Z23*10000-ROW()</f>
        <v/>
      </c>
      <c r="AB23">
        <f>A23</f>
        <v/>
      </c>
      <c r="AC23">
        <f>V23</f>
        <v/>
      </c>
      <c r="AD23">
        <f>AC23</f>
        <v/>
      </c>
      <c r="AE23">
        <f>AD23*10000-ROW()</f>
        <v/>
      </c>
      <c r="AF23">
        <f>A23</f>
        <v/>
      </c>
      <c r="AG23">
        <f>I23</f>
        <v/>
      </c>
      <c r="AH23">
        <f>AG23</f>
        <v/>
      </c>
      <c r="AI23">
        <f>AH23*10000-ROW()</f>
        <v/>
      </c>
      <c r="AJ23">
        <f>A23</f>
        <v/>
      </c>
      <c r="AK23">
        <f>J23</f>
        <v/>
      </c>
      <c r="AL23">
        <f>AK23</f>
        <v/>
      </c>
      <c r="AM23">
        <f>AL23*10000-ROW()</f>
        <v/>
      </c>
      <c r="AN23">
        <f>A23</f>
        <v/>
      </c>
      <c r="AO23">
        <f>F23</f>
        <v/>
      </c>
      <c r="AP23">
        <f>AO23</f>
        <v/>
      </c>
      <c r="AQ23">
        <f>AP23*10000-ROW()</f>
        <v/>
      </c>
    </row>
    <row r="24">
      <c r="A24" s="10">
        <f>equipo1!A53</f>
        <v/>
      </c>
      <c r="B24" s="10">
        <f>equipo1!B53</f>
        <v/>
      </c>
      <c r="C24" s="10">
        <f>equipo1!$A$6</f>
        <v/>
      </c>
      <c r="D24" s="10">
        <f>equipo1!C53</f>
        <v/>
      </c>
      <c r="E24" s="10">
        <f>equipo1!D53</f>
        <v/>
      </c>
      <c r="F24" s="10">
        <f>equipo1!E53</f>
        <v/>
      </c>
      <c r="G24" s="10">
        <f>equipo1!F53</f>
        <v/>
      </c>
      <c r="H24" s="10">
        <f>equipo1!G53</f>
        <v/>
      </c>
      <c r="I24" s="10">
        <f>equipo1!H53</f>
        <v/>
      </c>
      <c r="J24" s="10">
        <f>equipo1!I53</f>
        <v/>
      </c>
      <c r="K24" s="10">
        <f>equipo1!J53</f>
        <v/>
      </c>
      <c r="L24" s="10">
        <f>equipo1!K53</f>
        <v/>
      </c>
      <c r="M24" s="10">
        <f>equipo1!L53</f>
        <v/>
      </c>
      <c r="N24" s="10">
        <f>equipo1!M53</f>
        <v/>
      </c>
      <c r="O24" s="10">
        <f>equipo1!N53</f>
        <v/>
      </c>
      <c r="P24" s="10">
        <f>equipo1!O53</f>
        <v/>
      </c>
      <c r="Q24" s="10">
        <f>equipo1!P53</f>
        <v/>
      </c>
      <c r="R24" s="10">
        <f>equipo1!Q53</f>
        <v/>
      </c>
      <c r="S24" s="10">
        <f>equipo1!R53</f>
        <v/>
      </c>
      <c r="T24" s="10" t="n"/>
      <c r="U24" s="12">
        <f>equipo1!T53</f>
        <v/>
      </c>
      <c r="V24" s="12">
        <f>equipo1!U53</f>
        <v/>
      </c>
      <c r="X24">
        <f>A24</f>
        <v/>
      </c>
      <c r="Y24">
        <f>U24</f>
        <v/>
      </c>
      <c r="Z24">
        <f>Y24</f>
        <v/>
      </c>
      <c r="AA24">
        <f>Z24*10000-ROW()</f>
        <v/>
      </c>
      <c r="AB24">
        <f>A24</f>
        <v/>
      </c>
      <c r="AC24">
        <f>V24</f>
        <v/>
      </c>
      <c r="AD24">
        <f>AC24</f>
        <v/>
      </c>
      <c r="AE24">
        <f>AD24*10000-ROW()</f>
        <v/>
      </c>
      <c r="AF24">
        <f>A24</f>
        <v/>
      </c>
      <c r="AG24">
        <f>I24</f>
        <v/>
      </c>
      <c r="AH24">
        <f>AG24</f>
        <v/>
      </c>
      <c r="AI24">
        <f>AH24*10000-ROW()</f>
        <v/>
      </c>
      <c r="AJ24">
        <f>A24</f>
        <v/>
      </c>
      <c r="AK24">
        <f>J24</f>
        <v/>
      </c>
      <c r="AL24">
        <f>AK24</f>
        <v/>
      </c>
      <c r="AM24">
        <f>AL24*10000-ROW()</f>
        <v/>
      </c>
      <c r="AN24">
        <f>A24</f>
        <v/>
      </c>
      <c r="AO24">
        <f>F24</f>
        <v/>
      </c>
      <c r="AP24">
        <f>AO24</f>
        <v/>
      </c>
      <c r="AQ24">
        <f>AP24*10000-ROW()</f>
        <v/>
      </c>
    </row>
    <row r="25">
      <c r="A25" s="10">
        <f>equipo1!A54</f>
        <v/>
      </c>
      <c r="B25" s="10">
        <f>equipo1!B54</f>
        <v/>
      </c>
      <c r="C25" s="10">
        <f>equipo1!$A$6</f>
        <v/>
      </c>
      <c r="D25" s="10">
        <f>equipo1!C54</f>
        <v/>
      </c>
      <c r="E25" s="10">
        <f>equipo1!D54</f>
        <v/>
      </c>
      <c r="F25" s="10">
        <f>equipo1!E54</f>
        <v/>
      </c>
      <c r="G25" s="10">
        <f>equipo1!F54</f>
        <v/>
      </c>
      <c r="H25" s="10">
        <f>equipo1!G54</f>
        <v/>
      </c>
      <c r="I25" s="10">
        <f>equipo1!H54</f>
        <v/>
      </c>
      <c r="J25" s="10">
        <f>equipo1!I54</f>
        <v/>
      </c>
      <c r="K25" s="10">
        <f>equipo1!J54</f>
        <v/>
      </c>
      <c r="L25" s="10">
        <f>equipo1!K54</f>
        <v/>
      </c>
      <c r="M25" s="10">
        <f>equipo1!L54</f>
        <v/>
      </c>
      <c r="N25" s="10">
        <f>equipo1!M54</f>
        <v/>
      </c>
      <c r="O25" s="10">
        <f>equipo1!N54</f>
        <v/>
      </c>
      <c r="P25" s="10">
        <f>equipo1!O54</f>
        <v/>
      </c>
      <c r="Q25" s="10">
        <f>equipo1!P54</f>
        <v/>
      </c>
      <c r="R25" s="10">
        <f>equipo1!Q54</f>
        <v/>
      </c>
      <c r="S25" s="10">
        <f>equipo1!R54</f>
        <v/>
      </c>
      <c r="T25" s="10" t="n"/>
      <c r="U25" s="12">
        <f>equipo1!T54</f>
        <v/>
      </c>
      <c r="V25" s="12">
        <f>equipo1!U54</f>
        <v/>
      </c>
      <c r="X25">
        <f>A25</f>
        <v/>
      </c>
      <c r="Y25">
        <f>U25</f>
        <v/>
      </c>
      <c r="Z25">
        <f>Y25</f>
        <v/>
      </c>
      <c r="AA25">
        <f>Z25*10000-ROW()</f>
        <v/>
      </c>
      <c r="AB25">
        <f>A25</f>
        <v/>
      </c>
      <c r="AC25">
        <f>V25</f>
        <v/>
      </c>
      <c r="AD25">
        <f>AC25</f>
        <v/>
      </c>
      <c r="AE25">
        <f>AD25*10000-ROW()</f>
        <v/>
      </c>
      <c r="AF25">
        <f>A25</f>
        <v/>
      </c>
      <c r="AG25">
        <f>I25</f>
        <v/>
      </c>
      <c r="AH25">
        <f>AG25</f>
        <v/>
      </c>
      <c r="AI25">
        <f>AH25*10000-ROW()</f>
        <v/>
      </c>
      <c r="AJ25">
        <f>A25</f>
        <v/>
      </c>
      <c r="AK25">
        <f>J25</f>
        <v/>
      </c>
      <c r="AL25">
        <f>AK25</f>
        <v/>
      </c>
      <c r="AM25">
        <f>AL25*10000-ROW()</f>
        <v/>
      </c>
      <c r="AN25">
        <f>A25</f>
        <v/>
      </c>
      <c r="AO25">
        <f>F25</f>
        <v/>
      </c>
      <c r="AP25">
        <f>AO25</f>
        <v/>
      </c>
      <c r="AQ25">
        <f>AP25*10000-ROW()</f>
        <v/>
      </c>
    </row>
    <row r="26">
      <c r="A26" s="10">
        <f>equipo1!A55</f>
        <v/>
      </c>
      <c r="B26" s="10">
        <f>equipo1!B55</f>
        <v/>
      </c>
      <c r="C26" s="10">
        <f>equipo1!$A$6</f>
        <v/>
      </c>
      <c r="D26" s="10">
        <f>equipo1!C55</f>
        <v/>
      </c>
      <c r="E26" s="10">
        <f>equipo1!D55</f>
        <v/>
      </c>
      <c r="F26" s="10">
        <f>equipo1!E55</f>
        <v/>
      </c>
      <c r="G26" s="10">
        <f>equipo1!F55</f>
        <v/>
      </c>
      <c r="H26" s="10">
        <f>equipo1!G55</f>
        <v/>
      </c>
      <c r="I26" s="10">
        <f>equipo1!H55</f>
        <v/>
      </c>
      <c r="J26" s="10">
        <f>equipo1!I55</f>
        <v/>
      </c>
      <c r="K26" s="10">
        <f>equipo1!J55</f>
        <v/>
      </c>
      <c r="L26" s="10">
        <f>equipo1!K55</f>
        <v/>
      </c>
      <c r="M26" s="10">
        <f>equipo1!L55</f>
        <v/>
      </c>
      <c r="N26" s="10">
        <f>equipo1!M55</f>
        <v/>
      </c>
      <c r="O26" s="10">
        <f>equipo1!N55</f>
        <v/>
      </c>
      <c r="P26" s="10">
        <f>equipo1!O55</f>
        <v/>
      </c>
      <c r="Q26" s="10">
        <f>equipo1!P55</f>
        <v/>
      </c>
      <c r="R26" s="10">
        <f>equipo1!Q55</f>
        <v/>
      </c>
      <c r="S26" s="10">
        <f>equipo1!R55</f>
        <v/>
      </c>
      <c r="T26" s="10" t="n"/>
      <c r="U26" s="12">
        <f>equipo1!T55</f>
        <v/>
      </c>
      <c r="V26" s="12">
        <f>equipo1!U55</f>
        <v/>
      </c>
      <c r="X26">
        <f>A26</f>
        <v/>
      </c>
      <c r="Y26">
        <f>U26</f>
        <v/>
      </c>
      <c r="Z26">
        <f>Y26</f>
        <v/>
      </c>
      <c r="AA26">
        <f>Z26*10000-ROW()</f>
        <v/>
      </c>
      <c r="AB26">
        <f>A26</f>
        <v/>
      </c>
      <c r="AC26">
        <f>V26</f>
        <v/>
      </c>
      <c r="AD26">
        <f>AC26</f>
        <v/>
      </c>
      <c r="AE26">
        <f>AD26*10000-ROW()</f>
        <v/>
      </c>
      <c r="AF26">
        <f>A26</f>
        <v/>
      </c>
      <c r="AG26">
        <f>I26</f>
        <v/>
      </c>
      <c r="AH26">
        <f>AG26</f>
        <v/>
      </c>
      <c r="AI26">
        <f>AH26*10000-ROW()</f>
        <v/>
      </c>
      <c r="AJ26">
        <f>A26</f>
        <v/>
      </c>
      <c r="AK26">
        <f>J26</f>
        <v/>
      </c>
      <c r="AL26">
        <f>AK26</f>
        <v/>
      </c>
      <c r="AM26">
        <f>AL26*10000-ROW()</f>
        <v/>
      </c>
      <c r="AN26">
        <f>A26</f>
        <v/>
      </c>
      <c r="AO26">
        <f>F26</f>
        <v/>
      </c>
      <c r="AP26">
        <f>AO26</f>
        <v/>
      </c>
      <c r="AQ26">
        <f>AP26*10000-ROW()</f>
        <v/>
      </c>
    </row>
    <row r="27">
      <c r="A27" s="10">
        <f>equipo1!A56</f>
        <v/>
      </c>
      <c r="B27" s="10">
        <f>equipo1!B56</f>
        <v/>
      </c>
      <c r="C27" s="10">
        <f>equipo1!$A$6</f>
        <v/>
      </c>
      <c r="D27" s="10">
        <f>equipo1!C56</f>
        <v/>
      </c>
      <c r="E27" s="10">
        <f>equipo1!D56</f>
        <v/>
      </c>
      <c r="F27" s="10">
        <f>equipo1!E56</f>
        <v/>
      </c>
      <c r="G27" s="10">
        <f>equipo1!F56</f>
        <v/>
      </c>
      <c r="H27" s="10">
        <f>equipo1!G56</f>
        <v/>
      </c>
      <c r="I27" s="10">
        <f>equipo1!H56</f>
        <v/>
      </c>
      <c r="J27" s="10">
        <f>equipo1!I56</f>
        <v/>
      </c>
      <c r="K27" s="10">
        <f>equipo1!J56</f>
        <v/>
      </c>
      <c r="L27" s="10">
        <f>equipo1!K56</f>
        <v/>
      </c>
      <c r="M27" s="10">
        <f>equipo1!L56</f>
        <v/>
      </c>
      <c r="N27" s="10">
        <f>equipo1!M56</f>
        <v/>
      </c>
      <c r="O27" s="10">
        <f>equipo1!N56</f>
        <v/>
      </c>
      <c r="P27" s="10">
        <f>equipo1!O56</f>
        <v/>
      </c>
      <c r="Q27" s="10">
        <f>equipo1!P56</f>
        <v/>
      </c>
      <c r="R27" s="10">
        <f>equipo1!Q56</f>
        <v/>
      </c>
      <c r="S27" s="10">
        <f>equipo1!R56</f>
        <v/>
      </c>
      <c r="T27" s="10" t="n"/>
      <c r="U27" s="12">
        <f>equipo1!T56</f>
        <v/>
      </c>
      <c r="V27" s="12">
        <f>equipo1!U56</f>
        <v/>
      </c>
      <c r="X27">
        <f>A27</f>
        <v/>
      </c>
      <c r="Y27">
        <f>U27</f>
        <v/>
      </c>
      <c r="Z27">
        <f>Y27</f>
        <v/>
      </c>
      <c r="AA27">
        <f>Z27*10000-ROW()</f>
        <v/>
      </c>
      <c r="AB27">
        <f>A27</f>
        <v/>
      </c>
      <c r="AC27">
        <f>V27</f>
        <v/>
      </c>
      <c r="AD27">
        <f>AC27</f>
        <v/>
      </c>
      <c r="AE27">
        <f>AD27*10000-ROW()</f>
        <v/>
      </c>
      <c r="AF27">
        <f>A27</f>
        <v/>
      </c>
      <c r="AG27">
        <f>I27</f>
        <v/>
      </c>
      <c r="AH27">
        <f>AG27</f>
        <v/>
      </c>
      <c r="AI27">
        <f>AH27*10000-ROW()</f>
        <v/>
      </c>
      <c r="AJ27">
        <f>A27</f>
        <v/>
      </c>
      <c r="AK27">
        <f>J27</f>
        <v/>
      </c>
      <c r="AL27">
        <f>AK27</f>
        <v/>
      </c>
      <c r="AM27">
        <f>AL27*10000-ROW()</f>
        <v/>
      </c>
      <c r="AN27">
        <f>A27</f>
        <v/>
      </c>
      <c r="AO27">
        <f>F27</f>
        <v/>
      </c>
      <c r="AP27">
        <f>AO27</f>
        <v/>
      </c>
      <c r="AQ27">
        <f>AP27*10000-ROW()</f>
        <v/>
      </c>
    </row>
    <row r="28">
      <c r="A28" s="10">
        <f>equipo1!A57</f>
        <v/>
      </c>
      <c r="B28" s="10">
        <f>equipo1!B57</f>
        <v/>
      </c>
      <c r="C28" s="10">
        <f>equipo1!$A$6</f>
        <v/>
      </c>
      <c r="D28" s="10">
        <f>equipo1!C57</f>
        <v/>
      </c>
      <c r="E28" s="10">
        <f>equipo1!D57</f>
        <v/>
      </c>
      <c r="F28" s="10">
        <f>equipo1!E57</f>
        <v/>
      </c>
      <c r="G28" s="10">
        <f>equipo1!F57</f>
        <v/>
      </c>
      <c r="H28" s="10">
        <f>equipo1!G57</f>
        <v/>
      </c>
      <c r="I28" s="10">
        <f>equipo1!H57</f>
        <v/>
      </c>
      <c r="J28" s="10">
        <f>equipo1!I57</f>
        <v/>
      </c>
      <c r="K28" s="10">
        <f>equipo1!J57</f>
        <v/>
      </c>
      <c r="L28" s="10">
        <f>equipo1!K57</f>
        <v/>
      </c>
      <c r="M28" s="10">
        <f>equipo1!L57</f>
        <v/>
      </c>
      <c r="N28" s="10">
        <f>equipo1!M57</f>
        <v/>
      </c>
      <c r="O28" s="10">
        <f>equipo1!N57</f>
        <v/>
      </c>
      <c r="P28" s="10">
        <f>equipo1!O57</f>
        <v/>
      </c>
      <c r="Q28" s="10">
        <f>equipo1!P57</f>
        <v/>
      </c>
      <c r="R28" s="10">
        <f>equipo1!Q57</f>
        <v/>
      </c>
      <c r="S28" s="10">
        <f>equipo1!R57</f>
        <v/>
      </c>
      <c r="T28" s="10" t="n"/>
      <c r="U28" s="12">
        <f>equipo1!T57</f>
        <v/>
      </c>
      <c r="V28" s="12">
        <f>equipo1!U57</f>
        <v/>
      </c>
      <c r="X28">
        <f>A28</f>
        <v/>
      </c>
      <c r="Y28">
        <f>U28</f>
        <v/>
      </c>
      <c r="Z28">
        <f>Y28</f>
        <v/>
      </c>
      <c r="AA28">
        <f>Z28*10000-ROW()</f>
        <v/>
      </c>
      <c r="AB28">
        <f>A28</f>
        <v/>
      </c>
      <c r="AC28">
        <f>V28</f>
        <v/>
      </c>
      <c r="AD28">
        <f>AC28</f>
        <v/>
      </c>
      <c r="AE28">
        <f>AD28*10000-ROW()</f>
        <v/>
      </c>
      <c r="AF28">
        <f>A28</f>
        <v/>
      </c>
      <c r="AG28">
        <f>I28</f>
        <v/>
      </c>
      <c r="AH28">
        <f>AG28</f>
        <v/>
      </c>
      <c r="AI28">
        <f>AH28*10000-ROW()</f>
        <v/>
      </c>
      <c r="AJ28">
        <f>A28</f>
        <v/>
      </c>
      <c r="AK28">
        <f>J28</f>
        <v/>
      </c>
      <c r="AL28">
        <f>AK28</f>
        <v/>
      </c>
      <c r="AM28">
        <f>AL28*10000-ROW()</f>
        <v/>
      </c>
      <c r="AN28">
        <f>A28</f>
        <v/>
      </c>
      <c r="AO28">
        <f>F28</f>
        <v/>
      </c>
      <c r="AP28">
        <f>AO28</f>
        <v/>
      </c>
      <c r="AQ28">
        <f>AP28*10000-ROW()</f>
        <v/>
      </c>
    </row>
    <row r="29">
      <c r="A29" s="10">
        <f>equipo1!A58</f>
        <v/>
      </c>
      <c r="B29" s="10">
        <f>equipo1!B58</f>
        <v/>
      </c>
      <c r="C29" s="10">
        <f>equipo1!$A$6</f>
        <v/>
      </c>
      <c r="D29" s="10">
        <f>equipo1!C58</f>
        <v/>
      </c>
      <c r="E29" s="10">
        <f>equipo1!D58</f>
        <v/>
      </c>
      <c r="F29" s="10">
        <f>equipo1!E58</f>
        <v/>
      </c>
      <c r="G29" s="10">
        <f>equipo1!F58</f>
        <v/>
      </c>
      <c r="H29" s="10">
        <f>equipo1!G58</f>
        <v/>
      </c>
      <c r="I29" s="10">
        <f>equipo1!H58</f>
        <v/>
      </c>
      <c r="J29" s="10">
        <f>equipo1!I58</f>
        <v/>
      </c>
      <c r="K29" s="10">
        <f>equipo1!J58</f>
        <v/>
      </c>
      <c r="L29" s="10">
        <f>equipo1!K58</f>
        <v/>
      </c>
      <c r="M29" s="10">
        <f>equipo1!L58</f>
        <v/>
      </c>
      <c r="N29" s="10">
        <f>equipo1!M58</f>
        <v/>
      </c>
      <c r="O29" s="10">
        <f>equipo1!N58</f>
        <v/>
      </c>
      <c r="P29" s="10">
        <f>equipo1!O58</f>
        <v/>
      </c>
      <c r="Q29" s="10">
        <f>equipo1!P58</f>
        <v/>
      </c>
      <c r="R29" s="10">
        <f>equipo1!Q58</f>
        <v/>
      </c>
      <c r="S29" s="10">
        <f>equipo1!R58</f>
        <v/>
      </c>
      <c r="T29" s="10" t="n"/>
      <c r="U29" s="12">
        <f>equipo1!T58</f>
        <v/>
      </c>
      <c r="V29" s="12">
        <f>equipo1!U58</f>
        <v/>
      </c>
      <c r="X29">
        <f>A29</f>
        <v/>
      </c>
      <c r="Y29">
        <f>U29</f>
        <v/>
      </c>
      <c r="Z29">
        <f>Y29</f>
        <v/>
      </c>
      <c r="AA29">
        <f>Z29*10000-ROW()</f>
        <v/>
      </c>
      <c r="AB29">
        <f>A29</f>
        <v/>
      </c>
      <c r="AC29">
        <f>V29</f>
        <v/>
      </c>
      <c r="AD29">
        <f>AC29</f>
        <v/>
      </c>
      <c r="AE29">
        <f>AD29*10000-ROW()</f>
        <v/>
      </c>
      <c r="AF29">
        <f>A29</f>
        <v/>
      </c>
      <c r="AG29">
        <f>I29</f>
        <v/>
      </c>
      <c r="AH29">
        <f>AG29</f>
        <v/>
      </c>
      <c r="AI29">
        <f>AH29*10000-ROW()</f>
        <v/>
      </c>
      <c r="AJ29">
        <f>A29</f>
        <v/>
      </c>
      <c r="AK29">
        <f>J29</f>
        <v/>
      </c>
      <c r="AL29">
        <f>AK29</f>
        <v/>
      </c>
      <c r="AM29">
        <f>AL29*10000-ROW()</f>
        <v/>
      </c>
      <c r="AN29">
        <f>A29</f>
        <v/>
      </c>
      <c r="AO29">
        <f>F29</f>
        <v/>
      </c>
      <c r="AP29">
        <f>AO29</f>
        <v/>
      </c>
      <c r="AQ29">
        <f>AP29*10000-ROW()</f>
        <v/>
      </c>
    </row>
    <row r="30">
      <c r="A30" s="10">
        <f>equipo1!A59</f>
        <v/>
      </c>
      <c r="B30" s="10">
        <f>equipo1!B59</f>
        <v/>
      </c>
      <c r="C30" s="10">
        <f>equipo1!$A$6</f>
        <v/>
      </c>
      <c r="D30" s="10">
        <f>equipo1!C59</f>
        <v/>
      </c>
      <c r="E30" s="10">
        <f>equipo1!D59</f>
        <v/>
      </c>
      <c r="F30" s="10">
        <f>equipo1!E59</f>
        <v/>
      </c>
      <c r="G30" s="10">
        <f>equipo1!F59</f>
        <v/>
      </c>
      <c r="H30" s="10">
        <f>equipo1!G59</f>
        <v/>
      </c>
      <c r="I30" s="10">
        <f>equipo1!H59</f>
        <v/>
      </c>
      <c r="J30" s="10">
        <f>equipo1!I59</f>
        <v/>
      </c>
      <c r="K30" s="10">
        <f>equipo1!J59</f>
        <v/>
      </c>
      <c r="L30" s="10">
        <f>equipo1!K59</f>
        <v/>
      </c>
      <c r="M30" s="10">
        <f>equipo1!L59</f>
        <v/>
      </c>
      <c r="N30" s="10">
        <f>equipo1!M59</f>
        <v/>
      </c>
      <c r="O30" s="10">
        <f>equipo1!N59</f>
        <v/>
      </c>
      <c r="P30" s="10">
        <f>equipo1!O59</f>
        <v/>
      </c>
      <c r="Q30" s="10">
        <f>equipo1!P59</f>
        <v/>
      </c>
      <c r="R30" s="10">
        <f>equipo1!Q59</f>
        <v/>
      </c>
      <c r="S30" s="10">
        <f>equipo1!R59</f>
        <v/>
      </c>
      <c r="T30" s="10" t="n"/>
      <c r="U30" s="12">
        <f>equipo1!T59</f>
        <v/>
      </c>
      <c r="V30" s="12">
        <f>equipo1!U59</f>
        <v/>
      </c>
      <c r="X30">
        <f>A30</f>
        <v/>
      </c>
      <c r="Y30">
        <f>U30</f>
        <v/>
      </c>
      <c r="Z30">
        <f>Y30</f>
        <v/>
      </c>
      <c r="AA30">
        <f>Z30*10000-ROW()</f>
        <v/>
      </c>
      <c r="AB30">
        <f>A30</f>
        <v/>
      </c>
      <c r="AC30">
        <f>V30</f>
        <v/>
      </c>
      <c r="AD30">
        <f>AC30</f>
        <v/>
      </c>
      <c r="AE30">
        <f>AD30*10000-ROW()</f>
        <v/>
      </c>
      <c r="AF30">
        <f>A30</f>
        <v/>
      </c>
      <c r="AG30">
        <f>I30</f>
        <v/>
      </c>
      <c r="AH30">
        <f>AG30</f>
        <v/>
      </c>
      <c r="AI30">
        <f>AH30*10000-ROW()</f>
        <v/>
      </c>
      <c r="AJ30">
        <f>A30</f>
        <v/>
      </c>
      <c r="AK30">
        <f>J30</f>
        <v/>
      </c>
      <c r="AL30">
        <f>AK30</f>
        <v/>
      </c>
      <c r="AM30">
        <f>AL30*10000-ROW()</f>
        <v/>
      </c>
      <c r="AN30">
        <f>A30</f>
        <v/>
      </c>
      <c r="AO30">
        <f>F30</f>
        <v/>
      </c>
      <c r="AP30">
        <f>AO30</f>
        <v/>
      </c>
      <c r="AQ30">
        <f>AP30*10000-ROW()</f>
        <v/>
      </c>
    </row>
    <row r="31">
      <c r="A31" s="10">
        <f>equipo1!A60</f>
        <v/>
      </c>
      <c r="B31" s="10">
        <f>equipo1!B60</f>
        <v/>
      </c>
      <c r="C31" s="10">
        <f>equipo1!$A$6</f>
        <v/>
      </c>
      <c r="D31" s="10">
        <f>equipo1!C60</f>
        <v/>
      </c>
      <c r="E31" s="10">
        <f>equipo1!D60</f>
        <v/>
      </c>
      <c r="F31" s="10">
        <f>equipo1!E60</f>
        <v/>
      </c>
      <c r="G31" s="10">
        <f>equipo1!F60</f>
        <v/>
      </c>
      <c r="H31" s="10">
        <f>equipo1!G60</f>
        <v/>
      </c>
      <c r="I31" s="10">
        <f>equipo1!H60</f>
        <v/>
      </c>
      <c r="J31" s="10">
        <f>equipo1!I60</f>
        <v/>
      </c>
      <c r="K31" s="10">
        <f>equipo1!J60</f>
        <v/>
      </c>
      <c r="L31" s="10">
        <f>equipo1!K60</f>
        <v/>
      </c>
      <c r="M31" s="10">
        <f>equipo1!L60</f>
        <v/>
      </c>
      <c r="N31" s="10">
        <f>equipo1!M60</f>
        <v/>
      </c>
      <c r="O31" s="10">
        <f>equipo1!N60</f>
        <v/>
      </c>
      <c r="P31" s="10">
        <f>equipo1!O60</f>
        <v/>
      </c>
      <c r="Q31" s="10">
        <f>equipo1!P60</f>
        <v/>
      </c>
      <c r="R31" s="10">
        <f>equipo1!Q60</f>
        <v/>
      </c>
      <c r="S31" s="10">
        <f>equipo1!R60</f>
        <v/>
      </c>
      <c r="T31" s="10" t="n"/>
      <c r="U31" s="12">
        <f>equipo1!T60</f>
        <v/>
      </c>
      <c r="V31" s="12">
        <f>equipo1!U60</f>
        <v/>
      </c>
      <c r="X31">
        <f>A31</f>
        <v/>
      </c>
      <c r="Y31">
        <f>U31</f>
        <v/>
      </c>
      <c r="Z31">
        <f>Y31</f>
        <v/>
      </c>
      <c r="AA31">
        <f>Z31*10000-ROW()</f>
        <v/>
      </c>
      <c r="AB31">
        <f>A31</f>
        <v/>
      </c>
      <c r="AC31">
        <f>V31</f>
        <v/>
      </c>
      <c r="AD31">
        <f>AC31</f>
        <v/>
      </c>
      <c r="AE31">
        <f>AD31*10000-ROW()</f>
        <v/>
      </c>
      <c r="AF31">
        <f>A31</f>
        <v/>
      </c>
      <c r="AG31">
        <f>I31</f>
        <v/>
      </c>
      <c r="AH31">
        <f>AG31</f>
        <v/>
      </c>
      <c r="AI31">
        <f>AH31*10000-ROW()</f>
        <v/>
      </c>
      <c r="AJ31">
        <f>A31</f>
        <v/>
      </c>
      <c r="AK31">
        <f>J31</f>
        <v/>
      </c>
      <c r="AL31">
        <f>AK31</f>
        <v/>
      </c>
      <c r="AM31">
        <f>AL31*10000-ROW()</f>
        <v/>
      </c>
      <c r="AN31">
        <f>A31</f>
        <v/>
      </c>
      <c r="AO31">
        <f>F31</f>
        <v/>
      </c>
      <c r="AP31">
        <f>AO31</f>
        <v/>
      </c>
      <c r="AQ31">
        <f>AP31*10000-ROW()</f>
        <v/>
      </c>
    </row>
    <row r="32">
      <c r="A32" s="10">
        <f>equipo1!A61</f>
        <v/>
      </c>
      <c r="B32" s="10">
        <f>equipo1!B61</f>
        <v/>
      </c>
      <c r="C32" s="10">
        <f>equipo1!$A$6</f>
        <v/>
      </c>
      <c r="D32" s="10">
        <f>equipo1!C61</f>
        <v/>
      </c>
      <c r="E32" s="10">
        <f>equipo1!D61</f>
        <v/>
      </c>
      <c r="F32" s="10">
        <f>equipo1!E61</f>
        <v/>
      </c>
      <c r="G32" s="10">
        <f>equipo1!F61</f>
        <v/>
      </c>
      <c r="H32" s="10">
        <f>equipo1!G61</f>
        <v/>
      </c>
      <c r="I32" s="10">
        <f>equipo1!H61</f>
        <v/>
      </c>
      <c r="J32" s="10">
        <f>equipo1!I61</f>
        <v/>
      </c>
      <c r="K32" s="10">
        <f>equipo1!J61</f>
        <v/>
      </c>
      <c r="L32" s="10">
        <f>equipo1!K61</f>
        <v/>
      </c>
      <c r="M32" s="10">
        <f>equipo1!L61</f>
        <v/>
      </c>
      <c r="N32" s="10">
        <f>equipo1!M61</f>
        <v/>
      </c>
      <c r="O32" s="10">
        <f>equipo1!N61</f>
        <v/>
      </c>
      <c r="P32" s="10">
        <f>equipo1!O61</f>
        <v/>
      </c>
      <c r="Q32" s="10">
        <f>equipo1!P61</f>
        <v/>
      </c>
      <c r="R32" s="10">
        <f>equipo1!Q61</f>
        <v/>
      </c>
      <c r="S32" s="10">
        <f>equipo1!R61</f>
        <v/>
      </c>
      <c r="T32" s="10" t="n"/>
      <c r="U32" s="12">
        <f>equipo1!T61</f>
        <v/>
      </c>
      <c r="V32" s="12">
        <f>equipo1!U61</f>
        <v/>
      </c>
      <c r="X32">
        <f>A32</f>
        <v/>
      </c>
      <c r="Y32">
        <f>U32</f>
        <v/>
      </c>
      <c r="Z32">
        <f>Y32</f>
        <v/>
      </c>
      <c r="AA32">
        <f>Z32*10000-ROW()</f>
        <v/>
      </c>
      <c r="AB32">
        <f>A32</f>
        <v/>
      </c>
      <c r="AC32">
        <f>V32</f>
        <v/>
      </c>
      <c r="AD32">
        <f>AC32</f>
        <v/>
      </c>
      <c r="AE32">
        <f>AD32*10000-ROW()</f>
        <v/>
      </c>
      <c r="AF32">
        <f>A32</f>
        <v/>
      </c>
      <c r="AG32">
        <f>I32</f>
        <v/>
      </c>
      <c r="AH32">
        <f>AG32</f>
        <v/>
      </c>
      <c r="AI32">
        <f>AH32*10000-ROW()</f>
        <v/>
      </c>
      <c r="AJ32">
        <f>A32</f>
        <v/>
      </c>
      <c r="AK32">
        <f>J32</f>
        <v/>
      </c>
      <c r="AL32">
        <f>AK32</f>
        <v/>
      </c>
      <c r="AM32">
        <f>AL32*10000-ROW()</f>
        <v/>
      </c>
      <c r="AN32">
        <f>A32</f>
        <v/>
      </c>
      <c r="AO32">
        <f>F32</f>
        <v/>
      </c>
      <c r="AP32">
        <f>AO32</f>
        <v/>
      </c>
      <c r="AQ32">
        <f>AP32*10000-ROW()</f>
        <v/>
      </c>
    </row>
    <row r="33">
      <c r="A33" s="10">
        <f>equipo2!A37</f>
        <v/>
      </c>
      <c r="B33" s="10">
        <f>equipo2!B37</f>
        <v/>
      </c>
      <c r="C33" s="10">
        <f>equipo2!$A$6</f>
        <v/>
      </c>
      <c r="D33" s="10">
        <f>equipo2!C37</f>
        <v/>
      </c>
      <c r="E33" s="10">
        <f>equipo2!D37</f>
        <v/>
      </c>
      <c r="F33" s="10">
        <f>equipo2!E37</f>
        <v/>
      </c>
      <c r="G33" s="10">
        <f>equipo2!F37</f>
        <v/>
      </c>
      <c r="H33" s="10">
        <f>equipo2!G37</f>
        <v/>
      </c>
      <c r="I33" s="10">
        <f>equipo2!H37</f>
        <v/>
      </c>
      <c r="J33" s="10">
        <f>equipo2!I37</f>
        <v/>
      </c>
      <c r="K33" s="10">
        <f>equipo2!J37</f>
        <v/>
      </c>
      <c r="L33" s="10">
        <f>equipo2!K37</f>
        <v/>
      </c>
      <c r="M33" s="10">
        <f>equipo2!L37</f>
        <v/>
      </c>
      <c r="N33" s="10">
        <f>equipo2!M37</f>
        <v/>
      </c>
      <c r="O33" s="10">
        <f>equipo2!N37</f>
        <v/>
      </c>
      <c r="P33" s="10">
        <f>equipo2!O37</f>
        <v/>
      </c>
      <c r="Q33" s="10">
        <f>equipo2!P37</f>
        <v/>
      </c>
      <c r="R33" s="10">
        <f>equipo2!Q37</f>
        <v/>
      </c>
      <c r="S33" s="10">
        <f>equipo2!R37</f>
        <v/>
      </c>
      <c r="T33" s="10" t="n"/>
      <c r="U33" s="12">
        <f>equipo2!T37</f>
        <v/>
      </c>
      <c r="V33" s="12">
        <f>equipo2!U37</f>
        <v/>
      </c>
      <c r="X33">
        <f>A33</f>
        <v/>
      </c>
      <c r="Y33">
        <f>U33</f>
        <v/>
      </c>
      <c r="Z33">
        <f>Y33</f>
        <v/>
      </c>
      <c r="AA33">
        <f>Z33*10000-ROW()</f>
        <v/>
      </c>
      <c r="AB33">
        <f>A33</f>
        <v/>
      </c>
      <c r="AC33">
        <f>V33</f>
        <v/>
      </c>
      <c r="AD33">
        <f>AC33</f>
        <v/>
      </c>
      <c r="AE33">
        <f>AD33*10000-ROW()</f>
        <v/>
      </c>
      <c r="AF33">
        <f>A33</f>
        <v/>
      </c>
      <c r="AG33">
        <f>I33</f>
        <v/>
      </c>
      <c r="AH33">
        <f>AG33</f>
        <v/>
      </c>
      <c r="AI33">
        <f>AH33*10000-ROW()</f>
        <v/>
      </c>
      <c r="AJ33">
        <f>A33</f>
        <v/>
      </c>
      <c r="AK33">
        <f>J33</f>
        <v/>
      </c>
      <c r="AL33">
        <f>AK33</f>
        <v/>
      </c>
      <c r="AM33">
        <f>AL33*10000-ROW()</f>
        <v/>
      </c>
      <c r="AN33">
        <f>A33</f>
        <v/>
      </c>
      <c r="AO33">
        <f>F33</f>
        <v/>
      </c>
      <c r="AP33">
        <f>AO33</f>
        <v/>
      </c>
      <c r="AQ33">
        <f>AP33*10000-ROW()</f>
        <v/>
      </c>
    </row>
    <row r="34">
      <c r="A34" s="10">
        <f>equipo2!A38</f>
        <v/>
      </c>
      <c r="B34" s="10">
        <f>equipo2!B38</f>
        <v/>
      </c>
      <c r="C34" s="10">
        <f>equipo2!$A$6</f>
        <v/>
      </c>
      <c r="D34" s="10">
        <f>equipo2!C38</f>
        <v/>
      </c>
      <c r="E34" s="10">
        <f>equipo2!D38</f>
        <v/>
      </c>
      <c r="F34" s="10">
        <f>equipo2!E38</f>
        <v/>
      </c>
      <c r="G34" s="10">
        <f>equipo2!F38</f>
        <v/>
      </c>
      <c r="H34" s="10">
        <f>equipo2!G38</f>
        <v/>
      </c>
      <c r="I34" s="10">
        <f>equipo2!H38</f>
        <v/>
      </c>
      <c r="J34" s="10">
        <f>equipo2!I38</f>
        <v/>
      </c>
      <c r="K34" s="10">
        <f>equipo2!J38</f>
        <v/>
      </c>
      <c r="L34" s="10">
        <f>equipo2!K38</f>
        <v/>
      </c>
      <c r="M34" s="10">
        <f>equipo2!L38</f>
        <v/>
      </c>
      <c r="N34" s="10">
        <f>equipo2!M38</f>
        <v/>
      </c>
      <c r="O34" s="10">
        <f>equipo2!N38</f>
        <v/>
      </c>
      <c r="P34" s="10">
        <f>equipo2!O38</f>
        <v/>
      </c>
      <c r="Q34" s="10">
        <f>equipo2!P38</f>
        <v/>
      </c>
      <c r="R34" s="10">
        <f>equipo2!Q38</f>
        <v/>
      </c>
      <c r="S34" s="10">
        <f>equipo2!R38</f>
        <v/>
      </c>
      <c r="T34" s="10" t="n"/>
      <c r="U34" s="12">
        <f>equipo2!T38</f>
        <v/>
      </c>
      <c r="V34" s="12">
        <f>equipo2!U38</f>
        <v/>
      </c>
      <c r="X34">
        <f>A34</f>
        <v/>
      </c>
      <c r="Y34">
        <f>U34</f>
        <v/>
      </c>
      <c r="Z34">
        <f>Y34</f>
        <v/>
      </c>
      <c r="AA34">
        <f>Z34*10000-ROW()</f>
        <v/>
      </c>
      <c r="AB34">
        <f>A34</f>
        <v/>
      </c>
      <c r="AC34">
        <f>V34</f>
        <v/>
      </c>
      <c r="AD34">
        <f>AC34</f>
        <v/>
      </c>
      <c r="AE34">
        <f>AD34*10000-ROW()</f>
        <v/>
      </c>
      <c r="AF34">
        <f>A34</f>
        <v/>
      </c>
      <c r="AG34">
        <f>I34</f>
        <v/>
      </c>
      <c r="AH34">
        <f>AG34</f>
        <v/>
      </c>
      <c r="AI34">
        <f>AH34*10000-ROW()</f>
        <v/>
      </c>
      <c r="AJ34">
        <f>A34</f>
        <v/>
      </c>
      <c r="AK34">
        <f>J34</f>
        <v/>
      </c>
      <c r="AL34">
        <f>AK34</f>
        <v/>
      </c>
      <c r="AM34">
        <f>AL34*10000-ROW()</f>
        <v/>
      </c>
      <c r="AN34">
        <f>A34</f>
        <v/>
      </c>
      <c r="AO34">
        <f>F34</f>
        <v/>
      </c>
      <c r="AP34">
        <f>AO34</f>
        <v/>
      </c>
      <c r="AQ34">
        <f>AP34*10000-ROW()</f>
        <v/>
      </c>
    </row>
    <row r="35">
      <c r="A35" s="10">
        <f>equipo2!A39</f>
        <v/>
      </c>
      <c r="B35" s="10">
        <f>equipo2!B39</f>
        <v/>
      </c>
      <c r="C35" s="10">
        <f>equipo2!$A$6</f>
        <v/>
      </c>
      <c r="D35" s="10">
        <f>equipo2!C39</f>
        <v/>
      </c>
      <c r="E35" s="10">
        <f>equipo2!D39</f>
        <v/>
      </c>
      <c r="F35" s="10">
        <f>equipo2!E39</f>
        <v/>
      </c>
      <c r="G35" s="10">
        <f>equipo2!F39</f>
        <v/>
      </c>
      <c r="H35" s="10">
        <f>equipo2!G39</f>
        <v/>
      </c>
      <c r="I35" s="10">
        <f>equipo2!H39</f>
        <v/>
      </c>
      <c r="J35" s="10">
        <f>equipo2!I39</f>
        <v/>
      </c>
      <c r="K35" s="10">
        <f>equipo2!J39</f>
        <v/>
      </c>
      <c r="L35" s="10">
        <f>equipo2!K39</f>
        <v/>
      </c>
      <c r="M35" s="10">
        <f>equipo2!L39</f>
        <v/>
      </c>
      <c r="N35" s="10">
        <f>equipo2!M39</f>
        <v/>
      </c>
      <c r="O35" s="10">
        <f>equipo2!N39</f>
        <v/>
      </c>
      <c r="P35" s="10">
        <f>equipo2!O39</f>
        <v/>
      </c>
      <c r="Q35" s="10">
        <f>equipo2!P39</f>
        <v/>
      </c>
      <c r="R35" s="10">
        <f>equipo2!Q39</f>
        <v/>
      </c>
      <c r="S35" s="10">
        <f>equipo2!R39</f>
        <v/>
      </c>
      <c r="T35" s="10" t="n"/>
      <c r="U35" s="12">
        <f>equipo2!T39</f>
        <v/>
      </c>
      <c r="V35" s="12">
        <f>equipo2!U39</f>
        <v/>
      </c>
      <c r="X35">
        <f>A35</f>
        <v/>
      </c>
      <c r="Y35">
        <f>U35</f>
        <v/>
      </c>
      <c r="Z35">
        <f>Y35</f>
        <v/>
      </c>
      <c r="AA35">
        <f>Z35*10000-ROW()</f>
        <v/>
      </c>
      <c r="AB35">
        <f>A35</f>
        <v/>
      </c>
      <c r="AC35">
        <f>V35</f>
        <v/>
      </c>
      <c r="AD35">
        <f>AC35</f>
        <v/>
      </c>
      <c r="AE35">
        <f>AD35*10000-ROW()</f>
        <v/>
      </c>
      <c r="AF35">
        <f>A35</f>
        <v/>
      </c>
      <c r="AG35">
        <f>I35</f>
        <v/>
      </c>
      <c r="AH35">
        <f>AG35</f>
        <v/>
      </c>
      <c r="AI35">
        <f>AH35*10000-ROW()</f>
        <v/>
      </c>
      <c r="AJ35">
        <f>A35</f>
        <v/>
      </c>
      <c r="AK35">
        <f>J35</f>
        <v/>
      </c>
      <c r="AL35">
        <f>AK35</f>
        <v/>
      </c>
      <c r="AM35">
        <f>AL35*10000-ROW()</f>
        <v/>
      </c>
      <c r="AN35">
        <f>A35</f>
        <v/>
      </c>
      <c r="AO35">
        <f>F35</f>
        <v/>
      </c>
      <c r="AP35">
        <f>AO35</f>
        <v/>
      </c>
      <c r="AQ35">
        <f>AP35*10000-ROW()</f>
        <v/>
      </c>
    </row>
    <row r="36">
      <c r="A36" s="10">
        <f>equipo2!A40</f>
        <v/>
      </c>
      <c r="B36" s="10">
        <f>equipo2!B40</f>
        <v/>
      </c>
      <c r="C36" s="10">
        <f>equipo2!$A$6</f>
        <v/>
      </c>
      <c r="D36" s="10">
        <f>equipo2!C40</f>
        <v/>
      </c>
      <c r="E36" s="10">
        <f>equipo2!D40</f>
        <v/>
      </c>
      <c r="F36" s="10">
        <f>equipo2!E40</f>
        <v/>
      </c>
      <c r="G36" s="10">
        <f>equipo2!F40</f>
        <v/>
      </c>
      <c r="H36" s="10">
        <f>equipo2!G40</f>
        <v/>
      </c>
      <c r="I36" s="10">
        <f>equipo2!H40</f>
        <v/>
      </c>
      <c r="J36" s="10">
        <f>equipo2!I40</f>
        <v/>
      </c>
      <c r="K36" s="10">
        <f>equipo2!J40</f>
        <v/>
      </c>
      <c r="L36" s="10">
        <f>equipo2!K40</f>
        <v/>
      </c>
      <c r="M36" s="10">
        <f>equipo2!L40</f>
        <v/>
      </c>
      <c r="N36" s="10">
        <f>equipo2!M40</f>
        <v/>
      </c>
      <c r="O36" s="10">
        <f>equipo2!N40</f>
        <v/>
      </c>
      <c r="P36" s="10">
        <f>equipo2!O40</f>
        <v/>
      </c>
      <c r="Q36" s="10">
        <f>equipo2!P40</f>
        <v/>
      </c>
      <c r="R36" s="10">
        <f>equipo2!Q40</f>
        <v/>
      </c>
      <c r="S36" s="10">
        <f>equipo2!R40</f>
        <v/>
      </c>
      <c r="T36" s="10" t="n"/>
      <c r="U36" s="12">
        <f>equipo2!T40</f>
        <v/>
      </c>
      <c r="V36" s="12">
        <f>equipo2!U40</f>
        <v/>
      </c>
      <c r="X36">
        <f>A36</f>
        <v/>
      </c>
      <c r="Y36">
        <f>U36</f>
        <v/>
      </c>
      <c r="Z36">
        <f>Y36</f>
        <v/>
      </c>
      <c r="AA36">
        <f>Z36*10000-ROW()</f>
        <v/>
      </c>
      <c r="AB36">
        <f>A36</f>
        <v/>
      </c>
      <c r="AC36">
        <f>V36</f>
        <v/>
      </c>
      <c r="AD36">
        <f>AC36</f>
        <v/>
      </c>
      <c r="AE36">
        <f>AD36*10000-ROW()</f>
        <v/>
      </c>
      <c r="AF36">
        <f>A36</f>
        <v/>
      </c>
      <c r="AG36">
        <f>I36</f>
        <v/>
      </c>
      <c r="AH36">
        <f>AG36</f>
        <v/>
      </c>
      <c r="AI36">
        <f>AH36*10000-ROW()</f>
        <v/>
      </c>
      <c r="AJ36">
        <f>A36</f>
        <v/>
      </c>
      <c r="AK36">
        <f>J36</f>
        <v/>
      </c>
      <c r="AL36">
        <f>AK36</f>
        <v/>
      </c>
      <c r="AM36">
        <f>AL36*10000-ROW()</f>
        <v/>
      </c>
      <c r="AN36">
        <f>A36</f>
        <v/>
      </c>
      <c r="AO36">
        <f>F36</f>
        <v/>
      </c>
      <c r="AP36">
        <f>AO36</f>
        <v/>
      </c>
      <c r="AQ36">
        <f>AP36*10000-ROW()</f>
        <v/>
      </c>
    </row>
    <row r="37">
      <c r="A37" s="10">
        <f>equipo2!A41</f>
        <v/>
      </c>
      <c r="B37" s="10">
        <f>equipo2!B41</f>
        <v/>
      </c>
      <c r="C37" s="10">
        <f>equipo2!$A$6</f>
        <v/>
      </c>
      <c r="D37" s="10">
        <f>equipo2!C41</f>
        <v/>
      </c>
      <c r="E37" s="10">
        <f>equipo2!D41</f>
        <v/>
      </c>
      <c r="F37" s="10">
        <f>equipo2!E41</f>
        <v/>
      </c>
      <c r="G37" s="10">
        <f>equipo2!F41</f>
        <v/>
      </c>
      <c r="H37" s="10">
        <f>equipo2!G41</f>
        <v/>
      </c>
      <c r="I37" s="10">
        <f>equipo2!H41</f>
        <v/>
      </c>
      <c r="J37" s="10">
        <f>equipo2!I41</f>
        <v/>
      </c>
      <c r="K37" s="10">
        <f>equipo2!J41</f>
        <v/>
      </c>
      <c r="L37" s="10">
        <f>equipo2!K41</f>
        <v/>
      </c>
      <c r="M37" s="10">
        <f>equipo2!L41</f>
        <v/>
      </c>
      <c r="N37" s="10">
        <f>equipo2!M41</f>
        <v/>
      </c>
      <c r="O37" s="10">
        <f>equipo2!N41</f>
        <v/>
      </c>
      <c r="P37" s="10">
        <f>equipo2!O41</f>
        <v/>
      </c>
      <c r="Q37" s="10">
        <f>equipo2!P41</f>
        <v/>
      </c>
      <c r="R37" s="10">
        <f>equipo2!Q41</f>
        <v/>
      </c>
      <c r="S37" s="10">
        <f>equipo2!R41</f>
        <v/>
      </c>
      <c r="T37" s="10" t="n"/>
      <c r="U37" s="12">
        <f>equipo2!T41</f>
        <v/>
      </c>
      <c r="V37" s="12">
        <f>equipo2!U41</f>
        <v/>
      </c>
      <c r="X37">
        <f>A37</f>
        <v/>
      </c>
      <c r="Y37">
        <f>U37</f>
        <v/>
      </c>
      <c r="Z37">
        <f>Y37</f>
        <v/>
      </c>
      <c r="AA37">
        <f>Z37*10000-ROW()</f>
        <v/>
      </c>
      <c r="AB37">
        <f>A37</f>
        <v/>
      </c>
      <c r="AC37">
        <f>V37</f>
        <v/>
      </c>
      <c r="AD37">
        <f>AC37</f>
        <v/>
      </c>
      <c r="AE37">
        <f>AD37*10000-ROW()</f>
        <v/>
      </c>
      <c r="AF37">
        <f>A37</f>
        <v/>
      </c>
      <c r="AG37">
        <f>I37</f>
        <v/>
      </c>
      <c r="AH37">
        <f>AG37</f>
        <v/>
      </c>
      <c r="AI37">
        <f>AH37*10000-ROW()</f>
        <v/>
      </c>
      <c r="AJ37">
        <f>A37</f>
        <v/>
      </c>
      <c r="AK37">
        <f>J37</f>
        <v/>
      </c>
      <c r="AL37">
        <f>AK37</f>
        <v/>
      </c>
      <c r="AM37">
        <f>AL37*10000-ROW()</f>
        <v/>
      </c>
      <c r="AN37">
        <f>A37</f>
        <v/>
      </c>
      <c r="AO37">
        <f>F37</f>
        <v/>
      </c>
      <c r="AP37">
        <f>AO37</f>
        <v/>
      </c>
      <c r="AQ37">
        <f>AP37*10000-ROW()</f>
        <v/>
      </c>
    </row>
    <row r="38">
      <c r="A38" s="10">
        <f>equipo2!A42</f>
        <v/>
      </c>
      <c r="B38" s="10">
        <f>equipo2!B42</f>
        <v/>
      </c>
      <c r="C38" s="10">
        <f>equipo2!$A$6</f>
        <v/>
      </c>
      <c r="D38" s="10">
        <f>equipo2!C42</f>
        <v/>
      </c>
      <c r="E38" s="10">
        <f>equipo2!D42</f>
        <v/>
      </c>
      <c r="F38" s="10">
        <f>equipo2!E42</f>
        <v/>
      </c>
      <c r="G38" s="10">
        <f>equipo2!F42</f>
        <v/>
      </c>
      <c r="H38" s="10">
        <f>equipo2!G42</f>
        <v/>
      </c>
      <c r="I38" s="10">
        <f>equipo2!H42</f>
        <v/>
      </c>
      <c r="J38" s="10">
        <f>equipo2!I42</f>
        <v/>
      </c>
      <c r="K38" s="10">
        <f>equipo2!J42</f>
        <v/>
      </c>
      <c r="L38" s="10">
        <f>equipo2!K42</f>
        <v/>
      </c>
      <c r="M38" s="10">
        <f>equipo2!L42</f>
        <v/>
      </c>
      <c r="N38" s="10">
        <f>equipo2!M42</f>
        <v/>
      </c>
      <c r="O38" s="10">
        <f>equipo2!N42</f>
        <v/>
      </c>
      <c r="P38" s="10">
        <f>equipo2!O42</f>
        <v/>
      </c>
      <c r="Q38" s="10">
        <f>equipo2!P42</f>
        <v/>
      </c>
      <c r="R38" s="10">
        <f>equipo2!Q42</f>
        <v/>
      </c>
      <c r="S38" s="10">
        <f>equipo2!R42</f>
        <v/>
      </c>
      <c r="T38" s="10" t="n"/>
      <c r="U38" s="12">
        <f>equipo2!T42</f>
        <v/>
      </c>
      <c r="V38" s="12">
        <f>equipo2!U42</f>
        <v/>
      </c>
      <c r="X38">
        <f>A38</f>
        <v/>
      </c>
      <c r="Y38">
        <f>U38</f>
        <v/>
      </c>
      <c r="Z38">
        <f>Y38</f>
        <v/>
      </c>
      <c r="AA38">
        <f>Z38*10000-ROW()</f>
        <v/>
      </c>
      <c r="AB38">
        <f>A38</f>
        <v/>
      </c>
      <c r="AC38">
        <f>V38</f>
        <v/>
      </c>
      <c r="AD38">
        <f>AC38</f>
        <v/>
      </c>
      <c r="AE38">
        <f>AD38*10000-ROW()</f>
        <v/>
      </c>
      <c r="AF38">
        <f>A38</f>
        <v/>
      </c>
      <c r="AG38">
        <f>I38</f>
        <v/>
      </c>
      <c r="AH38">
        <f>AG38</f>
        <v/>
      </c>
      <c r="AI38">
        <f>AH38*10000-ROW()</f>
        <v/>
      </c>
      <c r="AJ38">
        <f>A38</f>
        <v/>
      </c>
      <c r="AK38">
        <f>J38</f>
        <v/>
      </c>
      <c r="AL38">
        <f>AK38</f>
        <v/>
      </c>
      <c r="AM38">
        <f>AL38*10000-ROW()</f>
        <v/>
      </c>
      <c r="AN38">
        <f>A38</f>
        <v/>
      </c>
      <c r="AO38">
        <f>F38</f>
        <v/>
      </c>
      <c r="AP38">
        <f>AO38</f>
        <v/>
      </c>
      <c r="AQ38">
        <f>AP38*10000-ROW()</f>
        <v/>
      </c>
    </row>
    <row r="39">
      <c r="A39" s="10">
        <f>equipo2!A43</f>
        <v/>
      </c>
      <c r="B39" s="10">
        <f>equipo2!B43</f>
        <v/>
      </c>
      <c r="C39" s="10">
        <f>equipo2!$A$6</f>
        <v/>
      </c>
      <c r="D39" s="10">
        <f>equipo2!C43</f>
        <v/>
      </c>
      <c r="E39" s="10">
        <f>equipo2!D43</f>
        <v/>
      </c>
      <c r="F39" s="10">
        <f>equipo2!E43</f>
        <v/>
      </c>
      <c r="G39" s="10">
        <f>equipo2!F43</f>
        <v/>
      </c>
      <c r="H39" s="10">
        <f>equipo2!G43</f>
        <v/>
      </c>
      <c r="I39" s="10">
        <f>equipo2!H43</f>
        <v/>
      </c>
      <c r="J39" s="10">
        <f>equipo2!I43</f>
        <v/>
      </c>
      <c r="K39" s="10">
        <f>equipo2!J43</f>
        <v/>
      </c>
      <c r="L39" s="10">
        <f>equipo2!K43</f>
        <v/>
      </c>
      <c r="M39" s="10">
        <f>equipo2!L43</f>
        <v/>
      </c>
      <c r="N39" s="10">
        <f>equipo2!M43</f>
        <v/>
      </c>
      <c r="O39" s="10">
        <f>equipo2!N43</f>
        <v/>
      </c>
      <c r="P39" s="10">
        <f>equipo2!O43</f>
        <v/>
      </c>
      <c r="Q39" s="10">
        <f>equipo2!P43</f>
        <v/>
      </c>
      <c r="R39" s="10">
        <f>equipo2!Q43</f>
        <v/>
      </c>
      <c r="S39" s="10">
        <f>equipo2!R43</f>
        <v/>
      </c>
      <c r="T39" s="10" t="n"/>
      <c r="U39" s="12">
        <f>equipo2!T43</f>
        <v/>
      </c>
      <c r="V39" s="12">
        <f>equipo2!U43</f>
        <v/>
      </c>
      <c r="X39">
        <f>A39</f>
        <v/>
      </c>
      <c r="Y39">
        <f>U39</f>
        <v/>
      </c>
      <c r="Z39">
        <f>Y39</f>
        <v/>
      </c>
      <c r="AA39">
        <f>Z39*10000-ROW()</f>
        <v/>
      </c>
      <c r="AB39">
        <f>A39</f>
        <v/>
      </c>
      <c r="AC39">
        <f>V39</f>
        <v/>
      </c>
      <c r="AD39">
        <f>AC39</f>
        <v/>
      </c>
      <c r="AE39">
        <f>AD39*10000-ROW()</f>
        <v/>
      </c>
      <c r="AF39">
        <f>A39</f>
        <v/>
      </c>
      <c r="AG39">
        <f>I39</f>
        <v/>
      </c>
      <c r="AH39">
        <f>AG39</f>
        <v/>
      </c>
      <c r="AI39">
        <f>AH39*10000-ROW()</f>
        <v/>
      </c>
      <c r="AJ39">
        <f>A39</f>
        <v/>
      </c>
      <c r="AK39">
        <f>J39</f>
        <v/>
      </c>
      <c r="AL39">
        <f>AK39</f>
        <v/>
      </c>
      <c r="AM39">
        <f>AL39*10000-ROW()</f>
        <v/>
      </c>
      <c r="AN39">
        <f>A39</f>
        <v/>
      </c>
      <c r="AO39">
        <f>F39</f>
        <v/>
      </c>
      <c r="AP39">
        <f>AO39</f>
        <v/>
      </c>
      <c r="AQ39">
        <f>AP39*10000-ROW()</f>
        <v/>
      </c>
    </row>
    <row r="40">
      <c r="A40" s="10">
        <f>equipo2!A44</f>
        <v/>
      </c>
      <c r="B40" s="10">
        <f>equipo2!B44</f>
        <v/>
      </c>
      <c r="C40" s="10">
        <f>equipo2!$A$6</f>
        <v/>
      </c>
      <c r="D40" s="10">
        <f>equipo2!C44</f>
        <v/>
      </c>
      <c r="E40" s="10">
        <f>equipo2!D44</f>
        <v/>
      </c>
      <c r="F40" s="10">
        <f>equipo2!E44</f>
        <v/>
      </c>
      <c r="G40" s="10">
        <f>equipo2!F44</f>
        <v/>
      </c>
      <c r="H40" s="10">
        <f>equipo2!G44</f>
        <v/>
      </c>
      <c r="I40" s="10">
        <f>equipo2!H44</f>
        <v/>
      </c>
      <c r="J40" s="10">
        <f>equipo2!I44</f>
        <v/>
      </c>
      <c r="K40" s="10">
        <f>equipo2!J44</f>
        <v/>
      </c>
      <c r="L40" s="10">
        <f>equipo2!K44</f>
        <v/>
      </c>
      <c r="M40" s="10">
        <f>equipo2!L44</f>
        <v/>
      </c>
      <c r="N40" s="10">
        <f>equipo2!M44</f>
        <v/>
      </c>
      <c r="O40" s="10">
        <f>equipo2!N44</f>
        <v/>
      </c>
      <c r="P40" s="10">
        <f>equipo2!O44</f>
        <v/>
      </c>
      <c r="Q40" s="10">
        <f>equipo2!P44</f>
        <v/>
      </c>
      <c r="R40" s="10">
        <f>equipo2!Q44</f>
        <v/>
      </c>
      <c r="S40" s="10">
        <f>equipo2!R44</f>
        <v/>
      </c>
      <c r="T40" s="10" t="n"/>
      <c r="U40" s="12">
        <f>equipo2!T44</f>
        <v/>
      </c>
      <c r="V40" s="12">
        <f>equipo2!U44</f>
        <v/>
      </c>
      <c r="X40">
        <f>A40</f>
        <v/>
      </c>
      <c r="Y40">
        <f>U40</f>
        <v/>
      </c>
      <c r="Z40">
        <f>Y40</f>
        <v/>
      </c>
      <c r="AA40">
        <f>Z40*10000-ROW()</f>
        <v/>
      </c>
      <c r="AB40">
        <f>A40</f>
        <v/>
      </c>
      <c r="AC40">
        <f>V40</f>
        <v/>
      </c>
      <c r="AD40">
        <f>AC40</f>
        <v/>
      </c>
      <c r="AE40">
        <f>AD40*10000-ROW()</f>
        <v/>
      </c>
      <c r="AF40">
        <f>A40</f>
        <v/>
      </c>
      <c r="AG40">
        <f>I40</f>
        <v/>
      </c>
      <c r="AH40">
        <f>AG40</f>
        <v/>
      </c>
      <c r="AI40">
        <f>AH40*10000-ROW()</f>
        <v/>
      </c>
      <c r="AJ40">
        <f>A40</f>
        <v/>
      </c>
      <c r="AK40">
        <f>J40</f>
        <v/>
      </c>
      <c r="AL40">
        <f>AK40</f>
        <v/>
      </c>
      <c r="AM40">
        <f>AL40*10000-ROW()</f>
        <v/>
      </c>
      <c r="AN40">
        <f>A40</f>
        <v/>
      </c>
      <c r="AO40">
        <f>F40</f>
        <v/>
      </c>
      <c r="AP40">
        <f>AO40</f>
        <v/>
      </c>
      <c r="AQ40">
        <f>AP40*10000-ROW()</f>
        <v/>
      </c>
    </row>
    <row r="41">
      <c r="A41" s="10">
        <f>equipo2!A45</f>
        <v/>
      </c>
      <c r="B41" s="10">
        <f>equipo2!B45</f>
        <v/>
      </c>
      <c r="C41" s="10">
        <f>equipo2!$A$6</f>
        <v/>
      </c>
      <c r="D41" s="10">
        <f>equipo2!C45</f>
        <v/>
      </c>
      <c r="E41" s="10">
        <f>equipo2!D45</f>
        <v/>
      </c>
      <c r="F41" s="10">
        <f>equipo2!E45</f>
        <v/>
      </c>
      <c r="G41" s="10">
        <f>equipo2!F45</f>
        <v/>
      </c>
      <c r="H41" s="10">
        <f>equipo2!G45</f>
        <v/>
      </c>
      <c r="I41" s="10">
        <f>equipo2!H45</f>
        <v/>
      </c>
      <c r="J41" s="10">
        <f>equipo2!I45</f>
        <v/>
      </c>
      <c r="K41" s="10">
        <f>equipo2!J45</f>
        <v/>
      </c>
      <c r="L41" s="10">
        <f>equipo2!K45</f>
        <v/>
      </c>
      <c r="M41" s="10">
        <f>equipo2!L45</f>
        <v/>
      </c>
      <c r="N41" s="10">
        <f>equipo2!M45</f>
        <v/>
      </c>
      <c r="O41" s="10">
        <f>equipo2!N45</f>
        <v/>
      </c>
      <c r="P41" s="10">
        <f>equipo2!O45</f>
        <v/>
      </c>
      <c r="Q41" s="10">
        <f>equipo2!P45</f>
        <v/>
      </c>
      <c r="R41" s="10">
        <f>equipo2!Q45</f>
        <v/>
      </c>
      <c r="S41" s="10">
        <f>equipo2!R45</f>
        <v/>
      </c>
      <c r="T41" s="10" t="n"/>
      <c r="U41" s="12">
        <f>equipo2!T45</f>
        <v/>
      </c>
      <c r="V41" s="12">
        <f>equipo2!U45</f>
        <v/>
      </c>
      <c r="X41">
        <f>A41</f>
        <v/>
      </c>
      <c r="Y41">
        <f>U41</f>
        <v/>
      </c>
      <c r="Z41">
        <f>Y41</f>
        <v/>
      </c>
      <c r="AA41">
        <f>Z41*10000-ROW()</f>
        <v/>
      </c>
      <c r="AB41">
        <f>A41</f>
        <v/>
      </c>
      <c r="AC41">
        <f>V41</f>
        <v/>
      </c>
      <c r="AD41">
        <f>AC41</f>
        <v/>
      </c>
      <c r="AE41">
        <f>AD41*10000-ROW()</f>
        <v/>
      </c>
      <c r="AF41">
        <f>A41</f>
        <v/>
      </c>
      <c r="AG41">
        <f>I41</f>
        <v/>
      </c>
      <c r="AH41">
        <f>AG41</f>
        <v/>
      </c>
      <c r="AI41">
        <f>AH41*10000-ROW()</f>
        <v/>
      </c>
      <c r="AJ41">
        <f>A41</f>
        <v/>
      </c>
      <c r="AK41">
        <f>J41</f>
        <v/>
      </c>
      <c r="AL41">
        <f>AK41</f>
        <v/>
      </c>
      <c r="AM41">
        <f>AL41*10000-ROW()</f>
        <v/>
      </c>
      <c r="AN41">
        <f>A41</f>
        <v/>
      </c>
      <c r="AO41">
        <f>F41</f>
        <v/>
      </c>
      <c r="AP41">
        <f>AO41</f>
        <v/>
      </c>
      <c r="AQ41">
        <f>AP41*10000-ROW()</f>
        <v/>
      </c>
    </row>
    <row r="42">
      <c r="A42" s="10">
        <f>equipo2!A46</f>
        <v/>
      </c>
      <c r="B42" s="10">
        <f>equipo2!B46</f>
        <v/>
      </c>
      <c r="C42" s="10">
        <f>equipo2!$A$6</f>
        <v/>
      </c>
      <c r="D42" s="10">
        <f>equipo2!C46</f>
        <v/>
      </c>
      <c r="E42" s="10">
        <f>equipo2!D46</f>
        <v/>
      </c>
      <c r="F42" s="10">
        <f>equipo2!E46</f>
        <v/>
      </c>
      <c r="G42" s="10">
        <f>equipo2!F46</f>
        <v/>
      </c>
      <c r="H42" s="10">
        <f>equipo2!G46</f>
        <v/>
      </c>
      <c r="I42" s="10">
        <f>equipo2!H46</f>
        <v/>
      </c>
      <c r="J42" s="10">
        <f>equipo2!I46</f>
        <v/>
      </c>
      <c r="K42" s="10">
        <f>equipo2!J46</f>
        <v/>
      </c>
      <c r="L42" s="10">
        <f>equipo2!K46</f>
        <v/>
      </c>
      <c r="M42" s="10">
        <f>equipo2!L46</f>
        <v/>
      </c>
      <c r="N42" s="10">
        <f>equipo2!M46</f>
        <v/>
      </c>
      <c r="O42" s="10">
        <f>equipo2!N46</f>
        <v/>
      </c>
      <c r="P42" s="10">
        <f>equipo2!O46</f>
        <v/>
      </c>
      <c r="Q42" s="10">
        <f>equipo2!P46</f>
        <v/>
      </c>
      <c r="R42" s="10">
        <f>equipo2!Q46</f>
        <v/>
      </c>
      <c r="S42" s="10">
        <f>equipo2!R46</f>
        <v/>
      </c>
      <c r="T42" s="10" t="n"/>
      <c r="U42" s="12">
        <f>equipo2!T46</f>
        <v/>
      </c>
      <c r="V42" s="12">
        <f>equipo2!U46</f>
        <v/>
      </c>
      <c r="X42">
        <f>A42</f>
        <v/>
      </c>
      <c r="Y42">
        <f>U42</f>
        <v/>
      </c>
      <c r="Z42">
        <f>Y42</f>
        <v/>
      </c>
      <c r="AA42">
        <f>Z42*10000-ROW()</f>
        <v/>
      </c>
      <c r="AB42">
        <f>A42</f>
        <v/>
      </c>
      <c r="AC42">
        <f>V42</f>
        <v/>
      </c>
      <c r="AD42">
        <f>AC42</f>
        <v/>
      </c>
      <c r="AE42">
        <f>AD42*10000-ROW()</f>
        <v/>
      </c>
      <c r="AF42">
        <f>A42</f>
        <v/>
      </c>
      <c r="AG42">
        <f>I42</f>
        <v/>
      </c>
      <c r="AH42">
        <f>AG42</f>
        <v/>
      </c>
      <c r="AI42">
        <f>AH42*10000-ROW()</f>
        <v/>
      </c>
      <c r="AJ42">
        <f>A42</f>
        <v/>
      </c>
      <c r="AK42">
        <f>J42</f>
        <v/>
      </c>
      <c r="AL42">
        <f>AK42</f>
        <v/>
      </c>
      <c r="AM42">
        <f>AL42*10000-ROW()</f>
        <v/>
      </c>
      <c r="AN42">
        <f>A42</f>
        <v/>
      </c>
      <c r="AO42">
        <f>F42</f>
        <v/>
      </c>
      <c r="AP42">
        <f>AO42</f>
        <v/>
      </c>
      <c r="AQ42">
        <f>AP42*10000-ROW()</f>
        <v/>
      </c>
    </row>
    <row r="43">
      <c r="A43" s="10">
        <f>equipo2!A47</f>
        <v/>
      </c>
      <c r="B43" s="10">
        <f>equipo2!B47</f>
        <v/>
      </c>
      <c r="C43" s="10">
        <f>equipo2!$A$6</f>
        <v/>
      </c>
      <c r="D43" s="10">
        <f>equipo2!C47</f>
        <v/>
      </c>
      <c r="E43" s="10">
        <f>equipo2!D47</f>
        <v/>
      </c>
      <c r="F43" s="10">
        <f>equipo2!E47</f>
        <v/>
      </c>
      <c r="G43" s="10">
        <f>equipo2!F47</f>
        <v/>
      </c>
      <c r="H43" s="10">
        <f>equipo2!G47</f>
        <v/>
      </c>
      <c r="I43" s="10">
        <f>equipo2!H47</f>
        <v/>
      </c>
      <c r="J43" s="10">
        <f>equipo2!I47</f>
        <v/>
      </c>
      <c r="K43" s="10">
        <f>equipo2!J47</f>
        <v/>
      </c>
      <c r="L43" s="10">
        <f>equipo2!K47</f>
        <v/>
      </c>
      <c r="M43" s="10">
        <f>equipo2!L47</f>
        <v/>
      </c>
      <c r="N43" s="10">
        <f>equipo2!M47</f>
        <v/>
      </c>
      <c r="O43" s="10">
        <f>equipo2!N47</f>
        <v/>
      </c>
      <c r="P43" s="10">
        <f>equipo2!O47</f>
        <v/>
      </c>
      <c r="Q43" s="10">
        <f>equipo2!P47</f>
        <v/>
      </c>
      <c r="R43" s="10">
        <f>equipo2!Q47</f>
        <v/>
      </c>
      <c r="S43" s="10">
        <f>equipo2!R47</f>
        <v/>
      </c>
      <c r="T43" s="10" t="n"/>
      <c r="U43" s="12">
        <f>equipo2!T47</f>
        <v/>
      </c>
      <c r="V43" s="12">
        <f>equipo2!U47</f>
        <v/>
      </c>
      <c r="X43">
        <f>A43</f>
        <v/>
      </c>
      <c r="Y43">
        <f>U43</f>
        <v/>
      </c>
      <c r="Z43">
        <f>Y43</f>
        <v/>
      </c>
      <c r="AA43">
        <f>Z43*10000-ROW()</f>
        <v/>
      </c>
      <c r="AB43">
        <f>A43</f>
        <v/>
      </c>
      <c r="AC43">
        <f>V43</f>
        <v/>
      </c>
      <c r="AD43">
        <f>AC43</f>
        <v/>
      </c>
      <c r="AE43">
        <f>AD43*10000-ROW()</f>
        <v/>
      </c>
      <c r="AF43">
        <f>A43</f>
        <v/>
      </c>
      <c r="AG43">
        <f>I43</f>
        <v/>
      </c>
      <c r="AH43">
        <f>AG43</f>
        <v/>
      </c>
      <c r="AI43">
        <f>AH43*10000-ROW()</f>
        <v/>
      </c>
      <c r="AJ43">
        <f>A43</f>
        <v/>
      </c>
      <c r="AK43">
        <f>J43</f>
        <v/>
      </c>
      <c r="AL43">
        <f>AK43</f>
        <v/>
      </c>
      <c r="AM43">
        <f>AL43*10000-ROW()</f>
        <v/>
      </c>
      <c r="AN43">
        <f>A43</f>
        <v/>
      </c>
      <c r="AO43">
        <f>F43</f>
        <v/>
      </c>
      <c r="AP43">
        <f>AO43</f>
        <v/>
      </c>
      <c r="AQ43">
        <f>AP43*10000-ROW()</f>
        <v/>
      </c>
    </row>
    <row r="44">
      <c r="A44" s="10">
        <f>equipo2!A48</f>
        <v/>
      </c>
      <c r="B44" s="10">
        <f>equipo2!B48</f>
        <v/>
      </c>
      <c r="C44" s="10">
        <f>equipo2!$A$6</f>
        <v/>
      </c>
      <c r="D44" s="10">
        <f>equipo2!C48</f>
        <v/>
      </c>
      <c r="E44" s="10">
        <f>equipo2!D48</f>
        <v/>
      </c>
      <c r="F44" s="10">
        <f>equipo2!E48</f>
        <v/>
      </c>
      <c r="G44" s="10">
        <f>equipo2!F48</f>
        <v/>
      </c>
      <c r="H44" s="10">
        <f>equipo2!G48</f>
        <v/>
      </c>
      <c r="I44" s="10">
        <f>equipo2!H48</f>
        <v/>
      </c>
      <c r="J44" s="10">
        <f>equipo2!I48</f>
        <v/>
      </c>
      <c r="K44" s="10">
        <f>equipo2!J48</f>
        <v/>
      </c>
      <c r="L44" s="10">
        <f>equipo2!K48</f>
        <v/>
      </c>
      <c r="M44" s="10">
        <f>equipo2!L48</f>
        <v/>
      </c>
      <c r="N44" s="10">
        <f>equipo2!M48</f>
        <v/>
      </c>
      <c r="O44" s="10">
        <f>equipo2!N48</f>
        <v/>
      </c>
      <c r="P44" s="10">
        <f>equipo2!O48</f>
        <v/>
      </c>
      <c r="Q44" s="10">
        <f>equipo2!P48</f>
        <v/>
      </c>
      <c r="R44" s="10">
        <f>equipo2!Q48</f>
        <v/>
      </c>
      <c r="S44" s="10">
        <f>equipo2!R48</f>
        <v/>
      </c>
      <c r="T44" s="10" t="n"/>
      <c r="U44" s="12">
        <f>equipo2!T48</f>
        <v/>
      </c>
      <c r="V44" s="12">
        <f>equipo2!U48</f>
        <v/>
      </c>
      <c r="X44">
        <f>A44</f>
        <v/>
      </c>
      <c r="Y44">
        <f>U44</f>
        <v/>
      </c>
      <c r="Z44">
        <f>Y44</f>
        <v/>
      </c>
      <c r="AA44">
        <f>Z44*10000-ROW()</f>
        <v/>
      </c>
      <c r="AB44">
        <f>A44</f>
        <v/>
      </c>
      <c r="AC44">
        <f>V44</f>
        <v/>
      </c>
      <c r="AD44">
        <f>AC44</f>
        <v/>
      </c>
      <c r="AE44">
        <f>AD44*10000-ROW()</f>
        <v/>
      </c>
      <c r="AF44">
        <f>A44</f>
        <v/>
      </c>
      <c r="AG44">
        <f>I44</f>
        <v/>
      </c>
      <c r="AH44">
        <f>AG44</f>
        <v/>
      </c>
      <c r="AI44">
        <f>AH44*10000-ROW()</f>
        <v/>
      </c>
      <c r="AJ44">
        <f>A44</f>
        <v/>
      </c>
      <c r="AK44">
        <f>J44</f>
        <v/>
      </c>
      <c r="AL44">
        <f>AK44</f>
        <v/>
      </c>
      <c r="AM44">
        <f>AL44*10000-ROW()</f>
        <v/>
      </c>
      <c r="AN44">
        <f>A44</f>
        <v/>
      </c>
      <c r="AO44">
        <f>F44</f>
        <v/>
      </c>
      <c r="AP44">
        <f>AO44</f>
        <v/>
      </c>
      <c r="AQ44">
        <f>AP44*10000-ROW()</f>
        <v/>
      </c>
    </row>
    <row r="45">
      <c r="A45" s="10">
        <f>equipo2!A49</f>
        <v/>
      </c>
      <c r="B45" s="10">
        <f>equipo2!B49</f>
        <v/>
      </c>
      <c r="C45" s="10">
        <f>equipo2!$A$6</f>
        <v/>
      </c>
      <c r="D45" s="10">
        <f>equipo2!C49</f>
        <v/>
      </c>
      <c r="E45" s="10">
        <f>equipo2!D49</f>
        <v/>
      </c>
      <c r="F45" s="10">
        <f>equipo2!E49</f>
        <v/>
      </c>
      <c r="G45" s="10">
        <f>equipo2!F49</f>
        <v/>
      </c>
      <c r="H45" s="10">
        <f>equipo2!G49</f>
        <v/>
      </c>
      <c r="I45" s="10">
        <f>equipo2!H49</f>
        <v/>
      </c>
      <c r="J45" s="10">
        <f>equipo2!I49</f>
        <v/>
      </c>
      <c r="K45" s="10">
        <f>equipo2!J49</f>
        <v/>
      </c>
      <c r="L45" s="10">
        <f>equipo2!K49</f>
        <v/>
      </c>
      <c r="M45" s="10">
        <f>equipo2!L49</f>
        <v/>
      </c>
      <c r="N45" s="10">
        <f>equipo2!M49</f>
        <v/>
      </c>
      <c r="O45" s="10">
        <f>equipo2!N49</f>
        <v/>
      </c>
      <c r="P45" s="10">
        <f>equipo2!O49</f>
        <v/>
      </c>
      <c r="Q45" s="10">
        <f>equipo2!P49</f>
        <v/>
      </c>
      <c r="R45" s="10">
        <f>equipo2!Q49</f>
        <v/>
      </c>
      <c r="S45" s="10">
        <f>equipo2!R49</f>
        <v/>
      </c>
      <c r="T45" s="10" t="n"/>
      <c r="U45" s="12">
        <f>equipo2!T49</f>
        <v/>
      </c>
      <c r="V45" s="12">
        <f>equipo2!U49</f>
        <v/>
      </c>
      <c r="X45">
        <f>A45</f>
        <v/>
      </c>
      <c r="Y45">
        <f>U45</f>
        <v/>
      </c>
      <c r="Z45">
        <f>Y45</f>
        <v/>
      </c>
      <c r="AA45">
        <f>Z45*10000-ROW()</f>
        <v/>
      </c>
      <c r="AB45">
        <f>A45</f>
        <v/>
      </c>
      <c r="AC45">
        <f>V45</f>
        <v/>
      </c>
      <c r="AD45">
        <f>AC45</f>
        <v/>
      </c>
      <c r="AE45">
        <f>AD45*10000-ROW()</f>
        <v/>
      </c>
      <c r="AF45">
        <f>A45</f>
        <v/>
      </c>
      <c r="AG45">
        <f>I45</f>
        <v/>
      </c>
      <c r="AH45">
        <f>AG45</f>
        <v/>
      </c>
      <c r="AI45">
        <f>AH45*10000-ROW()</f>
        <v/>
      </c>
      <c r="AJ45">
        <f>A45</f>
        <v/>
      </c>
      <c r="AK45">
        <f>J45</f>
        <v/>
      </c>
      <c r="AL45">
        <f>AK45</f>
        <v/>
      </c>
      <c r="AM45">
        <f>AL45*10000-ROW()</f>
        <v/>
      </c>
      <c r="AN45">
        <f>A45</f>
        <v/>
      </c>
      <c r="AO45">
        <f>F45</f>
        <v/>
      </c>
      <c r="AP45">
        <f>AO45</f>
        <v/>
      </c>
      <c r="AQ45">
        <f>AP45*10000-ROW()</f>
        <v/>
      </c>
    </row>
    <row r="46">
      <c r="A46" s="10">
        <f>equipo2!A50</f>
        <v/>
      </c>
      <c r="B46" s="10">
        <f>equipo2!B50</f>
        <v/>
      </c>
      <c r="C46" s="10">
        <f>equipo2!$A$6</f>
        <v/>
      </c>
      <c r="D46" s="10">
        <f>equipo2!C50</f>
        <v/>
      </c>
      <c r="E46" s="10">
        <f>equipo2!D50</f>
        <v/>
      </c>
      <c r="F46" s="10">
        <f>equipo2!E50</f>
        <v/>
      </c>
      <c r="G46" s="10">
        <f>equipo2!F50</f>
        <v/>
      </c>
      <c r="H46" s="10">
        <f>equipo2!G50</f>
        <v/>
      </c>
      <c r="I46" s="10">
        <f>equipo2!H50</f>
        <v/>
      </c>
      <c r="J46" s="10">
        <f>equipo2!I50</f>
        <v/>
      </c>
      <c r="K46" s="10">
        <f>equipo2!J50</f>
        <v/>
      </c>
      <c r="L46" s="10">
        <f>equipo2!K50</f>
        <v/>
      </c>
      <c r="M46" s="10">
        <f>equipo2!L50</f>
        <v/>
      </c>
      <c r="N46" s="10">
        <f>equipo2!M50</f>
        <v/>
      </c>
      <c r="O46" s="10">
        <f>equipo2!N50</f>
        <v/>
      </c>
      <c r="P46" s="10">
        <f>equipo2!O50</f>
        <v/>
      </c>
      <c r="Q46" s="10">
        <f>equipo2!P50</f>
        <v/>
      </c>
      <c r="R46" s="10">
        <f>equipo2!Q50</f>
        <v/>
      </c>
      <c r="S46" s="10">
        <f>equipo2!R50</f>
        <v/>
      </c>
      <c r="T46" s="10" t="n"/>
      <c r="U46" s="12">
        <f>equipo2!T50</f>
        <v/>
      </c>
      <c r="V46" s="12">
        <f>equipo2!U50</f>
        <v/>
      </c>
      <c r="X46">
        <f>A46</f>
        <v/>
      </c>
      <c r="Y46">
        <f>U46</f>
        <v/>
      </c>
      <c r="Z46">
        <f>Y46</f>
        <v/>
      </c>
      <c r="AA46">
        <f>Z46*10000-ROW()</f>
        <v/>
      </c>
      <c r="AB46">
        <f>A46</f>
        <v/>
      </c>
      <c r="AC46">
        <f>V46</f>
        <v/>
      </c>
      <c r="AD46">
        <f>AC46</f>
        <v/>
      </c>
      <c r="AE46">
        <f>AD46*10000-ROW()</f>
        <v/>
      </c>
      <c r="AF46">
        <f>A46</f>
        <v/>
      </c>
      <c r="AG46">
        <f>I46</f>
        <v/>
      </c>
      <c r="AH46">
        <f>AG46</f>
        <v/>
      </c>
      <c r="AI46">
        <f>AH46*10000-ROW()</f>
        <v/>
      </c>
      <c r="AJ46">
        <f>A46</f>
        <v/>
      </c>
      <c r="AK46">
        <f>J46</f>
        <v/>
      </c>
      <c r="AL46">
        <f>AK46</f>
        <v/>
      </c>
      <c r="AM46">
        <f>AL46*10000-ROW()</f>
        <v/>
      </c>
      <c r="AN46">
        <f>A46</f>
        <v/>
      </c>
      <c r="AO46">
        <f>F46</f>
        <v/>
      </c>
      <c r="AP46">
        <f>AO46</f>
        <v/>
      </c>
      <c r="AQ46">
        <f>AP46*10000-ROW()</f>
        <v/>
      </c>
    </row>
    <row r="47">
      <c r="A47" s="10">
        <f>equipo2!A51</f>
        <v/>
      </c>
      <c r="B47" s="10">
        <f>equipo2!B51</f>
        <v/>
      </c>
      <c r="C47" s="10">
        <f>equipo2!$A$6</f>
        <v/>
      </c>
      <c r="D47" s="10">
        <f>equipo2!C51</f>
        <v/>
      </c>
      <c r="E47" s="10">
        <f>equipo2!D51</f>
        <v/>
      </c>
      <c r="F47" s="10">
        <f>equipo2!E51</f>
        <v/>
      </c>
      <c r="G47" s="10">
        <f>equipo2!F51</f>
        <v/>
      </c>
      <c r="H47" s="10">
        <f>equipo2!G51</f>
        <v/>
      </c>
      <c r="I47" s="10">
        <f>equipo2!H51</f>
        <v/>
      </c>
      <c r="J47" s="10">
        <f>equipo2!I51</f>
        <v/>
      </c>
      <c r="K47" s="10">
        <f>equipo2!J51</f>
        <v/>
      </c>
      <c r="L47" s="10">
        <f>equipo2!K51</f>
        <v/>
      </c>
      <c r="M47" s="10">
        <f>equipo2!L51</f>
        <v/>
      </c>
      <c r="N47" s="10">
        <f>equipo2!M51</f>
        <v/>
      </c>
      <c r="O47" s="10">
        <f>equipo2!N51</f>
        <v/>
      </c>
      <c r="P47" s="10">
        <f>equipo2!O51</f>
        <v/>
      </c>
      <c r="Q47" s="10">
        <f>equipo2!P51</f>
        <v/>
      </c>
      <c r="R47" s="10">
        <f>equipo2!Q51</f>
        <v/>
      </c>
      <c r="S47" s="10">
        <f>equipo2!R51</f>
        <v/>
      </c>
      <c r="T47" s="10" t="n"/>
      <c r="U47" s="12">
        <f>equipo2!T51</f>
        <v/>
      </c>
      <c r="V47" s="12">
        <f>equipo2!U51</f>
        <v/>
      </c>
      <c r="X47">
        <f>A47</f>
        <v/>
      </c>
      <c r="Y47">
        <f>U47</f>
        <v/>
      </c>
      <c r="Z47">
        <f>Y47</f>
        <v/>
      </c>
      <c r="AA47">
        <f>Z47*10000-ROW()</f>
        <v/>
      </c>
      <c r="AB47">
        <f>A47</f>
        <v/>
      </c>
      <c r="AC47">
        <f>V47</f>
        <v/>
      </c>
      <c r="AD47">
        <f>AC47</f>
        <v/>
      </c>
      <c r="AE47">
        <f>AD47*10000-ROW()</f>
        <v/>
      </c>
      <c r="AF47">
        <f>A47</f>
        <v/>
      </c>
      <c r="AG47">
        <f>I47</f>
        <v/>
      </c>
      <c r="AH47">
        <f>AG47</f>
        <v/>
      </c>
      <c r="AI47">
        <f>AH47*10000-ROW()</f>
        <v/>
      </c>
      <c r="AJ47">
        <f>A47</f>
        <v/>
      </c>
      <c r="AK47">
        <f>J47</f>
        <v/>
      </c>
      <c r="AL47">
        <f>AK47</f>
        <v/>
      </c>
      <c r="AM47">
        <f>AL47*10000-ROW()</f>
        <v/>
      </c>
      <c r="AN47">
        <f>A47</f>
        <v/>
      </c>
      <c r="AO47">
        <f>F47</f>
        <v/>
      </c>
      <c r="AP47">
        <f>AO47</f>
        <v/>
      </c>
      <c r="AQ47">
        <f>AP47*10000-ROW()</f>
        <v/>
      </c>
    </row>
    <row r="48">
      <c r="A48" s="10">
        <f>equipo2!A52</f>
        <v/>
      </c>
      <c r="B48" s="10">
        <f>equipo2!B52</f>
        <v/>
      </c>
      <c r="C48" s="10">
        <f>equipo2!$A$6</f>
        <v/>
      </c>
      <c r="D48" s="10">
        <f>equipo2!C52</f>
        <v/>
      </c>
      <c r="E48" s="10">
        <f>equipo2!D52</f>
        <v/>
      </c>
      <c r="F48" s="10">
        <f>equipo2!E52</f>
        <v/>
      </c>
      <c r="G48" s="10">
        <f>equipo2!F52</f>
        <v/>
      </c>
      <c r="H48" s="10">
        <f>equipo2!G52</f>
        <v/>
      </c>
      <c r="I48" s="10">
        <f>equipo2!H52</f>
        <v/>
      </c>
      <c r="J48" s="10">
        <f>equipo2!I52</f>
        <v/>
      </c>
      <c r="K48" s="10">
        <f>equipo2!J52</f>
        <v/>
      </c>
      <c r="L48" s="10">
        <f>equipo2!K52</f>
        <v/>
      </c>
      <c r="M48" s="10">
        <f>equipo2!L52</f>
        <v/>
      </c>
      <c r="N48" s="10">
        <f>equipo2!M52</f>
        <v/>
      </c>
      <c r="O48" s="10">
        <f>equipo2!N52</f>
        <v/>
      </c>
      <c r="P48" s="10">
        <f>equipo2!O52</f>
        <v/>
      </c>
      <c r="Q48" s="10">
        <f>equipo2!P52</f>
        <v/>
      </c>
      <c r="R48" s="10">
        <f>equipo2!Q52</f>
        <v/>
      </c>
      <c r="S48" s="10">
        <f>equipo2!R52</f>
        <v/>
      </c>
      <c r="T48" s="10" t="n"/>
      <c r="U48" s="12">
        <f>equipo2!T52</f>
        <v/>
      </c>
      <c r="V48" s="12">
        <f>equipo2!U52</f>
        <v/>
      </c>
      <c r="X48">
        <f>A48</f>
        <v/>
      </c>
      <c r="Y48">
        <f>U48</f>
        <v/>
      </c>
      <c r="Z48">
        <f>Y48</f>
        <v/>
      </c>
      <c r="AA48">
        <f>Z48*10000-ROW()</f>
        <v/>
      </c>
      <c r="AB48">
        <f>A48</f>
        <v/>
      </c>
      <c r="AC48">
        <f>V48</f>
        <v/>
      </c>
      <c r="AD48">
        <f>AC48</f>
        <v/>
      </c>
      <c r="AE48">
        <f>AD48*10000-ROW()</f>
        <v/>
      </c>
      <c r="AF48">
        <f>A48</f>
        <v/>
      </c>
      <c r="AG48">
        <f>I48</f>
        <v/>
      </c>
      <c r="AH48">
        <f>AG48</f>
        <v/>
      </c>
      <c r="AI48">
        <f>AH48*10000-ROW()</f>
        <v/>
      </c>
      <c r="AJ48">
        <f>A48</f>
        <v/>
      </c>
      <c r="AK48">
        <f>J48</f>
        <v/>
      </c>
      <c r="AL48">
        <f>AK48</f>
        <v/>
      </c>
      <c r="AM48">
        <f>AL48*10000-ROW()</f>
        <v/>
      </c>
      <c r="AN48">
        <f>A48</f>
        <v/>
      </c>
      <c r="AO48">
        <f>F48</f>
        <v/>
      </c>
      <c r="AP48">
        <f>AO48</f>
        <v/>
      </c>
      <c r="AQ48">
        <f>AP48*10000-ROW()</f>
        <v/>
      </c>
    </row>
    <row r="49">
      <c r="A49" s="10">
        <f>equipo2!A53</f>
        <v/>
      </c>
      <c r="B49" s="10">
        <f>equipo2!B53</f>
        <v/>
      </c>
      <c r="C49" s="10">
        <f>equipo2!$A$6</f>
        <v/>
      </c>
      <c r="D49" s="10">
        <f>equipo2!C53</f>
        <v/>
      </c>
      <c r="E49" s="10">
        <f>equipo2!D53</f>
        <v/>
      </c>
      <c r="F49" s="10">
        <f>equipo2!E53</f>
        <v/>
      </c>
      <c r="G49" s="10">
        <f>equipo2!F53</f>
        <v/>
      </c>
      <c r="H49" s="10">
        <f>equipo2!G53</f>
        <v/>
      </c>
      <c r="I49" s="10">
        <f>equipo2!H53</f>
        <v/>
      </c>
      <c r="J49" s="10">
        <f>equipo2!I53</f>
        <v/>
      </c>
      <c r="K49" s="10">
        <f>equipo2!J53</f>
        <v/>
      </c>
      <c r="L49" s="10">
        <f>equipo2!K53</f>
        <v/>
      </c>
      <c r="M49" s="10">
        <f>equipo2!L53</f>
        <v/>
      </c>
      <c r="N49" s="10">
        <f>equipo2!M53</f>
        <v/>
      </c>
      <c r="O49" s="10">
        <f>equipo2!N53</f>
        <v/>
      </c>
      <c r="P49" s="10">
        <f>equipo2!O53</f>
        <v/>
      </c>
      <c r="Q49" s="10">
        <f>equipo2!P53</f>
        <v/>
      </c>
      <c r="R49" s="10">
        <f>equipo2!Q53</f>
        <v/>
      </c>
      <c r="S49" s="10">
        <f>equipo2!R53</f>
        <v/>
      </c>
      <c r="T49" s="10" t="n"/>
      <c r="U49" s="12">
        <f>equipo2!T53</f>
        <v/>
      </c>
      <c r="V49" s="12">
        <f>equipo2!U53</f>
        <v/>
      </c>
      <c r="X49">
        <f>A49</f>
        <v/>
      </c>
      <c r="Y49">
        <f>U49</f>
        <v/>
      </c>
      <c r="Z49">
        <f>Y49</f>
        <v/>
      </c>
      <c r="AA49">
        <f>Z49*10000-ROW()</f>
        <v/>
      </c>
      <c r="AB49">
        <f>A49</f>
        <v/>
      </c>
      <c r="AC49">
        <f>V49</f>
        <v/>
      </c>
      <c r="AD49">
        <f>AC49</f>
        <v/>
      </c>
      <c r="AE49">
        <f>AD49*10000-ROW()</f>
        <v/>
      </c>
      <c r="AF49">
        <f>A49</f>
        <v/>
      </c>
      <c r="AG49">
        <f>I49</f>
        <v/>
      </c>
      <c r="AH49">
        <f>AG49</f>
        <v/>
      </c>
      <c r="AI49">
        <f>AH49*10000-ROW()</f>
        <v/>
      </c>
      <c r="AJ49">
        <f>A49</f>
        <v/>
      </c>
      <c r="AK49">
        <f>J49</f>
        <v/>
      </c>
      <c r="AL49">
        <f>AK49</f>
        <v/>
      </c>
      <c r="AM49">
        <f>AL49*10000-ROW()</f>
        <v/>
      </c>
      <c r="AN49">
        <f>A49</f>
        <v/>
      </c>
      <c r="AO49">
        <f>F49</f>
        <v/>
      </c>
      <c r="AP49">
        <f>AO49</f>
        <v/>
      </c>
      <c r="AQ49">
        <f>AP49*10000-ROW()</f>
        <v/>
      </c>
    </row>
    <row r="50">
      <c r="A50" s="10">
        <f>equipo2!A54</f>
        <v/>
      </c>
      <c r="B50" s="10">
        <f>equipo2!B54</f>
        <v/>
      </c>
      <c r="C50" s="10">
        <f>equipo2!$A$6</f>
        <v/>
      </c>
      <c r="D50" s="10">
        <f>equipo2!C54</f>
        <v/>
      </c>
      <c r="E50" s="10">
        <f>equipo2!D54</f>
        <v/>
      </c>
      <c r="F50" s="10">
        <f>equipo2!E54</f>
        <v/>
      </c>
      <c r="G50" s="10">
        <f>equipo2!F54</f>
        <v/>
      </c>
      <c r="H50" s="10">
        <f>equipo2!G54</f>
        <v/>
      </c>
      <c r="I50" s="10">
        <f>equipo2!H54</f>
        <v/>
      </c>
      <c r="J50" s="10">
        <f>equipo2!I54</f>
        <v/>
      </c>
      <c r="K50" s="10">
        <f>equipo2!J54</f>
        <v/>
      </c>
      <c r="L50" s="10">
        <f>equipo2!K54</f>
        <v/>
      </c>
      <c r="M50" s="10">
        <f>equipo2!L54</f>
        <v/>
      </c>
      <c r="N50" s="10">
        <f>equipo2!M54</f>
        <v/>
      </c>
      <c r="O50" s="10">
        <f>equipo2!N54</f>
        <v/>
      </c>
      <c r="P50" s="10">
        <f>equipo2!O54</f>
        <v/>
      </c>
      <c r="Q50" s="10">
        <f>equipo2!P54</f>
        <v/>
      </c>
      <c r="R50" s="10">
        <f>equipo2!Q54</f>
        <v/>
      </c>
      <c r="S50" s="10">
        <f>equipo2!R54</f>
        <v/>
      </c>
      <c r="T50" s="10" t="n"/>
      <c r="U50" s="12">
        <f>equipo2!T54</f>
        <v/>
      </c>
      <c r="V50" s="12">
        <f>equipo2!U54</f>
        <v/>
      </c>
      <c r="X50">
        <f>A50</f>
        <v/>
      </c>
      <c r="Y50">
        <f>U50</f>
        <v/>
      </c>
      <c r="Z50">
        <f>Y50</f>
        <v/>
      </c>
      <c r="AA50">
        <f>Z50*10000-ROW()</f>
        <v/>
      </c>
      <c r="AB50">
        <f>A50</f>
        <v/>
      </c>
      <c r="AC50">
        <f>V50</f>
        <v/>
      </c>
      <c r="AD50">
        <f>AC50</f>
        <v/>
      </c>
      <c r="AE50">
        <f>AD50*10000-ROW()</f>
        <v/>
      </c>
      <c r="AF50">
        <f>A50</f>
        <v/>
      </c>
      <c r="AG50">
        <f>I50</f>
        <v/>
      </c>
      <c r="AH50">
        <f>AG50</f>
        <v/>
      </c>
      <c r="AI50">
        <f>AH50*10000-ROW()</f>
        <v/>
      </c>
      <c r="AJ50">
        <f>A50</f>
        <v/>
      </c>
      <c r="AK50">
        <f>J50</f>
        <v/>
      </c>
      <c r="AL50">
        <f>AK50</f>
        <v/>
      </c>
      <c r="AM50">
        <f>AL50*10000-ROW()</f>
        <v/>
      </c>
      <c r="AN50">
        <f>A50</f>
        <v/>
      </c>
      <c r="AO50">
        <f>F50</f>
        <v/>
      </c>
      <c r="AP50">
        <f>AO50</f>
        <v/>
      </c>
      <c r="AQ50">
        <f>AP50*10000-ROW()</f>
        <v/>
      </c>
    </row>
    <row r="51">
      <c r="A51" s="10">
        <f>equipo2!A55</f>
        <v/>
      </c>
      <c r="B51" s="10">
        <f>equipo2!B55</f>
        <v/>
      </c>
      <c r="C51" s="10">
        <f>equipo2!$A$6</f>
        <v/>
      </c>
      <c r="D51" s="10">
        <f>equipo2!C55</f>
        <v/>
      </c>
      <c r="E51" s="10">
        <f>equipo2!D55</f>
        <v/>
      </c>
      <c r="F51" s="10">
        <f>equipo2!E55</f>
        <v/>
      </c>
      <c r="G51" s="10">
        <f>equipo2!F55</f>
        <v/>
      </c>
      <c r="H51" s="10">
        <f>equipo2!G55</f>
        <v/>
      </c>
      <c r="I51" s="10">
        <f>equipo2!H55</f>
        <v/>
      </c>
      <c r="J51" s="10">
        <f>equipo2!I55</f>
        <v/>
      </c>
      <c r="K51" s="10">
        <f>equipo2!J55</f>
        <v/>
      </c>
      <c r="L51" s="10">
        <f>equipo2!K55</f>
        <v/>
      </c>
      <c r="M51" s="10">
        <f>equipo2!L55</f>
        <v/>
      </c>
      <c r="N51" s="10">
        <f>equipo2!M55</f>
        <v/>
      </c>
      <c r="O51" s="10">
        <f>equipo2!N55</f>
        <v/>
      </c>
      <c r="P51" s="10">
        <f>equipo2!O55</f>
        <v/>
      </c>
      <c r="Q51" s="10">
        <f>equipo2!P55</f>
        <v/>
      </c>
      <c r="R51" s="10">
        <f>equipo2!Q55</f>
        <v/>
      </c>
      <c r="S51" s="10">
        <f>equipo2!R55</f>
        <v/>
      </c>
      <c r="T51" s="10" t="n"/>
      <c r="U51" s="12">
        <f>equipo2!T55</f>
        <v/>
      </c>
      <c r="V51" s="12">
        <f>equipo2!U55</f>
        <v/>
      </c>
      <c r="X51">
        <f>A51</f>
        <v/>
      </c>
      <c r="Y51">
        <f>U51</f>
        <v/>
      </c>
      <c r="Z51">
        <f>Y51</f>
        <v/>
      </c>
      <c r="AA51">
        <f>Z51*10000-ROW()</f>
        <v/>
      </c>
      <c r="AB51">
        <f>A51</f>
        <v/>
      </c>
      <c r="AC51">
        <f>V51</f>
        <v/>
      </c>
      <c r="AD51">
        <f>AC51</f>
        <v/>
      </c>
      <c r="AE51">
        <f>AD51*10000-ROW()</f>
        <v/>
      </c>
      <c r="AF51">
        <f>A51</f>
        <v/>
      </c>
      <c r="AG51">
        <f>I51</f>
        <v/>
      </c>
      <c r="AH51">
        <f>AG51</f>
        <v/>
      </c>
      <c r="AI51">
        <f>AH51*10000-ROW()</f>
        <v/>
      </c>
      <c r="AJ51">
        <f>A51</f>
        <v/>
      </c>
      <c r="AK51">
        <f>J51</f>
        <v/>
      </c>
      <c r="AL51">
        <f>AK51</f>
        <v/>
      </c>
      <c r="AM51">
        <f>AL51*10000-ROW()</f>
        <v/>
      </c>
      <c r="AN51">
        <f>A51</f>
        <v/>
      </c>
      <c r="AO51">
        <f>F51</f>
        <v/>
      </c>
      <c r="AP51">
        <f>AO51</f>
        <v/>
      </c>
      <c r="AQ51">
        <f>AP51*10000-ROW()</f>
        <v/>
      </c>
    </row>
    <row r="52">
      <c r="A52" s="10">
        <f>equipo2!A56</f>
        <v/>
      </c>
      <c r="B52" s="10">
        <f>equipo2!B56</f>
        <v/>
      </c>
      <c r="C52" s="10">
        <f>equipo2!$A$6</f>
        <v/>
      </c>
      <c r="D52" s="10">
        <f>equipo2!C56</f>
        <v/>
      </c>
      <c r="E52" s="10">
        <f>equipo2!D56</f>
        <v/>
      </c>
      <c r="F52" s="10">
        <f>equipo2!E56</f>
        <v/>
      </c>
      <c r="G52" s="10">
        <f>equipo2!F56</f>
        <v/>
      </c>
      <c r="H52" s="10">
        <f>equipo2!G56</f>
        <v/>
      </c>
      <c r="I52" s="10">
        <f>equipo2!H56</f>
        <v/>
      </c>
      <c r="J52" s="10">
        <f>equipo2!I56</f>
        <v/>
      </c>
      <c r="K52" s="10">
        <f>equipo2!J56</f>
        <v/>
      </c>
      <c r="L52" s="10">
        <f>equipo2!K56</f>
        <v/>
      </c>
      <c r="M52" s="10">
        <f>equipo2!L56</f>
        <v/>
      </c>
      <c r="N52" s="10">
        <f>equipo2!M56</f>
        <v/>
      </c>
      <c r="O52" s="10">
        <f>equipo2!N56</f>
        <v/>
      </c>
      <c r="P52" s="10">
        <f>equipo2!O56</f>
        <v/>
      </c>
      <c r="Q52" s="10">
        <f>equipo2!P56</f>
        <v/>
      </c>
      <c r="R52" s="10">
        <f>equipo2!Q56</f>
        <v/>
      </c>
      <c r="S52" s="10">
        <f>equipo2!R56</f>
        <v/>
      </c>
      <c r="T52" s="10" t="n"/>
      <c r="U52" s="12">
        <f>equipo2!T56</f>
        <v/>
      </c>
      <c r="V52" s="12">
        <f>equipo2!U56</f>
        <v/>
      </c>
      <c r="X52">
        <f>A52</f>
        <v/>
      </c>
      <c r="Y52">
        <f>U52</f>
        <v/>
      </c>
      <c r="Z52">
        <f>Y52</f>
        <v/>
      </c>
      <c r="AA52">
        <f>Z52*10000-ROW()</f>
        <v/>
      </c>
      <c r="AB52">
        <f>A52</f>
        <v/>
      </c>
      <c r="AC52">
        <f>V52</f>
        <v/>
      </c>
      <c r="AD52">
        <f>AC52</f>
        <v/>
      </c>
      <c r="AE52">
        <f>AD52*10000-ROW()</f>
        <v/>
      </c>
      <c r="AF52">
        <f>A52</f>
        <v/>
      </c>
      <c r="AG52">
        <f>I52</f>
        <v/>
      </c>
      <c r="AH52">
        <f>AG52</f>
        <v/>
      </c>
      <c r="AI52">
        <f>AH52*10000-ROW()</f>
        <v/>
      </c>
      <c r="AJ52">
        <f>A52</f>
        <v/>
      </c>
      <c r="AK52">
        <f>J52</f>
        <v/>
      </c>
      <c r="AL52">
        <f>AK52</f>
        <v/>
      </c>
      <c r="AM52">
        <f>AL52*10000-ROW()</f>
        <v/>
      </c>
      <c r="AN52">
        <f>A52</f>
        <v/>
      </c>
      <c r="AO52">
        <f>F52</f>
        <v/>
      </c>
      <c r="AP52">
        <f>AO52</f>
        <v/>
      </c>
      <c r="AQ52">
        <f>AP52*10000-ROW()</f>
        <v/>
      </c>
    </row>
    <row r="53">
      <c r="A53" s="10">
        <f>equipo2!A57</f>
        <v/>
      </c>
      <c r="B53" s="10">
        <f>equipo2!B57</f>
        <v/>
      </c>
      <c r="C53" s="10">
        <f>equipo2!$A$6</f>
        <v/>
      </c>
      <c r="D53" s="10">
        <f>equipo2!C57</f>
        <v/>
      </c>
      <c r="E53" s="10">
        <f>equipo2!D57</f>
        <v/>
      </c>
      <c r="F53" s="10">
        <f>equipo2!E57</f>
        <v/>
      </c>
      <c r="G53" s="10">
        <f>equipo2!F57</f>
        <v/>
      </c>
      <c r="H53" s="10">
        <f>equipo2!G57</f>
        <v/>
      </c>
      <c r="I53" s="10">
        <f>equipo2!H57</f>
        <v/>
      </c>
      <c r="J53" s="10">
        <f>equipo2!I57</f>
        <v/>
      </c>
      <c r="K53" s="10">
        <f>equipo2!J57</f>
        <v/>
      </c>
      <c r="L53" s="10">
        <f>equipo2!K57</f>
        <v/>
      </c>
      <c r="M53" s="10">
        <f>equipo2!L57</f>
        <v/>
      </c>
      <c r="N53" s="10">
        <f>equipo2!M57</f>
        <v/>
      </c>
      <c r="O53" s="10">
        <f>equipo2!N57</f>
        <v/>
      </c>
      <c r="P53" s="10">
        <f>equipo2!O57</f>
        <v/>
      </c>
      <c r="Q53" s="10">
        <f>equipo2!P57</f>
        <v/>
      </c>
      <c r="R53" s="10">
        <f>equipo2!Q57</f>
        <v/>
      </c>
      <c r="S53" s="10">
        <f>equipo2!R57</f>
        <v/>
      </c>
      <c r="T53" s="10" t="n"/>
      <c r="U53" s="12">
        <f>equipo2!T57</f>
        <v/>
      </c>
      <c r="V53" s="12">
        <f>equipo2!U57</f>
        <v/>
      </c>
      <c r="X53">
        <f>A53</f>
        <v/>
      </c>
      <c r="Y53">
        <f>U53</f>
        <v/>
      </c>
      <c r="Z53">
        <f>Y53</f>
        <v/>
      </c>
      <c r="AA53">
        <f>Z53*10000-ROW()</f>
        <v/>
      </c>
      <c r="AB53">
        <f>A53</f>
        <v/>
      </c>
      <c r="AC53">
        <f>V53</f>
        <v/>
      </c>
      <c r="AD53">
        <f>AC53</f>
        <v/>
      </c>
      <c r="AE53">
        <f>AD53*10000-ROW()</f>
        <v/>
      </c>
      <c r="AF53">
        <f>A53</f>
        <v/>
      </c>
      <c r="AG53">
        <f>I53</f>
        <v/>
      </c>
      <c r="AH53">
        <f>AG53</f>
        <v/>
      </c>
      <c r="AI53">
        <f>AH53*10000-ROW()</f>
        <v/>
      </c>
      <c r="AJ53">
        <f>A53</f>
        <v/>
      </c>
      <c r="AK53">
        <f>J53</f>
        <v/>
      </c>
      <c r="AL53">
        <f>AK53</f>
        <v/>
      </c>
      <c r="AM53">
        <f>AL53*10000-ROW()</f>
        <v/>
      </c>
      <c r="AN53">
        <f>A53</f>
        <v/>
      </c>
      <c r="AO53">
        <f>F53</f>
        <v/>
      </c>
      <c r="AP53">
        <f>AO53</f>
        <v/>
      </c>
      <c r="AQ53">
        <f>AP53*10000-ROW()</f>
        <v/>
      </c>
    </row>
    <row r="54">
      <c r="A54" s="10">
        <f>equipo2!A58</f>
        <v/>
      </c>
      <c r="B54" s="10">
        <f>equipo2!B58</f>
        <v/>
      </c>
      <c r="C54" s="10">
        <f>equipo2!$A$6</f>
        <v/>
      </c>
      <c r="D54" s="10">
        <f>equipo2!C58</f>
        <v/>
      </c>
      <c r="E54" s="10">
        <f>equipo2!D58</f>
        <v/>
      </c>
      <c r="F54" s="10">
        <f>equipo2!E58</f>
        <v/>
      </c>
      <c r="G54" s="10">
        <f>equipo2!F58</f>
        <v/>
      </c>
      <c r="H54" s="10">
        <f>equipo2!G58</f>
        <v/>
      </c>
      <c r="I54" s="10">
        <f>equipo2!H58</f>
        <v/>
      </c>
      <c r="J54" s="10">
        <f>equipo2!I58</f>
        <v/>
      </c>
      <c r="K54" s="10">
        <f>equipo2!J58</f>
        <v/>
      </c>
      <c r="L54" s="10">
        <f>equipo2!K58</f>
        <v/>
      </c>
      <c r="M54" s="10">
        <f>equipo2!L58</f>
        <v/>
      </c>
      <c r="N54" s="10">
        <f>equipo2!M58</f>
        <v/>
      </c>
      <c r="O54" s="10">
        <f>equipo2!N58</f>
        <v/>
      </c>
      <c r="P54" s="10">
        <f>equipo2!O58</f>
        <v/>
      </c>
      <c r="Q54" s="10">
        <f>equipo2!P58</f>
        <v/>
      </c>
      <c r="R54" s="10">
        <f>equipo2!Q58</f>
        <v/>
      </c>
      <c r="S54" s="10">
        <f>equipo2!R58</f>
        <v/>
      </c>
      <c r="T54" s="10" t="n"/>
      <c r="U54" s="12">
        <f>equipo2!T58</f>
        <v/>
      </c>
      <c r="V54" s="12">
        <f>equipo2!U58</f>
        <v/>
      </c>
      <c r="X54">
        <f>A54</f>
        <v/>
      </c>
      <c r="Y54">
        <f>U54</f>
        <v/>
      </c>
      <c r="Z54">
        <f>Y54</f>
        <v/>
      </c>
      <c r="AA54">
        <f>Z54*10000-ROW()</f>
        <v/>
      </c>
      <c r="AB54">
        <f>A54</f>
        <v/>
      </c>
      <c r="AC54">
        <f>V54</f>
        <v/>
      </c>
      <c r="AD54">
        <f>AC54</f>
        <v/>
      </c>
      <c r="AE54">
        <f>AD54*10000-ROW()</f>
        <v/>
      </c>
      <c r="AF54">
        <f>A54</f>
        <v/>
      </c>
      <c r="AG54">
        <f>I54</f>
        <v/>
      </c>
      <c r="AH54">
        <f>AG54</f>
        <v/>
      </c>
      <c r="AI54">
        <f>AH54*10000-ROW()</f>
        <v/>
      </c>
      <c r="AJ54">
        <f>A54</f>
        <v/>
      </c>
      <c r="AK54">
        <f>J54</f>
        <v/>
      </c>
      <c r="AL54">
        <f>AK54</f>
        <v/>
      </c>
      <c r="AM54">
        <f>AL54*10000-ROW()</f>
        <v/>
      </c>
      <c r="AN54">
        <f>A54</f>
        <v/>
      </c>
      <c r="AO54">
        <f>F54</f>
        <v/>
      </c>
      <c r="AP54">
        <f>AO54</f>
        <v/>
      </c>
      <c r="AQ54">
        <f>AP54*10000-ROW()</f>
        <v/>
      </c>
    </row>
    <row r="55">
      <c r="A55" s="10">
        <f>equipo2!A59</f>
        <v/>
      </c>
      <c r="B55" s="10">
        <f>equipo2!B59</f>
        <v/>
      </c>
      <c r="C55" s="10">
        <f>equipo2!$A$6</f>
        <v/>
      </c>
      <c r="D55" s="10">
        <f>equipo2!C59</f>
        <v/>
      </c>
      <c r="E55" s="10">
        <f>equipo2!D59</f>
        <v/>
      </c>
      <c r="F55" s="10">
        <f>equipo2!E59</f>
        <v/>
      </c>
      <c r="G55" s="10">
        <f>equipo2!F59</f>
        <v/>
      </c>
      <c r="H55" s="10">
        <f>equipo2!G59</f>
        <v/>
      </c>
      <c r="I55" s="10">
        <f>equipo2!H59</f>
        <v/>
      </c>
      <c r="J55" s="10">
        <f>equipo2!I59</f>
        <v/>
      </c>
      <c r="K55" s="10">
        <f>equipo2!J59</f>
        <v/>
      </c>
      <c r="L55" s="10">
        <f>equipo2!K59</f>
        <v/>
      </c>
      <c r="M55" s="10">
        <f>equipo2!L59</f>
        <v/>
      </c>
      <c r="N55" s="10">
        <f>equipo2!M59</f>
        <v/>
      </c>
      <c r="O55" s="10">
        <f>equipo2!N59</f>
        <v/>
      </c>
      <c r="P55" s="10">
        <f>equipo2!O59</f>
        <v/>
      </c>
      <c r="Q55" s="10">
        <f>equipo2!P59</f>
        <v/>
      </c>
      <c r="R55" s="10">
        <f>equipo2!Q59</f>
        <v/>
      </c>
      <c r="S55" s="10">
        <f>equipo2!R59</f>
        <v/>
      </c>
      <c r="T55" s="10" t="n"/>
      <c r="U55" s="12">
        <f>equipo2!T59</f>
        <v/>
      </c>
      <c r="V55" s="12">
        <f>equipo2!U59</f>
        <v/>
      </c>
      <c r="X55">
        <f>A55</f>
        <v/>
      </c>
      <c r="Y55">
        <f>U55</f>
        <v/>
      </c>
      <c r="Z55">
        <f>Y55</f>
        <v/>
      </c>
      <c r="AA55">
        <f>Z55*10000-ROW()</f>
        <v/>
      </c>
      <c r="AB55">
        <f>A55</f>
        <v/>
      </c>
      <c r="AC55">
        <f>V55</f>
        <v/>
      </c>
      <c r="AD55">
        <f>AC55</f>
        <v/>
      </c>
      <c r="AE55">
        <f>AD55*10000-ROW()</f>
        <v/>
      </c>
      <c r="AF55">
        <f>A55</f>
        <v/>
      </c>
      <c r="AG55">
        <f>I55</f>
        <v/>
      </c>
      <c r="AH55">
        <f>AG55</f>
        <v/>
      </c>
      <c r="AI55">
        <f>AH55*10000-ROW()</f>
        <v/>
      </c>
      <c r="AJ55">
        <f>A55</f>
        <v/>
      </c>
      <c r="AK55">
        <f>J55</f>
        <v/>
      </c>
      <c r="AL55">
        <f>AK55</f>
        <v/>
      </c>
      <c r="AM55">
        <f>AL55*10000-ROW()</f>
        <v/>
      </c>
      <c r="AN55">
        <f>A55</f>
        <v/>
      </c>
      <c r="AO55">
        <f>F55</f>
        <v/>
      </c>
      <c r="AP55">
        <f>AO55</f>
        <v/>
      </c>
      <c r="AQ55">
        <f>AP55*10000-ROW()</f>
        <v/>
      </c>
    </row>
    <row r="56">
      <c r="A56" s="10">
        <f>equipo2!A60</f>
        <v/>
      </c>
      <c r="B56" s="10">
        <f>equipo2!B60</f>
        <v/>
      </c>
      <c r="C56" s="10">
        <f>equipo2!$A$6</f>
        <v/>
      </c>
      <c r="D56" s="10">
        <f>equipo2!C60</f>
        <v/>
      </c>
      <c r="E56" s="10">
        <f>equipo2!D60</f>
        <v/>
      </c>
      <c r="F56" s="10">
        <f>equipo2!E60</f>
        <v/>
      </c>
      <c r="G56" s="10">
        <f>equipo2!F60</f>
        <v/>
      </c>
      <c r="H56" s="10">
        <f>equipo2!G60</f>
        <v/>
      </c>
      <c r="I56" s="10">
        <f>equipo2!H60</f>
        <v/>
      </c>
      <c r="J56" s="10">
        <f>equipo2!I60</f>
        <v/>
      </c>
      <c r="K56" s="10">
        <f>equipo2!J60</f>
        <v/>
      </c>
      <c r="L56" s="10">
        <f>equipo2!K60</f>
        <v/>
      </c>
      <c r="M56" s="10">
        <f>equipo2!L60</f>
        <v/>
      </c>
      <c r="N56" s="10">
        <f>equipo2!M60</f>
        <v/>
      </c>
      <c r="O56" s="10">
        <f>equipo2!N60</f>
        <v/>
      </c>
      <c r="P56" s="10">
        <f>equipo2!O60</f>
        <v/>
      </c>
      <c r="Q56" s="10">
        <f>equipo2!P60</f>
        <v/>
      </c>
      <c r="R56" s="10">
        <f>equipo2!Q60</f>
        <v/>
      </c>
      <c r="S56" s="10">
        <f>equipo2!R60</f>
        <v/>
      </c>
      <c r="T56" s="10" t="n"/>
      <c r="U56" s="12">
        <f>equipo2!T60</f>
        <v/>
      </c>
      <c r="V56" s="12">
        <f>equipo2!U60</f>
        <v/>
      </c>
      <c r="X56">
        <f>A56</f>
        <v/>
      </c>
      <c r="Y56">
        <f>U56</f>
        <v/>
      </c>
      <c r="Z56">
        <f>Y56</f>
        <v/>
      </c>
      <c r="AA56">
        <f>Z56*10000-ROW()</f>
        <v/>
      </c>
      <c r="AB56">
        <f>A56</f>
        <v/>
      </c>
      <c r="AC56">
        <f>V56</f>
        <v/>
      </c>
      <c r="AD56">
        <f>AC56</f>
        <v/>
      </c>
      <c r="AE56">
        <f>AD56*10000-ROW()</f>
        <v/>
      </c>
      <c r="AF56">
        <f>A56</f>
        <v/>
      </c>
      <c r="AG56">
        <f>I56</f>
        <v/>
      </c>
      <c r="AH56">
        <f>AG56</f>
        <v/>
      </c>
      <c r="AI56">
        <f>AH56*10000-ROW()</f>
        <v/>
      </c>
      <c r="AJ56">
        <f>A56</f>
        <v/>
      </c>
      <c r="AK56">
        <f>J56</f>
        <v/>
      </c>
      <c r="AL56">
        <f>AK56</f>
        <v/>
      </c>
      <c r="AM56">
        <f>AL56*10000-ROW()</f>
        <v/>
      </c>
      <c r="AN56">
        <f>A56</f>
        <v/>
      </c>
      <c r="AO56">
        <f>F56</f>
        <v/>
      </c>
      <c r="AP56">
        <f>AO56</f>
        <v/>
      </c>
      <c r="AQ56">
        <f>AP56*10000-ROW()</f>
        <v/>
      </c>
    </row>
    <row r="57">
      <c r="A57" s="10">
        <f>equipo2!A61</f>
        <v/>
      </c>
      <c r="B57" s="10">
        <f>equipo2!B61</f>
        <v/>
      </c>
      <c r="C57" s="10">
        <f>equipo2!$A$6</f>
        <v/>
      </c>
      <c r="D57" s="10">
        <f>equipo2!C61</f>
        <v/>
      </c>
      <c r="E57" s="10">
        <f>equipo2!D61</f>
        <v/>
      </c>
      <c r="F57" s="10">
        <f>equipo2!E61</f>
        <v/>
      </c>
      <c r="G57" s="10">
        <f>equipo2!F61</f>
        <v/>
      </c>
      <c r="H57" s="10">
        <f>equipo2!G61</f>
        <v/>
      </c>
      <c r="I57" s="10">
        <f>equipo2!H61</f>
        <v/>
      </c>
      <c r="J57" s="10">
        <f>equipo2!I61</f>
        <v/>
      </c>
      <c r="K57" s="10">
        <f>equipo2!J61</f>
        <v/>
      </c>
      <c r="L57" s="10">
        <f>equipo2!K61</f>
        <v/>
      </c>
      <c r="M57" s="10">
        <f>equipo2!L61</f>
        <v/>
      </c>
      <c r="N57" s="10">
        <f>equipo2!M61</f>
        <v/>
      </c>
      <c r="O57" s="10">
        <f>equipo2!N61</f>
        <v/>
      </c>
      <c r="P57" s="10">
        <f>equipo2!O61</f>
        <v/>
      </c>
      <c r="Q57" s="10">
        <f>equipo2!P61</f>
        <v/>
      </c>
      <c r="R57" s="10">
        <f>equipo2!Q61</f>
        <v/>
      </c>
      <c r="S57" s="10">
        <f>equipo2!R61</f>
        <v/>
      </c>
      <c r="T57" s="10" t="n"/>
      <c r="U57" s="12">
        <f>equipo2!T61</f>
        <v/>
      </c>
      <c r="V57" s="12">
        <f>equipo2!U61</f>
        <v/>
      </c>
      <c r="X57">
        <f>A57</f>
        <v/>
      </c>
      <c r="Y57">
        <f>U57</f>
        <v/>
      </c>
      <c r="Z57">
        <f>Y57</f>
        <v/>
      </c>
      <c r="AA57">
        <f>Z57*10000-ROW()</f>
        <v/>
      </c>
      <c r="AB57">
        <f>A57</f>
        <v/>
      </c>
      <c r="AC57">
        <f>V57</f>
        <v/>
      </c>
      <c r="AD57">
        <f>AC57</f>
        <v/>
      </c>
      <c r="AE57">
        <f>AD57*10000-ROW()</f>
        <v/>
      </c>
      <c r="AF57">
        <f>A57</f>
        <v/>
      </c>
      <c r="AG57">
        <f>I57</f>
        <v/>
      </c>
      <c r="AH57">
        <f>AG57</f>
        <v/>
      </c>
      <c r="AI57">
        <f>AH57*10000-ROW()</f>
        <v/>
      </c>
      <c r="AJ57">
        <f>A57</f>
        <v/>
      </c>
      <c r="AK57">
        <f>J57</f>
        <v/>
      </c>
      <c r="AL57">
        <f>AK57</f>
        <v/>
      </c>
      <c r="AM57">
        <f>AL57*10000-ROW()</f>
        <v/>
      </c>
      <c r="AN57">
        <f>A57</f>
        <v/>
      </c>
      <c r="AO57">
        <f>F57</f>
        <v/>
      </c>
      <c r="AP57">
        <f>AO57</f>
        <v/>
      </c>
      <c r="AQ57">
        <f>AP57*10000-ROW()</f>
        <v/>
      </c>
    </row>
    <row r="58">
      <c r="A58" s="10">
        <f>equipo3!A37</f>
        <v/>
      </c>
      <c r="B58" s="10">
        <f>equipo3!B37</f>
        <v/>
      </c>
      <c r="C58" s="10">
        <f>equipo3!$A$6</f>
        <v/>
      </c>
      <c r="D58" s="10">
        <f>equipo3!C37</f>
        <v/>
      </c>
      <c r="E58" s="10">
        <f>equipo3!D37</f>
        <v/>
      </c>
      <c r="F58" s="10">
        <f>equipo3!E37</f>
        <v/>
      </c>
      <c r="G58" s="10">
        <f>equipo3!F37</f>
        <v/>
      </c>
      <c r="H58" s="10">
        <f>equipo3!G37</f>
        <v/>
      </c>
      <c r="I58" s="10">
        <f>equipo3!H37</f>
        <v/>
      </c>
      <c r="J58" s="10">
        <f>equipo3!I37</f>
        <v/>
      </c>
      <c r="K58" s="10">
        <f>equipo3!J37</f>
        <v/>
      </c>
      <c r="L58" s="10">
        <f>equipo3!K37</f>
        <v/>
      </c>
      <c r="M58" s="10">
        <f>equipo3!L37</f>
        <v/>
      </c>
      <c r="N58" s="10">
        <f>equipo3!M37</f>
        <v/>
      </c>
      <c r="O58" s="10">
        <f>equipo3!N37</f>
        <v/>
      </c>
      <c r="P58" s="10">
        <f>equipo3!O37</f>
        <v/>
      </c>
      <c r="Q58" s="10">
        <f>equipo3!P37</f>
        <v/>
      </c>
      <c r="R58" s="10">
        <f>equipo3!Q37</f>
        <v/>
      </c>
      <c r="S58" s="10">
        <f>equipo3!R37</f>
        <v/>
      </c>
      <c r="T58" s="10" t="n"/>
      <c r="U58" s="12">
        <f>equipo3!T37</f>
        <v/>
      </c>
      <c r="V58" s="12">
        <f>equipo3!U37</f>
        <v/>
      </c>
      <c r="X58">
        <f>A58</f>
        <v/>
      </c>
      <c r="Y58">
        <f>U58</f>
        <v/>
      </c>
      <c r="Z58">
        <f>Y58</f>
        <v/>
      </c>
      <c r="AA58">
        <f>Z58*10000-ROW()</f>
        <v/>
      </c>
      <c r="AB58">
        <f>A58</f>
        <v/>
      </c>
      <c r="AC58">
        <f>V58</f>
        <v/>
      </c>
      <c r="AD58">
        <f>AC58</f>
        <v/>
      </c>
      <c r="AE58">
        <f>AD58*10000-ROW()</f>
        <v/>
      </c>
      <c r="AF58">
        <f>A58</f>
        <v/>
      </c>
      <c r="AG58">
        <f>I58</f>
        <v/>
      </c>
      <c r="AH58">
        <f>AG58</f>
        <v/>
      </c>
      <c r="AI58">
        <f>AH58*10000-ROW()</f>
        <v/>
      </c>
      <c r="AJ58">
        <f>A58</f>
        <v/>
      </c>
      <c r="AK58">
        <f>J58</f>
        <v/>
      </c>
      <c r="AL58">
        <f>AK58</f>
        <v/>
      </c>
      <c r="AM58">
        <f>AL58*10000-ROW()</f>
        <v/>
      </c>
      <c r="AN58">
        <f>A58</f>
        <v/>
      </c>
      <c r="AO58">
        <f>F58</f>
        <v/>
      </c>
      <c r="AP58">
        <f>AO58</f>
        <v/>
      </c>
      <c r="AQ58">
        <f>AP58*10000-ROW()</f>
        <v/>
      </c>
    </row>
    <row r="59">
      <c r="A59" s="10">
        <f>equipo3!A38</f>
        <v/>
      </c>
      <c r="B59" s="10">
        <f>equipo3!B38</f>
        <v/>
      </c>
      <c r="C59" s="10">
        <f>equipo3!$A$6</f>
        <v/>
      </c>
      <c r="D59" s="10">
        <f>equipo3!C38</f>
        <v/>
      </c>
      <c r="E59" s="10">
        <f>equipo3!D38</f>
        <v/>
      </c>
      <c r="F59" s="10">
        <f>equipo3!E38</f>
        <v/>
      </c>
      <c r="G59" s="10">
        <f>equipo3!F38</f>
        <v/>
      </c>
      <c r="H59" s="10">
        <f>equipo3!G38</f>
        <v/>
      </c>
      <c r="I59" s="10">
        <f>equipo3!H38</f>
        <v/>
      </c>
      <c r="J59" s="10">
        <f>equipo3!I38</f>
        <v/>
      </c>
      <c r="K59" s="10">
        <f>equipo3!J38</f>
        <v/>
      </c>
      <c r="L59" s="10">
        <f>equipo3!K38</f>
        <v/>
      </c>
      <c r="M59" s="10">
        <f>equipo3!L38</f>
        <v/>
      </c>
      <c r="N59" s="10">
        <f>equipo3!M38</f>
        <v/>
      </c>
      <c r="O59" s="10">
        <f>equipo3!N38</f>
        <v/>
      </c>
      <c r="P59" s="10">
        <f>equipo3!O38</f>
        <v/>
      </c>
      <c r="Q59" s="10">
        <f>equipo3!P38</f>
        <v/>
      </c>
      <c r="R59" s="10">
        <f>equipo3!Q38</f>
        <v/>
      </c>
      <c r="S59" s="10">
        <f>equipo3!R38</f>
        <v/>
      </c>
      <c r="T59" s="10" t="n"/>
      <c r="U59" s="12">
        <f>equipo3!T38</f>
        <v/>
      </c>
      <c r="V59" s="12">
        <f>equipo3!U38</f>
        <v/>
      </c>
      <c r="X59">
        <f>A59</f>
        <v/>
      </c>
      <c r="Y59">
        <f>U59</f>
        <v/>
      </c>
      <c r="Z59">
        <f>Y59</f>
        <v/>
      </c>
      <c r="AA59">
        <f>Z59*10000-ROW()</f>
        <v/>
      </c>
      <c r="AB59">
        <f>A59</f>
        <v/>
      </c>
      <c r="AC59">
        <f>V59</f>
        <v/>
      </c>
      <c r="AD59">
        <f>AC59</f>
        <v/>
      </c>
      <c r="AE59">
        <f>AD59*10000-ROW()</f>
        <v/>
      </c>
      <c r="AF59">
        <f>A59</f>
        <v/>
      </c>
      <c r="AG59">
        <f>I59</f>
        <v/>
      </c>
      <c r="AH59">
        <f>AG59</f>
        <v/>
      </c>
      <c r="AI59">
        <f>AH59*10000-ROW()</f>
        <v/>
      </c>
      <c r="AJ59">
        <f>A59</f>
        <v/>
      </c>
      <c r="AK59">
        <f>J59</f>
        <v/>
      </c>
      <c r="AL59">
        <f>AK59</f>
        <v/>
      </c>
      <c r="AM59">
        <f>AL59*10000-ROW()</f>
        <v/>
      </c>
      <c r="AN59">
        <f>A59</f>
        <v/>
      </c>
      <c r="AO59">
        <f>F59</f>
        <v/>
      </c>
      <c r="AP59">
        <f>AO59</f>
        <v/>
      </c>
      <c r="AQ59">
        <f>AP59*10000-ROW()</f>
        <v/>
      </c>
    </row>
    <row r="60">
      <c r="A60" s="10">
        <f>equipo3!A39</f>
        <v/>
      </c>
      <c r="B60" s="10">
        <f>equipo3!B39</f>
        <v/>
      </c>
      <c r="C60" s="10">
        <f>equipo3!$A$6</f>
        <v/>
      </c>
      <c r="D60" s="10">
        <f>equipo3!C39</f>
        <v/>
      </c>
      <c r="E60" s="10">
        <f>equipo3!D39</f>
        <v/>
      </c>
      <c r="F60" s="10">
        <f>equipo3!E39</f>
        <v/>
      </c>
      <c r="G60" s="10">
        <f>equipo3!F39</f>
        <v/>
      </c>
      <c r="H60" s="10">
        <f>equipo3!G39</f>
        <v/>
      </c>
      <c r="I60" s="10">
        <f>equipo3!H39</f>
        <v/>
      </c>
      <c r="J60" s="10">
        <f>equipo3!I39</f>
        <v/>
      </c>
      <c r="K60" s="10">
        <f>equipo3!J39</f>
        <v/>
      </c>
      <c r="L60" s="10">
        <f>equipo3!K39</f>
        <v/>
      </c>
      <c r="M60" s="10">
        <f>equipo3!L39</f>
        <v/>
      </c>
      <c r="N60" s="10">
        <f>equipo3!M39</f>
        <v/>
      </c>
      <c r="O60" s="10">
        <f>equipo3!N39</f>
        <v/>
      </c>
      <c r="P60" s="10">
        <f>equipo3!O39</f>
        <v/>
      </c>
      <c r="Q60" s="10">
        <f>equipo3!P39</f>
        <v/>
      </c>
      <c r="R60" s="10">
        <f>equipo3!Q39</f>
        <v/>
      </c>
      <c r="S60" s="10">
        <f>equipo3!R39</f>
        <v/>
      </c>
      <c r="T60" s="10" t="n"/>
      <c r="U60" s="12">
        <f>equipo3!T39</f>
        <v/>
      </c>
      <c r="V60" s="12">
        <f>equipo3!U39</f>
        <v/>
      </c>
      <c r="X60">
        <f>A60</f>
        <v/>
      </c>
      <c r="Y60">
        <f>U60</f>
        <v/>
      </c>
      <c r="Z60">
        <f>Y60</f>
        <v/>
      </c>
      <c r="AA60">
        <f>Z60*10000-ROW()</f>
        <v/>
      </c>
      <c r="AB60">
        <f>A60</f>
        <v/>
      </c>
      <c r="AC60">
        <f>V60</f>
        <v/>
      </c>
      <c r="AD60">
        <f>AC60</f>
        <v/>
      </c>
      <c r="AE60">
        <f>AD60*10000-ROW()</f>
        <v/>
      </c>
      <c r="AF60">
        <f>A60</f>
        <v/>
      </c>
      <c r="AG60">
        <f>I60</f>
        <v/>
      </c>
      <c r="AH60">
        <f>AG60</f>
        <v/>
      </c>
      <c r="AI60">
        <f>AH60*10000-ROW()</f>
        <v/>
      </c>
      <c r="AJ60">
        <f>A60</f>
        <v/>
      </c>
      <c r="AK60">
        <f>J60</f>
        <v/>
      </c>
      <c r="AL60">
        <f>AK60</f>
        <v/>
      </c>
      <c r="AM60">
        <f>AL60*10000-ROW()</f>
        <v/>
      </c>
      <c r="AN60">
        <f>A60</f>
        <v/>
      </c>
      <c r="AO60">
        <f>F60</f>
        <v/>
      </c>
      <c r="AP60">
        <f>AO60</f>
        <v/>
      </c>
      <c r="AQ60">
        <f>AP60*10000-ROW()</f>
        <v/>
      </c>
    </row>
    <row r="61">
      <c r="A61" s="10">
        <f>equipo3!A40</f>
        <v/>
      </c>
      <c r="B61" s="10">
        <f>equipo3!B40</f>
        <v/>
      </c>
      <c r="C61" s="10">
        <f>equipo3!$A$6</f>
        <v/>
      </c>
      <c r="D61" s="10">
        <f>equipo3!C40</f>
        <v/>
      </c>
      <c r="E61" s="10">
        <f>equipo3!D40</f>
        <v/>
      </c>
      <c r="F61" s="10">
        <f>equipo3!E40</f>
        <v/>
      </c>
      <c r="G61" s="10">
        <f>equipo3!F40</f>
        <v/>
      </c>
      <c r="H61" s="10">
        <f>equipo3!G40</f>
        <v/>
      </c>
      <c r="I61" s="10">
        <f>equipo3!H40</f>
        <v/>
      </c>
      <c r="J61" s="10">
        <f>equipo3!I40</f>
        <v/>
      </c>
      <c r="K61" s="10">
        <f>equipo3!J40</f>
        <v/>
      </c>
      <c r="L61" s="10">
        <f>equipo3!K40</f>
        <v/>
      </c>
      <c r="M61" s="10">
        <f>equipo3!L40</f>
        <v/>
      </c>
      <c r="N61" s="10">
        <f>equipo3!M40</f>
        <v/>
      </c>
      <c r="O61" s="10">
        <f>equipo3!N40</f>
        <v/>
      </c>
      <c r="P61" s="10">
        <f>equipo3!O40</f>
        <v/>
      </c>
      <c r="Q61" s="10">
        <f>equipo3!P40</f>
        <v/>
      </c>
      <c r="R61" s="10">
        <f>equipo3!Q40</f>
        <v/>
      </c>
      <c r="S61" s="10">
        <f>equipo3!R40</f>
        <v/>
      </c>
      <c r="T61" s="10" t="n"/>
      <c r="U61" s="12">
        <f>equipo3!T40</f>
        <v/>
      </c>
      <c r="V61" s="12">
        <f>equipo3!U40</f>
        <v/>
      </c>
      <c r="X61">
        <f>A61</f>
        <v/>
      </c>
      <c r="Y61">
        <f>U61</f>
        <v/>
      </c>
      <c r="Z61">
        <f>Y61</f>
        <v/>
      </c>
      <c r="AA61">
        <f>Z61*10000-ROW()</f>
        <v/>
      </c>
      <c r="AB61">
        <f>A61</f>
        <v/>
      </c>
      <c r="AC61">
        <f>V61</f>
        <v/>
      </c>
      <c r="AD61">
        <f>AC61</f>
        <v/>
      </c>
      <c r="AE61">
        <f>AD61*10000-ROW()</f>
        <v/>
      </c>
      <c r="AF61">
        <f>A61</f>
        <v/>
      </c>
      <c r="AG61">
        <f>I61</f>
        <v/>
      </c>
      <c r="AH61">
        <f>AG61</f>
        <v/>
      </c>
      <c r="AI61">
        <f>AH61*10000-ROW()</f>
        <v/>
      </c>
      <c r="AJ61">
        <f>A61</f>
        <v/>
      </c>
      <c r="AK61">
        <f>J61</f>
        <v/>
      </c>
      <c r="AL61">
        <f>AK61</f>
        <v/>
      </c>
      <c r="AM61">
        <f>AL61*10000-ROW()</f>
        <v/>
      </c>
      <c r="AN61">
        <f>A61</f>
        <v/>
      </c>
      <c r="AO61">
        <f>F61</f>
        <v/>
      </c>
      <c r="AP61">
        <f>AO61</f>
        <v/>
      </c>
      <c r="AQ61">
        <f>AP61*10000-ROW()</f>
        <v/>
      </c>
    </row>
    <row r="62">
      <c r="A62" s="10">
        <f>equipo3!A41</f>
        <v/>
      </c>
      <c r="B62" s="10">
        <f>equipo3!B41</f>
        <v/>
      </c>
      <c r="C62" s="10">
        <f>equipo3!$A$6</f>
        <v/>
      </c>
      <c r="D62" s="10">
        <f>equipo3!C41</f>
        <v/>
      </c>
      <c r="E62" s="10">
        <f>equipo3!D41</f>
        <v/>
      </c>
      <c r="F62" s="10">
        <f>equipo3!E41</f>
        <v/>
      </c>
      <c r="G62" s="10">
        <f>equipo3!F41</f>
        <v/>
      </c>
      <c r="H62" s="10">
        <f>equipo3!G41</f>
        <v/>
      </c>
      <c r="I62" s="10">
        <f>equipo3!H41</f>
        <v/>
      </c>
      <c r="J62" s="10">
        <f>equipo3!I41</f>
        <v/>
      </c>
      <c r="K62" s="10">
        <f>equipo3!J41</f>
        <v/>
      </c>
      <c r="L62" s="10">
        <f>equipo3!K41</f>
        <v/>
      </c>
      <c r="M62" s="10">
        <f>equipo3!L41</f>
        <v/>
      </c>
      <c r="N62" s="10">
        <f>equipo3!M41</f>
        <v/>
      </c>
      <c r="O62" s="10">
        <f>equipo3!N41</f>
        <v/>
      </c>
      <c r="P62" s="10">
        <f>equipo3!O41</f>
        <v/>
      </c>
      <c r="Q62" s="10">
        <f>equipo3!P41</f>
        <v/>
      </c>
      <c r="R62" s="10">
        <f>equipo3!Q41</f>
        <v/>
      </c>
      <c r="S62" s="10">
        <f>equipo3!R41</f>
        <v/>
      </c>
      <c r="T62" s="10" t="n"/>
      <c r="U62" s="12">
        <f>equipo3!T41</f>
        <v/>
      </c>
      <c r="V62" s="12">
        <f>equipo3!U41</f>
        <v/>
      </c>
      <c r="X62">
        <f>A62</f>
        <v/>
      </c>
      <c r="Y62">
        <f>U62</f>
        <v/>
      </c>
      <c r="Z62">
        <f>Y62</f>
        <v/>
      </c>
      <c r="AA62">
        <f>Z62*10000-ROW()</f>
        <v/>
      </c>
      <c r="AB62">
        <f>A62</f>
        <v/>
      </c>
      <c r="AC62">
        <f>V62</f>
        <v/>
      </c>
      <c r="AD62">
        <f>AC62</f>
        <v/>
      </c>
      <c r="AE62">
        <f>AD62*10000-ROW()</f>
        <v/>
      </c>
      <c r="AF62">
        <f>A62</f>
        <v/>
      </c>
      <c r="AG62">
        <f>I62</f>
        <v/>
      </c>
      <c r="AH62">
        <f>AG62</f>
        <v/>
      </c>
      <c r="AI62">
        <f>AH62*10000-ROW()</f>
        <v/>
      </c>
      <c r="AJ62">
        <f>A62</f>
        <v/>
      </c>
      <c r="AK62">
        <f>J62</f>
        <v/>
      </c>
      <c r="AL62">
        <f>AK62</f>
        <v/>
      </c>
      <c r="AM62">
        <f>AL62*10000-ROW()</f>
        <v/>
      </c>
      <c r="AN62">
        <f>A62</f>
        <v/>
      </c>
      <c r="AO62">
        <f>F62</f>
        <v/>
      </c>
      <c r="AP62">
        <f>AO62</f>
        <v/>
      </c>
      <c r="AQ62">
        <f>AP62*10000-ROW()</f>
        <v/>
      </c>
    </row>
    <row r="63">
      <c r="A63" s="10">
        <f>equipo3!A42</f>
        <v/>
      </c>
      <c r="B63" s="10">
        <f>equipo3!B42</f>
        <v/>
      </c>
      <c r="C63" s="10">
        <f>equipo3!$A$6</f>
        <v/>
      </c>
      <c r="D63" s="10">
        <f>equipo3!C42</f>
        <v/>
      </c>
      <c r="E63" s="10">
        <f>equipo3!D42</f>
        <v/>
      </c>
      <c r="F63" s="10">
        <f>equipo3!E42</f>
        <v/>
      </c>
      <c r="G63" s="10">
        <f>equipo3!F42</f>
        <v/>
      </c>
      <c r="H63" s="10">
        <f>equipo3!G42</f>
        <v/>
      </c>
      <c r="I63" s="10">
        <f>equipo3!H42</f>
        <v/>
      </c>
      <c r="J63" s="10">
        <f>equipo3!I42</f>
        <v/>
      </c>
      <c r="K63" s="10">
        <f>equipo3!J42</f>
        <v/>
      </c>
      <c r="L63" s="10">
        <f>equipo3!K42</f>
        <v/>
      </c>
      <c r="M63" s="10">
        <f>equipo3!L42</f>
        <v/>
      </c>
      <c r="N63" s="10">
        <f>equipo3!M42</f>
        <v/>
      </c>
      <c r="O63" s="10">
        <f>equipo3!N42</f>
        <v/>
      </c>
      <c r="P63" s="10">
        <f>equipo3!O42</f>
        <v/>
      </c>
      <c r="Q63" s="10">
        <f>equipo3!P42</f>
        <v/>
      </c>
      <c r="R63" s="10">
        <f>equipo3!Q42</f>
        <v/>
      </c>
      <c r="S63" s="10">
        <f>equipo3!R42</f>
        <v/>
      </c>
      <c r="T63" s="10" t="n"/>
      <c r="U63" s="12">
        <f>equipo3!T42</f>
        <v/>
      </c>
      <c r="V63" s="12">
        <f>equipo3!U42</f>
        <v/>
      </c>
      <c r="X63">
        <f>A63</f>
        <v/>
      </c>
      <c r="Y63">
        <f>U63</f>
        <v/>
      </c>
      <c r="Z63">
        <f>Y63</f>
        <v/>
      </c>
      <c r="AA63">
        <f>Z63*10000-ROW()</f>
        <v/>
      </c>
      <c r="AB63">
        <f>A63</f>
        <v/>
      </c>
      <c r="AC63">
        <f>V63</f>
        <v/>
      </c>
      <c r="AD63">
        <f>AC63</f>
        <v/>
      </c>
      <c r="AE63">
        <f>AD63*10000-ROW()</f>
        <v/>
      </c>
      <c r="AF63">
        <f>A63</f>
        <v/>
      </c>
      <c r="AG63">
        <f>I63</f>
        <v/>
      </c>
      <c r="AH63">
        <f>AG63</f>
        <v/>
      </c>
      <c r="AI63">
        <f>AH63*10000-ROW()</f>
        <v/>
      </c>
      <c r="AJ63">
        <f>A63</f>
        <v/>
      </c>
      <c r="AK63">
        <f>J63</f>
        <v/>
      </c>
      <c r="AL63">
        <f>AK63</f>
        <v/>
      </c>
      <c r="AM63">
        <f>AL63*10000-ROW()</f>
        <v/>
      </c>
      <c r="AN63">
        <f>A63</f>
        <v/>
      </c>
      <c r="AO63">
        <f>F63</f>
        <v/>
      </c>
      <c r="AP63">
        <f>AO63</f>
        <v/>
      </c>
      <c r="AQ63">
        <f>AP63*10000-ROW()</f>
        <v/>
      </c>
    </row>
    <row r="64">
      <c r="A64" s="10">
        <f>equipo3!A43</f>
        <v/>
      </c>
      <c r="B64" s="10">
        <f>equipo3!B43</f>
        <v/>
      </c>
      <c r="C64" s="10">
        <f>equipo3!$A$6</f>
        <v/>
      </c>
      <c r="D64" s="10">
        <f>equipo3!C43</f>
        <v/>
      </c>
      <c r="E64" s="10">
        <f>equipo3!D43</f>
        <v/>
      </c>
      <c r="F64" s="10">
        <f>equipo3!E43</f>
        <v/>
      </c>
      <c r="G64" s="10">
        <f>equipo3!F43</f>
        <v/>
      </c>
      <c r="H64" s="10">
        <f>equipo3!G43</f>
        <v/>
      </c>
      <c r="I64" s="10">
        <f>equipo3!H43</f>
        <v/>
      </c>
      <c r="J64" s="10">
        <f>equipo3!I43</f>
        <v/>
      </c>
      <c r="K64" s="10">
        <f>equipo3!J43</f>
        <v/>
      </c>
      <c r="L64" s="10">
        <f>equipo3!K43</f>
        <v/>
      </c>
      <c r="M64" s="10">
        <f>equipo3!L43</f>
        <v/>
      </c>
      <c r="N64" s="10">
        <f>equipo3!M43</f>
        <v/>
      </c>
      <c r="O64" s="10">
        <f>equipo3!N43</f>
        <v/>
      </c>
      <c r="P64" s="10">
        <f>equipo3!O43</f>
        <v/>
      </c>
      <c r="Q64" s="10">
        <f>equipo3!P43</f>
        <v/>
      </c>
      <c r="R64" s="10">
        <f>equipo3!Q43</f>
        <v/>
      </c>
      <c r="S64" s="10">
        <f>equipo3!R43</f>
        <v/>
      </c>
      <c r="T64" s="10" t="n"/>
      <c r="U64" s="12">
        <f>equipo3!T43</f>
        <v/>
      </c>
      <c r="V64" s="12">
        <f>equipo3!U43</f>
        <v/>
      </c>
      <c r="X64">
        <f>A64</f>
        <v/>
      </c>
      <c r="Y64">
        <f>U64</f>
        <v/>
      </c>
      <c r="Z64">
        <f>Y64</f>
        <v/>
      </c>
      <c r="AA64">
        <f>Z64*10000-ROW()</f>
        <v/>
      </c>
      <c r="AB64">
        <f>A64</f>
        <v/>
      </c>
      <c r="AC64">
        <f>V64</f>
        <v/>
      </c>
      <c r="AD64">
        <f>AC64</f>
        <v/>
      </c>
      <c r="AE64">
        <f>AD64*10000-ROW()</f>
        <v/>
      </c>
      <c r="AF64">
        <f>A64</f>
        <v/>
      </c>
      <c r="AG64">
        <f>I64</f>
        <v/>
      </c>
      <c r="AH64">
        <f>AG64</f>
        <v/>
      </c>
      <c r="AI64">
        <f>AH64*10000-ROW()</f>
        <v/>
      </c>
      <c r="AJ64">
        <f>A64</f>
        <v/>
      </c>
      <c r="AK64">
        <f>J64</f>
        <v/>
      </c>
      <c r="AL64">
        <f>AK64</f>
        <v/>
      </c>
      <c r="AM64">
        <f>AL64*10000-ROW()</f>
        <v/>
      </c>
      <c r="AN64">
        <f>A64</f>
        <v/>
      </c>
      <c r="AO64">
        <f>F64</f>
        <v/>
      </c>
      <c r="AP64">
        <f>AO64</f>
        <v/>
      </c>
      <c r="AQ64">
        <f>AP64*10000-ROW()</f>
        <v/>
      </c>
    </row>
    <row r="65">
      <c r="A65" s="10">
        <f>equipo3!A44</f>
        <v/>
      </c>
      <c r="B65" s="10">
        <f>equipo3!B44</f>
        <v/>
      </c>
      <c r="C65" s="10">
        <f>equipo3!$A$6</f>
        <v/>
      </c>
      <c r="D65" s="10">
        <f>equipo3!C44</f>
        <v/>
      </c>
      <c r="E65" s="10">
        <f>equipo3!D44</f>
        <v/>
      </c>
      <c r="F65" s="10">
        <f>equipo3!E44</f>
        <v/>
      </c>
      <c r="G65" s="10">
        <f>equipo3!F44</f>
        <v/>
      </c>
      <c r="H65" s="10">
        <f>equipo3!G44</f>
        <v/>
      </c>
      <c r="I65" s="10">
        <f>equipo3!H44</f>
        <v/>
      </c>
      <c r="J65" s="10">
        <f>equipo3!I44</f>
        <v/>
      </c>
      <c r="K65" s="10">
        <f>equipo3!J44</f>
        <v/>
      </c>
      <c r="L65" s="10">
        <f>equipo3!K44</f>
        <v/>
      </c>
      <c r="M65" s="10">
        <f>equipo3!L44</f>
        <v/>
      </c>
      <c r="N65" s="10">
        <f>equipo3!M44</f>
        <v/>
      </c>
      <c r="O65" s="10">
        <f>equipo3!N44</f>
        <v/>
      </c>
      <c r="P65" s="10">
        <f>equipo3!O44</f>
        <v/>
      </c>
      <c r="Q65" s="10">
        <f>equipo3!P44</f>
        <v/>
      </c>
      <c r="R65" s="10">
        <f>equipo3!Q44</f>
        <v/>
      </c>
      <c r="S65" s="10">
        <f>equipo3!R44</f>
        <v/>
      </c>
      <c r="T65" s="10" t="n"/>
      <c r="U65" s="12">
        <f>equipo3!T44</f>
        <v/>
      </c>
      <c r="V65" s="12">
        <f>equipo3!U44</f>
        <v/>
      </c>
      <c r="X65">
        <f>A65</f>
        <v/>
      </c>
      <c r="Y65">
        <f>U65</f>
        <v/>
      </c>
      <c r="Z65">
        <f>Y65</f>
        <v/>
      </c>
      <c r="AA65">
        <f>Z65*10000-ROW()</f>
        <v/>
      </c>
      <c r="AB65">
        <f>A65</f>
        <v/>
      </c>
      <c r="AC65">
        <f>V65</f>
        <v/>
      </c>
      <c r="AD65">
        <f>AC65</f>
        <v/>
      </c>
      <c r="AE65">
        <f>AD65*10000-ROW()</f>
        <v/>
      </c>
      <c r="AF65">
        <f>A65</f>
        <v/>
      </c>
      <c r="AG65">
        <f>I65</f>
        <v/>
      </c>
      <c r="AH65">
        <f>AG65</f>
        <v/>
      </c>
      <c r="AI65">
        <f>AH65*10000-ROW()</f>
        <v/>
      </c>
      <c r="AJ65">
        <f>A65</f>
        <v/>
      </c>
      <c r="AK65">
        <f>J65</f>
        <v/>
      </c>
      <c r="AL65">
        <f>AK65</f>
        <v/>
      </c>
      <c r="AM65">
        <f>AL65*10000-ROW()</f>
        <v/>
      </c>
      <c r="AN65">
        <f>A65</f>
        <v/>
      </c>
      <c r="AO65">
        <f>F65</f>
        <v/>
      </c>
      <c r="AP65">
        <f>AO65</f>
        <v/>
      </c>
      <c r="AQ65">
        <f>AP65*10000-ROW()</f>
        <v/>
      </c>
    </row>
    <row r="66">
      <c r="A66" s="10">
        <f>equipo3!A45</f>
        <v/>
      </c>
      <c r="B66" s="10">
        <f>equipo3!B45</f>
        <v/>
      </c>
      <c r="C66" s="10">
        <f>equipo3!$A$6</f>
        <v/>
      </c>
      <c r="D66" s="10">
        <f>equipo3!C45</f>
        <v/>
      </c>
      <c r="E66" s="10">
        <f>equipo3!D45</f>
        <v/>
      </c>
      <c r="F66" s="10">
        <f>equipo3!E45</f>
        <v/>
      </c>
      <c r="G66" s="10">
        <f>equipo3!F45</f>
        <v/>
      </c>
      <c r="H66" s="10">
        <f>equipo3!G45</f>
        <v/>
      </c>
      <c r="I66" s="10">
        <f>equipo3!H45</f>
        <v/>
      </c>
      <c r="J66" s="10">
        <f>equipo3!I45</f>
        <v/>
      </c>
      <c r="K66" s="10">
        <f>equipo3!J45</f>
        <v/>
      </c>
      <c r="L66" s="10">
        <f>equipo3!K45</f>
        <v/>
      </c>
      <c r="M66" s="10">
        <f>equipo3!L45</f>
        <v/>
      </c>
      <c r="N66" s="10">
        <f>equipo3!M45</f>
        <v/>
      </c>
      <c r="O66" s="10">
        <f>equipo3!N45</f>
        <v/>
      </c>
      <c r="P66" s="10">
        <f>equipo3!O45</f>
        <v/>
      </c>
      <c r="Q66" s="10">
        <f>equipo3!P45</f>
        <v/>
      </c>
      <c r="R66" s="10">
        <f>equipo3!Q45</f>
        <v/>
      </c>
      <c r="S66" s="10">
        <f>equipo3!R45</f>
        <v/>
      </c>
      <c r="T66" s="10" t="n"/>
      <c r="U66" s="12">
        <f>equipo3!T45</f>
        <v/>
      </c>
      <c r="V66" s="12">
        <f>equipo3!U45</f>
        <v/>
      </c>
      <c r="X66">
        <f>A66</f>
        <v/>
      </c>
      <c r="Y66">
        <f>U66</f>
        <v/>
      </c>
      <c r="Z66">
        <f>Y66</f>
        <v/>
      </c>
      <c r="AA66">
        <f>Z66*10000-ROW()</f>
        <v/>
      </c>
      <c r="AB66">
        <f>A66</f>
        <v/>
      </c>
      <c r="AC66">
        <f>V66</f>
        <v/>
      </c>
      <c r="AD66">
        <f>AC66</f>
        <v/>
      </c>
      <c r="AE66">
        <f>AD66*10000-ROW()</f>
        <v/>
      </c>
      <c r="AF66">
        <f>A66</f>
        <v/>
      </c>
      <c r="AG66">
        <f>I66</f>
        <v/>
      </c>
      <c r="AH66">
        <f>AG66</f>
        <v/>
      </c>
      <c r="AI66">
        <f>AH66*10000-ROW()</f>
        <v/>
      </c>
      <c r="AJ66">
        <f>A66</f>
        <v/>
      </c>
      <c r="AK66">
        <f>J66</f>
        <v/>
      </c>
      <c r="AL66">
        <f>AK66</f>
        <v/>
      </c>
      <c r="AM66">
        <f>AL66*10000-ROW()</f>
        <v/>
      </c>
      <c r="AN66">
        <f>A66</f>
        <v/>
      </c>
      <c r="AO66">
        <f>F66</f>
        <v/>
      </c>
      <c r="AP66">
        <f>AO66</f>
        <v/>
      </c>
      <c r="AQ66">
        <f>AP66*10000-ROW()</f>
        <v/>
      </c>
    </row>
    <row r="67">
      <c r="A67" s="10">
        <f>equipo3!A46</f>
        <v/>
      </c>
      <c r="B67" s="10">
        <f>equipo3!B46</f>
        <v/>
      </c>
      <c r="C67" s="10">
        <f>equipo3!$A$6</f>
        <v/>
      </c>
      <c r="D67" s="10">
        <f>equipo3!C46</f>
        <v/>
      </c>
      <c r="E67" s="10">
        <f>equipo3!D46</f>
        <v/>
      </c>
      <c r="F67" s="10">
        <f>equipo3!E46</f>
        <v/>
      </c>
      <c r="G67" s="10">
        <f>equipo3!F46</f>
        <v/>
      </c>
      <c r="H67" s="10">
        <f>equipo3!G46</f>
        <v/>
      </c>
      <c r="I67" s="10">
        <f>equipo3!H46</f>
        <v/>
      </c>
      <c r="J67" s="10">
        <f>equipo3!I46</f>
        <v/>
      </c>
      <c r="K67" s="10">
        <f>equipo3!J46</f>
        <v/>
      </c>
      <c r="L67" s="10">
        <f>equipo3!K46</f>
        <v/>
      </c>
      <c r="M67" s="10">
        <f>equipo3!L46</f>
        <v/>
      </c>
      <c r="N67" s="10">
        <f>equipo3!M46</f>
        <v/>
      </c>
      <c r="O67" s="10">
        <f>equipo3!N46</f>
        <v/>
      </c>
      <c r="P67" s="10">
        <f>equipo3!O46</f>
        <v/>
      </c>
      <c r="Q67" s="10">
        <f>equipo3!P46</f>
        <v/>
      </c>
      <c r="R67" s="10">
        <f>equipo3!Q46</f>
        <v/>
      </c>
      <c r="S67" s="10">
        <f>equipo3!R46</f>
        <v/>
      </c>
      <c r="T67" s="10" t="n"/>
      <c r="U67" s="12">
        <f>equipo3!T46</f>
        <v/>
      </c>
      <c r="V67" s="12">
        <f>equipo3!U46</f>
        <v/>
      </c>
      <c r="X67">
        <f>A67</f>
        <v/>
      </c>
      <c r="Y67">
        <f>U67</f>
        <v/>
      </c>
      <c r="Z67">
        <f>Y67</f>
        <v/>
      </c>
      <c r="AA67">
        <f>Z67*10000-ROW()</f>
        <v/>
      </c>
      <c r="AB67">
        <f>A67</f>
        <v/>
      </c>
      <c r="AC67">
        <f>V67</f>
        <v/>
      </c>
      <c r="AD67">
        <f>AC67</f>
        <v/>
      </c>
      <c r="AE67">
        <f>AD67*10000-ROW()</f>
        <v/>
      </c>
      <c r="AF67">
        <f>A67</f>
        <v/>
      </c>
      <c r="AG67">
        <f>I67</f>
        <v/>
      </c>
      <c r="AH67">
        <f>AG67</f>
        <v/>
      </c>
      <c r="AI67">
        <f>AH67*10000-ROW()</f>
        <v/>
      </c>
      <c r="AJ67">
        <f>A67</f>
        <v/>
      </c>
      <c r="AK67">
        <f>J67</f>
        <v/>
      </c>
      <c r="AL67">
        <f>AK67</f>
        <v/>
      </c>
      <c r="AM67">
        <f>AL67*10000-ROW()</f>
        <v/>
      </c>
      <c r="AN67">
        <f>A67</f>
        <v/>
      </c>
      <c r="AO67">
        <f>F67</f>
        <v/>
      </c>
      <c r="AP67">
        <f>AO67</f>
        <v/>
      </c>
      <c r="AQ67">
        <f>AP67*10000-ROW()</f>
        <v/>
      </c>
    </row>
    <row r="68">
      <c r="A68" s="10">
        <f>equipo3!A47</f>
        <v/>
      </c>
      <c r="B68" s="10">
        <f>equipo3!B47</f>
        <v/>
      </c>
      <c r="C68" s="10">
        <f>equipo3!$A$6</f>
        <v/>
      </c>
      <c r="D68" s="10">
        <f>equipo3!C47</f>
        <v/>
      </c>
      <c r="E68" s="10">
        <f>equipo3!D47</f>
        <v/>
      </c>
      <c r="F68" s="10">
        <f>equipo3!E47</f>
        <v/>
      </c>
      <c r="G68" s="10">
        <f>equipo3!F47</f>
        <v/>
      </c>
      <c r="H68" s="10">
        <f>equipo3!G47</f>
        <v/>
      </c>
      <c r="I68" s="10">
        <f>equipo3!H47</f>
        <v/>
      </c>
      <c r="J68" s="10">
        <f>equipo3!I47</f>
        <v/>
      </c>
      <c r="K68" s="10">
        <f>equipo3!J47</f>
        <v/>
      </c>
      <c r="L68" s="10">
        <f>equipo3!K47</f>
        <v/>
      </c>
      <c r="M68" s="10">
        <f>equipo3!L47</f>
        <v/>
      </c>
      <c r="N68" s="10">
        <f>equipo3!M47</f>
        <v/>
      </c>
      <c r="O68" s="10">
        <f>equipo3!N47</f>
        <v/>
      </c>
      <c r="P68" s="10">
        <f>equipo3!O47</f>
        <v/>
      </c>
      <c r="Q68" s="10">
        <f>equipo3!P47</f>
        <v/>
      </c>
      <c r="R68" s="10">
        <f>equipo3!Q47</f>
        <v/>
      </c>
      <c r="S68" s="10">
        <f>equipo3!R47</f>
        <v/>
      </c>
      <c r="T68" s="10" t="n"/>
      <c r="U68" s="12">
        <f>equipo3!T47</f>
        <v/>
      </c>
      <c r="V68" s="12">
        <f>equipo3!U47</f>
        <v/>
      </c>
      <c r="X68">
        <f>A68</f>
        <v/>
      </c>
      <c r="Y68">
        <f>U68</f>
        <v/>
      </c>
      <c r="Z68">
        <f>Y68</f>
        <v/>
      </c>
      <c r="AA68">
        <f>Z68*10000-ROW()</f>
        <v/>
      </c>
      <c r="AB68">
        <f>A68</f>
        <v/>
      </c>
      <c r="AC68">
        <f>V68</f>
        <v/>
      </c>
      <c r="AD68">
        <f>AC68</f>
        <v/>
      </c>
      <c r="AE68">
        <f>AD68*10000-ROW()</f>
        <v/>
      </c>
      <c r="AF68">
        <f>A68</f>
        <v/>
      </c>
      <c r="AG68">
        <f>I68</f>
        <v/>
      </c>
      <c r="AH68">
        <f>AG68</f>
        <v/>
      </c>
      <c r="AI68">
        <f>AH68*10000-ROW()</f>
        <v/>
      </c>
      <c r="AJ68">
        <f>A68</f>
        <v/>
      </c>
      <c r="AK68">
        <f>J68</f>
        <v/>
      </c>
      <c r="AL68">
        <f>AK68</f>
        <v/>
      </c>
      <c r="AM68">
        <f>AL68*10000-ROW()</f>
        <v/>
      </c>
      <c r="AN68">
        <f>A68</f>
        <v/>
      </c>
      <c r="AO68">
        <f>F68</f>
        <v/>
      </c>
      <c r="AP68">
        <f>AO68</f>
        <v/>
      </c>
      <c r="AQ68">
        <f>AP68*10000-ROW()</f>
        <v/>
      </c>
    </row>
    <row r="69">
      <c r="A69" s="10">
        <f>equipo3!A48</f>
        <v/>
      </c>
      <c r="B69" s="10">
        <f>equipo3!B48</f>
        <v/>
      </c>
      <c r="C69" s="10">
        <f>equipo3!$A$6</f>
        <v/>
      </c>
      <c r="D69" s="10">
        <f>equipo3!C48</f>
        <v/>
      </c>
      <c r="E69" s="10">
        <f>equipo3!D48</f>
        <v/>
      </c>
      <c r="F69" s="10">
        <f>equipo3!E48</f>
        <v/>
      </c>
      <c r="G69" s="10">
        <f>equipo3!F48</f>
        <v/>
      </c>
      <c r="H69" s="10">
        <f>equipo3!G48</f>
        <v/>
      </c>
      <c r="I69" s="10">
        <f>equipo3!H48</f>
        <v/>
      </c>
      <c r="J69" s="10">
        <f>equipo3!I48</f>
        <v/>
      </c>
      <c r="K69" s="10">
        <f>equipo3!J48</f>
        <v/>
      </c>
      <c r="L69" s="10">
        <f>equipo3!K48</f>
        <v/>
      </c>
      <c r="M69" s="10">
        <f>equipo3!L48</f>
        <v/>
      </c>
      <c r="N69" s="10">
        <f>equipo3!M48</f>
        <v/>
      </c>
      <c r="O69" s="10">
        <f>equipo3!N48</f>
        <v/>
      </c>
      <c r="P69" s="10">
        <f>equipo3!O48</f>
        <v/>
      </c>
      <c r="Q69" s="10">
        <f>equipo3!P48</f>
        <v/>
      </c>
      <c r="R69" s="10">
        <f>equipo3!Q48</f>
        <v/>
      </c>
      <c r="S69" s="10">
        <f>equipo3!R48</f>
        <v/>
      </c>
      <c r="T69" s="10" t="n"/>
      <c r="U69" s="12">
        <f>equipo3!T48</f>
        <v/>
      </c>
      <c r="V69" s="12">
        <f>equipo3!U48</f>
        <v/>
      </c>
      <c r="X69">
        <f>A69</f>
        <v/>
      </c>
      <c r="Y69">
        <f>U69</f>
        <v/>
      </c>
      <c r="Z69">
        <f>Y69</f>
        <v/>
      </c>
      <c r="AA69">
        <f>Z69*10000-ROW()</f>
        <v/>
      </c>
      <c r="AB69">
        <f>A69</f>
        <v/>
      </c>
      <c r="AC69">
        <f>V69</f>
        <v/>
      </c>
      <c r="AD69">
        <f>AC69</f>
        <v/>
      </c>
      <c r="AE69">
        <f>AD69*10000-ROW()</f>
        <v/>
      </c>
      <c r="AF69">
        <f>A69</f>
        <v/>
      </c>
      <c r="AG69">
        <f>I69</f>
        <v/>
      </c>
      <c r="AH69">
        <f>AG69</f>
        <v/>
      </c>
      <c r="AI69">
        <f>AH69*10000-ROW()</f>
        <v/>
      </c>
      <c r="AJ69">
        <f>A69</f>
        <v/>
      </c>
      <c r="AK69">
        <f>J69</f>
        <v/>
      </c>
      <c r="AL69">
        <f>AK69</f>
        <v/>
      </c>
      <c r="AM69">
        <f>AL69*10000-ROW()</f>
        <v/>
      </c>
      <c r="AN69">
        <f>A69</f>
        <v/>
      </c>
      <c r="AO69">
        <f>F69</f>
        <v/>
      </c>
      <c r="AP69">
        <f>AO69</f>
        <v/>
      </c>
      <c r="AQ69">
        <f>AP69*10000-ROW()</f>
        <v/>
      </c>
    </row>
    <row r="70">
      <c r="A70" s="10">
        <f>equipo3!A49</f>
        <v/>
      </c>
      <c r="B70" s="10">
        <f>equipo3!B49</f>
        <v/>
      </c>
      <c r="C70" s="10">
        <f>equipo3!$A$6</f>
        <v/>
      </c>
      <c r="D70" s="10">
        <f>equipo3!C49</f>
        <v/>
      </c>
      <c r="E70" s="10">
        <f>equipo3!D49</f>
        <v/>
      </c>
      <c r="F70" s="10">
        <f>equipo3!E49</f>
        <v/>
      </c>
      <c r="G70" s="10">
        <f>equipo3!F49</f>
        <v/>
      </c>
      <c r="H70" s="10">
        <f>equipo3!G49</f>
        <v/>
      </c>
      <c r="I70" s="10">
        <f>equipo3!H49</f>
        <v/>
      </c>
      <c r="J70" s="10">
        <f>equipo3!I49</f>
        <v/>
      </c>
      <c r="K70" s="10">
        <f>equipo3!J49</f>
        <v/>
      </c>
      <c r="L70" s="10">
        <f>equipo3!K49</f>
        <v/>
      </c>
      <c r="M70" s="10">
        <f>equipo3!L49</f>
        <v/>
      </c>
      <c r="N70" s="10">
        <f>equipo3!M49</f>
        <v/>
      </c>
      <c r="O70" s="10">
        <f>equipo3!N49</f>
        <v/>
      </c>
      <c r="P70" s="10">
        <f>equipo3!O49</f>
        <v/>
      </c>
      <c r="Q70" s="10">
        <f>equipo3!P49</f>
        <v/>
      </c>
      <c r="R70" s="10">
        <f>equipo3!Q49</f>
        <v/>
      </c>
      <c r="S70" s="10">
        <f>equipo3!R49</f>
        <v/>
      </c>
      <c r="T70" s="10" t="n"/>
      <c r="U70" s="12">
        <f>equipo3!T49</f>
        <v/>
      </c>
      <c r="V70" s="12">
        <f>equipo3!U49</f>
        <v/>
      </c>
      <c r="X70">
        <f>A70</f>
        <v/>
      </c>
      <c r="Y70">
        <f>U70</f>
        <v/>
      </c>
      <c r="Z70">
        <f>Y70</f>
        <v/>
      </c>
      <c r="AA70">
        <f>Z70*10000-ROW()</f>
        <v/>
      </c>
      <c r="AB70">
        <f>A70</f>
        <v/>
      </c>
      <c r="AC70">
        <f>V70</f>
        <v/>
      </c>
      <c r="AD70">
        <f>AC70</f>
        <v/>
      </c>
      <c r="AE70">
        <f>AD70*10000-ROW()</f>
        <v/>
      </c>
      <c r="AF70">
        <f>A70</f>
        <v/>
      </c>
      <c r="AG70">
        <f>I70</f>
        <v/>
      </c>
      <c r="AH70">
        <f>AG70</f>
        <v/>
      </c>
      <c r="AI70">
        <f>AH70*10000-ROW()</f>
        <v/>
      </c>
      <c r="AJ70">
        <f>A70</f>
        <v/>
      </c>
      <c r="AK70">
        <f>J70</f>
        <v/>
      </c>
      <c r="AL70">
        <f>AK70</f>
        <v/>
      </c>
      <c r="AM70">
        <f>AL70*10000-ROW()</f>
        <v/>
      </c>
      <c r="AN70">
        <f>A70</f>
        <v/>
      </c>
      <c r="AO70">
        <f>F70</f>
        <v/>
      </c>
      <c r="AP70">
        <f>AO70</f>
        <v/>
      </c>
      <c r="AQ70">
        <f>AP70*10000-ROW()</f>
        <v/>
      </c>
    </row>
    <row r="71">
      <c r="A71" s="10">
        <f>equipo3!A50</f>
        <v/>
      </c>
      <c r="B71" s="10">
        <f>equipo3!B50</f>
        <v/>
      </c>
      <c r="C71" s="10">
        <f>equipo3!$A$6</f>
        <v/>
      </c>
      <c r="D71" s="10">
        <f>equipo3!C50</f>
        <v/>
      </c>
      <c r="E71" s="10">
        <f>equipo3!D50</f>
        <v/>
      </c>
      <c r="F71" s="10">
        <f>equipo3!E50</f>
        <v/>
      </c>
      <c r="G71" s="10">
        <f>equipo3!F50</f>
        <v/>
      </c>
      <c r="H71" s="10">
        <f>equipo3!G50</f>
        <v/>
      </c>
      <c r="I71" s="10">
        <f>equipo3!H50</f>
        <v/>
      </c>
      <c r="J71" s="10">
        <f>equipo3!I50</f>
        <v/>
      </c>
      <c r="K71" s="10">
        <f>equipo3!J50</f>
        <v/>
      </c>
      <c r="L71" s="10">
        <f>equipo3!K50</f>
        <v/>
      </c>
      <c r="M71" s="10">
        <f>equipo3!L50</f>
        <v/>
      </c>
      <c r="N71" s="10">
        <f>equipo3!M50</f>
        <v/>
      </c>
      <c r="O71" s="10">
        <f>equipo3!N50</f>
        <v/>
      </c>
      <c r="P71" s="10">
        <f>equipo3!O50</f>
        <v/>
      </c>
      <c r="Q71" s="10">
        <f>equipo3!P50</f>
        <v/>
      </c>
      <c r="R71" s="10">
        <f>equipo3!Q50</f>
        <v/>
      </c>
      <c r="S71" s="10">
        <f>equipo3!R50</f>
        <v/>
      </c>
      <c r="T71" s="10" t="n"/>
      <c r="U71" s="12">
        <f>equipo3!T50</f>
        <v/>
      </c>
      <c r="V71" s="12">
        <f>equipo3!U50</f>
        <v/>
      </c>
      <c r="X71">
        <f>A71</f>
        <v/>
      </c>
      <c r="Y71">
        <f>U71</f>
        <v/>
      </c>
      <c r="Z71">
        <f>Y71</f>
        <v/>
      </c>
      <c r="AA71">
        <f>Z71*10000-ROW()</f>
        <v/>
      </c>
      <c r="AB71">
        <f>A71</f>
        <v/>
      </c>
      <c r="AC71">
        <f>V71</f>
        <v/>
      </c>
      <c r="AD71">
        <f>AC71</f>
        <v/>
      </c>
      <c r="AE71">
        <f>AD71*10000-ROW()</f>
        <v/>
      </c>
      <c r="AF71">
        <f>A71</f>
        <v/>
      </c>
      <c r="AG71">
        <f>I71</f>
        <v/>
      </c>
      <c r="AH71">
        <f>AG71</f>
        <v/>
      </c>
      <c r="AI71">
        <f>AH71*10000-ROW()</f>
        <v/>
      </c>
      <c r="AJ71">
        <f>A71</f>
        <v/>
      </c>
      <c r="AK71">
        <f>J71</f>
        <v/>
      </c>
      <c r="AL71">
        <f>AK71</f>
        <v/>
      </c>
      <c r="AM71">
        <f>AL71*10000-ROW()</f>
        <v/>
      </c>
      <c r="AN71">
        <f>A71</f>
        <v/>
      </c>
      <c r="AO71">
        <f>F71</f>
        <v/>
      </c>
      <c r="AP71">
        <f>AO71</f>
        <v/>
      </c>
      <c r="AQ71">
        <f>AP71*10000-ROW()</f>
        <v/>
      </c>
    </row>
    <row r="72">
      <c r="A72" s="10">
        <f>equipo3!A51</f>
        <v/>
      </c>
      <c r="B72" s="10">
        <f>equipo3!B51</f>
        <v/>
      </c>
      <c r="C72" s="10">
        <f>equipo3!$A$6</f>
        <v/>
      </c>
      <c r="D72" s="10">
        <f>equipo3!C51</f>
        <v/>
      </c>
      <c r="E72" s="10">
        <f>equipo3!D51</f>
        <v/>
      </c>
      <c r="F72" s="10">
        <f>equipo3!E51</f>
        <v/>
      </c>
      <c r="G72" s="10">
        <f>equipo3!F51</f>
        <v/>
      </c>
      <c r="H72" s="10">
        <f>equipo3!G51</f>
        <v/>
      </c>
      <c r="I72" s="10">
        <f>equipo3!H51</f>
        <v/>
      </c>
      <c r="J72" s="10">
        <f>equipo3!I51</f>
        <v/>
      </c>
      <c r="K72" s="10">
        <f>equipo3!J51</f>
        <v/>
      </c>
      <c r="L72" s="10">
        <f>equipo3!K51</f>
        <v/>
      </c>
      <c r="M72" s="10">
        <f>equipo3!L51</f>
        <v/>
      </c>
      <c r="N72" s="10">
        <f>equipo3!M51</f>
        <v/>
      </c>
      <c r="O72" s="10">
        <f>equipo3!N51</f>
        <v/>
      </c>
      <c r="P72" s="10">
        <f>equipo3!O51</f>
        <v/>
      </c>
      <c r="Q72" s="10">
        <f>equipo3!P51</f>
        <v/>
      </c>
      <c r="R72" s="10">
        <f>equipo3!Q51</f>
        <v/>
      </c>
      <c r="S72" s="10">
        <f>equipo3!R51</f>
        <v/>
      </c>
      <c r="T72" s="10" t="n"/>
      <c r="U72" s="12">
        <f>equipo3!T51</f>
        <v/>
      </c>
      <c r="V72" s="12">
        <f>equipo3!U51</f>
        <v/>
      </c>
      <c r="X72">
        <f>A72</f>
        <v/>
      </c>
      <c r="Y72">
        <f>U72</f>
        <v/>
      </c>
      <c r="Z72">
        <f>Y72</f>
        <v/>
      </c>
      <c r="AA72">
        <f>Z72*10000-ROW()</f>
        <v/>
      </c>
      <c r="AB72">
        <f>A72</f>
        <v/>
      </c>
      <c r="AC72">
        <f>V72</f>
        <v/>
      </c>
      <c r="AD72">
        <f>AC72</f>
        <v/>
      </c>
      <c r="AE72">
        <f>AD72*10000-ROW()</f>
        <v/>
      </c>
      <c r="AF72">
        <f>A72</f>
        <v/>
      </c>
      <c r="AG72">
        <f>I72</f>
        <v/>
      </c>
      <c r="AH72">
        <f>AG72</f>
        <v/>
      </c>
      <c r="AI72">
        <f>AH72*10000-ROW()</f>
        <v/>
      </c>
      <c r="AJ72">
        <f>A72</f>
        <v/>
      </c>
      <c r="AK72">
        <f>J72</f>
        <v/>
      </c>
      <c r="AL72">
        <f>AK72</f>
        <v/>
      </c>
      <c r="AM72">
        <f>AL72*10000-ROW()</f>
        <v/>
      </c>
      <c r="AN72">
        <f>A72</f>
        <v/>
      </c>
      <c r="AO72">
        <f>F72</f>
        <v/>
      </c>
      <c r="AP72">
        <f>AO72</f>
        <v/>
      </c>
      <c r="AQ72">
        <f>AP72*10000-ROW()</f>
        <v/>
      </c>
    </row>
    <row r="73">
      <c r="A73" s="10">
        <f>equipo3!A52</f>
        <v/>
      </c>
      <c r="B73" s="10">
        <f>equipo3!B52</f>
        <v/>
      </c>
      <c r="C73" s="10">
        <f>equipo3!$A$6</f>
        <v/>
      </c>
      <c r="D73" s="10">
        <f>equipo3!C52</f>
        <v/>
      </c>
      <c r="E73" s="10">
        <f>equipo3!D52</f>
        <v/>
      </c>
      <c r="F73" s="10">
        <f>equipo3!E52</f>
        <v/>
      </c>
      <c r="G73" s="10">
        <f>equipo3!F52</f>
        <v/>
      </c>
      <c r="H73" s="10">
        <f>equipo3!G52</f>
        <v/>
      </c>
      <c r="I73" s="10">
        <f>equipo3!H52</f>
        <v/>
      </c>
      <c r="J73" s="10">
        <f>equipo3!I52</f>
        <v/>
      </c>
      <c r="K73" s="10">
        <f>equipo3!J52</f>
        <v/>
      </c>
      <c r="L73" s="10">
        <f>equipo3!K52</f>
        <v/>
      </c>
      <c r="M73" s="10">
        <f>equipo3!L52</f>
        <v/>
      </c>
      <c r="N73" s="10">
        <f>equipo3!M52</f>
        <v/>
      </c>
      <c r="O73" s="10">
        <f>equipo3!N52</f>
        <v/>
      </c>
      <c r="P73" s="10">
        <f>equipo3!O52</f>
        <v/>
      </c>
      <c r="Q73" s="10">
        <f>equipo3!P52</f>
        <v/>
      </c>
      <c r="R73" s="10">
        <f>equipo3!Q52</f>
        <v/>
      </c>
      <c r="S73" s="10">
        <f>equipo3!R52</f>
        <v/>
      </c>
      <c r="T73" s="10" t="n"/>
      <c r="U73" s="12">
        <f>equipo3!T52</f>
        <v/>
      </c>
      <c r="V73" s="12">
        <f>equipo3!U52</f>
        <v/>
      </c>
      <c r="X73">
        <f>A73</f>
        <v/>
      </c>
      <c r="Y73">
        <f>U73</f>
        <v/>
      </c>
      <c r="Z73">
        <f>Y73</f>
        <v/>
      </c>
      <c r="AA73">
        <f>Z73*10000-ROW()</f>
        <v/>
      </c>
      <c r="AB73">
        <f>A73</f>
        <v/>
      </c>
      <c r="AC73">
        <f>V73</f>
        <v/>
      </c>
      <c r="AD73">
        <f>AC73</f>
        <v/>
      </c>
      <c r="AE73">
        <f>AD73*10000-ROW()</f>
        <v/>
      </c>
      <c r="AF73">
        <f>A73</f>
        <v/>
      </c>
      <c r="AG73">
        <f>I73</f>
        <v/>
      </c>
      <c r="AH73">
        <f>AG73</f>
        <v/>
      </c>
      <c r="AI73">
        <f>AH73*10000-ROW()</f>
        <v/>
      </c>
      <c r="AJ73">
        <f>A73</f>
        <v/>
      </c>
      <c r="AK73">
        <f>J73</f>
        <v/>
      </c>
      <c r="AL73">
        <f>AK73</f>
        <v/>
      </c>
      <c r="AM73">
        <f>AL73*10000-ROW()</f>
        <v/>
      </c>
      <c r="AN73">
        <f>A73</f>
        <v/>
      </c>
      <c r="AO73">
        <f>F73</f>
        <v/>
      </c>
      <c r="AP73">
        <f>AO73</f>
        <v/>
      </c>
      <c r="AQ73">
        <f>AP73*10000-ROW()</f>
        <v/>
      </c>
    </row>
    <row r="74">
      <c r="A74" s="10">
        <f>equipo3!A53</f>
        <v/>
      </c>
      <c r="B74" s="10">
        <f>equipo3!B53</f>
        <v/>
      </c>
      <c r="C74" s="10">
        <f>equipo3!$A$6</f>
        <v/>
      </c>
      <c r="D74" s="10">
        <f>equipo3!C53</f>
        <v/>
      </c>
      <c r="E74" s="10">
        <f>equipo3!D53</f>
        <v/>
      </c>
      <c r="F74" s="10">
        <f>equipo3!E53</f>
        <v/>
      </c>
      <c r="G74" s="10">
        <f>equipo3!F53</f>
        <v/>
      </c>
      <c r="H74" s="10">
        <f>equipo3!G53</f>
        <v/>
      </c>
      <c r="I74" s="10">
        <f>equipo3!H53</f>
        <v/>
      </c>
      <c r="J74" s="10">
        <f>equipo3!I53</f>
        <v/>
      </c>
      <c r="K74" s="10">
        <f>equipo3!J53</f>
        <v/>
      </c>
      <c r="L74" s="10">
        <f>equipo3!K53</f>
        <v/>
      </c>
      <c r="M74" s="10">
        <f>equipo3!L53</f>
        <v/>
      </c>
      <c r="N74" s="10">
        <f>equipo3!M53</f>
        <v/>
      </c>
      <c r="O74" s="10">
        <f>equipo3!N53</f>
        <v/>
      </c>
      <c r="P74" s="10">
        <f>equipo3!O53</f>
        <v/>
      </c>
      <c r="Q74" s="10">
        <f>equipo3!P53</f>
        <v/>
      </c>
      <c r="R74" s="10">
        <f>equipo3!Q53</f>
        <v/>
      </c>
      <c r="S74" s="10">
        <f>equipo3!R53</f>
        <v/>
      </c>
      <c r="T74" s="10" t="n"/>
      <c r="U74" s="12">
        <f>equipo3!T53</f>
        <v/>
      </c>
      <c r="V74" s="12">
        <f>equipo3!U53</f>
        <v/>
      </c>
      <c r="X74">
        <f>A74</f>
        <v/>
      </c>
      <c r="Y74">
        <f>U74</f>
        <v/>
      </c>
      <c r="Z74">
        <f>Y74</f>
        <v/>
      </c>
      <c r="AA74">
        <f>Z74*10000-ROW()</f>
        <v/>
      </c>
      <c r="AB74">
        <f>A74</f>
        <v/>
      </c>
      <c r="AC74">
        <f>V74</f>
        <v/>
      </c>
      <c r="AD74">
        <f>AC74</f>
        <v/>
      </c>
      <c r="AE74">
        <f>AD74*10000-ROW()</f>
        <v/>
      </c>
      <c r="AF74">
        <f>A74</f>
        <v/>
      </c>
      <c r="AG74">
        <f>I74</f>
        <v/>
      </c>
      <c r="AH74">
        <f>AG74</f>
        <v/>
      </c>
      <c r="AI74">
        <f>AH74*10000-ROW()</f>
        <v/>
      </c>
      <c r="AJ74">
        <f>A74</f>
        <v/>
      </c>
      <c r="AK74">
        <f>J74</f>
        <v/>
      </c>
      <c r="AL74">
        <f>AK74</f>
        <v/>
      </c>
      <c r="AM74">
        <f>AL74*10000-ROW()</f>
        <v/>
      </c>
      <c r="AN74">
        <f>A74</f>
        <v/>
      </c>
      <c r="AO74">
        <f>F74</f>
        <v/>
      </c>
      <c r="AP74">
        <f>AO74</f>
        <v/>
      </c>
      <c r="AQ74">
        <f>AP74*10000-ROW()</f>
        <v/>
      </c>
    </row>
    <row r="75">
      <c r="A75" s="10">
        <f>equipo3!A54</f>
        <v/>
      </c>
      <c r="B75" s="10">
        <f>equipo3!B54</f>
        <v/>
      </c>
      <c r="C75" s="10">
        <f>equipo3!$A$6</f>
        <v/>
      </c>
      <c r="D75" s="10">
        <f>equipo3!C54</f>
        <v/>
      </c>
      <c r="E75" s="10">
        <f>equipo3!D54</f>
        <v/>
      </c>
      <c r="F75" s="10">
        <f>equipo3!E54</f>
        <v/>
      </c>
      <c r="G75" s="10">
        <f>equipo3!F54</f>
        <v/>
      </c>
      <c r="H75" s="10">
        <f>equipo3!G54</f>
        <v/>
      </c>
      <c r="I75" s="10">
        <f>equipo3!H54</f>
        <v/>
      </c>
      <c r="J75" s="10">
        <f>equipo3!I54</f>
        <v/>
      </c>
      <c r="K75" s="10">
        <f>equipo3!J54</f>
        <v/>
      </c>
      <c r="L75" s="10">
        <f>equipo3!K54</f>
        <v/>
      </c>
      <c r="M75" s="10">
        <f>equipo3!L54</f>
        <v/>
      </c>
      <c r="N75" s="10">
        <f>equipo3!M54</f>
        <v/>
      </c>
      <c r="O75" s="10">
        <f>equipo3!N54</f>
        <v/>
      </c>
      <c r="P75" s="10">
        <f>equipo3!O54</f>
        <v/>
      </c>
      <c r="Q75" s="10">
        <f>equipo3!P54</f>
        <v/>
      </c>
      <c r="R75" s="10">
        <f>equipo3!Q54</f>
        <v/>
      </c>
      <c r="S75" s="10">
        <f>equipo3!R54</f>
        <v/>
      </c>
      <c r="T75" s="10" t="n"/>
      <c r="U75" s="12">
        <f>equipo3!T54</f>
        <v/>
      </c>
      <c r="V75" s="12">
        <f>equipo3!U54</f>
        <v/>
      </c>
      <c r="X75">
        <f>A75</f>
        <v/>
      </c>
      <c r="Y75">
        <f>U75</f>
        <v/>
      </c>
      <c r="Z75">
        <f>Y75</f>
        <v/>
      </c>
      <c r="AA75">
        <f>Z75*10000-ROW()</f>
        <v/>
      </c>
      <c r="AB75">
        <f>A75</f>
        <v/>
      </c>
      <c r="AC75">
        <f>V75</f>
        <v/>
      </c>
      <c r="AD75">
        <f>AC75</f>
        <v/>
      </c>
      <c r="AE75">
        <f>AD75*10000-ROW()</f>
        <v/>
      </c>
      <c r="AF75">
        <f>A75</f>
        <v/>
      </c>
      <c r="AG75">
        <f>I75</f>
        <v/>
      </c>
      <c r="AH75">
        <f>AG75</f>
        <v/>
      </c>
      <c r="AI75">
        <f>AH75*10000-ROW()</f>
        <v/>
      </c>
      <c r="AJ75">
        <f>A75</f>
        <v/>
      </c>
      <c r="AK75">
        <f>J75</f>
        <v/>
      </c>
      <c r="AL75">
        <f>AK75</f>
        <v/>
      </c>
      <c r="AM75">
        <f>AL75*10000-ROW()</f>
        <v/>
      </c>
      <c r="AN75">
        <f>A75</f>
        <v/>
      </c>
      <c r="AO75">
        <f>F75</f>
        <v/>
      </c>
      <c r="AP75">
        <f>AO75</f>
        <v/>
      </c>
      <c r="AQ75">
        <f>AP75*10000-ROW()</f>
        <v/>
      </c>
    </row>
    <row r="76">
      <c r="A76" s="10">
        <f>equipo3!A55</f>
        <v/>
      </c>
      <c r="B76" s="10">
        <f>equipo3!B55</f>
        <v/>
      </c>
      <c r="C76" s="10">
        <f>equipo3!$A$6</f>
        <v/>
      </c>
      <c r="D76" s="10">
        <f>equipo3!C55</f>
        <v/>
      </c>
      <c r="E76" s="10">
        <f>equipo3!D55</f>
        <v/>
      </c>
      <c r="F76" s="10">
        <f>equipo3!E55</f>
        <v/>
      </c>
      <c r="G76" s="10">
        <f>equipo3!F55</f>
        <v/>
      </c>
      <c r="H76" s="10">
        <f>equipo3!G55</f>
        <v/>
      </c>
      <c r="I76" s="10">
        <f>equipo3!H55</f>
        <v/>
      </c>
      <c r="J76" s="10">
        <f>equipo3!I55</f>
        <v/>
      </c>
      <c r="K76" s="10">
        <f>equipo3!J55</f>
        <v/>
      </c>
      <c r="L76" s="10">
        <f>equipo3!K55</f>
        <v/>
      </c>
      <c r="M76" s="10">
        <f>equipo3!L55</f>
        <v/>
      </c>
      <c r="N76" s="10">
        <f>equipo3!M55</f>
        <v/>
      </c>
      <c r="O76" s="10">
        <f>equipo3!N55</f>
        <v/>
      </c>
      <c r="P76" s="10">
        <f>equipo3!O55</f>
        <v/>
      </c>
      <c r="Q76" s="10">
        <f>equipo3!P55</f>
        <v/>
      </c>
      <c r="R76" s="10">
        <f>equipo3!Q55</f>
        <v/>
      </c>
      <c r="S76" s="10">
        <f>equipo3!R55</f>
        <v/>
      </c>
      <c r="T76" s="10" t="n"/>
      <c r="U76" s="12">
        <f>equipo3!T55</f>
        <v/>
      </c>
      <c r="V76" s="12">
        <f>equipo3!U55</f>
        <v/>
      </c>
      <c r="X76">
        <f>A76</f>
        <v/>
      </c>
      <c r="Y76">
        <f>U76</f>
        <v/>
      </c>
      <c r="Z76">
        <f>Y76</f>
        <v/>
      </c>
      <c r="AA76">
        <f>Z76*10000-ROW()</f>
        <v/>
      </c>
      <c r="AB76">
        <f>A76</f>
        <v/>
      </c>
      <c r="AC76">
        <f>V76</f>
        <v/>
      </c>
      <c r="AD76">
        <f>AC76</f>
        <v/>
      </c>
      <c r="AE76">
        <f>AD76*10000-ROW()</f>
        <v/>
      </c>
      <c r="AF76">
        <f>A76</f>
        <v/>
      </c>
      <c r="AG76">
        <f>I76</f>
        <v/>
      </c>
      <c r="AH76">
        <f>AG76</f>
        <v/>
      </c>
      <c r="AI76">
        <f>AH76*10000-ROW()</f>
        <v/>
      </c>
      <c r="AJ76">
        <f>A76</f>
        <v/>
      </c>
      <c r="AK76">
        <f>J76</f>
        <v/>
      </c>
      <c r="AL76">
        <f>AK76</f>
        <v/>
      </c>
      <c r="AM76">
        <f>AL76*10000-ROW()</f>
        <v/>
      </c>
      <c r="AN76">
        <f>A76</f>
        <v/>
      </c>
      <c r="AO76">
        <f>F76</f>
        <v/>
      </c>
      <c r="AP76">
        <f>AO76</f>
        <v/>
      </c>
      <c r="AQ76">
        <f>AP76*10000-ROW()</f>
        <v/>
      </c>
    </row>
    <row r="77">
      <c r="A77" s="10">
        <f>equipo3!A56</f>
        <v/>
      </c>
      <c r="B77" s="10">
        <f>equipo3!B56</f>
        <v/>
      </c>
      <c r="C77" s="10">
        <f>equipo3!$A$6</f>
        <v/>
      </c>
      <c r="D77" s="10">
        <f>equipo3!C56</f>
        <v/>
      </c>
      <c r="E77" s="10">
        <f>equipo3!D56</f>
        <v/>
      </c>
      <c r="F77" s="10">
        <f>equipo3!E56</f>
        <v/>
      </c>
      <c r="G77" s="10">
        <f>equipo3!F56</f>
        <v/>
      </c>
      <c r="H77" s="10">
        <f>equipo3!G56</f>
        <v/>
      </c>
      <c r="I77" s="10">
        <f>equipo3!H56</f>
        <v/>
      </c>
      <c r="J77" s="10">
        <f>equipo3!I56</f>
        <v/>
      </c>
      <c r="K77" s="10">
        <f>equipo3!J56</f>
        <v/>
      </c>
      <c r="L77" s="10">
        <f>equipo3!K56</f>
        <v/>
      </c>
      <c r="M77" s="10">
        <f>equipo3!L56</f>
        <v/>
      </c>
      <c r="N77" s="10">
        <f>equipo3!M56</f>
        <v/>
      </c>
      <c r="O77" s="10">
        <f>equipo3!N56</f>
        <v/>
      </c>
      <c r="P77" s="10">
        <f>equipo3!O56</f>
        <v/>
      </c>
      <c r="Q77" s="10">
        <f>equipo3!P56</f>
        <v/>
      </c>
      <c r="R77" s="10">
        <f>equipo3!Q56</f>
        <v/>
      </c>
      <c r="S77" s="10">
        <f>equipo3!R56</f>
        <v/>
      </c>
      <c r="T77" s="10" t="n"/>
      <c r="U77" s="12">
        <f>equipo3!T56</f>
        <v/>
      </c>
      <c r="V77" s="12">
        <f>equipo3!U56</f>
        <v/>
      </c>
      <c r="X77">
        <f>A77</f>
        <v/>
      </c>
      <c r="Y77">
        <f>U77</f>
        <v/>
      </c>
      <c r="Z77">
        <f>Y77</f>
        <v/>
      </c>
      <c r="AA77">
        <f>Z77*10000-ROW()</f>
        <v/>
      </c>
      <c r="AB77">
        <f>A77</f>
        <v/>
      </c>
      <c r="AC77">
        <f>V77</f>
        <v/>
      </c>
      <c r="AD77">
        <f>AC77</f>
        <v/>
      </c>
      <c r="AE77">
        <f>AD77*10000-ROW()</f>
        <v/>
      </c>
      <c r="AF77">
        <f>A77</f>
        <v/>
      </c>
      <c r="AG77">
        <f>I77</f>
        <v/>
      </c>
      <c r="AH77">
        <f>AG77</f>
        <v/>
      </c>
      <c r="AI77">
        <f>AH77*10000-ROW()</f>
        <v/>
      </c>
      <c r="AJ77">
        <f>A77</f>
        <v/>
      </c>
      <c r="AK77">
        <f>J77</f>
        <v/>
      </c>
      <c r="AL77">
        <f>AK77</f>
        <v/>
      </c>
      <c r="AM77">
        <f>AL77*10000-ROW()</f>
        <v/>
      </c>
      <c r="AN77">
        <f>A77</f>
        <v/>
      </c>
      <c r="AO77">
        <f>F77</f>
        <v/>
      </c>
      <c r="AP77">
        <f>AO77</f>
        <v/>
      </c>
      <c r="AQ77">
        <f>AP77*10000-ROW()</f>
        <v/>
      </c>
    </row>
    <row r="78">
      <c r="A78" s="10">
        <f>equipo3!A57</f>
        <v/>
      </c>
      <c r="B78" s="10">
        <f>equipo3!B57</f>
        <v/>
      </c>
      <c r="C78" s="10">
        <f>equipo3!$A$6</f>
        <v/>
      </c>
      <c r="D78" s="10">
        <f>equipo3!C57</f>
        <v/>
      </c>
      <c r="E78" s="10">
        <f>equipo3!D57</f>
        <v/>
      </c>
      <c r="F78" s="10">
        <f>equipo3!E57</f>
        <v/>
      </c>
      <c r="G78" s="10">
        <f>equipo3!F57</f>
        <v/>
      </c>
      <c r="H78" s="10">
        <f>equipo3!G57</f>
        <v/>
      </c>
      <c r="I78" s="10">
        <f>equipo3!H57</f>
        <v/>
      </c>
      <c r="J78" s="10">
        <f>equipo3!I57</f>
        <v/>
      </c>
      <c r="K78" s="10">
        <f>equipo3!J57</f>
        <v/>
      </c>
      <c r="L78" s="10">
        <f>equipo3!K57</f>
        <v/>
      </c>
      <c r="M78" s="10">
        <f>equipo3!L57</f>
        <v/>
      </c>
      <c r="N78" s="10">
        <f>equipo3!M57</f>
        <v/>
      </c>
      <c r="O78" s="10">
        <f>equipo3!N57</f>
        <v/>
      </c>
      <c r="P78" s="10">
        <f>equipo3!O57</f>
        <v/>
      </c>
      <c r="Q78" s="10">
        <f>equipo3!P57</f>
        <v/>
      </c>
      <c r="R78" s="10">
        <f>equipo3!Q57</f>
        <v/>
      </c>
      <c r="S78" s="10">
        <f>equipo3!R57</f>
        <v/>
      </c>
      <c r="T78" s="10" t="n"/>
      <c r="U78" s="12">
        <f>equipo3!T57</f>
        <v/>
      </c>
      <c r="V78" s="12">
        <f>equipo3!U57</f>
        <v/>
      </c>
      <c r="X78">
        <f>A78</f>
        <v/>
      </c>
      <c r="Y78">
        <f>U78</f>
        <v/>
      </c>
      <c r="Z78">
        <f>Y78</f>
        <v/>
      </c>
      <c r="AA78">
        <f>Z78*10000-ROW()</f>
        <v/>
      </c>
      <c r="AB78">
        <f>A78</f>
        <v/>
      </c>
      <c r="AC78">
        <f>V78</f>
        <v/>
      </c>
      <c r="AD78">
        <f>AC78</f>
        <v/>
      </c>
      <c r="AE78">
        <f>AD78*10000-ROW()</f>
        <v/>
      </c>
      <c r="AF78">
        <f>A78</f>
        <v/>
      </c>
      <c r="AG78">
        <f>I78</f>
        <v/>
      </c>
      <c r="AH78">
        <f>AG78</f>
        <v/>
      </c>
      <c r="AI78">
        <f>AH78*10000-ROW()</f>
        <v/>
      </c>
      <c r="AJ78">
        <f>A78</f>
        <v/>
      </c>
      <c r="AK78">
        <f>J78</f>
        <v/>
      </c>
      <c r="AL78">
        <f>AK78</f>
        <v/>
      </c>
      <c r="AM78">
        <f>AL78*10000-ROW()</f>
        <v/>
      </c>
      <c r="AN78">
        <f>A78</f>
        <v/>
      </c>
      <c r="AO78">
        <f>F78</f>
        <v/>
      </c>
      <c r="AP78">
        <f>AO78</f>
        <v/>
      </c>
      <c r="AQ78">
        <f>AP78*10000-ROW()</f>
        <v/>
      </c>
    </row>
    <row r="79">
      <c r="A79" s="10">
        <f>equipo3!A58</f>
        <v/>
      </c>
      <c r="B79" s="10">
        <f>equipo3!B58</f>
        <v/>
      </c>
      <c r="C79" s="10">
        <f>equipo3!$A$6</f>
        <v/>
      </c>
      <c r="D79" s="10">
        <f>equipo3!C58</f>
        <v/>
      </c>
      <c r="E79" s="10">
        <f>equipo3!D58</f>
        <v/>
      </c>
      <c r="F79" s="10">
        <f>equipo3!E58</f>
        <v/>
      </c>
      <c r="G79" s="10">
        <f>equipo3!F58</f>
        <v/>
      </c>
      <c r="H79" s="10">
        <f>equipo3!G58</f>
        <v/>
      </c>
      <c r="I79" s="10">
        <f>equipo3!H58</f>
        <v/>
      </c>
      <c r="J79" s="10">
        <f>equipo3!I58</f>
        <v/>
      </c>
      <c r="K79" s="10">
        <f>equipo3!J58</f>
        <v/>
      </c>
      <c r="L79" s="10">
        <f>equipo3!K58</f>
        <v/>
      </c>
      <c r="M79" s="10">
        <f>equipo3!L58</f>
        <v/>
      </c>
      <c r="N79" s="10">
        <f>equipo3!M58</f>
        <v/>
      </c>
      <c r="O79" s="10">
        <f>equipo3!N58</f>
        <v/>
      </c>
      <c r="P79" s="10">
        <f>equipo3!O58</f>
        <v/>
      </c>
      <c r="Q79" s="10">
        <f>equipo3!P58</f>
        <v/>
      </c>
      <c r="R79" s="10">
        <f>equipo3!Q58</f>
        <v/>
      </c>
      <c r="S79" s="10">
        <f>equipo3!R58</f>
        <v/>
      </c>
      <c r="T79" s="10" t="n"/>
      <c r="U79" s="12">
        <f>equipo3!T58</f>
        <v/>
      </c>
      <c r="V79" s="12">
        <f>equipo3!U58</f>
        <v/>
      </c>
      <c r="X79">
        <f>A79</f>
        <v/>
      </c>
      <c r="Y79">
        <f>U79</f>
        <v/>
      </c>
      <c r="Z79">
        <f>Y79</f>
        <v/>
      </c>
      <c r="AA79">
        <f>Z79*10000-ROW()</f>
        <v/>
      </c>
      <c r="AB79">
        <f>A79</f>
        <v/>
      </c>
      <c r="AC79">
        <f>V79</f>
        <v/>
      </c>
      <c r="AD79">
        <f>AC79</f>
        <v/>
      </c>
      <c r="AE79">
        <f>AD79*10000-ROW()</f>
        <v/>
      </c>
      <c r="AF79">
        <f>A79</f>
        <v/>
      </c>
      <c r="AG79">
        <f>I79</f>
        <v/>
      </c>
      <c r="AH79">
        <f>AG79</f>
        <v/>
      </c>
      <c r="AI79">
        <f>AH79*10000-ROW()</f>
        <v/>
      </c>
      <c r="AJ79">
        <f>A79</f>
        <v/>
      </c>
      <c r="AK79">
        <f>J79</f>
        <v/>
      </c>
      <c r="AL79">
        <f>AK79</f>
        <v/>
      </c>
      <c r="AM79">
        <f>AL79*10000-ROW()</f>
        <v/>
      </c>
      <c r="AN79">
        <f>A79</f>
        <v/>
      </c>
      <c r="AO79">
        <f>F79</f>
        <v/>
      </c>
      <c r="AP79">
        <f>AO79</f>
        <v/>
      </c>
      <c r="AQ79">
        <f>AP79*10000-ROW()</f>
        <v/>
      </c>
    </row>
    <row r="80">
      <c r="A80" s="10">
        <f>equipo3!A59</f>
        <v/>
      </c>
      <c r="B80" s="10">
        <f>equipo3!B59</f>
        <v/>
      </c>
      <c r="C80" s="10">
        <f>equipo3!$A$6</f>
        <v/>
      </c>
      <c r="D80" s="10">
        <f>equipo3!C59</f>
        <v/>
      </c>
      <c r="E80" s="10">
        <f>equipo3!D59</f>
        <v/>
      </c>
      <c r="F80" s="10">
        <f>equipo3!E59</f>
        <v/>
      </c>
      <c r="G80" s="10">
        <f>equipo3!F59</f>
        <v/>
      </c>
      <c r="H80" s="10">
        <f>equipo3!G59</f>
        <v/>
      </c>
      <c r="I80" s="10">
        <f>equipo3!H59</f>
        <v/>
      </c>
      <c r="J80" s="10">
        <f>equipo3!I59</f>
        <v/>
      </c>
      <c r="K80" s="10">
        <f>equipo3!J59</f>
        <v/>
      </c>
      <c r="L80" s="10">
        <f>equipo3!K59</f>
        <v/>
      </c>
      <c r="M80" s="10">
        <f>equipo3!L59</f>
        <v/>
      </c>
      <c r="N80" s="10">
        <f>equipo3!M59</f>
        <v/>
      </c>
      <c r="O80" s="10">
        <f>equipo3!N59</f>
        <v/>
      </c>
      <c r="P80" s="10">
        <f>equipo3!O59</f>
        <v/>
      </c>
      <c r="Q80" s="10">
        <f>equipo3!P59</f>
        <v/>
      </c>
      <c r="R80" s="10">
        <f>equipo3!Q59</f>
        <v/>
      </c>
      <c r="S80" s="10">
        <f>equipo3!R59</f>
        <v/>
      </c>
      <c r="T80" s="10" t="n"/>
      <c r="U80" s="12">
        <f>equipo3!T59</f>
        <v/>
      </c>
      <c r="V80" s="12">
        <f>equipo3!U59</f>
        <v/>
      </c>
      <c r="X80">
        <f>A80</f>
        <v/>
      </c>
      <c r="Y80">
        <f>U80</f>
        <v/>
      </c>
      <c r="Z80">
        <f>Y80</f>
        <v/>
      </c>
      <c r="AA80">
        <f>Z80*10000-ROW()</f>
        <v/>
      </c>
      <c r="AB80">
        <f>A80</f>
        <v/>
      </c>
      <c r="AC80">
        <f>V80</f>
        <v/>
      </c>
      <c r="AD80">
        <f>AC80</f>
        <v/>
      </c>
      <c r="AE80">
        <f>AD80*10000-ROW()</f>
        <v/>
      </c>
      <c r="AF80">
        <f>A80</f>
        <v/>
      </c>
      <c r="AG80">
        <f>I80</f>
        <v/>
      </c>
      <c r="AH80">
        <f>AG80</f>
        <v/>
      </c>
      <c r="AI80">
        <f>AH80*10000-ROW()</f>
        <v/>
      </c>
      <c r="AJ80">
        <f>A80</f>
        <v/>
      </c>
      <c r="AK80">
        <f>J80</f>
        <v/>
      </c>
      <c r="AL80">
        <f>AK80</f>
        <v/>
      </c>
      <c r="AM80">
        <f>AL80*10000-ROW()</f>
        <v/>
      </c>
      <c r="AN80">
        <f>A80</f>
        <v/>
      </c>
      <c r="AO80">
        <f>F80</f>
        <v/>
      </c>
      <c r="AP80">
        <f>AO80</f>
        <v/>
      </c>
      <c r="AQ80">
        <f>AP80*10000-ROW()</f>
        <v/>
      </c>
    </row>
    <row r="81">
      <c r="A81" s="10">
        <f>equipo3!A60</f>
        <v/>
      </c>
      <c r="B81" s="10">
        <f>equipo3!B60</f>
        <v/>
      </c>
      <c r="C81" s="10">
        <f>equipo3!$A$6</f>
        <v/>
      </c>
      <c r="D81" s="10">
        <f>equipo3!C60</f>
        <v/>
      </c>
      <c r="E81" s="10">
        <f>equipo3!D60</f>
        <v/>
      </c>
      <c r="F81" s="10">
        <f>equipo3!E60</f>
        <v/>
      </c>
      <c r="G81" s="10">
        <f>equipo3!F60</f>
        <v/>
      </c>
      <c r="H81" s="10">
        <f>equipo3!G60</f>
        <v/>
      </c>
      <c r="I81" s="10">
        <f>equipo3!H60</f>
        <v/>
      </c>
      <c r="J81" s="10">
        <f>equipo3!I60</f>
        <v/>
      </c>
      <c r="K81" s="10">
        <f>equipo3!J60</f>
        <v/>
      </c>
      <c r="L81" s="10">
        <f>equipo3!K60</f>
        <v/>
      </c>
      <c r="M81" s="10">
        <f>equipo3!L60</f>
        <v/>
      </c>
      <c r="N81" s="10">
        <f>equipo3!M60</f>
        <v/>
      </c>
      <c r="O81" s="10">
        <f>equipo3!N60</f>
        <v/>
      </c>
      <c r="P81" s="10">
        <f>equipo3!O60</f>
        <v/>
      </c>
      <c r="Q81" s="10">
        <f>equipo3!P60</f>
        <v/>
      </c>
      <c r="R81" s="10">
        <f>equipo3!Q60</f>
        <v/>
      </c>
      <c r="S81" s="10">
        <f>equipo3!R60</f>
        <v/>
      </c>
      <c r="T81" s="10" t="n"/>
      <c r="U81" s="12">
        <f>equipo3!T60</f>
        <v/>
      </c>
      <c r="V81" s="12">
        <f>equipo3!U60</f>
        <v/>
      </c>
      <c r="X81">
        <f>A81</f>
        <v/>
      </c>
      <c r="Y81">
        <f>U81</f>
        <v/>
      </c>
      <c r="Z81">
        <f>Y81</f>
        <v/>
      </c>
      <c r="AA81">
        <f>Z81*10000-ROW()</f>
        <v/>
      </c>
      <c r="AB81">
        <f>A81</f>
        <v/>
      </c>
      <c r="AC81">
        <f>V81</f>
        <v/>
      </c>
      <c r="AD81">
        <f>AC81</f>
        <v/>
      </c>
      <c r="AE81">
        <f>AD81*10000-ROW()</f>
        <v/>
      </c>
      <c r="AF81">
        <f>A81</f>
        <v/>
      </c>
      <c r="AG81">
        <f>I81</f>
        <v/>
      </c>
      <c r="AH81">
        <f>AG81</f>
        <v/>
      </c>
      <c r="AI81">
        <f>AH81*10000-ROW()</f>
        <v/>
      </c>
      <c r="AJ81">
        <f>A81</f>
        <v/>
      </c>
      <c r="AK81">
        <f>J81</f>
        <v/>
      </c>
      <c r="AL81">
        <f>AK81</f>
        <v/>
      </c>
      <c r="AM81">
        <f>AL81*10000-ROW()</f>
        <v/>
      </c>
      <c r="AN81">
        <f>A81</f>
        <v/>
      </c>
      <c r="AO81">
        <f>F81</f>
        <v/>
      </c>
      <c r="AP81">
        <f>AO81</f>
        <v/>
      </c>
      <c r="AQ81">
        <f>AP81*10000-ROW()</f>
        <v/>
      </c>
    </row>
    <row r="82">
      <c r="A82" s="10">
        <f>equipo3!A61</f>
        <v/>
      </c>
      <c r="B82" s="10">
        <f>equipo3!B61</f>
        <v/>
      </c>
      <c r="C82" s="10">
        <f>equipo3!$A$6</f>
        <v/>
      </c>
      <c r="D82" s="10">
        <f>equipo3!C61</f>
        <v/>
      </c>
      <c r="E82" s="10">
        <f>equipo3!D61</f>
        <v/>
      </c>
      <c r="F82" s="10">
        <f>equipo3!E61</f>
        <v/>
      </c>
      <c r="G82" s="10">
        <f>equipo3!F61</f>
        <v/>
      </c>
      <c r="H82" s="10">
        <f>equipo3!G61</f>
        <v/>
      </c>
      <c r="I82" s="10">
        <f>equipo3!H61</f>
        <v/>
      </c>
      <c r="J82" s="10">
        <f>equipo3!I61</f>
        <v/>
      </c>
      <c r="K82" s="10">
        <f>equipo3!J61</f>
        <v/>
      </c>
      <c r="L82" s="10">
        <f>equipo3!K61</f>
        <v/>
      </c>
      <c r="M82" s="10">
        <f>equipo3!L61</f>
        <v/>
      </c>
      <c r="N82" s="10">
        <f>equipo3!M61</f>
        <v/>
      </c>
      <c r="O82" s="10">
        <f>equipo3!N61</f>
        <v/>
      </c>
      <c r="P82" s="10">
        <f>equipo3!O61</f>
        <v/>
      </c>
      <c r="Q82" s="10">
        <f>equipo3!P61</f>
        <v/>
      </c>
      <c r="R82" s="10">
        <f>equipo3!Q61</f>
        <v/>
      </c>
      <c r="S82" s="10">
        <f>equipo3!R61</f>
        <v/>
      </c>
      <c r="T82" s="10" t="n"/>
      <c r="U82" s="12">
        <f>equipo3!T61</f>
        <v/>
      </c>
      <c r="V82" s="12">
        <f>equipo3!U61</f>
        <v/>
      </c>
      <c r="X82">
        <f>A82</f>
        <v/>
      </c>
      <c r="Y82">
        <f>U82</f>
        <v/>
      </c>
      <c r="Z82">
        <f>Y82</f>
        <v/>
      </c>
      <c r="AA82">
        <f>Z82*10000-ROW()</f>
        <v/>
      </c>
      <c r="AB82">
        <f>A82</f>
        <v/>
      </c>
      <c r="AC82">
        <f>V82</f>
        <v/>
      </c>
      <c r="AD82">
        <f>AC82</f>
        <v/>
      </c>
      <c r="AE82">
        <f>AD82*10000-ROW()</f>
        <v/>
      </c>
      <c r="AF82">
        <f>A82</f>
        <v/>
      </c>
      <c r="AG82">
        <f>I82</f>
        <v/>
      </c>
      <c r="AH82">
        <f>AG82</f>
        <v/>
      </c>
      <c r="AI82">
        <f>AH82*10000-ROW()</f>
        <v/>
      </c>
      <c r="AJ82">
        <f>A82</f>
        <v/>
      </c>
      <c r="AK82">
        <f>J82</f>
        <v/>
      </c>
      <c r="AL82">
        <f>AK82</f>
        <v/>
      </c>
      <c r="AM82">
        <f>AL82*10000-ROW()</f>
        <v/>
      </c>
      <c r="AN82">
        <f>A82</f>
        <v/>
      </c>
      <c r="AO82">
        <f>F82</f>
        <v/>
      </c>
      <c r="AP82">
        <f>AO82</f>
        <v/>
      </c>
      <c r="AQ82">
        <f>AP82*10000-ROW()</f>
        <v/>
      </c>
    </row>
    <row r="83">
      <c r="A83" s="10">
        <f>equipo4!A37</f>
        <v/>
      </c>
      <c r="B83" s="10">
        <f>equipo4!B37</f>
        <v/>
      </c>
      <c r="C83" s="10">
        <f>equipo4!$A$6</f>
        <v/>
      </c>
      <c r="D83" s="10">
        <f>equipo4!C37</f>
        <v/>
      </c>
      <c r="E83" s="10">
        <f>equipo4!D37</f>
        <v/>
      </c>
      <c r="F83" s="10">
        <f>equipo4!E37</f>
        <v/>
      </c>
      <c r="G83" s="10">
        <f>equipo4!F37</f>
        <v/>
      </c>
      <c r="H83" s="10">
        <f>equipo4!G37</f>
        <v/>
      </c>
      <c r="I83" s="10">
        <f>equipo4!H37</f>
        <v/>
      </c>
      <c r="J83" s="10">
        <f>equipo4!I37</f>
        <v/>
      </c>
      <c r="K83" s="10">
        <f>equipo4!J37</f>
        <v/>
      </c>
      <c r="L83" s="10">
        <f>equipo4!K37</f>
        <v/>
      </c>
      <c r="M83" s="10">
        <f>equipo4!L37</f>
        <v/>
      </c>
      <c r="N83" s="10">
        <f>equipo4!M37</f>
        <v/>
      </c>
      <c r="O83" s="10">
        <f>equipo4!N37</f>
        <v/>
      </c>
      <c r="P83" s="10">
        <f>equipo4!O37</f>
        <v/>
      </c>
      <c r="Q83" s="10">
        <f>equipo4!P37</f>
        <v/>
      </c>
      <c r="R83" s="10">
        <f>equipo4!Q37</f>
        <v/>
      </c>
      <c r="S83" s="10">
        <f>equipo4!R37</f>
        <v/>
      </c>
      <c r="T83" s="10" t="n"/>
      <c r="U83" s="12">
        <f>equipo4!T37</f>
        <v/>
      </c>
      <c r="V83" s="12">
        <f>equipo4!U37</f>
        <v/>
      </c>
      <c r="X83">
        <f>A83</f>
        <v/>
      </c>
      <c r="Y83">
        <f>U83</f>
        <v/>
      </c>
      <c r="Z83">
        <f>Y83</f>
        <v/>
      </c>
      <c r="AA83">
        <f>Z83*10000-ROW()</f>
        <v/>
      </c>
      <c r="AB83">
        <f>A83</f>
        <v/>
      </c>
      <c r="AC83">
        <f>V83</f>
        <v/>
      </c>
      <c r="AD83">
        <f>AC83</f>
        <v/>
      </c>
      <c r="AE83">
        <f>AD83*10000-ROW()</f>
        <v/>
      </c>
      <c r="AF83">
        <f>A83</f>
        <v/>
      </c>
      <c r="AG83">
        <f>I83</f>
        <v/>
      </c>
      <c r="AH83">
        <f>AG83</f>
        <v/>
      </c>
      <c r="AI83">
        <f>AH83*10000-ROW()</f>
        <v/>
      </c>
      <c r="AJ83">
        <f>A83</f>
        <v/>
      </c>
      <c r="AK83">
        <f>J83</f>
        <v/>
      </c>
      <c r="AL83">
        <f>AK83</f>
        <v/>
      </c>
      <c r="AM83">
        <f>AL83*10000-ROW()</f>
        <v/>
      </c>
      <c r="AN83">
        <f>A83</f>
        <v/>
      </c>
      <c r="AO83">
        <f>F83</f>
        <v/>
      </c>
      <c r="AP83">
        <f>AO83</f>
        <v/>
      </c>
      <c r="AQ83">
        <f>AP83*10000-ROW()</f>
        <v/>
      </c>
    </row>
    <row r="84">
      <c r="A84" s="10">
        <f>equipo4!A38</f>
        <v/>
      </c>
      <c r="B84" s="10">
        <f>equipo4!B38</f>
        <v/>
      </c>
      <c r="C84" s="10">
        <f>equipo4!$A$6</f>
        <v/>
      </c>
      <c r="D84" s="10">
        <f>equipo4!C38</f>
        <v/>
      </c>
      <c r="E84" s="10">
        <f>equipo4!D38</f>
        <v/>
      </c>
      <c r="F84" s="10">
        <f>equipo4!E38</f>
        <v/>
      </c>
      <c r="G84" s="10">
        <f>equipo4!F38</f>
        <v/>
      </c>
      <c r="H84" s="10">
        <f>equipo4!G38</f>
        <v/>
      </c>
      <c r="I84" s="10">
        <f>equipo4!H38</f>
        <v/>
      </c>
      <c r="J84" s="10">
        <f>equipo4!I38</f>
        <v/>
      </c>
      <c r="K84" s="10">
        <f>equipo4!J38</f>
        <v/>
      </c>
      <c r="L84" s="10">
        <f>equipo4!K38</f>
        <v/>
      </c>
      <c r="M84" s="10">
        <f>equipo4!L38</f>
        <v/>
      </c>
      <c r="N84" s="10">
        <f>equipo4!M38</f>
        <v/>
      </c>
      <c r="O84" s="10">
        <f>equipo4!N38</f>
        <v/>
      </c>
      <c r="P84" s="10">
        <f>equipo4!O38</f>
        <v/>
      </c>
      <c r="Q84" s="10">
        <f>equipo4!P38</f>
        <v/>
      </c>
      <c r="R84" s="10">
        <f>equipo4!Q38</f>
        <v/>
      </c>
      <c r="S84" s="10">
        <f>equipo4!R38</f>
        <v/>
      </c>
      <c r="T84" s="10" t="n"/>
      <c r="U84" s="12">
        <f>equipo4!T38</f>
        <v/>
      </c>
      <c r="V84" s="12">
        <f>equipo4!U38</f>
        <v/>
      </c>
      <c r="X84">
        <f>A84</f>
        <v/>
      </c>
      <c r="Y84">
        <f>U84</f>
        <v/>
      </c>
      <c r="Z84">
        <f>Y84</f>
        <v/>
      </c>
      <c r="AA84">
        <f>Z84*10000-ROW()</f>
        <v/>
      </c>
      <c r="AB84">
        <f>A84</f>
        <v/>
      </c>
      <c r="AC84">
        <f>V84</f>
        <v/>
      </c>
      <c r="AD84">
        <f>AC84</f>
        <v/>
      </c>
      <c r="AE84">
        <f>AD84*10000-ROW()</f>
        <v/>
      </c>
      <c r="AF84">
        <f>A84</f>
        <v/>
      </c>
      <c r="AG84">
        <f>I84</f>
        <v/>
      </c>
      <c r="AH84">
        <f>AG84</f>
        <v/>
      </c>
      <c r="AI84">
        <f>AH84*10000-ROW()</f>
        <v/>
      </c>
      <c r="AJ84">
        <f>A84</f>
        <v/>
      </c>
      <c r="AK84">
        <f>J84</f>
        <v/>
      </c>
      <c r="AL84">
        <f>AK84</f>
        <v/>
      </c>
      <c r="AM84">
        <f>AL84*10000-ROW()</f>
        <v/>
      </c>
      <c r="AN84">
        <f>A84</f>
        <v/>
      </c>
      <c r="AO84">
        <f>F84</f>
        <v/>
      </c>
      <c r="AP84">
        <f>AO84</f>
        <v/>
      </c>
      <c r="AQ84">
        <f>AP84*10000-ROW()</f>
        <v/>
      </c>
    </row>
    <row r="85">
      <c r="A85" s="10">
        <f>equipo4!A39</f>
        <v/>
      </c>
      <c r="B85" s="10">
        <f>equipo4!B39</f>
        <v/>
      </c>
      <c r="C85" s="10">
        <f>equipo4!$A$6</f>
        <v/>
      </c>
      <c r="D85" s="10">
        <f>equipo4!C39</f>
        <v/>
      </c>
      <c r="E85" s="10">
        <f>equipo4!D39</f>
        <v/>
      </c>
      <c r="F85" s="10">
        <f>equipo4!E39</f>
        <v/>
      </c>
      <c r="G85" s="10">
        <f>equipo4!F39</f>
        <v/>
      </c>
      <c r="H85" s="10">
        <f>equipo4!G39</f>
        <v/>
      </c>
      <c r="I85" s="10">
        <f>equipo4!H39</f>
        <v/>
      </c>
      <c r="J85" s="10">
        <f>equipo4!I39</f>
        <v/>
      </c>
      <c r="K85" s="10">
        <f>equipo4!J39</f>
        <v/>
      </c>
      <c r="L85" s="10">
        <f>equipo4!K39</f>
        <v/>
      </c>
      <c r="M85" s="10">
        <f>equipo4!L39</f>
        <v/>
      </c>
      <c r="N85" s="10">
        <f>equipo4!M39</f>
        <v/>
      </c>
      <c r="O85" s="10">
        <f>equipo4!N39</f>
        <v/>
      </c>
      <c r="P85" s="10">
        <f>equipo4!O39</f>
        <v/>
      </c>
      <c r="Q85" s="10">
        <f>equipo4!P39</f>
        <v/>
      </c>
      <c r="R85" s="10">
        <f>equipo4!Q39</f>
        <v/>
      </c>
      <c r="S85" s="10">
        <f>equipo4!R39</f>
        <v/>
      </c>
      <c r="T85" s="10" t="n"/>
      <c r="U85" s="12">
        <f>equipo4!T39</f>
        <v/>
      </c>
      <c r="V85" s="12">
        <f>equipo4!U39</f>
        <v/>
      </c>
      <c r="X85">
        <f>A85</f>
        <v/>
      </c>
      <c r="Y85">
        <f>U85</f>
        <v/>
      </c>
      <c r="Z85">
        <f>Y85</f>
        <v/>
      </c>
      <c r="AA85">
        <f>Z85*10000-ROW()</f>
        <v/>
      </c>
      <c r="AB85">
        <f>A85</f>
        <v/>
      </c>
      <c r="AC85">
        <f>V85</f>
        <v/>
      </c>
      <c r="AD85">
        <f>AC85</f>
        <v/>
      </c>
      <c r="AE85">
        <f>AD85*10000-ROW()</f>
        <v/>
      </c>
      <c r="AF85">
        <f>A85</f>
        <v/>
      </c>
      <c r="AG85">
        <f>I85</f>
        <v/>
      </c>
      <c r="AH85">
        <f>AG85</f>
        <v/>
      </c>
      <c r="AI85">
        <f>AH85*10000-ROW()</f>
        <v/>
      </c>
      <c r="AJ85">
        <f>A85</f>
        <v/>
      </c>
      <c r="AK85">
        <f>J85</f>
        <v/>
      </c>
      <c r="AL85">
        <f>AK85</f>
        <v/>
      </c>
      <c r="AM85">
        <f>AL85*10000-ROW()</f>
        <v/>
      </c>
      <c r="AN85">
        <f>A85</f>
        <v/>
      </c>
      <c r="AO85">
        <f>F85</f>
        <v/>
      </c>
      <c r="AP85">
        <f>AO85</f>
        <v/>
      </c>
      <c r="AQ85">
        <f>AP85*10000-ROW()</f>
        <v/>
      </c>
    </row>
    <row r="86">
      <c r="A86" s="10">
        <f>equipo4!A40</f>
        <v/>
      </c>
      <c r="B86" s="10">
        <f>equipo4!B40</f>
        <v/>
      </c>
      <c r="C86" s="10">
        <f>equipo4!$A$6</f>
        <v/>
      </c>
      <c r="D86" s="10">
        <f>equipo4!C40</f>
        <v/>
      </c>
      <c r="E86" s="10">
        <f>equipo4!D40</f>
        <v/>
      </c>
      <c r="F86" s="10">
        <f>equipo4!E40</f>
        <v/>
      </c>
      <c r="G86" s="10">
        <f>equipo4!F40</f>
        <v/>
      </c>
      <c r="H86" s="10">
        <f>equipo4!G40</f>
        <v/>
      </c>
      <c r="I86" s="10">
        <f>equipo4!H40</f>
        <v/>
      </c>
      <c r="J86" s="10">
        <f>equipo4!I40</f>
        <v/>
      </c>
      <c r="K86" s="10">
        <f>equipo4!J40</f>
        <v/>
      </c>
      <c r="L86" s="10">
        <f>equipo4!K40</f>
        <v/>
      </c>
      <c r="M86" s="10">
        <f>equipo4!L40</f>
        <v/>
      </c>
      <c r="N86" s="10">
        <f>equipo4!M40</f>
        <v/>
      </c>
      <c r="O86" s="10">
        <f>equipo4!N40</f>
        <v/>
      </c>
      <c r="P86" s="10">
        <f>equipo4!O40</f>
        <v/>
      </c>
      <c r="Q86" s="10">
        <f>equipo4!P40</f>
        <v/>
      </c>
      <c r="R86" s="10">
        <f>equipo4!Q40</f>
        <v/>
      </c>
      <c r="S86" s="10">
        <f>equipo4!R40</f>
        <v/>
      </c>
      <c r="T86" s="10" t="n"/>
      <c r="U86" s="12">
        <f>equipo4!T40</f>
        <v/>
      </c>
      <c r="V86" s="12">
        <f>equipo4!U40</f>
        <v/>
      </c>
      <c r="X86">
        <f>A86</f>
        <v/>
      </c>
      <c r="Y86">
        <f>U86</f>
        <v/>
      </c>
      <c r="Z86">
        <f>Y86</f>
        <v/>
      </c>
      <c r="AA86">
        <f>Z86*10000-ROW()</f>
        <v/>
      </c>
      <c r="AB86">
        <f>A86</f>
        <v/>
      </c>
      <c r="AC86">
        <f>V86</f>
        <v/>
      </c>
      <c r="AD86">
        <f>AC86</f>
        <v/>
      </c>
      <c r="AE86">
        <f>AD86*10000-ROW()</f>
        <v/>
      </c>
      <c r="AF86">
        <f>A86</f>
        <v/>
      </c>
      <c r="AG86">
        <f>I86</f>
        <v/>
      </c>
      <c r="AH86">
        <f>AG86</f>
        <v/>
      </c>
      <c r="AI86">
        <f>AH86*10000-ROW()</f>
        <v/>
      </c>
      <c r="AJ86">
        <f>A86</f>
        <v/>
      </c>
      <c r="AK86">
        <f>J86</f>
        <v/>
      </c>
      <c r="AL86">
        <f>AK86</f>
        <v/>
      </c>
      <c r="AM86">
        <f>AL86*10000-ROW()</f>
        <v/>
      </c>
      <c r="AN86">
        <f>A86</f>
        <v/>
      </c>
      <c r="AO86">
        <f>F86</f>
        <v/>
      </c>
      <c r="AP86">
        <f>AO86</f>
        <v/>
      </c>
      <c r="AQ86">
        <f>AP86*10000-ROW()</f>
        <v/>
      </c>
    </row>
    <row r="87">
      <c r="A87" s="10">
        <f>equipo4!A41</f>
        <v/>
      </c>
      <c r="B87" s="10">
        <f>equipo4!B41</f>
        <v/>
      </c>
      <c r="C87" s="10">
        <f>equipo4!$A$6</f>
        <v/>
      </c>
      <c r="D87" s="10">
        <f>equipo4!C41</f>
        <v/>
      </c>
      <c r="E87" s="10">
        <f>equipo4!D41</f>
        <v/>
      </c>
      <c r="F87" s="10">
        <f>equipo4!E41</f>
        <v/>
      </c>
      <c r="G87" s="10">
        <f>equipo4!F41</f>
        <v/>
      </c>
      <c r="H87" s="10">
        <f>equipo4!G41</f>
        <v/>
      </c>
      <c r="I87" s="10">
        <f>equipo4!H41</f>
        <v/>
      </c>
      <c r="J87" s="10">
        <f>equipo4!I41</f>
        <v/>
      </c>
      <c r="K87" s="10">
        <f>equipo4!J41</f>
        <v/>
      </c>
      <c r="L87" s="10">
        <f>equipo4!K41</f>
        <v/>
      </c>
      <c r="M87" s="10">
        <f>equipo4!L41</f>
        <v/>
      </c>
      <c r="N87" s="10">
        <f>equipo4!M41</f>
        <v/>
      </c>
      <c r="O87" s="10">
        <f>equipo4!N41</f>
        <v/>
      </c>
      <c r="P87" s="10">
        <f>equipo4!O41</f>
        <v/>
      </c>
      <c r="Q87" s="10">
        <f>equipo4!P41</f>
        <v/>
      </c>
      <c r="R87" s="10">
        <f>equipo4!Q41</f>
        <v/>
      </c>
      <c r="S87" s="10">
        <f>equipo4!R41</f>
        <v/>
      </c>
      <c r="T87" s="10" t="n"/>
      <c r="U87" s="12">
        <f>equipo4!T41</f>
        <v/>
      </c>
      <c r="V87" s="12">
        <f>equipo4!U41</f>
        <v/>
      </c>
      <c r="X87">
        <f>A87</f>
        <v/>
      </c>
      <c r="Y87">
        <f>U87</f>
        <v/>
      </c>
      <c r="Z87">
        <f>Y87</f>
        <v/>
      </c>
      <c r="AA87">
        <f>Z87*10000-ROW()</f>
        <v/>
      </c>
      <c r="AB87">
        <f>A87</f>
        <v/>
      </c>
      <c r="AC87">
        <f>V87</f>
        <v/>
      </c>
      <c r="AD87">
        <f>AC87</f>
        <v/>
      </c>
      <c r="AE87">
        <f>AD87*10000-ROW()</f>
        <v/>
      </c>
      <c r="AF87">
        <f>A87</f>
        <v/>
      </c>
      <c r="AG87">
        <f>I87</f>
        <v/>
      </c>
      <c r="AH87">
        <f>AG87</f>
        <v/>
      </c>
      <c r="AI87">
        <f>AH87*10000-ROW()</f>
        <v/>
      </c>
      <c r="AJ87">
        <f>A87</f>
        <v/>
      </c>
      <c r="AK87">
        <f>J87</f>
        <v/>
      </c>
      <c r="AL87">
        <f>AK87</f>
        <v/>
      </c>
      <c r="AM87">
        <f>AL87*10000-ROW()</f>
        <v/>
      </c>
      <c r="AN87">
        <f>A87</f>
        <v/>
      </c>
      <c r="AO87">
        <f>F87</f>
        <v/>
      </c>
      <c r="AP87">
        <f>AO87</f>
        <v/>
      </c>
      <c r="AQ87">
        <f>AP87*10000-ROW()</f>
        <v/>
      </c>
    </row>
    <row r="88">
      <c r="A88" s="10">
        <f>equipo4!A42</f>
        <v/>
      </c>
      <c r="B88" s="10">
        <f>equipo4!B42</f>
        <v/>
      </c>
      <c r="C88" s="10">
        <f>equipo4!$A$6</f>
        <v/>
      </c>
      <c r="D88" s="10">
        <f>equipo4!C42</f>
        <v/>
      </c>
      <c r="E88" s="10">
        <f>equipo4!D42</f>
        <v/>
      </c>
      <c r="F88" s="10">
        <f>equipo4!E42</f>
        <v/>
      </c>
      <c r="G88" s="10">
        <f>equipo4!F42</f>
        <v/>
      </c>
      <c r="H88" s="10">
        <f>equipo4!G42</f>
        <v/>
      </c>
      <c r="I88" s="10">
        <f>equipo4!H42</f>
        <v/>
      </c>
      <c r="J88" s="10">
        <f>equipo4!I42</f>
        <v/>
      </c>
      <c r="K88" s="10">
        <f>equipo4!J42</f>
        <v/>
      </c>
      <c r="L88" s="10">
        <f>equipo4!K42</f>
        <v/>
      </c>
      <c r="M88" s="10">
        <f>equipo4!L42</f>
        <v/>
      </c>
      <c r="N88" s="10">
        <f>equipo4!M42</f>
        <v/>
      </c>
      <c r="O88" s="10">
        <f>equipo4!N42</f>
        <v/>
      </c>
      <c r="P88" s="10">
        <f>equipo4!O42</f>
        <v/>
      </c>
      <c r="Q88" s="10">
        <f>equipo4!P42</f>
        <v/>
      </c>
      <c r="R88" s="10">
        <f>equipo4!Q42</f>
        <v/>
      </c>
      <c r="S88" s="10">
        <f>equipo4!R42</f>
        <v/>
      </c>
      <c r="T88" s="10" t="n"/>
      <c r="U88" s="12">
        <f>equipo4!T42</f>
        <v/>
      </c>
      <c r="V88" s="12">
        <f>equipo4!U42</f>
        <v/>
      </c>
      <c r="X88">
        <f>A88</f>
        <v/>
      </c>
      <c r="Y88">
        <f>U88</f>
        <v/>
      </c>
      <c r="Z88">
        <f>Y88</f>
        <v/>
      </c>
      <c r="AA88">
        <f>Z88*10000-ROW()</f>
        <v/>
      </c>
      <c r="AB88">
        <f>A88</f>
        <v/>
      </c>
      <c r="AC88">
        <f>V88</f>
        <v/>
      </c>
      <c r="AD88">
        <f>AC88</f>
        <v/>
      </c>
      <c r="AE88">
        <f>AD88*10000-ROW()</f>
        <v/>
      </c>
      <c r="AF88">
        <f>A88</f>
        <v/>
      </c>
      <c r="AG88">
        <f>I88</f>
        <v/>
      </c>
      <c r="AH88">
        <f>AG88</f>
        <v/>
      </c>
      <c r="AI88">
        <f>AH88*10000-ROW()</f>
        <v/>
      </c>
      <c r="AJ88">
        <f>A88</f>
        <v/>
      </c>
      <c r="AK88">
        <f>J88</f>
        <v/>
      </c>
      <c r="AL88">
        <f>AK88</f>
        <v/>
      </c>
      <c r="AM88">
        <f>AL88*10000-ROW()</f>
        <v/>
      </c>
      <c r="AN88">
        <f>A88</f>
        <v/>
      </c>
      <c r="AO88">
        <f>F88</f>
        <v/>
      </c>
      <c r="AP88">
        <f>AO88</f>
        <v/>
      </c>
      <c r="AQ88">
        <f>AP88*10000-ROW()</f>
        <v/>
      </c>
    </row>
    <row r="89">
      <c r="A89" s="10">
        <f>equipo4!A43</f>
        <v/>
      </c>
      <c r="B89" s="10">
        <f>equipo4!B43</f>
        <v/>
      </c>
      <c r="C89" s="10">
        <f>equipo4!$A$6</f>
        <v/>
      </c>
      <c r="D89" s="10">
        <f>equipo4!C43</f>
        <v/>
      </c>
      <c r="E89" s="10">
        <f>equipo4!D43</f>
        <v/>
      </c>
      <c r="F89" s="10">
        <f>equipo4!E43</f>
        <v/>
      </c>
      <c r="G89" s="10">
        <f>equipo4!F43</f>
        <v/>
      </c>
      <c r="H89" s="10">
        <f>equipo4!G43</f>
        <v/>
      </c>
      <c r="I89" s="10">
        <f>equipo4!H43</f>
        <v/>
      </c>
      <c r="J89" s="10">
        <f>equipo4!I43</f>
        <v/>
      </c>
      <c r="K89" s="10">
        <f>equipo4!J43</f>
        <v/>
      </c>
      <c r="L89" s="10">
        <f>equipo4!K43</f>
        <v/>
      </c>
      <c r="M89" s="10">
        <f>equipo4!L43</f>
        <v/>
      </c>
      <c r="N89" s="10">
        <f>equipo4!M43</f>
        <v/>
      </c>
      <c r="O89" s="10">
        <f>equipo4!N43</f>
        <v/>
      </c>
      <c r="P89" s="10">
        <f>equipo4!O43</f>
        <v/>
      </c>
      <c r="Q89" s="10">
        <f>equipo4!P43</f>
        <v/>
      </c>
      <c r="R89" s="10">
        <f>equipo4!Q43</f>
        <v/>
      </c>
      <c r="S89" s="10">
        <f>equipo4!R43</f>
        <v/>
      </c>
      <c r="T89" s="10" t="n"/>
      <c r="U89" s="12">
        <f>equipo4!T43</f>
        <v/>
      </c>
      <c r="V89" s="12">
        <f>equipo4!U43</f>
        <v/>
      </c>
      <c r="X89">
        <f>A89</f>
        <v/>
      </c>
      <c r="Y89">
        <f>U89</f>
        <v/>
      </c>
      <c r="Z89">
        <f>Y89</f>
        <v/>
      </c>
      <c r="AA89">
        <f>Z89*10000-ROW()</f>
        <v/>
      </c>
      <c r="AB89">
        <f>A89</f>
        <v/>
      </c>
      <c r="AC89">
        <f>V89</f>
        <v/>
      </c>
      <c r="AD89">
        <f>AC89</f>
        <v/>
      </c>
      <c r="AE89">
        <f>AD89*10000-ROW()</f>
        <v/>
      </c>
      <c r="AF89">
        <f>A89</f>
        <v/>
      </c>
      <c r="AG89">
        <f>I89</f>
        <v/>
      </c>
      <c r="AH89">
        <f>AG89</f>
        <v/>
      </c>
      <c r="AI89">
        <f>AH89*10000-ROW()</f>
        <v/>
      </c>
      <c r="AJ89">
        <f>A89</f>
        <v/>
      </c>
      <c r="AK89">
        <f>J89</f>
        <v/>
      </c>
      <c r="AL89">
        <f>AK89</f>
        <v/>
      </c>
      <c r="AM89">
        <f>AL89*10000-ROW()</f>
        <v/>
      </c>
      <c r="AN89">
        <f>A89</f>
        <v/>
      </c>
      <c r="AO89">
        <f>F89</f>
        <v/>
      </c>
      <c r="AP89">
        <f>AO89</f>
        <v/>
      </c>
      <c r="AQ89">
        <f>AP89*10000-ROW()</f>
        <v/>
      </c>
    </row>
    <row r="90">
      <c r="A90" s="10">
        <f>equipo4!A44</f>
        <v/>
      </c>
      <c r="B90" s="10">
        <f>equipo4!B44</f>
        <v/>
      </c>
      <c r="C90" s="10">
        <f>equipo4!$A$6</f>
        <v/>
      </c>
      <c r="D90" s="10">
        <f>equipo4!C44</f>
        <v/>
      </c>
      <c r="E90" s="10">
        <f>equipo4!D44</f>
        <v/>
      </c>
      <c r="F90" s="10">
        <f>equipo4!E44</f>
        <v/>
      </c>
      <c r="G90" s="10">
        <f>equipo4!F44</f>
        <v/>
      </c>
      <c r="H90" s="10">
        <f>equipo4!G44</f>
        <v/>
      </c>
      <c r="I90" s="10">
        <f>equipo4!H44</f>
        <v/>
      </c>
      <c r="J90" s="10">
        <f>equipo4!I44</f>
        <v/>
      </c>
      <c r="K90" s="10">
        <f>equipo4!J44</f>
        <v/>
      </c>
      <c r="L90" s="10">
        <f>equipo4!K44</f>
        <v/>
      </c>
      <c r="M90" s="10">
        <f>equipo4!L44</f>
        <v/>
      </c>
      <c r="N90" s="10">
        <f>equipo4!M44</f>
        <v/>
      </c>
      <c r="O90" s="10">
        <f>equipo4!N44</f>
        <v/>
      </c>
      <c r="P90" s="10">
        <f>equipo4!O44</f>
        <v/>
      </c>
      <c r="Q90" s="10">
        <f>equipo4!P44</f>
        <v/>
      </c>
      <c r="R90" s="10">
        <f>equipo4!Q44</f>
        <v/>
      </c>
      <c r="S90" s="10">
        <f>equipo4!R44</f>
        <v/>
      </c>
      <c r="T90" s="10" t="n"/>
      <c r="U90" s="12">
        <f>equipo4!T44</f>
        <v/>
      </c>
      <c r="V90" s="12">
        <f>equipo4!U44</f>
        <v/>
      </c>
      <c r="X90">
        <f>A90</f>
        <v/>
      </c>
      <c r="Y90">
        <f>U90</f>
        <v/>
      </c>
      <c r="Z90">
        <f>Y90</f>
        <v/>
      </c>
      <c r="AA90">
        <f>Z90*10000-ROW()</f>
        <v/>
      </c>
      <c r="AB90">
        <f>A90</f>
        <v/>
      </c>
      <c r="AC90">
        <f>V90</f>
        <v/>
      </c>
      <c r="AD90">
        <f>AC90</f>
        <v/>
      </c>
      <c r="AE90">
        <f>AD90*10000-ROW()</f>
        <v/>
      </c>
      <c r="AF90">
        <f>A90</f>
        <v/>
      </c>
      <c r="AG90">
        <f>I90</f>
        <v/>
      </c>
      <c r="AH90">
        <f>AG90</f>
        <v/>
      </c>
      <c r="AI90">
        <f>AH90*10000-ROW()</f>
        <v/>
      </c>
      <c r="AJ90">
        <f>A90</f>
        <v/>
      </c>
      <c r="AK90">
        <f>J90</f>
        <v/>
      </c>
      <c r="AL90">
        <f>AK90</f>
        <v/>
      </c>
      <c r="AM90">
        <f>AL90*10000-ROW()</f>
        <v/>
      </c>
      <c r="AN90">
        <f>A90</f>
        <v/>
      </c>
      <c r="AO90">
        <f>F90</f>
        <v/>
      </c>
      <c r="AP90">
        <f>AO90</f>
        <v/>
      </c>
      <c r="AQ90">
        <f>AP90*10000-ROW()</f>
        <v/>
      </c>
    </row>
    <row r="91">
      <c r="A91" s="10">
        <f>equipo4!A45</f>
        <v/>
      </c>
      <c r="B91" s="10">
        <f>equipo4!B45</f>
        <v/>
      </c>
      <c r="C91" s="10">
        <f>equipo4!$A$6</f>
        <v/>
      </c>
      <c r="D91" s="10">
        <f>equipo4!C45</f>
        <v/>
      </c>
      <c r="E91" s="10">
        <f>equipo4!D45</f>
        <v/>
      </c>
      <c r="F91" s="10">
        <f>equipo4!E45</f>
        <v/>
      </c>
      <c r="G91" s="10">
        <f>equipo4!F45</f>
        <v/>
      </c>
      <c r="H91" s="10">
        <f>equipo4!G45</f>
        <v/>
      </c>
      <c r="I91" s="10">
        <f>equipo4!H45</f>
        <v/>
      </c>
      <c r="J91" s="10">
        <f>equipo4!I45</f>
        <v/>
      </c>
      <c r="K91" s="10">
        <f>equipo4!J45</f>
        <v/>
      </c>
      <c r="L91" s="10">
        <f>equipo4!K45</f>
        <v/>
      </c>
      <c r="M91" s="10">
        <f>equipo4!L45</f>
        <v/>
      </c>
      <c r="N91" s="10">
        <f>equipo4!M45</f>
        <v/>
      </c>
      <c r="O91" s="10">
        <f>equipo4!N45</f>
        <v/>
      </c>
      <c r="P91" s="10">
        <f>equipo4!O45</f>
        <v/>
      </c>
      <c r="Q91" s="10">
        <f>equipo4!P45</f>
        <v/>
      </c>
      <c r="R91" s="10">
        <f>equipo4!Q45</f>
        <v/>
      </c>
      <c r="S91" s="10">
        <f>equipo4!R45</f>
        <v/>
      </c>
      <c r="T91" s="10" t="n"/>
      <c r="U91" s="12">
        <f>equipo4!T45</f>
        <v/>
      </c>
      <c r="V91" s="12">
        <f>equipo4!U45</f>
        <v/>
      </c>
      <c r="X91">
        <f>A91</f>
        <v/>
      </c>
      <c r="Y91">
        <f>U91</f>
        <v/>
      </c>
      <c r="Z91">
        <f>Y91</f>
        <v/>
      </c>
      <c r="AA91">
        <f>Z91*10000-ROW()</f>
        <v/>
      </c>
      <c r="AB91">
        <f>A91</f>
        <v/>
      </c>
      <c r="AC91">
        <f>V91</f>
        <v/>
      </c>
      <c r="AD91">
        <f>AC91</f>
        <v/>
      </c>
      <c r="AE91">
        <f>AD91*10000-ROW()</f>
        <v/>
      </c>
      <c r="AF91">
        <f>A91</f>
        <v/>
      </c>
      <c r="AG91">
        <f>I91</f>
        <v/>
      </c>
      <c r="AH91">
        <f>AG91</f>
        <v/>
      </c>
      <c r="AI91">
        <f>AH91*10000-ROW()</f>
        <v/>
      </c>
      <c r="AJ91">
        <f>A91</f>
        <v/>
      </c>
      <c r="AK91">
        <f>J91</f>
        <v/>
      </c>
      <c r="AL91">
        <f>AK91</f>
        <v/>
      </c>
      <c r="AM91">
        <f>AL91*10000-ROW()</f>
        <v/>
      </c>
      <c r="AN91">
        <f>A91</f>
        <v/>
      </c>
      <c r="AO91">
        <f>F91</f>
        <v/>
      </c>
      <c r="AP91">
        <f>AO91</f>
        <v/>
      </c>
      <c r="AQ91">
        <f>AP91*10000-ROW()</f>
        <v/>
      </c>
    </row>
    <row r="92">
      <c r="A92" s="10">
        <f>equipo4!A46</f>
        <v/>
      </c>
      <c r="B92" s="10">
        <f>equipo4!B46</f>
        <v/>
      </c>
      <c r="C92" s="10">
        <f>equipo4!$A$6</f>
        <v/>
      </c>
      <c r="D92" s="10">
        <f>equipo4!C46</f>
        <v/>
      </c>
      <c r="E92" s="10">
        <f>equipo4!D46</f>
        <v/>
      </c>
      <c r="F92" s="10">
        <f>equipo4!E46</f>
        <v/>
      </c>
      <c r="G92" s="10">
        <f>equipo4!F46</f>
        <v/>
      </c>
      <c r="H92" s="10">
        <f>equipo4!G46</f>
        <v/>
      </c>
      <c r="I92" s="10">
        <f>equipo4!H46</f>
        <v/>
      </c>
      <c r="J92" s="10">
        <f>equipo4!I46</f>
        <v/>
      </c>
      <c r="K92" s="10">
        <f>equipo4!J46</f>
        <v/>
      </c>
      <c r="L92" s="10">
        <f>equipo4!K46</f>
        <v/>
      </c>
      <c r="M92" s="10">
        <f>equipo4!L46</f>
        <v/>
      </c>
      <c r="N92" s="10">
        <f>equipo4!M46</f>
        <v/>
      </c>
      <c r="O92" s="10">
        <f>equipo4!N46</f>
        <v/>
      </c>
      <c r="P92" s="10">
        <f>equipo4!O46</f>
        <v/>
      </c>
      <c r="Q92" s="10">
        <f>equipo4!P46</f>
        <v/>
      </c>
      <c r="R92" s="10">
        <f>equipo4!Q46</f>
        <v/>
      </c>
      <c r="S92" s="10">
        <f>equipo4!R46</f>
        <v/>
      </c>
      <c r="T92" s="10" t="n"/>
      <c r="U92" s="12">
        <f>equipo4!T46</f>
        <v/>
      </c>
      <c r="V92" s="12">
        <f>equipo4!U46</f>
        <v/>
      </c>
      <c r="X92">
        <f>A92</f>
        <v/>
      </c>
      <c r="Y92">
        <f>U92</f>
        <v/>
      </c>
      <c r="Z92">
        <f>Y92</f>
        <v/>
      </c>
      <c r="AA92">
        <f>Z92*10000-ROW()</f>
        <v/>
      </c>
      <c r="AB92">
        <f>A92</f>
        <v/>
      </c>
      <c r="AC92">
        <f>V92</f>
        <v/>
      </c>
      <c r="AD92">
        <f>AC92</f>
        <v/>
      </c>
      <c r="AE92">
        <f>AD92*10000-ROW()</f>
        <v/>
      </c>
      <c r="AF92">
        <f>A92</f>
        <v/>
      </c>
      <c r="AG92">
        <f>I92</f>
        <v/>
      </c>
      <c r="AH92">
        <f>AG92</f>
        <v/>
      </c>
      <c r="AI92">
        <f>AH92*10000-ROW()</f>
        <v/>
      </c>
      <c r="AJ92">
        <f>A92</f>
        <v/>
      </c>
      <c r="AK92">
        <f>J92</f>
        <v/>
      </c>
      <c r="AL92">
        <f>AK92</f>
        <v/>
      </c>
      <c r="AM92">
        <f>AL92*10000-ROW()</f>
        <v/>
      </c>
      <c r="AN92">
        <f>A92</f>
        <v/>
      </c>
      <c r="AO92">
        <f>F92</f>
        <v/>
      </c>
      <c r="AP92">
        <f>AO92</f>
        <v/>
      </c>
      <c r="AQ92">
        <f>AP92*10000-ROW()</f>
        <v/>
      </c>
    </row>
    <row r="93">
      <c r="A93" s="10">
        <f>equipo4!A47</f>
        <v/>
      </c>
      <c r="B93" s="10">
        <f>equipo4!B47</f>
        <v/>
      </c>
      <c r="C93" s="10">
        <f>equipo4!$A$6</f>
        <v/>
      </c>
      <c r="D93" s="10">
        <f>equipo4!C47</f>
        <v/>
      </c>
      <c r="E93" s="10">
        <f>equipo4!D47</f>
        <v/>
      </c>
      <c r="F93" s="10">
        <f>equipo4!E47</f>
        <v/>
      </c>
      <c r="G93" s="10">
        <f>equipo4!F47</f>
        <v/>
      </c>
      <c r="H93" s="10">
        <f>equipo4!G47</f>
        <v/>
      </c>
      <c r="I93" s="10">
        <f>equipo4!H47</f>
        <v/>
      </c>
      <c r="J93" s="10">
        <f>equipo4!I47</f>
        <v/>
      </c>
      <c r="K93" s="10">
        <f>equipo4!J47</f>
        <v/>
      </c>
      <c r="L93" s="10">
        <f>equipo4!K47</f>
        <v/>
      </c>
      <c r="M93" s="10">
        <f>equipo4!L47</f>
        <v/>
      </c>
      <c r="N93" s="10">
        <f>equipo4!M47</f>
        <v/>
      </c>
      <c r="O93" s="10">
        <f>equipo4!N47</f>
        <v/>
      </c>
      <c r="P93" s="10">
        <f>equipo4!O47</f>
        <v/>
      </c>
      <c r="Q93" s="10">
        <f>equipo4!P47</f>
        <v/>
      </c>
      <c r="R93" s="10">
        <f>equipo4!Q47</f>
        <v/>
      </c>
      <c r="S93" s="10">
        <f>equipo4!R47</f>
        <v/>
      </c>
      <c r="T93" s="10" t="n"/>
      <c r="U93" s="12">
        <f>equipo4!T47</f>
        <v/>
      </c>
      <c r="V93" s="12">
        <f>equipo4!U47</f>
        <v/>
      </c>
      <c r="X93">
        <f>A93</f>
        <v/>
      </c>
      <c r="Y93">
        <f>U93</f>
        <v/>
      </c>
      <c r="Z93">
        <f>Y93</f>
        <v/>
      </c>
      <c r="AA93">
        <f>Z93*10000-ROW()</f>
        <v/>
      </c>
      <c r="AB93">
        <f>A93</f>
        <v/>
      </c>
      <c r="AC93">
        <f>V93</f>
        <v/>
      </c>
      <c r="AD93">
        <f>AC93</f>
        <v/>
      </c>
      <c r="AE93">
        <f>AD93*10000-ROW()</f>
        <v/>
      </c>
      <c r="AF93">
        <f>A93</f>
        <v/>
      </c>
      <c r="AG93">
        <f>I93</f>
        <v/>
      </c>
      <c r="AH93">
        <f>AG93</f>
        <v/>
      </c>
      <c r="AI93">
        <f>AH93*10000-ROW()</f>
        <v/>
      </c>
      <c r="AJ93">
        <f>A93</f>
        <v/>
      </c>
      <c r="AK93">
        <f>J93</f>
        <v/>
      </c>
      <c r="AL93">
        <f>AK93</f>
        <v/>
      </c>
      <c r="AM93">
        <f>AL93*10000-ROW()</f>
        <v/>
      </c>
      <c r="AN93">
        <f>A93</f>
        <v/>
      </c>
      <c r="AO93">
        <f>F93</f>
        <v/>
      </c>
      <c r="AP93">
        <f>AO93</f>
        <v/>
      </c>
      <c r="AQ93">
        <f>AP93*10000-ROW()</f>
        <v/>
      </c>
    </row>
    <row r="94">
      <c r="A94" s="10">
        <f>equipo4!A48</f>
        <v/>
      </c>
      <c r="B94" s="10">
        <f>equipo4!B48</f>
        <v/>
      </c>
      <c r="C94" s="10">
        <f>equipo4!$A$6</f>
        <v/>
      </c>
      <c r="D94" s="10">
        <f>equipo4!C48</f>
        <v/>
      </c>
      <c r="E94" s="10">
        <f>equipo4!D48</f>
        <v/>
      </c>
      <c r="F94" s="10">
        <f>equipo4!E48</f>
        <v/>
      </c>
      <c r="G94" s="10">
        <f>equipo4!F48</f>
        <v/>
      </c>
      <c r="H94" s="10">
        <f>equipo4!G48</f>
        <v/>
      </c>
      <c r="I94" s="10">
        <f>equipo4!H48</f>
        <v/>
      </c>
      <c r="J94" s="10">
        <f>equipo4!I48</f>
        <v/>
      </c>
      <c r="K94" s="10">
        <f>equipo4!J48</f>
        <v/>
      </c>
      <c r="L94" s="10">
        <f>equipo4!K48</f>
        <v/>
      </c>
      <c r="M94" s="10">
        <f>equipo4!L48</f>
        <v/>
      </c>
      <c r="N94" s="10">
        <f>equipo4!M48</f>
        <v/>
      </c>
      <c r="O94" s="10">
        <f>equipo4!N48</f>
        <v/>
      </c>
      <c r="P94" s="10">
        <f>equipo4!O48</f>
        <v/>
      </c>
      <c r="Q94" s="10">
        <f>equipo4!P48</f>
        <v/>
      </c>
      <c r="R94" s="10">
        <f>equipo4!Q48</f>
        <v/>
      </c>
      <c r="S94" s="10">
        <f>equipo4!R48</f>
        <v/>
      </c>
      <c r="T94" s="10" t="n"/>
      <c r="U94" s="12">
        <f>equipo4!T48</f>
        <v/>
      </c>
      <c r="V94" s="12">
        <f>equipo4!U48</f>
        <v/>
      </c>
      <c r="X94">
        <f>A94</f>
        <v/>
      </c>
      <c r="Y94">
        <f>U94</f>
        <v/>
      </c>
      <c r="Z94">
        <f>Y94</f>
        <v/>
      </c>
      <c r="AA94">
        <f>Z94*10000-ROW()</f>
        <v/>
      </c>
      <c r="AB94">
        <f>A94</f>
        <v/>
      </c>
      <c r="AC94">
        <f>V94</f>
        <v/>
      </c>
      <c r="AD94">
        <f>AC94</f>
        <v/>
      </c>
      <c r="AE94">
        <f>AD94*10000-ROW()</f>
        <v/>
      </c>
      <c r="AF94">
        <f>A94</f>
        <v/>
      </c>
      <c r="AG94">
        <f>I94</f>
        <v/>
      </c>
      <c r="AH94">
        <f>AG94</f>
        <v/>
      </c>
      <c r="AI94">
        <f>AH94*10000-ROW()</f>
        <v/>
      </c>
      <c r="AJ94">
        <f>A94</f>
        <v/>
      </c>
      <c r="AK94">
        <f>J94</f>
        <v/>
      </c>
      <c r="AL94">
        <f>AK94</f>
        <v/>
      </c>
      <c r="AM94">
        <f>AL94*10000-ROW()</f>
        <v/>
      </c>
      <c r="AN94">
        <f>A94</f>
        <v/>
      </c>
      <c r="AO94">
        <f>F94</f>
        <v/>
      </c>
      <c r="AP94">
        <f>AO94</f>
        <v/>
      </c>
      <c r="AQ94">
        <f>AP94*10000-ROW()</f>
        <v/>
      </c>
    </row>
    <row r="95">
      <c r="A95" s="10">
        <f>equipo4!A49</f>
        <v/>
      </c>
      <c r="B95" s="10">
        <f>equipo4!B49</f>
        <v/>
      </c>
      <c r="C95" s="10">
        <f>equipo4!$A$6</f>
        <v/>
      </c>
      <c r="D95" s="10">
        <f>equipo4!C49</f>
        <v/>
      </c>
      <c r="E95" s="10">
        <f>equipo4!D49</f>
        <v/>
      </c>
      <c r="F95" s="10">
        <f>equipo4!E49</f>
        <v/>
      </c>
      <c r="G95" s="10">
        <f>equipo4!F49</f>
        <v/>
      </c>
      <c r="H95" s="10">
        <f>equipo4!G49</f>
        <v/>
      </c>
      <c r="I95" s="10">
        <f>equipo4!H49</f>
        <v/>
      </c>
      <c r="J95" s="10">
        <f>equipo4!I49</f>
        <v/>
      </c>
      <c r="K95" s="10">
        <f>equipo4!J49</f>
        <v/>
      </c>
      <c r="L95" s="10">
        <f>equipo4!K49</f>
        <v/>
      </c>
      <c r="M95" s="10">
        <f>equipo4!L49</f>
        <v/>
      </c>
      <c r="N95" s="10">
        <f>equipo4!M49</f>
        <v/>
      </c>
      <c r="O95" s="10">
        <f>equipo4!N49</f>
        <v/>
      </c>
      <c r="P95" s="10">
        <f>equipo4!O49</f>
        <v/>
      </c>
      <c r="Q95" s="10">
        <f>equipo4!P49</f>
        <v/>
      </c>
      <c r="R95" s="10">
        <f>equipo4!Q49</f>
        <v/>
      </c>
      <c r="S95" s="10">
        <f>equipo4!R49</f>
        <v/>
      </c>
      <c r="T95" s="10" t="n"/>
      <c r="U95" s="12">
        <f>equipo4!T49</f>
        <v/>
      </c>
      <c r="V95" s="12">
        <f>equipo4!U49</f>
        <v/>
      </c>
      <c r="X95">
        <f>A95</f>
        <v/>
      </c>
      <c r="Y95">
        <f>U95</f>
        <v/>
      </c>
      <c r="Z95">
        <f>Y95</f>
        <v/>
      </c>
      <c r="AA95">
        <f>Z95*10000-ROW()</f>
        <v/>
      </c>
      <c r="AB95">
        <f>A95</f>
        <v/>
      </c>
      <c r="AC95">
        <f>V95</f>
        <v/>
      </c>
      <c r="AD95">
        <f>AC95</f>
        <v/>
      </c>
      <c r="AE95">
        <f>AD95*10000-ROW()</f>
        <v/>
      </c>
      <c r="AF95">
        <f>A95</f>
        <v/>
      </c>
      <c r="AG95">
        <f>I95</f>
        <v/>
      </c>
      <c r="AH95">
        <f>AG95</f>
        <v/>
      </c>
      <c r="AI95">
        <f>AH95*10000-ROW()</f>
        <v/>
      </c>
      <c r="AJ95">
        <f>A95</f>
        <v/>
      </c>
      <c r="AK95">
        <f>J95</f>
        <v/>
      </c>
      <c r="AL95">
        <f>AK95</f>
        <v/>
      </c>
      <c r="AM95">
        <f>AL95*10000-ROW()</f>
        <v/>
      </c>
      <c r="AN95">
        <f>A95</f>
        <v/>
      </c>
      <c r="AO95">
        <f>F95</f>
        <v/>
      </c>
      <c r="AP95">
        <f>AO95</f>
        <v/>
      </c>
      <c r="AQ95">
        <f>AP95*10000-ROW()</f>
        <v/>
      </c>
    </row>
    <row r="96">
      <c r="A96" s="10">
        <f>equipo4!A50</f>
        <v/>
      </c>
      <c r="B96" s="10">
        <f>equipo4!B50</f>
        <v/>
      </c>
      <c r="C96" s="10">
        <f>equipo4!$A$6</f>
        <v/>
      </c>
      <c r="D96" s="10">
        <f>equipo4!C50</f>
        <v/>
      </c>
      <c r="E96" s="10">
        <f>equipo4!D50</f>
        <v/>
      </c>
      <c r="F96" s="10">
        <f>equipo4!E50</f>
        <v/>
      </c>
      <c r="G96" s="10">
        <f>equipo4!F50</f>
        <v/>
      </c>
      <c r="H96" s="10">
        <f>equipo4!G50</f>
        <v/>
      </c>
      <c r="I96" s="10">
        <f>equipo4!H50</f>
        <v/>
      </c>
      <c r="J96" s="10">
        <f>equipo4!I50</f>
        <v/>
      </c>
      <c r="K96" s="10">
        <f>equipo4!J50</f>
        <v/>
      </c>
      <c r="L96" s="10">
        <f>equipo4!K50</f>
        <v/>
      </c>
      <c r="M96" s="10">
        <f>equipo4!L50</f>
        <v/>
      </c>
      <c r="N96" s="10">
        <f>equipo4!M50</f>
        <v/>
      </c>
      <c r="O96" s="10">
        <f>equipo4!N50</f>
        <v/>
      </c>
      <c r="P96" s="10">
        <f>equipo4!O50</f>
        <v/>
      </c>
      <c r="Q96" s="10">
        <f>equipo4!P50</f>
        <v/>
      </c>
      <c r="R96" s="10">
        <f>equipo4!Q50</f>
        <v/>
      </c>
      <c r="S96" s="10">
        <f>equipo4!R50</f>
        <v/>
      </c>
      <c r="T96" s="10" t="n"/>
      <c r="U96" s="12">
        <f>equipo4!T50</f>
        <v/>
      </c>
      <c r="V96" s="12">
        <f>equipo4!U50</f>
        <v/>
      </c>
      <c r="X96">
        <f>A96</f>
        <v/>
      </c>
      <c r="Y96">
        <f>U96</f>
        <v/>
      </c>
      <c r="Z96">
        <f>Y96</f>
        <v/>
      </c>
      <c r="AA96">
        <f>Z96*10000-ROW()</f>
        <v/>
      </c>
      <c r="AB96">
        <f>A96</f>
        <v/>
      </c>
      <c r="AC96">
        <f>V96</f>
        <v/>
      </c>
      <c r="AD96">
        <f>AC96</f>
        <v/>
      </c>
      <c r="AE96">
        <f>AD96*10000-ROW()</f>
        <v/>
      </c>
      <c r="AF96">
        <f>A96</f>
        <v/>
      </c>
      <c r="AG96">
        <f>I96</f>
        <v/>
      </c>
      <c r="AH96">
        <f>AG96</f>
        <v/>
      </c>
      <c r="AI96">
        <f>AH96*10000-ROW()</f>
        <v/>
      </c>
      <c r="AJ96">
        <f>A96</f>
        <v/>
      </c>
      <c r="AK96">
        <f>J96</f>
        <v/>
      </c>
      <c r="AL96">
        <f>AK96</f>
        <v/>
      </c>
      <c r="AM96">
        <f>AL96*10000-ROW()</f>
        <v/>
      </c>
      <c r="AN96">
        <f>A96</f>
        <v/>
      </c>
      <c r="AO96">
        <f>F96</f>
        <v/>
      </c>
      <c r="AP96">
        <f>AO96</f>
        <v/>
      </c>
      <c r="AQ96">
        <f>AP96*10000-ROW()</f>
        <v/>
      </c>
    </row>
    <row r="97">
      <c r="A97" s="10">
        <f>equipo4!A51</f>
        <v/>
      </c>
      <c r="B97" s="10">
        <f>equipo4!B51</f>
        <v/>
      </c>
      <c r="C97" s="10">
        <f>equipo4!$A$6</f>
        <v/>
      </c>
      <c r="D97" s="10">
        <f>equipo4!C51</f>
        <v/>
      </c>
      <c r="E97" s="10">
        <f>equipo4!D51</f>
        <v/>
      </c>
      <c r="F97" s="10">
        <f>equipo4!E51</f>
        <v/>
      </c>
      <c r="G97" s="10">
        <f>equipo4!F51</f>
        <v/>
      </c>
      <c r="H97" s="10">
        <f>equipo4!G51</f>
        <v/>
      </c>
      <c r="I97" s="10">
        <f>equipo4!H51</f>
        <v/>
      </c>
      <c r="J97" s="10">
        <f>equipo4!I51</f>
        <v/>
      </c>
      <c r="K97" s="10">
        <f>equipo4!J51</f>
        <v/>
      </c>
      <c r="L97" s="10">
        <f>equipo4!K51</f>
        <v/>
      </c>
      <c r="M97" s="10">
        <f>equipo4!L51</f>
        <v/>
      </c>
      <c r="N97" s="10">
        <f>equipo4!M51</f>
        <v/>
      </c>
      <c r="O97" s="10">
        <f>equipo4!N51</f>
        <v/>
      </c>
      <c r="P97" s="10">
        <f>equipo4!O51</f>
        <v/>
      </c>
      <c r="Q97" s="10">
        <f>equipo4!P51</f>
        <v/>
      </c>
      <c r="R97" s="10">
        <f>equipo4!Q51</f>
        <v/>
      </c>
      <c r="S97" s="10">
        <f>equipo4!R51</f>
        <v/>
      </c>
      <c r="T97" s="10" t="n"/>
      <c r="U97" s="12">
        <f>equipo4!T51</f>
        <v/>
      </c>
      <c r="V97" s="12">
        <f>equipo4!U51</f>
        <v/>
      </c>
      <c r="X97">
        <f>A97</f>
        <v/>
      </c>
      <c r="Y97">
        <f>U97</f>
        <v/>
      </c>
      <c r="Z97">
        <f>Y97</f>
        <v/>
      </c>
      <c r="AA97">
        <f>Z97*10000-ROW()</f>
        <v/>
      </c>
      <c r="AB97">
        <f>A97</f>
        <v/>
      </c>
      <c r="AC97">
        <f>V97</f>
        <v/>
      </c>
      <c r="AD97">
        <f>AC97</f>
        <v/>
      </c>
      <c r="AE97">
        <f>AD97*10000-ROW()</f>
        <v/>
      </c>
      <c r="AF97">
        <f>A97</f>
        <v/>
      </c>
      <c r="AG97">
        <f>I97</f>
        <v/>
      </c>
      <c r="AH97">
        <f>AG97</f>
        <v/>
      </c>
      <c r="AI97">
        <f>AH97*10000-ROW()</f>
        <v/>
      </c>
      <c r="AJ97">
        <f>A97</f>
        <v/>
      </c>
      <c r="AK97">
        <f>J97</f>
        <v/>
      </c>
      <c r="AL97">
        <f>AK97</f>
        <v/>
      </c>
      <c r="AM97">
        <f>AL97*10000-ROW()</f>
        <v/>
      </c>
      <c r="AN97">
        <f>A97</f>
        <v/>
      </c>
      <c r="AO97">
        <f>F97</f>
        <v/>
      </c>
      <c r="AP97">
        <f>AO97</f>
        <v/>
      </c>
      <c r="AQ97">
        <f>AP97*10000-ROW()</f>
        <v/>
      </c>
    </row>
    <row r="98">
      <c r="A98" s="10">
        <f>equipo4!A52</f>
        <v/>
      </c>
      <c r="B98" s="10">
        <f>equipo4!B52</f>
        <v/>
      </c>
      <c r="C98" s="10">
        <f>equipo4!$A$6</f>
        <v/>
      </c>
      <c r="D98" s="10">
        <f>equipo4!C52</f>
        <v/>
      </c>
      <c r="E98" s="10">
        <f>equipo4!D52</f>
        <v/>
      </c>
      <c r="F98" s="10">
        <f>equipo4!E52</f>
        <v/>
      </c>
      <c r="G98" s="10">
        <f>equipo4!F52</f>
        <v/>
      </c>
      <c r="H98" s="10">
        <f>equipo4!G52</f>
        <v/>
      </c>
      <c r="I98" s="10">
        <f>equipo4!H52</f>
        <v/>
      </c>
      <c r="J98" s="10">
        <f>equipo4!I52</f>
        <v/>
      </c>
      <c r="K98" s="10">
        <f>equipo4!J52</f>
        <v/>
      </c>
      <c r="L98" s="10">
        <f>equipo4!K52</f>
        <v/>
      </c>
      <c r="M98" s="10">
        <f>equipo4!L52</f>
        <v/>
      </c>
      <c r="N98" s="10">
        <f>equipo4!M52</f>
        <v/>
      </c>
      <c r="O98" s="10">
        <f>equipo4!N52</f>
        <v/>
      </c>
      <c r="P98" s="10">
        <f>equipo4!O52</f>
        <v/>
      </c>
      <c r="Q98" s="10">
        <f>equipo4!P52</f>
        <v/>
      </c>
      <c r="R98" s="10">
        <f>equipo4!Q52</f>
        <v/>
      </c>
      <c r="S98" s="10">
        <f>equipo4!R52</f>
        <v/>
      </c>
      <c r="T98" s="10" t="n"/>
      <c r="U98" s="12">
        <f>equipo4!T52</f>
        <v/>
      </c>
      <c r="V98" s="12">
        <f>equipo4!U52</f>
        <v/>
      </c>
      <c r="X98">
        <f>A98</f>
        <v/>
      </c>
      <c r="Y98">
        <f>U98</f>
        <v/>
      </c>
      <c r="Z98">
        <f>Y98</f>
        <v/>
      </c>
      <c r="AA98">
        <f>Z98*10000-ROW()</f>
        <v/>
      </c>
      <c r="AB98">
        <f>A98</f>
        <v/>
      </c>
      <c r="AC98">
        <f>V98</f>
        <v/>
      </c>
      <c r="AD98">
        <f>AC98</f>
        <v/>
      </c>
      <c r="AE98">
        <f>AD98*10000-ROW()</f>
        <v/>
      </c>
      <c r="AF98">
        <f>A98</f>
        <v/>
      </c>
      <c r="AG98">
        <f>I98</f>
        <v/>
      </c>
      <c r="AH98">
        <f>AG98</f>
        <v/>
      </c>
      <c r="AI98">
        <f>AH98*10000-ROW()</f>
        <v/>
      </c>
      <c r="AJ98">
        <f>A98</f>
        <v/>
      </c>
      <c r="AK98">
        <f>J98</f>
        <v/>
      </c>
      <c r="AL98">
        <f>AK98</f>
        <v/>
      </c>
      <c r="AM98">
        <f>AL98*10000-ROW()</f>
        <v/>
      </c>
      <c r="AN98">
        <f>A98</f>
        <v/>
      </c>
      <c r="AO98">
        <f>F98</f>
        <v/>
      </c>
      <c r="AP98">
        <f>AO98</f>
        <v/>
      </c>
      <c r="AQ98">
        <f>AP98*10000-ROW()</f>
        <v/>
      </c>
    </row>
    <row r="99">
      <c r="A99" s="10">
        <f>equipo4!A53</f>
        <v/>
      </c>
      <c r="B99" s="10">
        <f>equipo4!B53</f>
        <v/>
      </c>
      <c r="C99" s="10">
        <f>equipo4!$A$6</f>
        <v/>
      </c>
      <c r="D99" s="10">
        <f>equipo4!C53</f>
        <v/>
      </c>
      <c r="E99" s="10">
        <f>equipo4!D53</f>
        <v/>
      </c>
      <c r="F99" s="10">
        <f>equipo4!E53</f>
        <v/>
      </c>
      <c r="G99" s="10">
        <f>equipo4!F53</f>
        <v/>
      </c>
      <c r="H99" s="10">
        <f>equipo4!G53</f>
        <v/>
      </c>
      <c r="I99" s="10">
        <f>equipo4!H53</f>
        <v/>
      </c>
      <c r="J99" s="10">
        <f>equipo4!I53</f>
        <v/>
      </c>
      <c r="K99" s="10">
        <f>equipo4!J53</f>
        <v/>
      </c>
      <c r="L99" s="10">
        <f>equipo4!K53</f>
        <v/>
      </c>
      <c r="M99" s="10">
        <f>equipo4!L53</f>
        <v/>
      </c>
      <c r="N99" s="10">
        <f>equipo4!M53</f>
        <v/>
      </c>
      <c r="O99" s="10">
        <f>equipo4!N53</f>
        <v/>
      </c>
      <c r="P99" s="10">
        <f>equipo4!O53</f>
        <v/>
      </c>
      <c r="Q99" s="10">
        <f>equipo4!P53</f>
        <v/>
      </c>
      <c r="R99" s="10">
        <f>equipo4!Q53</f>
        <v/>
      </c>
      <c r="S99" s="10">
        <f>equipo4!R53</f>
        <v/>
      </c>
      <c r="T99" s="10" t="n"/>
      <c r="U99" s="12">
        <f>equipo4!T53</f>
        <v/>
      </c>
      <c r="V99" s="12">
        <f>equipo4!U53</f>
        <v/>
      </c>
      <c r="X99">
        <f>A99</f>
        <v/>
      </c>
      <c r="Y99">
        <f>U99</f>
        <v/>
      </c>
      <c r="Z99">
        <f>Y99</f>
        <v/>
      </c>
      <c r="AA99">
        <f>Z99*10000-ROW()</f>
        <v/>
      </c>
      <c r="AB99">
        <f>A99</f>
        <v/>
      </c>
      <c r="AC99">
        <f>V99</f>
        <v/>
      </c>
      <c r="AD99">
        <f>AC99</f>
        <v/>
      </c>
      <c r="AE99">
        <f>AD99*10000-ROW()</f>
        <v/>
      </c>
      <c r="AF99">
        <f>A99</f>
        <v/>
      </c>
      <c r="AG99">
        <f>I99</f>
        <v/>
      </c>
      <c r="AH99">
        <f>AG99</f>
        <v/>
      </c>
      <c r="AI99">
        <f>AH99*10000-ROW()</f>
        <v/>
      </c>
      <c r="AJ99">
        <f>A99</f>
        <v/>
      </c>
      <c r="AK99">
        <f>J99</f>
        <v/>
      </c>
      <c r="AL99">
        <f>AK99</f>
        <v/>
      </c>
      <c r="AM99">
        <f>AL99*10000-ROW()</f>
        <v/>
      </c>
      <c r="AN99">
        <f>A99</f>
        <v/>
      </c>
      <c r="AO99">
        <f>F99</f>
        <v/>
      </c>
      <c r="AP99">
        <f>AO99</f>
        <v/>
      </c>
      <c r="AQ99">
        <f>AP99*10000-ROW()</f>
        <v/>
      </c>
    </row>
    <row r="100">
      <c r="A100" s="10">
        <f>equipo4!A54</f>
        <v/>
      </c>
      <c r="B100" s="10">
        <f>equipo4!B54</f>
        <v/>
      </c>
      <c r="C100" s="10">
        <f>equipo4!$A$6</f>
        <v/>
      </c>
      <c r="D100" s="10">
        <f>equipo4!C54</f>
        <v/>
      </c>
      <c r="E100" s="10">
        <f>equipo4!D54</f>
        <v/>
      </c>
      <c r="F100" s="10">
        <f>equipo4!E54</f>
        <v/>
      </c>
      <c r="G100" s="10">
        <f>equipo4!F54</f>
        <v/>
      </c>
      <c r="H100" s="10">
        <f>equipo4!G54</f>
        <v/>
      </c>
      <c r="I100" s="10">
        <f>equipo4!H54</f>
        <v/>
      </c>
      <c r="J100" s="10">
        <f>equipo4!I54</f>
        <v/>
      </c>
      <c r="K100" s="10">
        <f>equipo4!J54</f>
        <v/>
      </c>
      <c r="L100" s="10">
        <f>equipo4!K54</f>
        <v/>
      </c>
      <c r="M100" s="10">
        <f>equipo4!L54</f>
        <v/>
      </c>
      <c r="N100" s="10">
        <f>equipo4!M54</f>
        <v/>
      </c>
      <c r="O100" s="10">
        <f>equipo4!N54</f>
        <v/>
      </c>
      <c r="P100" s="10">
        <f>equipo4!O54</f>
        <v/>
      </c>
      <c r="Q100" s="10">
        <f>equipo4!P54</f>
        <v/>
      </c>
      <c r="R100" s="10">
        <f>equipo4!Q54</f>
        <v/>
      </c>
      <c r="S100" s="10">
        <f>equipo4!R54</f>
        <v/>
      </c>
      <c r="T100" s="10" t="n"/>
      <c r="U100" s="12">
        <f>equipo4!T54</f>
        <v/>
      </c>
      <c r="V100" s="12">
        <f>equipo4!U54</f>
        <v/>
      </c>
      <c r="X100">
        <f>A100</f>
        <v/>
      </c>
      <c r="Y100">
        <f>U100</f>
        <v/>
      </c>
      <c r="Z100">
        <f>Y100</f>
        <v/>
      </c>
      <c r="AA100">
        <f>Z100*10000-ROW()</f>
        <v/>
      </c>
      <c r="AB100">
        <f>A100</f>
        <v/>
      </c>
      <c r="AC100">
        <f>V100</f>
        <v/>
      </c>
      <c r="AD100">
        <f>AC100</f>
        <v/>
      </c>
      <c r="AE100">
        <f>AD100*10000-ROW()</f>
        <v/>
      </c>
      <c r="AF100">
        <f>A100</f>
        <v/>
      </c>
      <c r="AG100">
        <f>I100</f>
        <v/>
      </c>
      <c r="AH100">
        <f>AG100</f>
        <v/>
      </c>
      <c r="AI100">
        <f>AH100*10000-ROW()</f>
        <v/>
      </c>
      <c r="AJ100">
        <f>A100</f>
        <v/>
      </c>
      <c r="AK100">
        <f>J100</f>
        <v/>
      </c>
      <c r="AL100">
        <f>AK100</f>
        <v/>
      </c>
      <c r="AM100">
        <f>AL100*10000-ROW()</f>
        <v/>
      </c>
      <c r="AN100">
        <f>A100</f>
        <v/>
      </c>
      <c r="AO100">
        <f>F100</f>
        <v/>
      </c>
      <c r="AP100">
        <f>AO100</f>
        <v/>
      </c>
      <c r="AQ100">
        <f>AP100*10000-ROW()</f>
        <v/>
      </c>
    </row>
    <row r="101">
      <c r="A101" s="10">
        <f>equipo4!A55</f>
        <v/>
      </c>
      <c r="B101" s="10">
        <f>equipo4!B55</f>
        <v/>
      </c>
      <c r="C101" s="10">
        <f>equipo4!$A$6</f>
        <v/>
      </c>
      <c r="D101" s="10">
        <f>equipo4!C55</f>
        <v/>
      </c>
      <c r="E101" s="10">
        <f>equipo4!D55</f>
        <v/>
      </c>
      <c r="F101" s="10">
        <f>equipo4!E55</f>
        <v/>
      </c>
      <c r="G101" s="10">
        <f>equipo4!F55</f>
        <v/>
      </c>
      <c r="H101" s="10">
        <f>equipo4!G55</f>
        <v/>
      </c>
      <c r="I101" s="10">
        <f>equipo4!H55</f>
        <v/>
      </c>
      <c r="J101" s="10">
        <f>equipo4!I55</f>
        <v/>
      </c>
      <c r="K101" s="10">
        <f>equipo4!J55</f>
        <v/>
      </c>
      <c r="L101" s="10">
        <f>equipo4!K55</f>
        <v/>
      </c>
      <c r="M101" s="10">
        <f>equipo4!L55</f>
        <v/>
      </c>
      <c r="N101" s="10">
        <f>equipo4!M55</f>
        <v/>
      </c>
      <c r="O101" s="10">
        <f>equipo4!N55</f>
        <v/>
      </c>
      <c r="P101" s="10">
        <f>equipo4!O55</f>
        <v/>
      </c>
      <c r="Q101" s="10">
        <f>equipo4!P55</f>
        <v/>
      </c>
      <c r="R101" s="10">
        <f>equipo4!Q55</f>
        <v/>
      </c>
      <c r="S101" s="10">
        <f>equipo4!R55</f>
        <v/>
      </c>
      <c r="T101" s="10" t="n"/>
      <c r="U101" s="12">
        <f>equipo4!T55</f>
        <v/>
      </c>
      <c r="V101" s="12">
        <f>equipo4!U55</f>
        <v/>
      </c>
      <c r="X101">
        <f>A101</f>
        <v/>
      </c>
      <c r="Y101">
        <f>U101</f>
        <v/>
      </c>
      <c r="Z101">
        <f>Y101</f>
        <v/>
      </c>
      <c r="AA101">
        <f>Z101*10000-ROW()</f>
        <v/>
      </c>
      <c r="AB101">
        <f>A101</f>
        <v/>
      </c>
      <c r="AC101">
        <f>V101</f>
        <v/>
      </c>
      <c r="AD101">
        <f>AC101</f>
        <v/>
      </c>
      <c r="AE101">
        <f>AD101*10000-ROW()</f>
        <v/>
      </c>
      <c r="AF101">
        <f>A101</f>
        <v/>
      </c>
      <c r="AG101">
        <f>I101</f>
        <v/>
      </c>
      <c r="AH101">
        <f>AG101</f>
        <v/>
      </c>
      <c r="AI101">
        <f>AH101*10000-ROW()</f>
        <v/>
      </c>
      <c r="AJ101">
        <f>A101</f>
        <v/>
      </c>
      <c r="AK101">
        <f>J101</f>
        <v/>
      </c>
      <c r="AL101">
        <f>AK101</f>
        <v/>
      </c>
      <c r="AM101">
        <f>AL101*10000-ROW()</f>
        <v/>
      </c>
      <c r="AN101">
        <f>A101</f>
        <v/>
      </c>
      <c r="AO101">
        <f>F101</f>
        <v/>
      </c>
      <c r="AP101">
        <f>AO101</f>
        <v/>
      </c>
      <c r="AQ101">
        <f>AP101*10000-ROW()</f>
        <v/>
      </c>
    </row>
    <row r="102">
      <c r="A102" s="10">
        <f>equipo4!A56</f>
        <v/>
      </c>
      <c r="B102" s="10">
        <f>equipo4!B56</f>
        <v/>
      </c>
      <c r="C102" s="10">
        <f>equipo4!$A$6</f>
        <v/>
      </c>
      <c r="D102" s="10">
        <f>equipo4!C56</f>
        <v/>
      </c>
      <c r="E102" s="10">
        <f>equipo4!D56</f>
        <v/>
      </c>
      <c r="F102" s="10">
        <f>equipo4!E56</f>
        <v/>
      </c>
      <c r="G102" s="10">
        <f>equipo4!F56</f>
        <v/>
      </c>
      <c r="H102" s="10">
        <f>equipo4!G56</f>
        <v/>
      </c>
      <c r="I102" s="10">
        <f>equipo4!H56</f>
        <v/>
      </c>
      <c r="J102" s="10">
        <f>equipo4!I56</f>
        <v/>
      </c>
      <c r="K102" s="10">
        <f>equipo4!J56</f>
        <v/>
      </c>
      <c r="L102" s="10">
        <f>equipo4!K56</f>
        <v/>
      </c>
      <c r="M102" s="10">
        <f>equipo4!L56</f>
        <v/>
      </c>
      <c r="N102" s="10">
        <f>equipo4!M56</f>
        <v/>
      </c>
      <c r="O102" s="10">
        <f>equipo4!N56</f>
        <v/>
      </c>
      <c r="P102" s="10">
        <f>equipo4!O56</f>
        <v/>
      </c>
      <c r="Q102" s="10">
        <f>equipo4!P56</f>
        <v/>
      </c>
      <c r="R102" s="10">
        <f>equipo4!Q56</f>
        <v/>
      </c>
      <c r="S102" s="10">
        <f>equipo4!R56</f>
        <v/>
      </c>
      <c r="T102" s="10" t="n"/>
      <c r="U102" s="12">
        <f>equipo4!T56</f>
        <v/>
      </c>
      <c r="V102" s="12">
        <f>equipo4!U56</f>
        <v/>
      </c>
      <c r="X102">
        <f>A102</f>
        <v/>
      </c>
      <c r="Y102">
        <f>U102</f>
        <v/>
      </c>
      <c r="Z102">
        <f>Y102</f>
        <v/>
      </c>
      <c r="AA102">
        <f>Z102*10000-ROW()</f>
        <v/>
      </c>
      <c r="AB102">
        <f>A102</f>
        <v/>
      </c>
      <c r="AC102">
        <f>V102</f>
        <v/>
      </c>
      <c r="AD102">
        <f>AC102</f>
        <v/>
      </c>
      <c r="AE102">
        <f>AD102*10000-ROW()</f>
        <v/>
      </c>
      <c r="AF102">
        <f>A102</f>
        <v/>
      </c>
      <c r="AG102">
        <f>I102</f>
        <v/>
      </c>
      <c r="AH102">
        <f>AG102</f>
        <v/>
      </c>
      <c r="AI102">
        <f>AH102*10000-ROW()</f>
        <v/>
      </c>
      <c r="AJ102">
        <f>A102</f>
        <v/>
      </c>
      <c r="AK102">
        <f>J102</f>
        <v/>
      </c>
      <c r="AL102">
        <f>AK102</f>
        <v/>
      </c>
      <c r="AM102">
        <f>AL102*10000-ROW()</f>
        <v/>
      </c>
      <c r="AN102">
        <f>A102</f>
        <v/>
      </c>
      <c r="AO102">
        <f>F102</f>
        <v/>
      </c>
      <c r="AP102">
        <f>AO102</f>
        <v/>
      </c>
      <c r="AQ102">
        <f>AP102*10000-ROW()</f>
        <v/>
      </c>
    </row>
    <row r="103">
      <c r="A103" s="10">
        <f>equipo4!A57</f>
        <v/>
      </c>
      <c r="B103" s="10">
        <f>equipo4!B57</f>
        <v/>
      </c>
      <c r="C103" s="10">
        <f>equipo4!$A$6</f>
        <v/>
      </c>
      <c r="D103" s="10">
        <f>equipo4!C57</f>
        <v/>
      </c>
      <c r="E103" s="10">
        <f>equipo4!D57</f>
        <v/>
      </c>
      <c r="F103" s="10">
        <f>equipo4!E57</f>
        <v/>
      </c>
      <c r="G103" s="10">
        <f>equipo4!F57</f>
        <v/>
      </c>
      <c r="H103" s="10">
        <f>equipo4!G57</f>
        <v/>
      </c>
      <c r="I103" s="10">
        <f>equipo4!H57</f>
        <v/>
      </c>
      <c r="J103" s="10">
        <f>equipo4!I57</f>
        <v/>
      </c>
      <c r="K103" s="10">
        <f>equipo4!J57</f>
        <v/>
      </c>
      <c r="L103" s="10">
        <f>equipo4!K57</f>
        <v/>
      </c>
      <c r="M103" s="10">
        <f>equipo4!L57</f>
        <v/>
      </c>
      <c r="N103" s="10">
        <f>equipo4!M57</f>
        <v/>
      </c>
      <c r="O103" s="10">
        <f>equipo4!N57</f>
        <v/>
      </c>
      <c r="P103" s="10">
        <f>equipo4!O57</f>
        <v/>
      </c>
      <c r="Q103" s="10">
        <f>equipo4!P57</f>
        <v/>
      </c>
      <c r="R103" s="10">
        <f>equipo4!Q57</f>
        <v/>
      </c>
      <c r="S103" s="10">
        <f>equipo4!R57</f>
        <v/>
      </c>
      <c r="T103" s="10" t="n"/>
      <c r="U103" s="12">
        <f>equipo4!T57</f>
        <v/>
      </c>
      <c r="V103" s="12">
        <f>equipo4!U57</f>
        <v/>
      </c>
      <c r="X103">
        <f>A103</f>
        <v/>
      </c>
      <c r="Y103">
        <f>U103</f>
        <v/>
      </c>
      <c r="Z103">
        <f>Y103</f>
        <v/>
      </c>
      <c r="AA103">
        <f>Z103*10000-ROW()</f>
        <v/>
      </c>
      <c r="AB103">
        <f>A103</f>
        <v/>
      </c>
      <c r="AC103">
        <f>V103</f>
        <v/>
      </c>
      <c r="AD103">
        <f>AC103</f>
        <v/>
      </c>
      <c r="AE103">
        <f>AD103*10000-ROW()</f>
        <v/>
      </c>
      <c r="AF103">
        <f>A103</f>
        <v/>
      </c>
      <c r="AG103">
        <f>I103</f>
        <v/>
      </c>
      <c r="AH103">
        <f>AG103</f>
        <v/>
      </c>
      <c r="AI103">
        <f>AH103*10000-ROW()</f>
        <v/>
      </c>
      <c r="AJ103">
        <f>A103</f>
        <v/>
      </c>
      <c r="AK103">
        <f>J103</f>
        <v/>
      </c>
      <c r="AL103">
        <f>AK103</f>
        <v/>
      </c>
      <c r="AM103">
        <f>AL103*10000-ROW()</f>
        <v/>
      </c>
      <c r="AN103">
        <f>A103</f>
        <v/>
      </c>
      <c r="AO103">
        <f>F103</f>
        <v/>
      </c>
      <c r="AP103">
        <f>AO103</f>
        <v/>
      </c>
      <c r="AQ103">
        <f>AP103*10000-ROW()</f>
        <v/>
      </c>
    </row>
    <row r="104">
      <c r="A104" s="10">
        <f>equipo4!A58</f>
        <v/>
      </c>
      <c r="B104" s="10">
        <f>equipo4!B58</f>
        <v/>
      </c>
      <c r="C104" s="10">
        <f>equipo4!$A$6</f>
        <v/>
      </c>
      <c r="D104" s="10">
        <f>equipo4!C58</f>
        <v/>
      </c>
      <c r="E104" s="10">
        <f>equipo4!D58</f>
        <v/>
      </c>
      <c r="F104" s="10">
        <f>equipo4!E58</f>
        <v/>
      </c>
      <c r="G104" s="10">
        <f>equipo4!F58</f>
        <v/>
      </c>
      <c r="H104" s="10">
        <f>equipo4!G58</f>
        <v/>
      </c>
      <c r="I104" s="10">
        <f>equipo4!H58</f>
        <v/>
      </c>
      <c r="J104" s="10">
        <f>equipo4!I58</f>
        <v/>
      </c>
      <c r="K104" s="10">
        <f>equipo4!J58</f>
        <v/>
      </c>
      <c r="L104" s="10">
        <f>equipo4!K58</f>
        <v/>
      </c>
      <c r="M104" s="10">
        <f>equipo4!L58</f>
        <v/>
      </c>
      <c r="N104" s="10">
        <f>equipo4!M58</f>
        <v/>
      </c>
      <c r="O104" s="10">
        <f>equipo4!N58</f>
        <v/>
      </c>
      <c r="P104" s="10">
        <f>equipo4!O58</f>
        <v/>
      </c>
      <c r="Q104" s="10">
        <f>equipo4!P58</f>
        <v/>
      </c>
      <c r="R104" s="10">
        <f>equipo4!Q58</f>
        <v/>
      </c>
      <c r="S104" s="10">
        <f>equipo4!R58</f>
        <v/>
      </c>
      <c r="T104" s="10" t="n"/>
      <c r="U104" s="12">
        <f>equipo4!T58</f>
        <v/>
      </c>
      <c r="V104" s="12">
        <f>equipo4!U58</f>
        <v/>
      </c>
      <c r="X104">
        <f>A104</f>
        <v/>
      </c>
      <c r="Y104">
        <f>U104</f>
        <v/>
      </c>
      <c r="Z104">
        <f>Y104</f>
        <v/>
      </c>
      <c r="AA104">
        <f>Z104*10000-ROW()</f>
        <v/>
      </c>
      <c r="AB104">
        <f>A104</f>
        <v/>
      </c>
      <c r="AC104">
        <f>V104</f>
        <v/>
      </c>
      <c r="AD104">
        <f>AC104</f>
        <v/>
      </c>
      <c r="AE104">
        <f>AD104*10000-ROW()</f>
        <v/>
      </c>
      <c r="AF104">
        <f>A104</f>
        <v/>
      </c>
      <c r="AG104">
        <f>I104</f>
        <v/>
      </c>
      <c r="AH104">
        <f>AG104</f>
        <v/>
      </c>
      <c r="AI104">
        <f>AH104*10000-ROW()</f>
        <v/>
      </c>
      <c r="AJ104">
        <f>A104</f>
        <v/>
      </c>
      <c r="AK104">
        <f>J104</f>
        <v/>
      </c>
      <c r="AL104">
        <f>AK104</f>
        <v/>
      </c>
      <c r="AM104">
        <f>AL104*10000-ROW()</f>
        <v/>
      </c>
      <c r="AN104">
        <f>A104</f>
        <v/>
      </c>
      <c r="AO104">
        <f>F104</f>
        <v/>
      </c>
      <c r="AP104">
        <f>AO104</f>
        <v/>
      </c>
      <c r="AQ104">
        <f>AP104*10000-ROW()</f>
        <v/>
      </c>
    </row>
    <row r="105">
      <c r="A105" s="10">
        <f>equipo4!A59</f>
        <v/>
      </c>
      <c r="B105" s="10">
        <f>equipo4!B59</f>
        <v/>
      </c>
      <c r="C105" s="10">
        <f>equipo4!$A$6</f>
        <v/>
      </c>
      <c r="D105" s="10">
        <f>equipo4!C59</f>
        <v/>
      </c>
      <c r="E105" s="10">
        <f>equipo4!D59</f>
        <v/>
      </c>
      <c r="F105" s="10">
        <f>equipo4!E59</f>
        <v/>
      </c>
      <c r="G105" s="10">
        <f>equipo4!F59</f>
        <v/>
      </c>
      <c r="H105" s="10">
        <f>equipo4!G59</f>
        <v/>
      </c>
      <c r="I105" s="10">
        <f>equipo4!H59</f>
        <v/>
      </c>
      <c r="J105" s="10">
        <f>equipo4!I59</f>
        <v/>
      </c>
      <c r="K105" s="10">
        <f>equipo4!J59</f>
        <v/>
      </c>
      <c r="L105" s="10">
        <f>equipo4!K59</f>
        <v/>
      </c>
      <c r="M105" s="10">
        <f>equipo4!L59</f>
        <v/>
      </c>
      <c r="N105" s="10">
        <f>equipo4!M59</f>
        <v/>
      </c>
      <c r="O105" s="10">
        <f>equipo4!N59</f>
        <v/>
      </c>
      <c r="P105" s="10">
        <f>equipo4!O59</f>
        <v/>
      </c>
      <c r="Q105" s="10">
        <f>equipo4!P59</f>
        <v/>
      </c>
      <c r="R105" s="10">
        <f>equipo4!Q59</f>
        <v/>
      </c>
      <c r="S105" s="10">
        <f>equipo4!R59</f>
        <v/>
      </c>
      <c r="T105" s="10" t="n"/>
      <c r="U105" s="12">
        <f>equipo4!T59</f>
        <v/>
      </c>
      <c r="V105" s="12">
        <f>equipo4!U59</f>
        <v/>
      </c>
      <c r="X105">
        <f>A105</f>
        <v/>
      </c>
      <c r="Y105">
        <f>U105</f>
        <v/>
      </c>
      <c r="Z105">
        <f>Y105</f>
        <v/>
      </c>
      <c r="AA105">
        <f>Z105*10000-ROW()</f>
        <v/>
      </c>
      <c r="AB105">
        <f>A105</f>
        <v/>
      </c>
      <c r="AC105">
        <f>V105</f>
        <v/>
      </c>
      <c r="AD105">
        <f>AC105</f>
        <v/>
      </c>
      <c r="AE105">
        <f>AD105*10000-ROW()</f>
        <v/>
      </c>
      <c r="AF105">
        <f>A105</f>
        <v/>
      </c>
      <c r="AG105">
        <f>I105</f>
        <v/>
      </c>
      <c r="AH105">
        <f>AG105</f>
        <v/>
      </c>
      <c r="AI105">
        <f>AH105*10000-ROW()</f>
        <v/>
      </c>
      <c r="AJ105">
        <f>A105</f>
        <v/>
      </c>
      <c r="AK105">
        <f>J105</f>
        <v/>
      </c>
      <c r="AL105">
        <f>AK105</f>
        <v/>
      </c>
      <c r="AM105">
        <f>AL105*10000-ROW()</f>
        <v/>
      </c>
      <c r="AN105">
        <f>A105</f>
        <v/>
      </c>
      <c r="AO105">
        <f>F105</f>
        <v/>
      </c>
      <c r="AP105">
        <f>AO105</f>
        <v/>
      </c>
      <c r="AQ105">
        <f>AP105*10000-ROW()</f>
        <v/>
      </c>
    </row>
    <row r="106">
      <c r="A106" s="10">
        <f>equipo4!A60</f>
        <v/>
      </c>
      <c r="B106" s="10">
        <f>equipo4!B60</f>
        <v/>
      </c>
      <c r="C106" s="10">
        <f>equipo4!$A$6</f>
        <v/>
      </c>
      <c r="D106" s="10">
        <f>equipo4!C60</f>
        <v/>
      </c>
      <c r="E106" s="10">
        <f>equipo4!D60</f>
        <v/>
      </c>
      <c r="F106" s="10">
        <f>equipo4!E60</f>
        <v/>
      </c>
      <c r="G106" s="10">
        <f>equipo4!F60</f>
        <v/>
      </c>
      <c r="H106" s="10">
        <f>equipo4!G60</f>
        <v/>
      </c>
      <c r="I106" s="10">
        <f>equipo4!H60</f>
        <v/>
      </c>
      <c r="J106" s="10">
        <f>equipo4!I60</f>
        <v/>
      </c>
      <c r="K106" s="10">
        <f>equipo4!J60</f>
        <v/>
      </c>
      <c r="L106" s="10">
        <f>equipo4!K60</f>
        <v/>
      </c>
      <c r="M106" s="10">
        <f>equipo4!L60</f>
        <v/>
      </c>
      <c r="N106" s="10">
        <f>equipo4!M60</f>
        <v/>
      </c>
      <c r="O106" s="10">
        <f>equipo4!N60</f>
        <v/>
      </c>
      <c r="P106" s="10">
        <f>equipo4!O60</f>
        <v/>
      </c>
      <c r="Q106" s="10">
        <f>equipo4!P60</f>
        <v/>
      </c>
      <c r="R106" s="10">
        <f>equipo4!Q60</f>
        <v/>
      </c>
      <c r="S106" s="10">
        <f>equipo4!R60</f>
        <v/>
      </c>
      <c r="T106" s="10" t="n"/>
      <c r="U106" s="12">
        <f>equipo4!T60</f>
        <v/>
      </c>
      <c r="V106" s="12">
        <f>equipo4!U60</f>
        <v/>
      </c>
      <c r="X106">
        <f>A106</f>
        <v/>
      </c>
      <c r="Y106">
        <f>U106</f>
        <v/>
      </c>
      <c r="Z106">
        <f>Y106</f>
        <v/>
      </c>
      <c r="AA106">
        <f>Z106*10000-ROW()</f>
        <v/>
      </c>
      <c r="AB106">
        <f>A106</f>
        <v/>
      </c>
      <c r="AC106">
        <f>V106</f>
        <v/>
      </c>
      <c r="AD106">
        <f>AC106</f>
        <v/>
      </c>
      <c r="AE106">
        <f>AD106*10000-ROW()</f>
        <v/>
      </c>
      <c r="AF106">
        <f>A106</f>
        <v/>
      </c>
      <c r="AG106">
        <f>I106</f>
        <v/>
      </c>
      <c r="AH106">
        <f>AG106</f>
        <v/>
      </c>
      <c r="AI106">
        <f>AH106*10000-ROW()</f>
        <v/>
      </c>
      <c r="AJ106">
        <f>A106</f>
        <v/>
      </c>
      <c r="AK106">
        <f>J106</f>
        <v/>
      </c>
      <c r="AL106">
        <f>AK106</f>
        <v/>
      </c>
      <c r="AM106">
        <f>AL106*10000-ROW()</f>
        <v/>
      </c>
      <c r="AN106">
        <f>A106</f>
        <v/>
      </c>
      <c r="AO106">
        <f>F106</f>
        <v/>
      </c>
      <c r="AP106">
        <f>AO106</f>
        <v/>
      </c>
      <c r="AQ106">
        <f>AP106*10000-ROW()</f>
        <v/>
      </c>
    </row>
    <row r="107">
      <c r="A107" s="10">
        <f>equipo4!A61</f>
        <v/>
      </c>
      <c r="B107" s="10">
        <f>equipo4!B61</f>
        <v/>
      </c>
      <c r="C107" s="10">
        <f>equipo4!$A$6</f>
        <v/>
      </c>
      <c r="D107" s="10">
        <f>equipo4!C61</f>
        <v/>
      </c>
      <c r="E107" s="10">
        <f>equipo4!D61</f>
        <v/>
      </c>
      <c r="F107" s="10">
        <f>equipo4!E61</f>
        <v/>
      </c>
      <c r="G107" s="10">
        <f>equipo4!F61</f>
        <v/>
      </c>
      <c r="H107" s="10">
        <f>equipo4!G61</f>
        <v/>
      </c>
      <c r="I107" s="10">
        <f>equipo4!H61</f>
        <v/>
      </c>
      <c r="J107" s="10">
        <f>equipo4!I61</f>
        <v/>
      </c>
      <c r="K107" s="10">
        <f>equipo4!J61</f>
        <v/>
      </c>
      <c r="L107" s="10">
        <f>equipo4!K61</f>
        <v/>
      </c>
      <c r="M107" s="10">
        <f>equipo4!L61</f>
        <v/>
      </c>
      <c r="N107" s="10">
        <f>equipo4!M61</f>
        <v/>
      </c>
      <c r="O107" s="10">
        <f>equipo4!N61</f>
        <v/>
      </c>
      <c r="P107" s="10">
        <f>equipo4!O61</f>
        <v/>
      </c>
      <c r="Q107" s="10">
        <f>equipo4!P61</f>
        <v/>
      </c>
      <c r="R107" s="10">
        <f>equipo4!Q61</f>
        <v/>
      </c>
      <c r="S107" s="10">
        <f>equipo4!R61</f>
        <v/>
      </c>
      <c r="T107" s="10" t="n"/>
      <c r="U107" s="12">
        <f>equipo4!T61</f>
        <v/>
      </c>
      <c r="V107" s="12">
        <f>equipo4!U61</f>
        <v/>
      </c>
      <c r="X107">
        <f>A107</f>
        <v/>
      </c>
      <c r="Y107">
        <f>U107</f>
        <v/>
      </c>
      <c r="Z107">
        <f>Y107</f>
        <v/>
      </c>
      <c r="AA107">
        <f>Z107*10000-ROW()</f>
        <v/>
      </c>
      <c r="AB107">
        <f>A107</f>
        <v/>
      </c>
      <c r="AC107">
        <f>V107</f>
        <v/>
      </c>
      <c r="AD107">
        <f>AC107</f>
        <v/>
      </c>
      <c r="AE107">
        <f>AD107*10000-ROW()</f>
        <v/>
      </c>
      <c r="AF107">
        <f>A107</f>
        <v/>
      </c>
      <c r="AG107">
        <f>I107</f>
        <v/>
      </c>
      <c r="AH107">
        <f>AG107</f>
        <v/>
      </c>
      <c r="AI107">
        <f>AH107*10000-ROW()</f>
        <v/>
      </c>
      <c r="AJ107">
        <f>A107</f>
        <v/>
      </c>
      <c r="AK107">
        <f>J107</f>
        <v/>
      </c>
      <c r="AL107">
        <f>AK107</f>
        <v/>
      </c>
      <c r="AM107">
        <f>AL107*10000-ROW()</f>
        <v/>
      </c>
      <c r="AN107">
        <f>A107</f>
        <v/>
      </c>
      <c r="AO107">
        <f>F107</f>
        <v/>
      </c>
      <c r="AP107">
        <f>AO107</f>
        <v/>
      </c>
      <c r="AQ107">
        <f>AP107*10000-ROW()</f>
        <v/>
      </c>
    </row>
    <row r="108">
      <c r="A108" s="10">
        <f>equipo5!A37</f>
        <v/>
      </c>
      <c r="B108" s="10">
        <f>equipo5!B37</f>
        <v/>
      </c>
      <c r="C108" s="10">
        <f>equipo5!$A$6</f>
        <v/>
      </c>
      <c r="D108" s="10">
        <f>equipo5!C37</f>
        <v/>
      </c>
      <c r="E108" s="10">
        <f>equipo5!D37</f>
        <v/>
      </c>
      <c r="F108" s="10">
        <f>equipo5!E37</f>
        <v/>
      </c>
      <c r="G108" s="10">
        <f>equipo5!F37</f>
        <v/>
      </c>
      <c r="H108" s="10">
        <f>equipo5!G37</f>
        <v/>
      </c>
      <c r="I108" s="10">
        <f>equipo5!H37</f>
        <v/>
      </c>
      <c r="J108" s="10">
        <f>equipo5!I37</f>
        <v/>
      </c>
      <c r="K108" s="10">
        <f>equipo5!J37</f>
        <v/>
      </c>
      <c r="L108" s="10">
        <f>equipo5!K37</f>
        <v/>
      </c>
      <c r="M108" s="10">
        <f>equipo5!L37</f>
        <v/>
      </c>
      <c r="N108" s="10">
        <f>equipo5!M37</f>
        <v/>
      </c>
      <c r="O108" s="10">
        <f>equipo5!N37</f>
        <v/>
      </c>
      <c r="P108" s="10">
        <f>equipo5!O37</f>
        <v/>
      </c>
      <c r="Q108" s="10">
        <f>equipo5!P37</f>
        <v/>
      </c>
      <c r="R108" s="10">
        <f>equipo5!Q37</f>
        <v/>
      </c>
      <c r="S108" s="10">
        <f>equipo5!R37</f>
        <v/>
      </c>
      <c r="T108" s="10" t="n"/>
      <c r="U108" s="12">
        <f>equipo5!T37</f>
        <v/>
      </c>
      <c r="V108" s="12">
        <f>equipo5!U37</f>
        <v/>
      </c>
      <c r="X108">
        <f>A108</f>
        <v/>
      </c>
      <c r="Y108">
        <f>U108</f>
        <v/>
      </c>
      <c r="Z108">
        <f>Y108</f>
        <v/>
      </c>
      <c r="AA108">
        <f>Z108*10000-ROW()</f>
        <v/>
      </c>
      <c r="AB108">
        <f>A108</f>
        <v/>
      </c>
      <c r="AC108">
        <f>V108</f>
        <v/>
      </c>
      <c r="AD108">
        <f>AC108</f>
        <v/>
      </c>
      <c r="AE108">
        <f>AD108*10000-ROW()</f>
        <v/>
      </c>
      <c r="AF108">
        <f>A108</f>
        <v/>
      </c>
      <c r="AG108">
        <f>I108</f>
        <v/>
      </c>
      <c r="AH108">
        <f>AG108</f>
        <v/>
      </c>
      <c r="AI108">
        <f>AH108*10000-ROW()</f>
        <v/>
      </c>
      <c r="AJ108">
        <f>A108</f>
        <v/>
      </c>
      <c r="AK108">
        <f>J108</f>
        <v/>
      </c>
      <c r="AL108">
        <f>AK108</f>
        <v/>
      </c>
      <c r="AM108">
        <f>AL108*10000-ROW()</f>
        <v/>
      </c>
      <c r="AN108">
        <f>A108</f>
        <v/>
      </c>
      <c r="AO108">
        <f>F108</f>
        <v/>
      </c>
      <c r="AP108">
        <f>AO108</f>
        <v/>
      </c>
      <c r="AQ108">
        <f>AP108*10000-ROW()</f>
        <v/>
      </c>
    </row>
    <row r="109">
      <c r="A109" s="10">
        <f>equipo5!A38</f>
        <v/>
      </c>
      <c r="B109" s="10">
        <f>equipo5!B38</f>
        <v/>
      </c>
      <c r="C109" s="10">
        <f>equipo5!$A$6</f>
        <v/>
      </c>
      <c r="D109" s="10">
        <f>equipo5!C38</f>
        <v/>
      </c>
      <c r="E109" s="10">
        <f>equipo5!D38</f>
        <v/>
      </c>
      <c r="F109" s="10">
        <f>equipo5!E38</f>
        <v/>
      </c>
      <c r="G109" s="10">
        <f>equipo5!F38</f>
        <v/>
      </c>
      <c r="H109" s="10">
        <f>equipo5!G38</f>
        <v/>
      </c>
      <c r="I109" s="10">
        <f>equipo5!H38</f>
        <v/>
      </c>
      <c r="J109" s="10">
        <f>equipo5!I38</f>
        <v/>
      </c>
      <c r="K109" s="10">
        <f>equipo5!J38</f>
        <v/>
      </c>
      <c r="L109" s="10">
        <f>equipo5!K38</f>
        <v/>
      </c>
      <c r="M109" s="10">
        <f>equipo5!L38</f>
        <v/>
      </c>
      <c r="N109" s="10">
        <f>equipo5!M38</f>
        <v/>
      </c>
      <c r="O109" s="10">
        <f>equipo5!N38</f>
        <v/>
      </c>
      <c r="P109" s="10">
        <f>equipo5!O38</f>
        <v/>
      </c>
      <c r="Q109" s="10">
        <f>equipo5!P38</f>
        <v/>
      </c>
      <c r="R109" s="10">
        <f>equipo5!Q38</f>
        <v/>
      </c>
      <c r="S109" s="10">
        <f>equipo5!R38</f>
        <v/>
      </c>
      <c r="T109" s="10" t="n"/>
      <c r="U109" s="12">
        <f>equipo5!T38</f>
        <v/>
      </c>
      <c r="V109" s="12">
        <f>equipo5!U38</f>
        <v/>
      </c>
      <c r="X109">
        <f>A109</f>
        <v/>
      </c>
      <c r="Y109">
        <f>U109</f>
        <v/>
      </c>
      <c r="Z109">
        <f>Y109</f>
        <v/>
      </c>
      <c r="AA109">
        <f>Z109*10000-ROW()</f>
        <v/>
      </c>
      <c r="AB109">
        <f>A109</f>
        <v/>
      </c>
      <c r="AC109">
        <f>V109</f>
        <v/>
      </c>
      <c r="AD109">
        <f>AC109</f>
        <v/>
      </c>
      <c r="AE109">
        <f>AD109*10000-ROW()</f>
        <v/>
      </c>
      <c r="AF109">
        <f>A109</f>
        <v/>
      </c>
      <c r="AG109">
        <f>I109</f>
        <v/>
      </c>
      <c r="AH109">
        <f>AG109</f>
        <v/>
      </c>
      <c r="AI109">
        <f>AH109*10000-ROW()</f>
        <v/>
      </c>
      <c r="AJ109">
        <f>A109</f>
        <v/>
      </c>
      <c r="AK109">
        <f>J109</f>
        <v/>
      </c>
      <c r="AL109">
        <f>AK109</f>
        <v/>
      </c>
      <c r="AM109">
        <f>AL109*10000-ROW()</f>
        <v/>
      </c>
      <c r="AN109">
        <f>A109</f>
        <v/>
      </c>
      <c r="AO109">
        <f>F109</f>
        <v/>
      </c>
      <c r="AP109">
        <f>AO109</f>
        <v/>
      </c>
      <c r="AQ109">
        <f>AP109*10000-ROW()</f>
        <v/>
      </c>
    </row>
    <row r="110">
      <c r="A110" s="10">
        <f>equipo5!A39</f>
        <v/>
      </c>
      <c r="B110" s="10">
        <f>equipo5!B39</f>
        <v/>
      </c>
      <c r="C110" s="10">
        <f>equipo5!$A$6</f>
        <v/>
      </c>
      <c r="D110" s="10">
        <f>equipo5!C39</f>
        <v/>
      </c>
      <c r="E110" s="10">
        <f>equipo5!D39</f>
        <v/>
      </c>
      <c r="F110" s="10">
        <f>equipo5!E39</f>
        <v/>
      </c>
      <c r="G110" s="10">
        <f>equipo5!F39</f>
        <v/>
      </c>
      <c r="H110" s="10">
        <f>equipo5!G39</f>
        <v/>
      </c>
      <c r="I110" s="10">
        <f>equipo5!H39</f>
        <v/>
      </c>
      <c r="J110" s="10">
        <f>equipo5!I39</f>
        <v/>
      </c>
      <c r="K110" s="10">
        <f>equipo5!J39</f>
        <v/>
      </c>
      <c r="L110" s="10">
        <f>equipo5!K39</f>
        <v/>
      </c>
      <c r="M110" s="10">
        <f>equipo5!L39</f>
        <v/>
      </c>
      <c r="N110" s="10">
        <f>equipo5!M39</f>
        <v/>
      </c>
      <c r="O110" s="10">
        <f>equipo5!N39</f>
        <v/>
      </c>
      <c r="P110" s="10">
        <f>equipo5!O39</f>
        <v/>
      </c>
      <c r="Q110" s="10">
        <f>equipo5!P39</f>
        <v/>
      </c>
      <c r="R110" s="10">
        <f>equipo5!Q39</f>
        <v/>
      </c>
      <c r="S110" s="10">
        <f>equipo5!R39</f>
        <v/>
      </c>
      <c r="T110" s="10" t="n"/>
      <c r="U110" s="12">
        <f>equipo5!T39</f>
        <v/>
      </c>
      <c r="V110" s="12">
        <f>equipo5!U39</f>
        <v/>
      </c>
      <c r="X110">
        <f>A110</f>
        <v/>
      </c>
      <c r="Y110">
        <f>U110</f>
        <v/>
      </c>
      <c r="Z110">
        <f>Y110</f>
        <v/>
      </c>
      <c r="AA110">
        <f>Z110*10000-ROW()</f>
        <v/>
      </c>
      <c r="AB110">
        <f>A110</f>
        <v/>
      </c>
      <c r="AC110">
        <f>V110</f>
        <v/>
      </c>
      <c r="AD110">
        <f>AC110</f>
        <v/>
      </c>
      <c r="AE110">
        <f>AD110*10000-ROW()</f>
        <v/>
      </c>
      <c r="AF110">
        <f>A110</f>
        <v/>
      </c>
      <c r="AG110">
        <f>I110</f>
        <v/>
      </c>
      <c r="AH110">
        <f>AG110</f>
        <v/>
      </c>
      <c r="AI110">
        <f>AH110*10000-ROW()</f>
        <v/>
      </c>
      <c r="AJ110">
        <f>A110</f>
        <v/>
      </c>
      <c r="AK110">
        <f>J110</f>
        <v/>
      </c>
      <c r="AL110">
        <f>AK110</f>
        <v/>
      </c>
      <c r="AM110">
        <f>AL110*10000-ROW()</f>
        <v/>
      </c>
      <c r="AN110">
        <f>A110</f>
        <v/>
      </c>
      <c r="AO110">
        <f>F110</f>
        <v/>
      </c>
      <c r="AP110">
        <f>AO110</f>
        <v/>
      </c>
      <c r="AQ110">
        <f>AP110*10000-ROW()</f>
        <v/>
      </c>
    </row>
    <row r="111">
      <c r="A111" s="10">
        <f>equipo5!A40</f>
        <v/>
      </c>
      <c r="B111" s="10">
        <f>equipo5!B40</f>
        <v/>
      </c>
      <c r="C111" s="10">
        <f>equipo5!$A$6</f>
        <v/>
      </c>
      <c r="D111" s="10">
        <f>equipo5!C40</f>
        <v/>
      </c>
      <c r="E111" s="10">
        <f>equipo5!D40</f>
        <v/>
      </c>
      <c r="F111" s="10">
        <f>equipo5!E40</f>
        <v/>
      </c>
      <c r="G111" s="10">
        <f>equipo5!F40</f>
        <v/>
      </c>
      <c r="H111" s="10">
        <f>equipo5!G40</f>
        <v/>
      </c>
      <c r="I111" s="10">
        <f>equipo5!H40</f>
        <v/>
      </c>
      <c r="J111" s="10">
        <f>equipo5!I40</f>
        <v/>
      </c>
      <c r="K111" s="10">
        <f>equipo5!J40</f>
        <v/>
      </c>
      <c r="L111" s="10">
        <f>equipo5!K40</f>
        <v/>
      </c>
      <c r="M111" s="10">
        <f>equipo5!L40</f>
        <v/>
      </c>
      <c r="N111" s="10">
        <f>equipo5!M40</f>
        <v/>
      </c>
      <c r="O111" s="10">
        <f>equipo5!N40</f>
        <v/>
      </c>
      <c r="P111" s="10">
        <f>equipo5!O40</f>
        <v/>
      </c>
      <c r="Q111" s="10">
        <f>equipo5!P40</f>
        <v/>
      </c>
      <c r="R111" s="10">
        <f>equipo5!Q40</f>
        <v/>
      </c>
      <c r="S111" s="10">
        <f>equipo5!R40</f>
        <v/>
      </c>
      <c r="T111" s="10" t="n"/>
      <c r="U111" s="12">
        <f>equipo5!T40</f>
        <v/>
      </c>
      <c r="V111" s="12">
        <f>equipo5!U40</f>
        <v/>
      </c>
      <c r="X111">
        <f>A111</f>
        <v/>
      </c>
      <c r="Y111">
        <f>U111</f>
        <v/>
      </c>
      <c r="Z111">
        <f>Y111</f>
        <v/>
      </c>
      <c r="AA111">
        <f>Z111*10000-ROW()</f>
        <v/>
      </c>
      <c r="AB111">
        <f>A111</f>
        <v/>
      </c>
      <c r="AC111">
        <f>V111</f>
        <v/>
      </c>
      <c r="AD111">
        <f>AC111</f>
        <v/>
      </c>
      <c r="AE111">
        <f>AD111*10000-ROW()</f>
        <v/>
      </c>
      <c r="AF111">
        <f>A111</f>
        <v/>
      </c>
      <c r="AG111">
        <f>I111</f>
        <v/>
      </c>
      <c r="AH111">
        <f>AG111</f>
        <v/>
      </c>
      <c r="AI111">
        <f>AH111*10000-ROW()</f>
        <v/>
      </c>
      <c r="AJ111">
        <f>A111</f>
        <v/>
      </c>
      <c r="AK111">
        <f>J111</f>
        <v/>
      </c>
      <c r="AL111">
        <f>AK111</f>
        <v/>
      </c>
      <c r="AM111">
        <f>AL111*10000-ROW()</f>
        <v/>
      </c>
      <c r="AN111">
        <f>A111</f>
        <v/>
      </c>
      <c r="AO111">
        <f>F111</f>
        <v/>
      </c>
      <c r="AP111">
        <f>AO111</f>
        <v/>
      </c>
      <c r="AQ111">
        <f>AP111*10000-ROW()</f>
        <v/>
      </c>
    </row>
    <row r="112">
      <c r="A112" s="10">
        <f>equipo5!A41</f>
        <v/>
      </c>
      <c r="B112" s="10">
        <f>equipo5!B41</f>
        <v/>
      </c>
      <c r="C112" s="10">
        <f>equipo5!$A$6</f>
        <v/>
      </c>
      <c r="D112" s="10">
        <f>equipo5!C41</f>
        <v/>
      </c>
      <c r="E112" s="10">
        <f>equipo5!D41</f>
        <v/>
      </c>
      <c r="F112" s="10">
        <f>equipo5!E41</f>
        <v/>
      </c>
      <c r="G112" s="10">
        <f>equipo5!F41</f>
        <v/>
      </c>
      <c r="H112" s="10">
        <f>equipo5!G41</f>
        <v/>
      </c>
      <c r="I112" s="10">
        <f>equipo5!H41</f>
        <v/>
      </c>
      <c r="J112" s="10">
        <f>equipo5!I41</f>
        <v/>
      </c>
      <c r="K112" s="10">
        <f>equipo5!J41</f>
        <v/>
      </c>
      <c r="L112" s="10">
        <f>equipo5!K41</f>
        <v/>
      </c>
      <c r="M112" s="10">
        <f>equipo5!L41</f>
        <v/>
      </c>
      <c r="N112" s="10">
        <f>equipo5!M41</f>
        <v/>
      </c>
      <c r="O112" s="10">
        <f>equipo5!N41</f>
        <v/>
      </c>
      <c r="P112" s="10">
        <f>equipo5!O41</f>
        <v/>
      </c>
      <c r="Q112" s="10">
        <f>equipo5!P41</f>
        <v/>
      </c>
      <c r="R112" s="10">
        <f>equipo5!Q41</f>
        <v/>
      </c>
      <c r="S112" s="10">
        <f>equipo5!R41</f>
        <v/>
      </c>
      <c r="T112" s="10" t="n"/>
      <c r="U112" s="12">
        <f>equipo5!T41</f>
        <v/>
      </c>
      <c r="V112" s="12">
        <f>equipo5!U41</f>
        <v/>
      </c>
      <c r="X112">
        <f>A112</f>
        <v/>
      </c>
      <c r="Y112">
        <f>U112</f>
        <v/>
      </c>
      <c r="Z112">
        <f>Y112</f>
        <v/>
      </c>
      <c r="AA112">
        <f>Z112*10000-ROW()</f>
        <v/>
      </c>
      <c r="AB112">
        <f>A112</f>
        <v/>
      </c>
      <c r="AC112">
        <f>V112</f>
        <v/>
      </c>
      <c r="AD112">
        <f>AC112</f>
        <v/>
      </c>
      <c r="AE112">
        <f>AD112*10000-ROW()</f>
        <v/>
      </c>
      <c r="AF112">
        <f>A112</f>
        <v/>
      </c>
      <c r="AG112">
        <f>I112</f>
        <v/>
      </c>
      <c r="AH112">
        <f>AG112</f>
        <v/>
      </c>
      <c r="AI112">
        <f>AH112*10000-ROW()</f>
        <v/>
      </c>
      <c r="AJ112">
        <f>A112</f>
        <v/>
      </c>
      <c r="AK112">
        <f>J112</f>
        <v/>
      </c>
      <c r="AL112">
        <f>AK112</f>
        <v/>
      </c>
      <c r="AM112">
        <f>AL112*10000-ROW()</f>
        <v/>
      </c>
      <c r="AN112">
        <f>A112</f>
        <v/>
      </c>
      <c r="AO112">
        <f>F112</f>
        <v/>
      </c>
      <c r="AP112">
        <f>AO112</f>
        <v/>
      </c>
      <c r="AQ112">
        <f>AP112*10000-ROW()</f>
        <v/>
      </c>
    </row>
    <row r="113">
      <c r="A113" s="10">
        <f>equipo5!A42</f>
        <v/>
      </c>
      <c r="B113" s="10">
        <f>equipo5!B42</f>
        <v/>
      </c>
      <c r="C113" s="10">
        <f>equipo5!$A$6</f>
        <v/>
      </c>
      <c r="D113" s="10">
        <f>equipo5!C42</f>
        <v/>
      </c>
      <c r="E113" s="10">
        <f>equipo5!D42</f>
        <v/>
      </c>
      <c r="F113" s="10">
        <f>equipo5!E42</f>
        <v/>
      </c>
      <c r="G113" s="10">
        <f>equipo5!F42</f>
        <v/>
      </c>
      <c r="H113" s="10">
        <f>equipo5!G42</f>
        <v/>
      </c>
      <c r="I113" s="10">
        <f>equipo5!H42</f>
        <v/>
      </c>
      <c r="J113" s="10">
        <f>equipo5!I42</f>
        <v/>
      </c>
      <c r="K113" s="10">
        <f>equipo5!J42</f>
        <v/>
      </c>
      <c r="L113" s="10">
        <f>equipo5!K42</f>
        <v/>
      </c>
      <c r="M113" s="10">
        <f>equipo5!L42</f>
        <v/>
      </c>
      <c r="N113" s="10">
        <f>equipo5!M42</f>
        <v/>
      </c>
      <c r="O113" s="10">
        <f>equipo5!N42</f>
        <v/>
      </c>
      <c r="P113" s="10">
        <f>equipo5!O42</f>
        <v/>
      </c>
      <c r="Q113" s="10">
        <f>equipo5!P42</f>
        <v/>
      </c>
      <c r="R113" s="10">
        <f>equipo5!Q42</f>
        <v/>
      </c>
      <c r="S113" s="10">
        <f>equipo5!R42</f>
        <v/>
      </c>
      <c r="T113" s="10" t="n"/>
      <c r="U113" s="12">
        <f>equipo5!T42</f>
        <v/>
      </c>
      <c r="V113" s="12">
        <f>equipo5!U42</f>
        <v/>
      </c>
      <c r="X113">
        <f>A113</f>
        <v/>
      </c>
      <c r="Y113">
        <f>U113</f>
        <v/>
      </c>
      <c r="Z113">
        <f>Y113</f>
        <v/>
      </c>
      <c r="AA113">
        <f>Z113*10000-ROW()</f>
        <v/>
      </c>
      <c r="AB113">
        <f>A113</f>
        <v/>
      </c>
      <c r="AC113">
        <f>V113</f>
        <v/>
      </c>
      <c r="AD113">
        <f>AC113</f>
        <v/>
      </c>
      <c r="AE113">
        <f>AD113*10000-ROW()</f>
        <v/>
      </c>
      <c r="AF113">
        <f>A113</f>
        <v/>
      </c>
      <c r="AG113">
        <f>I113</f>
        <v/>
      </c>
      <c r="AH113">
        <f>AG113</f>
        <v/>
      </c>
      <c r="AI113">
        <f>AH113*10000-ROW()</f>
        <v/>
      </c>
      <c r="AJ113">
        <f>A113</f>
        <v/>
      </c>
      <c r="AK113">
        <f>J113</f>
        <v/>
      </c>
      <c r="AL113">
        <f>AK113</f>
        <v/>
      </c>
      <c r="AM113">
        <f>AL113*10000-ROW()</f>
        <v/>
      </c>
      <c r="AN113">
        <f>A113</f>
        <v/>
      </c>
      <c r="AO113">
        <f>F113</f>
        <v/>
      </c>
      <c r="AP113">
        <f>AO113</f>
        <v/>
      </c>
      <c r="AQ113">
        <f>AP113*10000-ROW()</f>
        <v/>
      </c>
    </row>
    <row r="114">
      <c r="A114" s="10">
        <f>equipo5!A43</f>
        <v/>
      </c>
      <c r="B114" s="10">
        <f>equipo5!B43</f>
        <v/>
      </c>
      <c r="C114" s="10">
        <f>equipo5!$A$6</f>
        <v/>
      </c>
      <c r="D114" s="10">
        <f>equipo5!C43</f>
        <v/>
      </c>
      <c r="E114" s="10">
        <f>equipo5!D43</f>
        <v/>
      </c>
      <c r="F114" s="10">
        <f>equipo5!E43</f>
        <v/>
      </c>
      <c r="G114" s="10">
        <f>equipo5!F43</f>
        <v/>
      </c>
      <c r="H114" s="10">
        <f>equipo5!G43</f>
        <v/>
      </c>
      <c r="I114" s="10">
        <f>equipo5!H43</f>
        <v/>
      </c>
      <c r="J114" s="10">
        <f>equipo5!I43</f>
        <v/>
      </c>
      <c r="K114" s="10">
        <f>equipo5!J43</f>
        <v/>
      </c>
      <c r="L114" s="10">
        <f>equipo5!K43</f>
        <v/>
      </c>
      <c r="M114" s="10">
        <f>equipo5!L43</f>
        <v/>
      </c>
      <c r="N114" s="10">
        <f>equipo5!M43</f>
        <v/>
      </c>
      <c r="O114" s="10">
        <f>equipo5!N43</f>
        <v/>
      </c>
      <c r="P114" s="10">
        <f>equipo5!O43</f>
        <v/>
      </c>
      <c r="Q114" s="10">
        <f>equipo5!P43</f>
        <v/>
      </c>
      <c r="R114" s="10">
        <f>equipo5!Q43</f>
        <v/>
      </c>
      <c r="S114" s="10">
        <f>equipo5!R43</f>
        <v/>
      </c>
      <c r="T114" s="10" t="n"/>
      <c r="U114" s="12">
        <f>equipo5!T43</f>
        <v/>
      </c>
      <c r="V114" s="12">
        <f>equipo5!U43</f>
        <v/>
      </c>
      <c r="X114">
        <f>A114</f>
        <v/>
      </c>
      <c r="Y114">
        <f>U114</f>
        <v/>
      </c>
      <c r="Z114">
        <f>Y114</f>
        <v/>
      </c>
      <c r="AA114">
        <f>Z114*10000-ROW()</f>
        <v/>
      </c>
      <c r="AB114">
        <f>A114</f>
        <v/>
      </c>
      <c r="AC114">
        <f>V114</f>
        <v/>
      </c>
      <c r="AD114">
        <f>AC114</f>
        <v/>
      </c>
      <c r="AE114">
        <f>AD114*10000-ROW()</f>
        <v/>
      </c>
      <c r="AF114">
        <f>A114</f>
        <v/>
      </c>
      <c r="AG114">
        <f>I114</f>
        <v/>
      </c>
      <c r="AH114">
        <f>AG114</f>
        <v/>
      </c>
      <c r="AI114">
        <f>AH114*10000-ROW()</f>
        <v/>
      </c>
      <c r="AJ114">
        <f>A114</f>
        <v/>
      </c>
      <c r="AK114">
        <f>J114</f>
        <v/>
      </c>
      <c r="AL114">
        <f>AK114</f>
        <v/>
      </c>
      <c r="AM114">
        <f>AL114*10000-ROW()</f>
        <v/>
      </c>
      <c r="AN114">
        <f>A114</f>
        <v/>
      </c>
      <c r="AO114">
        <f>F114</f>
        <v/>
      </c>
      <c r="AP114">
        <f>AO114</f>
        <v/>
      </c>
      <c r="AQ114">
        <f>AP114*10000-ROW()</f>
        <v/>
      </c>
    </row>
    <row r="115">
      <c r="A115" s="10">
        <f>equipo5!A44</f>
        <v/>
      </c>
      <c r="B115" s="10">
        <f>equipo5!B44</f>
        <v/>
      </c>
      <c r="C115" s="10">
        <f>equipo5!$A$6</f>
        <v/>
      </c>
      <c r="D115" s="10">
        <f>equipo5!C44</f>
        <v/>
      </c>
      <c r="E115" s="10">
        <f>equipo5!D44</f>
        <v/>
      </c>
      <c r="F115" s="10">
        <f>equipo5!E44</f>
        <v/>
      </c>
      <c r="G115" s="10">
        <f>equipo5!F44</f>
        <v/>
      </c>
      <c r="H115" s="10">
        <f>equipo5!G44</f>
        <v/>
      </c>
      <c r="I115" s="10">
        <f>equipo5!H44</f>
        <v/>
      </c>
      <c r="J115" s="10">
        <f>equipo5!I44</f>
        <v/>
      </c>
      <c r="K115" s="10">
        <f>equipo5!J44</f>
        <v/>
      </c>
      <c r="L115" s="10">
        <f>equipo5!K44</f>
        <v/>
      </c>
      <c r="M115" s="10">
        <f>equipo5!L44</f>
        <v/>
      </c>
      <c r="N115" s="10">
        <f>equipo5!M44</f>
        <v/>
      </c>
      <c r="O115" s="10">
        <f>equipo5!N44</f>
        <v/>
      </c>
      <c r="P115" s="10">
        <f>equipo5!O44</f>
        <v/>
      </c>
      <c r="Q115" s="10">
        <f>equipo5!P44</f>
        <v/>
      </c>
      <c r="R115" s="10">
        <f>equipo5!Q44</f>
        <v/>
      </c>
      <c r="S115" s="10">
        <f>equipo5!R44</f>
        <v/>
      </c>
      <c r="T115" s="10" t="n"/>
      <c r="U115" s="12">
        <f>equipo5!T44</f>
        <v/>
      </c>
      <c r="V115" s="12">
        <f>equipo5!U44</f>
        <v/>
      </c>
      <c r="X115">
        <f>A115</f>
        <v/>
      </c>
      <c r="Y115">
        <f>U115</f>
        <v/>
      </c>
      <c r="Z115">
        <f>Y115</f>
        <v/>
      </c>
      <c r="AA115">
        <f>Z115*10000-ROW()</f>
        <v/>
      </c>
      <c r="AB115">
        <f>A115</f>
        <v/>
      </c>
      <c r="AC115">
        <f>V115</f>
        <v/>
      </c>
      <c r="AD115">
        <f>AC115</f>
        <v/>
      </c>
      <c r="AE115">
        <f>AD115*10000-ROW()</f>
        <v/>
      </c>
      <c r="AF115">
        <f>A115</f>
        <v/>
      </c>
      <c r="AG115">
        <f>I115</f>
        <v/>
      </c>
      <c r="AH115">
        <f>AG115</f>
        <v/>
      </c>
      <c r="AI115">
        <f>AH115*10000-ROW()</f>
        <v/>
      </c>
      <c r="AJ115">
        <f>A115</f>
        <v/>
      </c>
      <c r="AK115">
        <f>J115</f>
        <v/>
      </c>
      <c r="AL115">
        <f>AK115</f>
        <v/>
      </c>
      <c r="AM115">
        <f>AL115*10000-ROW()</f>
        <v/>
      </c>
      <c r="AN115">
        <f>A115</f>
        <v/>
      </c>
      <c r="AO115">
        <f>F115</f>
        <v/>
      </c>
      <c r="AP115">
        <f>AO115</f>
        <v/>
      </c>
      <c r="AQ115">
        <f>AP115*10000-ROW()</f>
        <v/>
      </c>
    </row>
    <row r="116">
      <c r="A116" s="10">
        <f>equipo5!A45</f>
        <v/>
      </c>
      <c r="B116" s="10">
        <f>equipo5!B45</f>
        <v/>
      </c>
      <c r="C116" s="10">
        <f>equipo5!$A$6</f>
        <v/>
      </c>
      <c r="D116" s="10">
        <f>equipo5!C45</f>
        <v/>
      </c>
      <c r="E116" s="10">
        <f>equipo5!D45</f>
        <v/>
      </c>
      <c r="F116" s="10">
        <f>equipo5!E45</f>
        <v/>
      </c>
      <c r="G116" s="10">
        <f>equipo5!F45</f>
        <v/>
      </c>
      <c r="H116" s="10">
        <f>equipo5!G45</f>
        <v/>
      </c>
      <c r="I116" s="10">
        <f>equipo5!H45</f>
        <v/>
      </c>
      <c r="J116" s="10">
        <f>equipo5!I45</f>
        <v/>
      </c>
      <c r="K116" s="10">
        <f>equipo5!J45</f>
        <v/>
      </c>
      <c r="L116" s="10">
        <f>equipo5!K45</f>
        <v/>
      </c>
      <c r="M116" s="10">
        <f>equipo5!L45</f>
        <v/>
      </c>
      <c r="N116" s="10">
        <f>equipo5!M45</f>
        <v/>
      </c>
      <c r="O116" s="10">
        <f>equipo5!N45</f>
        <v/>
      </c>
      <c r="P116" s="10">
        <f>equipo5!O45</f>
        <v/>
      </c>
      <c r="Q116" s="10">
        <f>equipo5!P45</f>
        <v/>
      </c>
      <c r="R116" s="10">
        <f>equipo5!Q45</f>
        <v/>
      </c>
      <c r="S116" s="10">
        <f>equipo5!R45</f>
        <v/>
      </c>
      <c r="T116" s="10" t="n"/>
      <c r="U116" s="12">
        <f>equipo5!T45</f>
        <v/>
      </c>
      <c r="V116" s="12">
        <f>equipo5!U45</f>
        <v/>
      </c>
      <c r="X116">
        <f>A116</f>
        <v/>
      </c>
      <c r="Y116">
        <f>U116</f>
        <v/>
      </c>
      <c r="Z116">
        <f>Y116</f>
        <v/>
      </c>
      <c r="AA116">
        <f>Z116*10000-ROW()</f>
        <v/>
      </c>
      <c r="AB116">
        <f>A116</f>
        <v/>
      </c>
      <c r="AC116">
        <f>V116</f>
        <v/>
      </c>
      <c r="AD116">
        <f>AC116</f>
        <v/>
      </c>
      <c r="AE116">
        <f>AD116*10000-ROW()</f>
        <v/>
      </c>
      <c r="AF116">
        <f>A116</f>
        <v/>
      </c>
      <c r="AG116">
        <f>I116</f>
        <v/>
      </c>
      <c r="AH116">
        <f>AG116</f>
        <v/>
      </c>
      <c r="AI116">
        <f>AH116*10000-ROW()</f>
        <v/>
      </c>
      <c r="AJ116">
        <f>A116</f>
        <v/>
      </c>
      <c r="AK116">
        <f>J116</f>
        <v/>
      </c>
      <c r="AL116">
        <f>AK116</f>
        <v/>
      </c>
      <c r="AM116">
        <f>AL116*10000-ROW()</f>
        <v/>
      </c>
      <c r="AN116">
        <f>A116</f>
        <v/>
      </c>
      <c r="AO116">
        <f>F116</f>
        <v/>
      </c>
      <c r="AP116">
        <f>AO116</f>
        <v/>
      </c>
      <c r="AQ116">
        <f>AP116*10000-ROW()</f>
        <v/>
      </c>
    </row>
    <row r="117">
      <c r="A117" s="10">
        <f>equipo5!A46</f>
        <v/>
      </c>
      <c r="B117" s="10">
        <f>equipo5!B46</f>
        <v/>
      </c>
      <c r="C117" s="10">
        <f>equipo5!$A$6</f>
        <v/>
      </c>
      <c r="D117" s="10">
        <f>equipo5!C46</f>
        <v/>
      </c>
      <c r="E117" s="10">
        <f>equipo5!D46</f>
        <v/>
      </c>
      <c r="F117" s="10">
        <f>equipo5!E46</f>
        <v/>
      </c>
      <c r="G117" s="10">
        <f>equipo5!F46</f>
        <v/>
      </c>
      <c r="H117" s="10">
        <f>equipo5!G46</f>
        <v/>
      </c>
      <c r="I117" s="10">
        <f>equipo5!H46</f>
        <v/>
      </c>
      <c r="J117" s="10">
        <f>equipo5!I46</f>
        <v/>
      </c>
      <c r="K117" s="10">
        <f>equipo5!J46</f>
        <v/>
      </c>
      <c r="L117" s="10">
        <f>equipo5!K46</f>
        <v/>
      </c>
      <c r="M117" s="10">
        <f>equipo5!L46</f>
        <v/>
      </c>
      <c r="N117" s="10">
        <f>equipo5!M46</f>
        <v/>
      </c>
      <c r="O117" s="10">
        <f>equipo5!N46</f>
        <v/>
      </c>
      <c r="P117" s="10">
        <f>equipo5!O46</f>
        <v/>
      </c>
      <c r="Q117" s="10">
        <f>equipo5!P46</f>
        <v/>
      </c>
      <c r="R117" s="10">
        <f>equipo5!Q46</f>
        <v/>
      </c>
      <c r="S117" s="10">
        <f>equipo5!R46</f>
        <v/>
      </c>
      <c r="T117" s="10" t="n"/>
      <c r="U117" s="12">
        <f>equipo5!T46</f>
        <v/>
      </c>
      <c r="V117" s="12">
        <f>equipo5!U46</f>
        <v/>
      </c>
      <c r="X117">
        <f>A117</f>
        <v/>
      </c>
      <c r="Y117">
        <f>U117</f>
        <v/>
      </c>
      <c r="Z117">
        <f>Y117</f>
        <v/>
      </c>
      <c r="AA117">
        <f>Z117*10000-ROW()</f>
        <v/>
      </c>
      <c r="AB117">
        <f>A117</f>
        <v/>
      </c>
      <c r="AC117">
        <f>V117</f>
        <v/>
      </c>
      <c r="AD117">
        <f>AC117</f>
        <v/>
      </c>
      <c r="AE117">
        <f>AD117*10000-ROW()</f>
        <v/>
      </c>
      <c r="AF117">
        <f>A117</f>
        <v/>
      </c>
      <c r="AG117">
        <f>I117</f>
        <v/>
      </c>
      <c r="AH117">
        <f>AG117</f>
        <v/>
      </c>
      <c r="AI117">
        <f>AH117*10000-ROW()</f>
        <v/>
      </c>
      <c r="AJ117">
        <f>A117</f>
        <v/>
      </c>
      <c r="AK117">
        <f>J117</f>
        <v/>
      </c>
      <c r="AL117">
        <f>AK117</f>
        <v/>
      </c>
      <c r="AM117">
        <f>AL117*10000-ROW()</f>
        <v/>
      </c>
      <c r="AN117">
        <f>A117</f>
        <v/>
      </c>
      <c r="AO117">
        <f>F117</f>
        <v/>
      </c>
      <c r="AP117">
        <f>AO117</f>
        <v/>
      </c>
      <c r="AQ117">
        <f>AP117*10000-ROW()</f>
        <v/>
      </c>
    </row>
    <row r="118">
      <c r="A118" s="10">
        <f>equipo5!A47</f>
        <v/>
      </c>
      <c r="B118" s="10">
        <f>equipo5!B47</f>
        <v/>
      </c>
      <c r="C118" s="10">
        <f>equipo5!$A$6</f>
        <v/>
      </c>
      <c r="D118" s="10">
        <f>equipo5!C47</f>
        <v/>
      </c>
      <c r="E118" s="10">
        <f>equipo5!D47</f>
        <v/>
      </c>
      <c r="F118" s="10">
        <f>equipo5!E47</f>
        <v/>
      </c>
      <c r="G118" s="10">
        <f>equipo5!F47</f>
        <v/>
      </c>
      <c r="H118" s="10">
        <f>equipo5!G47</f>
        <v/>
      </c>
      <c r="I118" s="10">
        <f>equipo5!H47</f>
        <v/>
      </c>
      <c r="J118" s="10">
        <f>equipo5!I47</f>
        <v/>
      </c>
      <c r="K118" s="10">
        <f>equipo5!J47</f>
        <v/>
      </c>
      <c r="L118" s="10">
        <f>equipo5!K47</f>
        <v/>
      </c>
      <c r="M118" s="10">
        <f>equipo5!L47</f>
        <v/>
      </c>
      <c r="N118" s="10">
        <f>equipo5!M47</f>
        <v/>
      </c>
      <c r="O118" s="10">
        <f>equipo5!N47</f>
        <v/>
      </c>
      <c r="P118" s="10">
        <f>equipo5!O47</f>
        <v/>
      </c>
      <c r="Q118" s="10">
        <f>equipo5!P47</f>
        <v/>
      </c>
      <c r="R118" s="10">
        <f>equipo5!Q47</f>
        <v/>
      </c>
      <c r="S118" s="10">
        <f>equipo5!R47</f>
        <v/>
      </c>
      <c r="T118" s="10" t="n"/>
      <c r="U118" s="12">
        <f>equipo5!T47</f>
        <v/>
      </c>
      <c r="V118" s="12">
        <f>equipo5!U47</f>
        <v/>
      </c>
      <c r="X118">
        <f>A118</f>
        <v/>
      </c>
      <c r="Y118">
        <f>U118</f>
        <v/>
      </c>
      <c r="Z118">
        <f>Y118</f>
        <v/>
      </c>
      <c r="AA118">
        <f>Z118*10000-ROW()</f>
        <v/>
      </c>
      <c r="AB118">
        <f>A118</f>
        <v/>
      </c>
      <c r="AC118">
        <f>V118</f>
        <v/>
      </c>
      <c r="AD118">
        <f>AC118</f>
        <v/>
      </c>
      <c r="AE118">
        <f>AD118*10000-ROW()</f>
        <v/>
      </c>
      <c r="AF118">
        <f>A118</f>
        <v/>
      </c>
      <c r="AG118">
        <f>I118</f>
        <v/>
      </c>
      <c r="AH118">
        <f>AG118</f>
        <v/>
      </c>
      <c r="AI118">
        <f>AH118*10000-ROW()</f>
        <v/>
      </c>
      <c r="AJ118">
        <f>A118</f>
        <v/>
      </c>
      <c r="AK118">
        <f>J118</f>
        <v/>
      </c>
      <c r="AL118">
        <f>AK118</f>
        <v/>
      </c>
      <c r="AM118">
        <f>AL118*10000-ROW()</f>
        <v/>
      </c>
      <c r="AN118">
        <f>A118</f>
        <v/>
      </c>
      <c r="AO118">
        <f>F118</f>
        <v/>
      </c>
      <c r="AP118">
        <f>AO118</f>
        <v/>
      </c>
      <c r="AQ118">
        <f>AP118*10000-ROW()</f>
        <v/>
      </c>
    </row>
    <row r="119">
      <c r="A119" s="10">
        <f>equipo5!A48</f>
        <v/>
      </c>
      <c r="B119" s="10">
        <f>equipo5!B48</f>
        <v/>
      </c>
      <c r="C119" s="10">
        <f>equipo5!$A$6</f>
        <v/>
      </c>
      <c r="D119" s="10">
        <f>equipo5!C48</f>
        <v/>
      </c>
      <c r="E119" s="10">
        <f>equipo5!D48</f>
        <v/>
      </c>
      <c r="F119" s="10">
        <f>equipo5!E48</f>
        <v/>
      </c>
      <c r="G119" s="10">
        <f>equipo5!F48</f>
        <v/>
      </c>
      <c r="H119" s="10">
        <f>equipo5!G48</f>
        <v/>
      </c>
      <c r="I119" s="10">
        <f>equipo5!H48</f>
        <v/>
      </c>
      <c r="J119" s="10">
        <f>equipo5!I48</f>
        <v/>
      </c>
      <c r="K119" s="10">
        <f>equipo5!J48</f>
        <v/>
      </c>
      <c r="L119" s="10">
        <f>equipo5!K48</f>
        <v/>
      </c>
      <c r="M119" s="10">
        <f>equipo5!L48</f>
        <v/>
      </c>
      <c r="N119" s="10">
        <f>equipo5!M48</f>
        <v/>
      </c>
      <c r="O119" s="10">
        <f>equipo5!N48</f>
        <v/>
      </c>
      <c r="P119" s="10">
        <f>equipo5!O48</f>
        <v/>
      </c>
      <c r="Q119" s="10">
        <f>equipo5!P48</f>
        <v/>
      </c>
      <c r="R119" s="10">
        <f>equipo5!Q48</f>
        <v/>
      </c>
      <c r="S119" s="10">
        <f>equipo5!R48</f>
        <v/>
      </c>
      <c r="T119" s="10" t="n"/>
      <c r="U119" s="12">
        <f>equipo5!T48</f>
        <v/>
      </c>
      <c r="V119" s="12">
        <f>equipo5!U48</f>
        <v/>
      </c>
      <c r="X119">
        <f>A119</f>
        <v/>
      </c>
      <c r="Y119">
        <f>U119</f>
        <v/>
      </c>
      <c r="Z119">
        <f>Y119</f>
        <v/>
      </c>
      <c r="AA119">
        <f>Z119*10000-ROW()</f>
        <v/>
      </c>
      <c r="AB119">
        <f>A119</f>
        <v/>
      </c>
      <c r="AC119">
        <f>V119</f>
        <v/>
      </c>
      <c r="AD119">
        <f>AC119</f>
        <v/>
      </c>
      <c r="AE119">
        <f>AD119*10000-ROW()</f>
        <v/>
      </c>
      <c r="AF119">
        <f>A119</f>
        <v/>
      </c>
      <c r="AG119">
        <f>I119</f>
        <v/>
      </c>
      <c r="AH119">
        <f>AG119</f>
        <v/>
      </c>
      <c r="AI119">
        <f>AH119*10000-ROW()</f>
        <v/>
      </c>
      <c r="AJ119">
        <f>A119</f>
        <v/>
      </c>
      <c r="AK119">
        <f>J119</f>
        <v/>
      </c>
      <c r="AL119">
        <f>AK119</f>
        <v/>
      </c>
      <c r="AM119">
        <f>AL119*10000-ROW()</f>
        <v/>
      </c>
      <c r="AN119">
        <f>A119</f>
        <v/>
      </c>
      <c r="AO119">
        <f>F119</f>
        <v/>
      </c>
      <c r="AP119">
        <f>AO119</f>
        <v/>
      </c>
      <c r="AQ119">
        <f>AP119*10000-ROW()</f>
        <v/>
      </c>
    </row>
    <row r="120">
      <c r="A120" s="10">
        <f>equipo5!A49</f>
        <v/>
      </c>
      <c r="B120" s="10">
        <f>equipo5!B49</f>
        <v/>
      </c>
      <c r="C120" s="10">
        <f>equipo5!$A$6</f>
        <v/>
      </c>
      <c r="D120" s="10">
        <f>equipo5!C49</f>
        <v/>
      </c>
      <c r="E120" s="10">
        <f>equipo5!D49</f>
        <v/>
      </c>
      <c r="F120" s="10">
        <f>equipo5!E49</f>
        <v/>
      </c>
      <c r="G120" s="10">
        <f>equipo5!F49</f>
        <v/>
      </c>
      <c r="H120" s="10">
        <f>equipo5!G49</f>
        <v/>
      </c>
      <c r="I120" s="10">
        <f>equipo5!H49</f>
        <v/>
      </c>
      <c r="J120" s="10">
        <f>equipo5!I49</f>
        <v/>
      </c>
      <c r="K120" s="10">
        <f>equipo5!J49</f>
        <v/>
      </c>
      <c r="L120" s="10">
        <f>equipo5!K49</f>
        <v/>
      </c>
      <c r="M120" s="10">
        <f>equipo5!L49</f>
        <v/>
      </c>
      <c r="N120" s="10">
        <f>equipo5!M49</f>
        <v/>
      </c>
      <c r="O120" s="10">
        <f>equipo5!N49</f>
        <v/>
      </c>
      <c r="P120" s="10">
        <f>equipo5!O49</f>
        <v/>
      </c>
      <c r="Q120" s="10">
        <f>equipo5!P49</f>
        <v/>
      </c>
      <c r="R120" s="10">
        <f>equipo5!Q49</f>
        <v/>
      </c>
      <c r="S120" s="10">
        <f>equipo5!R49</f>
        <v/>
      </c>
      <c r="T120" s="10" t="n"/>
      <c r="U120" s="12">
        <f>equipo5!T49</f>
        <v/>
      </c>
      <c r="V120" s="12">
        <f>equipo5!U49</f>
        <v/>
      </c>
      <c r="X120">
        <f>A120</f>
        <v/>
      </c>
      <c r="Y120">
        <f>U120</f>
        <v/>
      </c>
      <c r="Z120">
        <f>Y120</f>
        <v/>
      </c>
      <c r="AA120">
        <f>Z120*10000-ROW()</f>
        <v/>
      </c>
      <c r="AB120">
        <f>A120</f>
        <v/>
      </c>
      <c r="AC120">
        <f>V120</f>
        <v/>
      </c>
      <c r="AD120">
        <f>AC120</f>
        <v/>
      </c>
      <c r="AE120">
        <f>AD120*10000-ROW()</f>
        <v/>
      </c>
      <c r="AF120">
        <f>A120</f>
        <v/>
      </c>
      <c r="AG120">
        <f>I120</f>
        <v/>
      </c>
      <c r="AH120">
        <f>AG120</f>
        <v/>
      </c>
      <c r="AI120">
        <f>AH120*10000-ROW()</f>
        <v/>
      </c>
      <c r="AJ120">
        <f>A120</f>
        <v/>
      </c>
      <c r="AK120">
        <f>J120</f>
        <v/>
      </c>
      <c r="AL120">
        <f>AK120</f>
        <v/>
      </c>
      <c r="AM120">
        <f>AL120*10000-ROW()</f>
        <v/>
      </c>
      <c r="AN120">
        <f>A120</f>
        <v/>
      </c>
      <c r="AO120">
        <f>F120</f>
        <v/>
      </c>
      <c r="AP120">
        <f>AO120</f>
        <v/>
      </c>
      <c r="AQ120">
        <f>AP120*10000-ROW()</f>
        <v/>
      </c>
    </row>
    <row r="121">
      <c r="A121" s="10">
        <f>equipo5!A50</f>
        <v/>
      </c>
      <c r="B121" s="10">
        <f>equipo5!B50</f>
        <v/>
      </c>
      <c r="C121" s="10">
        <f>equipo5!$A$6</f>
        <v/>
      </c>
      <c r="D121" s="10">
        <f>equipo5!C50</f>
        <v/>
      </c>
      <c r="E121" s="10">
        <f>equipo5!D50</f>
        <v/>
      </c>
      <c r="F121" s="10">
        <f>equipo5!E50</f>
        <v/>
      </c>
      <c r="G121" s="10">
        <f>equipo5!F50</f>
        <v/>
      </c>
      <c r="H121" s="10">
        <f>equipo5!G50</f>
        <v/>
      </c>
      <c r="I121" s="10">
        <f>equipo5!H50</f>
        <v/>
      </c>
      <c r="J121" s="10">
        <f>equipo5!I50</f>
        <v/>
      </c>
      <c r="K121" s="10">
        <f>equipo5!J50</f>
        <v/>
      </c>
      <c r="L121" s="10">
        <f>equipo5!K50</f>
        <v/>
      </c>
      <c r="M121" s="10">
        <f>equipo5!L50</f>
        <v/>
      </c>
      <c r="N121" s="10">
        <f>equipo5!M50</f>
        <v/>
      </c>
      <c r="O121" s="10">
        <f>equipo5!N50</f>
        <v/>
      </c>
      <c r="P121" s="10">
        <f>equipo5!O50</f>
        <v/>
      </c>
      <c r="Q121" s="10">
        <f>equipo5!P50</f>
        <v/>
      </c>
      <c r="R121" s="10">
        <f>equipo5!Q50</f>
        <v/>
      </c>
      <c r="S121" s="10">
        <f>equipo5!R50</f>
        <v/>
      </c>
      <c r="T121" s="10" t="n"/>
      <c r="U121" s="12">
        <f>equipo5!T50</f>
        <v/>
      </c>
      <c r="V121" s="12">
        <f>equipo5!U50</f>
        <v/>
      </c>
      <c r="X121">
        <f>A121</f>
        <v/>
      </c>
      <c r="Y121">
        <f>U121</f>
        <v/>
      </c>
      <c r="Z121">
        <f>Y121</f>
        <v/>
      </c>
      <c r="AA121">
        <f>Z121*10000-ROW()</f>
        <v/>
      </c>
      <c r="AB121">
        <f>A121</f>
        <v/>
      </c>
      <c r="AC121">
        <f>V121</f>
        <v/>
      </c>
      <c r="AD121">
        <f>AC121</f>
        <v/>
      </c>
      <c r="AE121">
        <f>AD121*10000-ROW()</f>
        <v/>
      </c>
      <c r="AF121">
        <f>A121</f>
        <v/>
      </c>
      <c r="AG121">
        <f>I121</f>
        <v/>
      </c>
      <c r="AH121">
        <f>AG121</f>
        <v/>
      </c>
      <c r="AI121">
        <f>AH121*10000-ROW()</f>
        <v/>
      </c>
      <c r="AJ121">
        <f>A121</f>
        <v/>
      </c>
      <c r="AK121">
        <f>J121</f>
        <v/>
      </c>
      <c r="AL121">
        <f>AK121</f>
        <v/>
      </c>
      <c r="AM121">
        <f>AL121*10000-ROW()</f>
        <v/>
      </c>
      <c r="AN121">
        <f>A121</f>
        <v/>
      </c>
      <c r="AO121">
        <f>F121</f>
        <v/>
      </c>
      <c r="AP121">
        <f>AO121</f>
        <v/>
      </c>
      <c r="AQ121">
        <f>AP121*10000-ROW()</f>
        <v/>
      </c>
    </row>
    <row r="122">
      <c r="A122" s="10">
        <f>equipo5!A51</f>
        <v/>
      </c>
      <c r="B122" s="10">
        <f>equipo5!B51</f>
        <v/>
      </c>
      <c r="C122" s="10">
        <f>equipo5!$A$6</f>
        <v/>
      </c>
      <c r="D122" s="10">
        <f>equipo5!C51</f>
        <v/>
      </c>
      <c r="E122" s="10">
        <f>equipo5!D51</f>
        <v/>
      </c>
      <c r="F122" s="10">
        <f>equipo5!E51</f>
        <v/>
      </c>
      <c r="G122" s="10">
        <f>equipo5!F51</f>
        <v/>
      </c>
      <c r="H122" s="10">
        <f>equipo5!G51</f>
        <v/>
      </c>
      <c r="I122" s="10">
        <f>equipo5!H51</f>
        <v/>
      </c>
      <c r="J122" s="10">
        <f>equipo5!I51</f>
        <v/>
      </c>
      <c r="K122" s="10">
        <f>equipo5!J51</f>
        <v/>
      </c>
      <c r="L122" s="10">
        <f>equipo5!K51</f>
        <v/>
      </c>
      <c r="M122" s="10">
        <f>equipo5!L51</f>
        <v/>
      </c>
      <c r="N122" s="10">
        <f>equipo5!M51</f>
        <v/>
      </c>
      <c r="O122" s="10">
        <f>equipo5!N51</f>
        <v/>
      </c>
      <c r="P122" s="10">
        <f>equipo5!O51</f>
        <v/>
      </c>
      <c r="Q122" s="10">
        <f>equipo5!P51</f>
        <v/>
      </c>
      <c r="R122" s="10">
        <f>equipo5!Q51</f>
        <v/>
      </c>
      <c r="S122" s="10">
        <f>equipo5!R51</f>
        <v/>
      </c>
      <c r="T122" s="10" t="n"/>
      <c r="U122" s="12">
        <f>equipo5!T51</f>
        <v/>
      </c>
      <c r="V122" s="12">
        <f>equipo5!U51</f>
        <v/>
      </c>
      <c r="X122">
        <f>A122</f>
        <v/>
      </c>
      <c r="Y122">
        <f>U122</f>
        <v/>
      </c>
      <c r="Z122">
        <f>Y122</f>
        <v/>
      </c>
      <c r="AA122">
        <f>Z122*10000-ROW()</f>
        <v/>
      </c>
      <c r="AB122">
        <f>A122</f>
        <v/>
      </c>
      <c r="AC122">
        <f>V122</f>
        <v/>
      </c>
      <c r="AD122">
        <f>AC122</f>
        <v/>
      </c>
      <c r="AE122">
        <f>AD122*10000-ROW()</f>
        <v/>
      </c>
      <c r="AF122">
        <f>A122</f>
        <v/>
      </c>
      <c r="AG122">
        <f>I122</f>
        <v/>
      </c>
      <c r="AH122">
        <f>AG122</f>
        <v/>
      </c>
      <c r="AI122">
        <f>AH122*10000-ROW()</f>
        <v/>
      </c>
      <c r="AJ122">
        <f>A122</f>
        <v/>
      </c>
      <c r="AK122">
        <f>J122</f>
        <v/>
      </c>
      <c r="AL122">
        <f>AK122</f>
        <v/>
      </c>
      <c r="AM122">
        <f>AL122*10000-ROW()</f>
        <v/>
      </c>
      <c r="AN122">
        <f>A122</f>
        <v/>
      </c>
      <c r="AO122">
        <f>F122</f>
        <v/>
      </c>
      <c r="AP122">
        <f>AO122</f>
        <v/>
      </c>
      <c r="AQ122">
        <f>AP122*10000-ROW()</f>
        <v/>
      </c>
    </row>
    <row r="123">
      <c r="A123" s="10">
        <f>equipo5!A52</f>
        <v/>
      </c>
      <c r="B123" s="10">
        <f>equipo5!B52</f>
        <v/>
      </c>
      <c r="C123" s="10">
        <f>equipo5!$A$6</f>
        <v/>
      </c>
      <c r="D123" s="10">
        <f>equipo5!C52</f>
        <v/>
      </c>
      <c r="E123" s="10">
        <f>equipo5!D52</f>
        <v/>
      </c>
      <c r="F123" s="10">
        <f>equipo5!E52</f>
        <v/>
      </c>
      <c r="G123" s="10">
        <f>equipo5!F52</f>
        <v/>
      </c>
      <c r="H123" s="10">
        <f>equipo5!G52</f>
        <v/>
      </c>
      <c r="I123" s="10">
        <f>equipo5!H52</f>
        <v/>
      </c>
      <c r="J123" s="10">
        <f>equipo5!I52</f>
        <v/>
      </c>
      <c r="K123" s="10">
        <f>equipo5!J52</f>
        <v/>
      </c>
      <c r="L123" s="10">
        <f>equipo5!K52</f>
        <v/>
      </c>
      <c r="M123" s="10">
        <f>equipo5!L52</f>
        <v/>
      </c>
      <c r="N123" s="10">
        <f>equipo5!M52</f>
        <v/>
      </c>
      <c r="O123" s="10">
        <f>equipo5!N52</f>
        <v/>
      </c>
      <c r="P123" s="10">
        <f>equipo5!O52</f>
        <v/>
      </c>
      <c r="Q123" s="10">
        <f>equipo5!P52</f>
        <v/>
      </c>
      <c r="R123" s="10">
        <f>equipo5!Q52</f>
        <v/>
      </c>
      <c r="S123" s="10">
        <f>equipo5!R52</f>
        <v/>
      </c>
      <c r="T123" s="10" t="n"/>
      <c r="U123" s="12">
        <f>equipo5!T52</f>
        <v/>
      </c>
      <c r="V123" s="12">
        <f>equipo5!U52</f>
        <v/>
      </c>
      <c r="X123">
        <f>A123</f>
        <v/>
      </c>
      <c r="Y123">
        <f>U123</f>
        <v/>
      </c>
      <c r="Z123">
        <f>Y123</f>
        <v/>
      </c>
      <c r="AA123">
        <f>Z123*10000-ROW()</f>
        <v/>
      </c>
      <c r="AB123">
        <f>A123</f>
        <v/>
      </c>
      <c r="AC123">
        <f>V123</f>
        <v/>
      </c>
      <c r="AD123">
        <f>AC123</f>
        <v/>
      </c>
      <c r="AE123">
        <f>AD123*10000-ROW()</f>
        <v/>
      </c>
      <c r="AF123">
        <f>A123</f>
        <v/>
      </c>
      <c r="AG123">
        <f>I123</f>
        <v/>
      </c>
      <c r="AH123">
        <f>AG123</f>
        <v/>
      </c>
      <c r="AI123">
        <f>AH123*10000-ROW()</f>
        <v/>
      </c>
      <c r="AJ123">
        <f>A123</f>
        <v/>
      </c>
      <c r="AK123">
        <f>J123</f>
        <v/>
      </c>
      <c r="AL123">
        <f>AK123</f>
        <v/>
      </c>
      <c r="AM123">
        <f>AL123*10000-ROW()</f>
        <v/>
      </c>
      <c r="AN123">
        <f>A123</f>
        <v/>
      </c>
      <c r="AO123">
        <f>F123</f>
        <v/>
      </c>
      <c r="AP123">
        <f>AO123</f>
        <v/>
      </c>
      <c r="AQ123">
        <f>AP123*10000-ROW()</f>
        <v/>
      </c>
    </row>
    <row r="124">
      <c r="A124" s="10">
        <f>equipo5!A53</f>
        <v/>
      </c>
      <c r="B124" s="10">
        <f>equipo5!B53</f>
        <v/>
      </c>
      <c r="C124" s="10">
        <f>equipo5!$A$6</f>
        <v/>
      </c>
      <c r="D124" s="10">
        <f>equipo5!C53</f>
        <v/>
      </c>
      <c r="E124" s="10">
        <f>equipo5!D53</f>
        <v/>
      </c>
      <c r="F124" s="10">
        <f>equipo5!E53</f>
        <v/>
      </c>
      <c r="G124" s="10">
        <f>equipo5!F53</f>
        <v/>
      </c>
      <c r="H124" s="10">
        <f>equipo5!G53</f>
        <v/>
      </c>
      <c r="I124" s="10">
        <f>equipo5!H53</f>
        <v/>
      </c>
      <c r="J124" s="10">
        <f>equipo5!I53</f>
        <v/>
      </c>
      <c r="K124" s="10">
        <f>equipo5!J53</f>
        <v/>
      </c>
      <c r="L124" s="10">
        <f>equipo5!K53</f>
        <v/>
      </c>
      <c r="M124" s="10">
        <f>equipo5!L53</f>
        <v/>
      </c>
      <c r="N124" s="10">
        <f>equipo5!M53</f>
        <v/>
      </c>
      <c r="O124" s="10">
        <f>equipo5!N53</f>
        <v/>
      </c>
      <c r="P124" s="10">
        <f>equipo5!O53</f>
        <v/>
      </c>
      <c r="Q124" s="10">
        <f>equipo5!P53</f>
        <v/>
      </c>
      <c r="R124" s="10">
        <f>equipo5!Q53</f>
        <v/>
      </c>
      <c r="S124" s="10">
        <f>equipo5!R53</f>
        <v/>
      </c>
      <c r="T124" s="10" t="n"/>
      <c r="U124" s="12">
        <f>equipo5!T53</f>
        <v/>
      </c>
      <c r="V124" s="12">
        <f>equipo5!U53</f>
        <v/>
      </c>
      <c r="X124">
        <f>A124</f>
        <v/>
      </c>
      <c r="Y124">
        <f>U124</f>
        <v/>
      </c>
      <c r="Z124">
        <f>Y124</f>
        <v/>
      </c>
      <c r="AA124">
        <f>Z124*10000-ROW()</f>
        <v/>
      </c>
      <c r="AB124">
        <f>A124</f>
        <v/>
      </c>
      <c r="AC124">
        <f>V124</f>
        <v/>
      </c>
      <c r="AD124">
        <f>AC124</f>
        <v/>
      </c>
      <c r="AE124">
        <f>AD124*10000-ROW()</f>
        <v/>
      </c>
      <c r="AF124">
        <f>A124</f>
        <v/>
      </c>
      <c r="AG124">
        <f>I124</f>
        <v/>
      </c>
      <c r="AH124">
        <f>AG124</f>
        <v/>
      </c>
      <c r="AI124">
        <f>AH124*10000-ROW()</f>
        <v/>
      </c>
      <c r="AJ124">
        <f>A124</f>
        <v/>
      </c>
      <c r="AK124">
        <f>J124</f>
        <v/>
      </c>
      <c r="AL124">
        <f>AK124</f>
        <v/>
      </c>
      <c r="AM124">
        <f>AL124*10000-ROW()</f>
        <v/>
      </c>
      <c r="AN124">
        <f>A124</f>
        <v/>
      </c>
      <c r="AO124">
        <f>F124</f>
        <v/>
      </c>
      <c r="AP124">
        <f>AO124</f>
        <v/>
      </c>
      <c r="AQ124">
        <f>AP124*10000-ROW()</f>
        <v/>
      </c>
    </row>
    <row r="125">
      <c r="A125" s="10">
        <f>equipo5!A54</f>
        <v/>
      </c>
      <c r="B125" s="10">
        <f>equipo5!B54</f>
        <v/>
      </c>
      <c r="C125" s="10">
        <f>equipo5!$A$6</f>
        <v/>
      </c>
      <c r="D125" s="10">
        <f>equipo5!C54</f>
        <v/>
      </c>
      <c r="E125" s="10">
        <f>equipo5!D54</f>
        <v/>
      </c>
      <c r="F125" s="10">
        <f>equipo5!E54</f>
        <v/>
      </c>
      <c r="G125" s="10">
        <f>equipo5!F54</f>
        <v/>
      </c>
      <c r="H125" s="10">
        <f>equipo5!G54</f>
        <v/>
      </c>
      <c r="I125" s="10">
        <f>equipo5!H54</f>
        <v/>
      </c>
      <c r="J125" s="10">
        <f>equipo5!I54</f>
        <v/>
      </c>
      <c r="K125" s="10">
        <f>equipo5!J54</f>
        <v/>
      </c>
      <c r="L125" s="10">
        <f>equipo5!K54</f>
        <v/>
      </c>
      <c r="M125" s="10">
        <f>equipo5!L54</f>
        <v/>
      </c>
      <c r="N125" s="10">
        <f>equipo5!M54</f>
        <v/>
      </c>
      <c r="O125" s="10">
        <f>equipo5!N54</f>
        <v/>
      </c>
      <c r="P125" s="10">
        <f>equipo5!O54</f>
        <v/>
      </c>
      <c r="Q125" s="10">
        <f>equipo5!P54</f>
        <v/>
      </c>
      <c r="R125" s="10">
        <f>equipo5!Q54</f>
        <v/>
      </c>
      <c r="S125" s="10">
        <f>equipo5!R54</f>
        <v/>
      </c>
      <c r="T125" s="10" t="n"/>
      <c r="U125" s="12">
        <f>equipo5!T54</f>
        <v/>
      </c>
      <c r="V125" s="12">
        <f>equipo5!U54</f>
        <v/>
      </c>
      <c r="X125">
        <f>A125</f>
        <v/>
      </c>
      <c r="Y125">
        <f>U125</f>
        <v/>
      </c>
      <c r="Z125">
        <f>Y125</f>
        <v/>
      </c>
      <c r="AA125">
        <f>Z125*10000-ROW()</f>
        <v/>
      </c>
      <c r="AB125">
        <f>A125</f>
        <v/>
      </c>
      <c r="AC125">
        <f>V125</f>
        <v/>
      </c>
      <c r="AD125">
        <f>AC125</f>
        <v/>
      </c>
      <c r="AE125">
        <f>AD125*10000-ROW()</f>
        <v/>
      </c>
      <c r="AF125">
        <f>A125</f>
        <v/>
      </c>
      <c r="AG125">
        <f>I125</f>
        <v/>
      </c>
      <c r="AH125">
        <f>AG125</f>
        <v/>
      </c>
      <c r="AI125">
        <f>AH125*10000-ROW()</f>
        <v/>
      </c>
      <c r="AJ125">
        <f>A125</f>
        <v/>
      </c>
      <c r="AK125">
        <f>J125</f>
        <v/>
      </c>
      <c r="AL125">
        <f>AK125</f>
        <v/>
      </c>
      <c r="AM125">
        <f>AL125*10000-ROW()</f>
        <v/>
      </c>
      <c r="AN125">
        <f>A125</f>
        <v/>
      </c>
      <c r="AO125">
        <f>F125</f>
        <v/>
      </c>
      <c r="AP125">
        <f>AO125</f>
        <v/>
      </c>
      <c r="AQ125">
        <f>AP125*10000-ROW()</f>
        <v/>
      </c>
    </row>
    <row r="126">
      <c r="A126" s="10">
        <f>equipo5!A55</f>
        <v/>
      </c>
      <c r="B126" s="10">
        <f>equipo5!B55</f>
        <v/>
      </c>
      <c r="C126" s="10">
        <f>equipo5!$A$6</f>
        <v/>
      </c>
      <c r="D126" s="10">
        <f>equipo5!C55</f>
        <v/>
      </c>
      <c r="E126" s="10">
        <f>equipo5!D55</f>
        <v/>
      </c>
      <c r="F126" s="10">
        <f>equipo5!E55</f>
        <v/>
      </c>
      <c r="G126" s="10">
        <f>equipo5!F55</f>
        <v/>
      </c>
      <c r="H126" s="10">
        <f>equipo5!G55</f>
        <v/>
      </c>
      <c r="I126" s="10">
        <f>equipo5!H55</f>
        <v/>
      </c>
      <c r="J126" s="10">
        <f>equipo5!I55</f>
        <v/>
      </c>
      <c r="K126" s="10">
        <f>equipo5!J55</f>
        <v/>
      </c>
      <c r="L126" s="10">
        <f>equipo5!K55</f>
        <v/>
      </c>
      <c r="M126" s="10">
        <f>equipo5!L55</f>
        <v/>
      </c>
      <c r="N126" s="10">
        <f>equipo5!M55</f>
        <v/>
      </c>
      <c r="O126" s="10">
        <f>equipo5!N55</f>
        <v/>
      </c>
      <c r="P126" s="10">
        <f>equipo5!O55</f>
        <v/>
      </c>
      <c r="Q126" s="10">
        <f>equipo5!P55</f>
        <v/>
      </c>
      <c r="R126" s="10">
        <f>equipo5!Q55</f>
        <v/>
      </c>
      <c r="S126" s="10">
        <f>equipo5!R55</f>
        <v/>
      </c>
      <c r="T126" s="10" t="n"/>
      <c r="U126" s="12">
        <f>equipo5!T55</f>
        <v/>
      </c>
      <c r="V126" s="12">
        <f>equipo5!U55</f>
        <v/>
      </c>
      <c r="X126">
        <f>A126</f>
        <v/>
      </c>
      <c r="Y126">
        <f>U126</f>
        <v/>
      </c>
      <c r="Z126">
        <f>Y126</f>
        <v/>
      </c>
      <c r="AA126">
        <f>Z126*10000-ROW()</f>
        <v/>
      </c>
      <c r="AB126">
        <f>A126</f>
        <v/>
      </c>
      <c r="AC126">
        <f>V126</f>
        <v/>
      </c>
      <c r="AD126">
        <f>AC126</f>
        <v/>
      </c>
      <c r="AE126">
        <f>AD126*10000-ROW()</f>
        <v/>
      </c>
      <c r="AF126">
        <f>A126</f>
        <v/>
      </c>
      <c r="AG126">
        <f>I126</f>
        <v/>
      </c>
      <c r="AH126">
        <f>AG126</f>
        <v/>
      </c>
      <c r="AI126">
        <f>AH126*10000-ROW()</f>
        <v/>
      </c>
      <c r="AJ126">
        <f>A126</f>
        <v/>
      </c>
      <c r="AK126">
        <f>J126</f>
        <v/>
      </c>
      <c r="AL126">
        <f>AK126</f>
        <v/>
      </c>
      <c r="AM126">
        <f>AL126*10000-ROW()</f>
        <v/>
      </c>
      <c r="AN126">
        <f>A126</f>
        <v/>
      </c>
      <c r="AO126">
        <f>F126</f>
        <v/>
      </c>
      <c r="AP126">
        <f>AO126</f>
        <v/>
      </c>
      <c r="AQ126">
        <f>AP126*10000-ROW()</f>
        <v/>
      </c>
    </row>
    <row r="127">
      <c r="A127" s="10">
        <f>equipo5!A56</f>
        <v/>
      </c>
      <c r="B127" s="10">
        <f>equipo5!B56</f>
        <v/>
      </c>
      <c r="C127" s="10">
        <f>equipo5!$A$6</f>
        <v/>
      </c>
      <c r="D127" s="10">
        <f>equipo5!C56</f>
        <v/>
      </c>
      <c r="E127" s="10">
        <f>equipo5!D56</f>
        <v/>
      </c>
      <c r="F127" s="10">
        <f>equipo5!E56</f>
        <v/>
      </c>
      <c r="G127" s="10">
        <f>equipo5!F56</f>
        <v/>
      </c>
      <c r="H127" s="10">
        <f>equipo5!G56</f>
        <v/>
      </c>
      <c r="I127" s="10">
        <f>equipo5!H56</f>
        <v/>
      </c>
      <c r="J127" s="10">
        <f>equipo5!I56</f>
        <v/>
      </c>
      <c r="K127" s="10">
        <f>equipo5!J56</f>
        <v/>
      </c>
      <c r="L127" s="10">
        <f>equipo5!K56</f>
        <v/>
      </c>
      <c r="M127" s="10">
        <f>equipo5!L56</f>
        <v/>
      </c>
      <c r="N127" s="10">
        <f>equipo5!M56</f>
        <v/>
      </c>
      <c r="O127" s="10">
        <f>equipo5!N56</f>
        <v/>
      </c>
      <c r="P127" s="10">
        <f>equipo5!O56</f>
        <v/>
      </c>
      <c r="Q127" s="10">
        <f>equipo5!P56</f>
        <v/>
      </c>
      <c r="R127" s="10">
        <f>equipo5!Q56</f>
        <v/>
      </c>
      <c r="S127" s="10">
        <f>equipo5!R56</f>
        <v/>
      </c>
      <c r="T127" s="10" t="n"/>
      <c r="U127" s="12">
        <f>equipo5!T56</f>
        <v/>
      </c>
      <c r="V127" s="12">
        <f>equipo5!U56</f>
        <v/>
      </c>
      <c r="X127">
        <f>A127</f>
        <v/>
      </c>
      <c r="Y127">
        <f>U127</f>
        <v/>
      </c>
      <c r="Z127">
        <f>Y127</f>
        <v/>
      </c>
      <c r="AA127">
        <f>Z127*10000-ROW()</f>
        <v/>
      </c>
      <c r="AB127">
        <f>A127</f>
        <v/>
      </c>
      <c r="AC127">
        <f>V127</f>
        <v/>
      </c>
      <c r="AD127">
        <f>AC127</f>
        <v/>
      </c>
      <c r="AE127">
        <f>AD127*10000-ROW()</f>
        <v/>
      </c>
      <c r="AF127">
        <f>A127</f>
        <v/>
      </c>
      <c r="AG127">
        <f>I127</f>
        <v/>
      </c>
      <c r="AH127">
        <f>AG127</f>
        <v/>
      </c>
      <c r="AI127">
        <f>AH127*10000-ROW()</f>
        <v/>
      </c>
      <c r="AJ127">
        <f>A127</f>
        <v/>
      </c>
      <c r="AK127">
        <f>J127</f>
        <v/>
      </c>
      <c r="AL127">
        <f>AK127</f>
        <v/>
      </c>
      <c r="AM127">
        <f>AL127*10000-ROW()</f>
        <v/>
      </c>
      <c r="AN127">
        <f>A127</f>
        <v/>
      </c>
      <c r="AO127">
        <f>F127</f>
        <v/>
      </c>
      <c r="AP127">
        <f>AO127</f>
        <v/>
      </c>
      <c r="AQ127">
        <f>AP127*10000-ROW()</f>
        <v/>
      </c>
    </row>
    <row r="128">
      <c r="A128" s="10">
        <f>equipo5!A57</f>
        <v/>
      </c>
      <c r="B128" s="10">
        <f>equipo5!B57</f>
        <v/>
      </c>
      <c r="C128" s="10">
        <f>equipo5!$A$6</f>
        <v/>
      </c>
      <c r="D128" s="10">
        <f>equipo5!C57</f>
        <v/>
      </c>
      <c r="E128" s="10">
        <f>equipo5!D57</f>
        <v/>
      </c>
      <c r="F128" s="10">
        <f>equipo5!E57</f>
        <v/>
      </c>
      <c r="G128" s="10">
        <f>equipo5!F57</f>
        <v/>
      </c>
      <c r="H128" s="10">
        <f>equipo5!G57</f>
        <v/>
      </c>
      <c r="I128" s="10">
        <f>equipo5!H57</f>
        <v/>
      </c>
      <c r="J128" s="10">
        <f>equipo5!I57</f>
        <v/>
      </c>
      <c r="K128" s="10">
        <f>equipo5!J57</f>
        <v/>
      </c>
      <c r="L128" s="10">
        <f>equipo5!K57</f>
        <v/>
      </c>
      <c r="M128" s="10">
        <f>equipo5!L57</f>
        <v/>
      </c>
      <c r="N128" s="10">
        <f>equipo5!M57</f>
        <v/>
      </c>
      <c r="O128" s="10">
        <f>equipo5!N57</f>
        <v/>
      </c>
      <c r="P128" s="10">
        <f>equipo5!O57</f>
        <v/>
      </c>
      <c r="Q128" s="10">
        <f>equipo5!P57</f>
        <v/>
      </c>
      <c r="R128" s="10">
        <f>equipo5!Q57</f>
        <v/>
      </c>
      <c r="S128" s="10">
        <f>equipo5!R57</f>
        <v/>
      </c>
      <c r="T128" s="10" t="n"/>
      <c r="U128" s="12">
        <f>equipo5!T57</f>
        <v/>
      </c>
      <c r="V128" s="12">
        <f>equipo5!U57</f>
        <v/>
      </c>
      <c r="X128">
        <f>A128</f>
        <v/>
      </c>
      <c r="Y128">
        <f>U128</f>
        <v/>
      </c>
      <c r="Z128">
        <f>Y128</f>
        <v/>
      </c>
      <c r="AA128">
        <f>Z128*10000-ROW()</f>
        <v/>
      </c>
      <c r="AB128">
        <f>A128</f>
        <v/>
      </c>
      <c r="AC128">
        <f>V128</f>
        <v/>
      </c>
      <c r="AD128">
        <f>AC128</f>
        <v/>
      </c>
      <c r="AE128">
        <f>AD128*10000-ROW()</f>
        <v/>
      </c>
      <c r="AF128">
        <f>A128</f>
        <v/>
      </c>
      <c r="AG128">
        <f>I128</f>
        <v/>
      </c>
      <c r="AH128">
        <f>AG128</f>
        <v/>
      </c>
      <c r="AI128">
        <f>AH128*10000-ROW()</f>
        <v/>
      </c>
      <c r="AJ128">
        <f>A128</f>
        <v/>
      </c>
      <c r="AK128">
        <f>J128</f>
        <v/>
      </c>
      <c r="AL128">
        <f>AK128</f>
        <v/>
      </c>
      <c r="AM128">
        <f>AL128*10000-ROW()</f>
        <v/>
      </c>
      <c r="AN128">
        <f>A128</f>
        <v/>
      </c>
      <c r="AO128">
        <f>F128</f>
        <v/>
      </c>
      <c r="AP128">
        <f>AO128</f>
        <v/>
      </c>
      <c r="AQ128">
        <f>AP128*10000-ROW()</f>
        <v/>
      </c>
    </row>
    <row r="129">
      <c r="A129" s="10">
        <f>equipo5!A58</f>
        <v/>
      </c>
      <c r="B129" s="10">
        <f>equipo5!B58</f>
        <v/>
      </c>
      <c r="C129" s="10">
        <f>equipo5!$A$6</f>
        <v/>
      </c>
      <c r="D129" s="10">
        <f>equipo5!C58</f>
        <v/>
      </c>
      <c r="E129" s="10">
        <f>equipo5!D58</f>
        <v/>
      </c>
      <c r="F129" s="10">
        <f>equipo5!E58</f>
        <v/>
      </c>
      <c r="G129" s="10">
        <f>equipo5!F58</f>
        <v/>
      </c>
      <c r="H129" s="10">
        <f>equipo5!G58</f>
        <v/>
      </c>
      <c r="I129" s="10">
        <f>equipo5!H58</f>
        <v/>
      </c>
      <c r="J129" s="10">
        <f>equipo5!I58</f>
        <v/>
      </c>
      <c r="K129" s="10">
        <f>equipo5!J58</f>
        <v/>
      </c>
      <c r="L129" s="10">
        <f>equipo5!K58</f>
        <v/>
      </c>
      <c r="M129" s="10">
        <f>equipo5!L58</f>
        <v/>
      </c>
      <c r="N129" s="10">
        <f>equipo5!M58</f>
        <v/>
      </c>
      <c r="O129" s="10">
        <f>equipo5!N58</f>
        <v/>
      </c>
      <c r="P129" s="10">
        <f>equipo5!O58</f>
        <v/>
      </c>
      <c r="Q129" s="10">
        <f>equipo5!P58</f>
        <v/>
      </c>
      <c r="R129" s="10">
        <f>equipo5!Q58</f>
        <v/>
      </c>
      <c r="S129" s="10">
        <f>equipo5!R58</f>
        <v/>
      </c>
      <c r="T129" s="10" t="n"/>
      <c r="U129" s="12">
        <f>equipo5!T58</f>
        <v/>
      </c>
      <c r="V129" s="12">
        <f>equipo5!U58</f>
        <v/>
      </c>
      <c r="X129">
        <f>A129</f>
        <v/>
      </c>
      <c r="Y129">
        <f>U129</f>
        <v/>
      </c>
      <c r="Z129">
        <f>Y129</f>
        <v/>
      </c>
      <c r="AA129">
        <f>Z129*10000-ROW()</f>
        <v/>
      </c>
      <c r="AB129">
        <f>A129</f>
        <v/>
      </c>
      <c r="AC129">
        <f>V129</f>
        <v/>
      </c>
      <c r="AD129">
        <f>AC129</f>
        <v/>
      </c>
      <c r="AE129">
        <f>AD129*10000-ROW()</f>
        <v/>
      </c>
      <c r="AF129">
        <f>A129</f>
        <v/>
      </c>
      <c r="AG129">
        <f>I129</f>
        <v/>
      </c>
      <c r="AH129">
        <f>AG129</f>
        <v/>
      </c>
      <c r="AI129">
        <f>AH129*10000-ROW()</f>
        <v/>
      </c>
      <c r="AJ129">
        <f>A129</f>
        <v/>
      </c>
      <c r="AK129">
        <f>J129</f>
        <v/>
      </c>
      <c r="AL129">
        <f>AK129</f>
        <v/>
      </c>
      <c r="AM129">
        <f>AL129*10000-ROW()</f>
        <v/>
      </c>
      <c r="AN129">
        <f>A129</f>
        <v/>
      </c>
      <c r="AO129">
        <f>F129</f>
        <v/>
      </c>
      <c r="AP129">
        <f>AO129</f>
        <v/>
      </c>
      <c r="AQ129">
        <f>AP129*10000-ROW()</f>
        <v/>
      </c>
    </row>
    <row r="130">
      <c r="A130" s="10">
        <f>equipo5!A59</f>
        <v/>
      </c>
      <c r="B130" s="10">
        <f>equipo5!B59</f>
        <v/>
      </c>
      <c r="C130" s="10">
        <f>equipo5!$A$6</f>
        <v/>
      </c>
      <c r="D130" s="10">
        <f>equipo5!C59</f>
        <v/>
      </c>
      <c r="E130" s="10">
        <f>equipo5!D59</f>
        <v/>
      </c>
      <c r="F130" s="10">
        <f>equipo5!E59</f>
        <v/>
      </c>
      <c r="G130" s="10">
        <f>equipo5!F59</f>
        <v/>
      </c>
      <c r="H130" s="10">
        <f>equipo5!G59</f>
        <v/>
      </c>
      <c r="I130" s="10">
        <f>equipo5!H59</f>
        <v/>
      </c>
      <c r="J130" s="10">
        <f>equipo5!I59</f>
        <v/>
      </c>
      <c r="K130" s="10">
        <f>equipo5!J59</f>
        <v/>
      </c>
      <c r="L130" s="10">
        <f>equipo5!K59</f>
        <v/>
      </c>
      <c r="M130" s="10">
        <f>equipo5!L59</f>
        <v/>
      </c>
      <c r="N130" s="10">
        <f>equipo5!M59</f>
        <v/>
      </c>
      <c r="O130" s="10">
        <f>equipo5!N59</f>
        <v/>
      </c>
      <c r="P130" s="10">
        <f>equipo5!O59</f>
        <v/>
      </c>
      <c r="Q130" s="10">
        <f>equipo5!P59</f>
        <v/>
      </c>
      <c r="R130" s="10">
        <f>equipo5!Q59</f>
        <v/>
      </c>
      <c r="S130" s="10">
        <f>equipo5!R59</f>
        <v/>
      </c>
      <c r="T130" s="10" t="n"/>
      <c r="U130" s="12">
        <f>equipo5!T59</f>
        <v/>
      </c>
      <c r="V130" s="12">
        <f>equipo5!U59</f>
        <v/>
      </c>
      <c r="X130">
        <f>A130</f>
        <v/>
      </c>
      <c r="Y130">
        <f>U130</f>
        <v/>
      </c>
      <c r="Z130">
        <f>Y130</f>
        <v/>
      </c>
      <c r="AA130">
        <f>Z130*10000-ROW()</f>
        <v/>
      </c>
      <c r="AB130">
        <f>A130</f>
        <v/>
      </c>
      <c r="AC130">
        <f>V130</f>
        <v/>
      </c>
      <c r="AD130">
        <f>AC130</f>
        <v/>
      </c>
      <c r="AE130">
        <f>AD130*10000-ROW()</f>
        <v/>
      </c>
      <c r="AF130">
        <f>A130</f>
        <v/>
      </c>
      <c r="AG130">
        <f>I130</f>
        <v/>
      </c>
      <c r="AH130">
        <f>AG130</f>
        <v/>
      </c>
      <c r="AI130">
        <f>AH130*10000-ROW()</f>
        <v/>
      </c>
      <c r="AJ130">
        <f>A130</f>
        <v/>
      </c>
      <c r="AK130">
        <f>J130</f>
        <v/>
      </c>
      <c r="AL130">
        <f>AK130</f>
        <v/>
      </c>
      <c r="AM130">
        <f>AL130*10000-ROW()</f>
        <v/>
      </c>
      <c r="AN130">
        <f>A130</f>
        <v/>
      </c>
      <c r="AO130">
        <f>F130</f>
        <v/>
      </c>
      <c r="AP130">
        <f>AO130</f>
        <v/>
      </c>
      <c r="AQ130">
        <f>AP130*10000-ROW()</f>
        <v/>
      </c>
    </row>
    <row r="131">
      <c r="A131" s="10">
        <f>equipo5!A60</f>
        <v/>
      </c>
      <c r="B131" s="10">
        <f>equipo5!B60</f>
        <v/>
      </c>
      <c r="C131" s="10">
        <f>equipo5!$A$6</f>
        <v/>
      </c>
      <c r="D131" s="10">
        <f>equipo5!C60</f>
        <v/>
      </c>
      <c r="E131" s="10">
        <f>equipo5!D60</f>
        <v/>
      </c>
      <c r="F131" s="10">
        <f>equipo5!E60</f>
        <v/>
      </c>
      <c r="G131" s="10">
        <f>equipo5!F60</f>
        <v/>
      </c>
      <c r="H131" s="10">
        <f>equipo5!G60</f>
        <v/>
      </c>
      <c r="I131" s="10">
        <f>equipo5!H60</f>
        <v/>
      </c>
      <c r="J131" s="10">
        <f>equipo5!I60</f>
        <v/>
      </c>
      <c r="K131" s="10">
        <f>equipo5!J60</f>
        <v/>
      </c>
      <c r="L131" s="10">
        <f>equipo5!K60</f>
        <v/>
      </c>
      <c r="M131" s="10">
        <f>equipo5!L60</f>
        <v/>
      </c>
      <c r="N131" s="10">
        <f>equipo5!M60</f>
        <v/>
      </c>
      <c r="O131" s="10">
        <f>equipo5!N60</f>
        <v/>
      </c>
      <c r="P131" s="10">
        <f>equipo5!O60</f>
        <v/>
      </c>
      <c r="Q131" s="10">
        <f>equipo5!P60</f>
        <v/>
      </c>
      <c r="R131" s="10">
        <f>equipo5!Q60</f>
        <v/>
      </c>
      <c r="S131" s="10">
        <f>equipo5!R60</f>
        <v/>
      </c>
      <c r="T131" s="10" t="n"/>
      <c r="U131" s="12">
        <f>equipo5!T60</f>
        <v/>
      </c>
      <c r="V131" s="12">
        <f>equipo5!U60</f>
        <v/>
      </c>
      <c r="X131">
        <f>A131</f>
        <v/>
      </c>
      <c r="Y131">
        <f>U131</f>
        <v/>
      </c>
      <c r="Z131">
        <f>Y131</f>
        <v/>
      </c>
      <c r="AA131">
        <f>Z131*10000-ROW()</f>
        <v/>
      </c>
      <c r="AB131">
        <f>A131</f>
        <v/>
      </c>
      <c r="AC131">
        <f>V131</f>
        <v/>
      </c>
      <c r="AD131">
        <f>AC131</f>
        <v/>
      </c>
      <c r="AE131">
        <f>AD131*10000-ROW()</f>
        <v/>
      </c>
      <c r="AF131">
        <f>A131</f>
        <v/>
      </c>
      <c r="AG131">
        <f>I131</f>
        <v/>
      </c>
      <c r="AH131">
        <f>AG131</f>
        <v/>
      </c>
      <c r="AI131">
        <f>AH131*10000-ROW()</f>
        <v/>
      </c>
      <c r="AJ131">
        <f>A131</f>
        <v/>
      </c>
      <c r="AK131">
        <f>J131</f>
        <v/>
      </c>
      <c r="AL131">
        <f>AK131</f>
        <v/>
      </c>
      <c r="AM131">
        <f>AL131*10000-ROW()</f>
        <v/>
      </c>
      <c r="AN131">
        <f>A131</f>
        <v/>
      </c>
      <c r="AO131">
        <f>F131</f>
        <v/>
      </c>
      <c r="AP131">
        <f>AO131</f>
        <v/>
      </c>
      <c r="AQ131">
        <f>AP131*10000-ROW()</f>
        <v/>
      </c>
    </row>
    <row r="132">
      <c r="A132" s="10">
        <f>equipo5!A61</f>
        <v/>
      </c>
      <c r="B132" s="10">
        <f>equipo5!B61</f>
        <v/>
      </c>
      <c r="C132" s="10">
        <f>equipo5!$A$6</f>
        <v/>
      </c>
      <c r="D132" s="10">
        <f>equipo5!C61</f>
        <v/>
      </c>
      <c r="E132" s="10">
        <f>equipo5!D61</f>
        <v/>
      </c>
      <c r="F132" s="10">
        <f>equipo5!E61</f>
        <v/>
      </c>
      <c r="G132" s="10">
        <f>equipo5!F61</f>
        <v/>
      </c>
      <c r="H132" s="10">
        <f>equipo5!G61</f>
        <v/>
      </c>
      <c r="I132" s="10">
        <f>equipo5!H61</f>
        <v/>
      </c>
      <c r="J132" s="10">
        <f>equipo5!I61</f>
        <v/>
      </c>
      <c r="K132" s="10">
        <f>equipo5!J61</f>
        <v/>
      </c>
      <c r="L132" s="10">
        <f>equipo5!K61</f>
        <v/>
      </c>
      <c r="M132" s="10">
        <f>equipo5!L61</f>
        <v/>
      </c>
      <c r="N132" s="10">
        <f>equipo5!M61</f>
        <v/>
      </c>
      <c r="O132" s="10">
        <f>equipo5!N61</f>
        <v/>
      </c>
      <c r="P132" s="10">
        <f>equipo5!O61</f>
        <v/>
      </c>
      <c r="Q132" s="10">
        <f>equipo5!P61</f>
        <v/>
      </c>
      <c r="R132" s="10">
        <f>equipo5!Q61</f>
        <v/>
      </c>
      <c r="S132" s="10">
        <f>equipo5!R61</f>
        <v/>
      </c>
      <c r="T132" s="10" t="n"/>
      <c r="U132" s="12">
        <f>equipo5!T61</f>
        <v/>
      </c>
      <c r="V132" s="12">
        <f>equipo5!U61</f>
        <v/>
      </c>
      <c r="X132">
        <f>A132</f>
        <v/>
      </c>
      <c r="Y132">
        <f>U132</f>
        <v/>
      </c>
      <c r="Z132">
        <f>Y132</f>
        <v/>
      </c>
      <c r="AA132">
        <f>Z132*10000-ROW()</f>
        <v/>
      </c>
      <c r="AB132">
        <f>A132</f>
        <v/>
      </c>
      <c r="AC132">
        <f>V132</f>
        <v/>
      </c>
      <c r="AD132">
        <f>AC132</f>
        <v/>
      </c>
      <c r="AE132">
        <f>AD132*10000-ROW()</f>
        <v/>
      </c>
      <c r="AF132">
        <f>A132</f>
        <v/>
      </c>
      <c r="AG132">
        <f>I132</f>
        <v/>
      </c>
      <c r="AH132">
        <f>AG132</f>
        <v/>
      </c>
      <c r="AI132">
        <f>AH132*10000-ROW()</f>
        <v/>
      </c>
      <c r="AJ132">
        <f>A132</f>
        <v/>
      </c>
      <c r="AK132">
        <f>J132</f>
        <v/>
      </c>
      <c r="AL132">
        <f>AK132</f>
        <v/>
      </c>
      <c r="AM132">
        <f>AL132*10000-ROW()</f>
        <v/>
      </c>
      <c r="AN132">
        <f>A132</f>
        <v/>
      </c>
      <c r="AO132">
        <f>F132</f>
        <v/>
      </c>
      <c r="AP132">
        <f>AO132</f>
        <v/>
      </c>
      <c r="AQ132">
        <f>AP132*10000-ROW()</f>
        <v/>
      </c>
    </row>
    <row r="133">
      <c r="A133" s="10">
        <f>equipo6!A37</f>
        <v/>
      </c>
      <c r="B133" s="10">
        <f>equipo6!B37</f>
        <v/>
      </c>
      <c r="C133" s="10">
        <f>equipo6!$A$6</f>
        <v/>
      </c>
      <c r="D133" s="10">
        <f>equipo6!C37</f>
        <v/>
      </c>
      <c r="E133" s="10">
        <f>equipo6!D37</f>
        <v/>
      </c>
      <c r="F133" s="10">
        <f>equipo6!E37</f>
        <v/>
      </c>
      <c r="G133" s="10">
        <f>equipo6!F37</f>
        <v/>
      </c>
      <c r="H133" s="10">
        <f>equipo6!G37</f>
        <v/>
      </c>
      <c r="I133" s="10">
        <f>equipo6!H37</f>
        <v/>
      </c>
      <c r="J133" s="10">
        <f>equipo6!I37</f>
        <v/>
      </c>
      <c r="K133" s="10">
        <f>equipo6!J37</f>
        <v/>
      </c>
      <c r="L133" s="10">
        <f>equipo6!K37</f>
        <v/>
      </c>
      <c r="M133" s="10">
        <f>equipo6!L37</f>
        <v/>
      </c>
      <c r="N133" s="10">
        <f>equipo6!M37</f>
        <v/>
      </c>
      <c r="O133" s="10">
        <f>equipo6!N37</f>
        <v/>
      </c>
      <c r="P133" s="10">
        <f>equipo6!O37</f>
        <v/>
      </c>
      <c r="Q133" s="10">
        <f>equipo6!P37</f>
        <v/>
      </c>
      <c r="R133" s="10">
        <f>equipo6!Q37</f>
        <v/>
      </c>
      <c r="S133" s="10">
        <f>equipo6!R37</f>
        <v/>
      </c>
      <c r="T133" s="10" t="n"/>
      <c r="U133" s="12">
        <f>equipo6!T37</f>
        <v/>
      </c>
      <c r="V133" s="12">
        <f>equipo6!U37</f>
        <v/>
      </c>
      <c r="X133">
        <f>A133</f>
        <v/>
      </c>
      <c r="Y133">
        <f>U133</f>
        <v/>
      </c>
      <c r="Z133">
        <f>Y133</f>
        <v/>
      </c>
      <c r="AA133">
        <f>Z133*10000-ROW()</f>
        <v/>
      </c>
      <c r="AB133">
        <f>A133</f>
        <v/>
      </c>
      <c r="AC133">
        <f>V133</f>
        <v/>
      </c>
      <c r="AD133">
        <f>AC133</f>
        <v/>
      </c>
      <c r="AE133">
        <f>AD133*10000-ROW()</f>
        <v/>
      </c>
      <c r="AF133">
        <f>A133</f>
        <v/>
      </c>
      <c r="AG133">
        <f>I133</f>
        <v/>
      </c>
      <c r="AH133">
        <f>AG133</f>
        <v/>
      </c>
      <c r="AI133">
        <f>AH133*10000-ROW()</f>
        <v/>
      </c>
      <c r="AJ133">
        <f>A133</f>
        <v/>
      </c>
      <c r="AK133">
        <f>J133</f>
        <v/>
      </c>
      <c r="AL133">
        <f>AK133</f>
        <v/>
      </c>
      <c r="AM133">
        <f>AL133*10000-ROW()</f>
        <v/>
      </c>
      <c r="AN133">
        <f>A133</f>
        <v/>
      </c>
      <c r="AO133">
        <f>F133</f>
        <v/>
      </c>
      <c r="AP133">
        <f>AO133</f>
        <v/>
      </c>
      <c r="AQ133">
        <f>AP133*10000-ROW()</f>
        <v/>
      </c>
    </row>
    <row r="134">
      <c r="A134" s="10">
        <f>equipo6!A38</f>
        <v/>
      </c>
      <c r="B134" s="10">
        <f>equipo6!B38</f>
        <v/>
      </c>
      <c r="C134" s="10">
        <f>equipo6!$A$6</f>
        <v/>
      </c>
      <c r="D134" s="10">
        <f>equipo6!C38</f>
        <v/>
      </c>
      <c r="E134" s="10">
        <f>equipo6!D38</f>
        <v/>
      </c>
      <c r="F134" s="10">
        <f>equipo6!E38</f>
        <v/>
      </c>
      <c r="G134" s="10">
        <f>equipo6!F38</f>
        <v/>
      </c>
      <c r="H134" s="10">
        <f>equipo6!G38</f>
        <v/>
      </c>
      <c r="I134" s="10">
        <f>equipo6!H38</f>
        <v/>
      </c>
      <c r="J134" s="10">
        <f>equipo6!I38</f>
        <v/>
      </c>
      <c r="K134" s="10">
        <f>equipo6!J38</f>
        <v/>
      </c>
      <c r="L134" s="10">
        <f>equipo6!K38</f>
        <v/>
      </c>
      <c r="M134" s="10">
        <f>equipo6!L38</f>
        <v/>
      </c>
      <c r="N134" s="10">
        <f>equipo6!M38</f>
        <v/>
      </c>
      <c r="O134" s="10">
        <f>equipo6!N38</f>
        <v/>
      </c>
      <c r="P134" s="10">
        <f>equipo6!O38</f>
        <v/>
      </c>
      <c r="Q134" s="10">
        <f>equipo6!P38</f>
        <v/>
      </c>
      <c r="R134" s="10">
        <f>equipo6!Q38</f>
        <v/>
      </c>
      <c r="S134" s="10">
        <f>equipo6!R38</f>
        <v/>
      </c>
      <c r="T134" s="10" t="n"/>
      <c r="U134" s="12">
        <f>equipo6!T38</f>
        <v/>
      </c>
      <c r="V134" s="12">
        <f>equipo6!U38</f>
        <v/>
      </c>
      <c r="X134">
        <f>A134</f>
        <v/>
      </c>
      <c r="Y134">
        <f>U134</f>
        <v/>
      </c>
      <c r="Z134">
        <f>Y134</f>
        <v/>
      </c>
      <c r="AA134">
        <f>Z134*10000-ROW()</f>
        <v/>
      </c>
      <c r="AB134">
        <f>A134</f>
        <v/>
      </c>
      <c r="AC134">
        <f>V134</f>
        <v/>
      </c>
      <c r="AD134">
        <f>AC134</f>
        <v/>
      </c>
      <c r="AE134">
        <f>AD134*10000-ROW()</f>
        <v/>
      </c>
      <c r="AF134">
        <f>A134</f>
        <v/>
      </c>
      <c r="AG134">
        <f>I134</f>
        <v/>
      </c>
      <c r="AH134">
        <f>AG134</f>
        <v/>
      </c>
      <c r="AI134">
        <f>AH134*10000-ROW()</f>
        <v/>
      </c>
      <c r="AJ134">
        <f>A134</f>
        <v/>
      </c>
      <c r="AK134">
        <f>J134</f>
        <v/>
      </c>
      <c r="AL134">
        <f>AK134</f>
        <v/>
      </c>
      <c r="AM134">
        <f>AL134*10000-ROW()</f>
        <v/>
      </c>
      <c r="AN134">
        <f>A134</f>
        <v/>
      </c>
      <c r="AO134">
        <f>F134</f>
        <v/>
      </c>
      <c r="AP134">
        <f>AO134</f>
        <v/>
      </c>
      <c r="AQ134">
        <f>AP134*10000-ROW()</f>
        <v/>
      </c>
    </row>
    <row r="135">
      <c r="A135" s="10">
        <f>equipo6!A39</f>
        <v/>
      </c>
      <c r="B135" s="10">
        <f>equipo6!B39</f>
        <v/>
      </c>
      <c r="C135" s="10">
        <f>equipo6!$A$6</f>
        <v/>
      </c>
      <c r="D135" s="10">
        <f>equipo6!C39</f>
        <v/>
      </c>
      <c r="E135" s="10">
        <f>equipo6!D39</f>
        <v/>
      </c>
      <c r="F135" s="10">
        <f>equipo6!E39</f>
        <v/>
      </c>
      <c r="G135" s="10">
        <f>equipo6!F39</f>
        <v/>
      </c>
      <c r="H135" s="10">
        <f>equipo6!G39</f>
        <v/>
      </c>
      <c r="I135" s="10">
        <f>equipo6!H39</f>
        <v/>
      </c>
      <c r="J135" s="10">
        <f>equipo6!I39</f>
        <v/>
      </c>
      <c r="K135" s="10">
        <f>equipo6!J39</f>
        <v/>
      </c>
      <c r="L135" s="10">
        <f>equipo6!K39</f>
        <v/>
      </c>
      <c r="M135" s="10">
        <f>equipo6!L39</f>
        <v/>
      </c>
      <c r="N135" s="10">
        <f>equipo6!M39</f>
        <v/>
      </c>
      <c r="O135" s="10">
        <f>equipo6!N39</f>
        <v/>
      </c>
      <c r="P135" s="10">
        <f>equipo6!O39</f>
        <v/>
      </c>
      <c r="Q135" s="10">
        <f>equipo6!P39</f>
        <v/>
      </c>
      <c r="R135" s="10">
        <f>equipo6!Q39</f>
        <v/>
      </c>
      <c r="S135" s="10">
        <f>equipo6!R39</f>
        <v/>
      </c>
      <c r="T135" s="10" t="n"/>
      <c r="U135" s="12">
        <f>equipo6!T39</f>
        <v/>
      </c>
      <c r="V135" s="12">
        <f>equipo6!U39</f>
        <v/>
      </c>
      <c r="X135">
        <f>A135</f>
        <v/>
      </c>
      <c r="Y135">
        <f>U135</f>
        <v/>
      </c>
      <c r="Z135">
        <f>Y135</f>
        <v/>
      </c>
      <c r="AA135">
        <f>Z135*10000-ROW()</f>
        <v/>
      </c>
      <c r="AB135">
        <f>A135</f>
        <v/>
      </c>
      <c r="AC135">
        <f>V135</f>
        <v/>
      </c>
      <c r="AD135">
        <f>AC135</f>
        <v/>
      </c>
      <c r="AE135">
        <f>AD135*10000-ROW()</f>
        <v/>
      </c>
      <c r="AF135">
        <f>A135</f>
        <v/>
      </c>
      <c r="AG135">
        <f>I135</f>
        <v/>
      </c>
      <c r="AH135">
        <f>AG135</f>
        <v/>
      </c>
      <c r="AI135">
        <f>AH135*10000-ROW()</f>
        <v/>
      </c>
      <c r="AJ135">
        <f>A135</f>
        <v/>
      </c>
      <c r="AK135">
        <f>J135</f>
        <v/>
      </c>
      <c r="AL135">
        <f>AK135</f>
        <v/>
      </c>
      <c r="AM135">
        <f>AL135*10000-ROW()</f>
        <v/>
      </c>
      <c r="AN135">
        <f>A135</f>
        <v/>
      </c>
      <c r="AO135">
        <f>F135</f>
        <v/>
      </c>
      <c r="AP135">
        <f>AO135</f>
        <v/>
      </c>
      <c r="AQ135">
        <f>AP135*10000-ROW()</f>
        <v/>
      </c>
    </row>
    <row r="136">
      <c r="A136" s="10">
        <f>equipo6!A40</f>
        <v/>
      </c>
      <c r="B136" s="10">
        <f>equipo6!B40</f>
        <v/>
      </c>
      <c r="C136" s="10">
        <f>equipo6!$A$6</f>
        <v/>
      </c>
      <c r="D136" s="10">
        <f>equipo6!C40</f>
        <v/>
      </c>
      <c r="E136" s="10">
        <f>equipo6!D40</f>
        <v/>
      </c>
      <c r="F136" s="10">
        <f>equipo6!E40</f>
        <v/>
      </c>
      <c r="G136" s="10">
        <f>equipo6!F40</f>
        <v/>
      </c>
      <c r="H136" s="10">
        <f>equipo6!G40</f>
        <v/>
      </c>
      <c r="I136" s="10">
        <f>equipo6!H40</f>
        <v/>
      </c>
      <c r="J136" s="10">
        <f>equipo6!I40</f>
        <v/>
      </c>
      <c r="K136" s="10">
        <f>equipo6!J40</f>
        <v/>
      </c>
      <c r="L136" s="10">
        <f>equipo6!K40</f>
        <v/>
      </c>
      <c r="M136" s="10">
        <f>equipo6!L40</f>
        <v/>
      </c>
      <c r="N136" s="10">
        <f>equipo6!M40</f>
        <v/>
      </c>
      <c r="O136" s="10">
        <f>equipo6!N40</f>
        <v/>
      </c>
      <c r="P136" s="10">
        <f>equipo6!O40</f>
        <v/>
      </c>
      <c r="Q136" s="10">
        <f>equipo6!P40</f>
        <v/>
      </c>
      <c r="R136" s="10">
        <f>equipo6!Q40</f>
        <v/>
      </c>
      <c r="S136" s="10">
        <f>equipo6!R40</f>
        <v/>
      </c>
      <c r="T136" s="10" t="n"/>
      <c r="U136" s="12">
        <f>equipo6!T40</f>
        <v/>
      </c>
      <c r="V136" s="12">
        <f>equipo6!U40</f>
        <v/>
      </c>
      <c r="X136">
        <f>A136</f>
        <v/>
      </c>
      <c r="Y136">
        <f>U136</f>
        <v/>
      </c>
      <c r="Z136">
        <f>Y136</f>
        <v/>
      </c>
      <c r="AA136">
        <f>Z136*10000-ROW()</f>
        <v/>
      </c>
      <c r="AB136">
        <f>A136</f>
        <v/>
      </c>
      <c r="AC136">
        <f>V136</f>
        <v/>
      </c>
      <c r="AD136">
        <f>AC136</f>
        <v/>
      </c>
      <c r="AE136">
        <f>AD136*10000-ROW()</f>
        <v/>
      </c>
      <c r="AF136">
        <f>A136</f>
        <v/>
      </c>
      <c r="AG136">
        <f>I136</f>
        <v/>
      </c>
      <c r="AH136">
        <f>AG136</f>
        <v/>
      </c>
      <c r="AI136">
        <f>AH136*10000-ROW()</f>
        <v/>
      </c>
      <c r="AJ136">
        <f>A136</f>
        <v/>
      </c>
      <c r="AK136">
        <f>J136</f>
        <v/>
      </c>
      <c r="AL136">
        <f>AK136</f>
        <v/>
      </c>
      <c r="AM136">
        <f>AL136*10000-ROW()</f>
        <v/>
      </c>
      <c r="AN136">
        <f>A136</f>
        <v/>
      </c>
      <c r="AO136">
        <f>F136</f>
        <v/>
      </c>
      <c r="AP136">
        <f>AO136</f>
        <v/>
      </c>
      <c r="AQ136">
        <f>AP136*10000-ROW()</f>
        <v/>
      </c>
    </row>
    <row r="137">
      <c r="A137" s="10">
        <f>equipo6!A41</f>
        <v/>
      </c>
      <c r="B137" s="10">
        <f>equipo6!B41</f>
        <v/>
      </c>
      <c r="C137" s="10">
        <f>equipo6!$A$6</f>
        <v/>
      </c>
      <c r="D137" s="10">
        <f>equipo6!C41</f>
        <v/>
      </c>
      <c r="E137" s="10">
        <f>equipo6!D41</f>
        <v/>
      </c>
      <c r="F137" s="10">
        <f>equipo6!E41</f>
        <v/>
      </c>
      <c r="G137" s="10">
        <f>equipo6!F41</f>
        <v/>
      </c>
      <c r="H137" s="10">
        <f>equipo6!G41</f>
        <v/>
      </c>
      <c r="I137" s="10">
        <f>equipo6!H41</f>
        <v/>
      </c>
      <c r="J137" s="10">
        <f>equipo6!I41</f>
        <v/>
      </c>
      <c r="K137" s="10">
        <f>equipo6!J41</f>
        <v/>
      </c>
      <c r="L137" s="10">
        <f>equipo6!K41</f>
        <v/>
      </c>
      <c r="M137" s="10">
        <f>equipo6!L41</f>
        <v/>
      </c>
      <c r="N137" s="10">
        <f>equipo6!M41</f>
        <v/>
      </c>
      <c r="O137" s="10">
        <f>equipo6!N41</f>
        <v/>
      </c>
      <c r="P137" s="10">
        <f>equipo6!O41</f>
        <v/>
      </c>
      <c r="Q137" s="10">
        <f>equipo6!P41</f>
        <v/>
      </c>
      <c r="R137" s="10">
        <f>equipo6!Q41</f>
        <v/>
      </c>
      <c r="S137" s="10">
        <f>equipo6!R41</f>
        <v/>
      </c>
      <c r="T137" s="10" t="n"/>
      <c r="U137" s="12">
        <f>equipo6!T41</f>
        <v/>
      </c>
      <c r="V137" s="12">
        <f>equipo6!U41</f>
        <v/>
      </c>
      <c r="X137">
        <f>A137</f>
        <v/>
      </c>
      <c r="Y137">
        <f>U137</f>
        <v/>
      </c>
      <c r="Z137">
        <f>Y137</f>
        <v/>
      </c>
      <c r="AA137">
        <f>Z137*10000-ROW()</f>
        <v/>
      </c>
      <c r="AB137">
        <f>A137</f>
        <v/>
      </c>
      <c r="AC137">
        <f>V137</f>
        <v/>
      </c>
      <c r="AD137">
        <f>AC137</f>
        <v/>
      </c>
      <c r="AE137">
        <f>AD137*10000-ROW()</f>
        <v/>
      </c>
      <c r="AF137">
        <f>A137</f>
        <v/>
      </c>
      <c r="AG137">
        <f>I137</f>
        <v/>
      </c>
      <c r="AH137">
        <f>AG137</f>
        <v/>
      </c>
      <c r="AI137">
        <f>AH137*10000-ROW()</f>
        <v/>
      </c>
      <c r="AJ137">
        <f>A137</f>
        <v/>
      </c>
      <c r="AK137">
        <f>J137</f>
        <v/>
      </c>
      <c r="AL137">
        <f>AK137</f>
        <v/>
      </c>
      <c r="AM137">
        <f>AL137*10000-ROW()</f>
        <v/>
      </c>
      <c r="AN137">
        <f>A137</f>
        <v/>
      </c>
      <c r="AO137">
        <f>F137</f>
        <v/>
      </c>
      <c r="AP137">
        <f>AO137</f>
        <v/>
      </c>
      <c r="AQ137">
        <f>AP137*10000-ROW()</f>
        <v/>
      </c>
    </row>
    <row r="138">
      <c r="A138" s="10">
        <f>equipo6!A42</f>
        <v/>
      </c>
      <c r="B138" s="10">
        <f>equipo6!B42</f>
        <v/>
      </c>
      <c r="C138" s="10">
        <f>equipo6!$A$6</f>
        <v/>
      </c>
      <c r="D138" s="10">
        <f>equipo6!C42</f>
        <v/>
      </c>
      <c r="E138" s="10">
        <f>equipo6!D42</f>
        <v/>
      </c>
      <c r="F138" s="10">
        <f>equipo6!E42</f>
        <v/>
      </c>
      <c r="G138" s="10">
        <f>equipo6!F42</f>
        <v/>
      </c>
      <c r="H138" s="10">
        <f>equipo6!G42</f>
        <v/>
      </c>
      <c r="I138" s="10">
        <f>equipo6!H42</f>
        <v/>
      </c>
      <c r="J138" s="10">
        <f>equipo6!I42</f>
        <v/>
      </c>
      <c r="K138" s="10">
        <f>equipo6!J42</f>
        <v/>
      </c>
      <c r="L138" s="10">
        <f>equipo6!K42</f>
        <v/>
      </c>
      <c r="M138" s="10">
        <f>equipo6!L42</f>
        <v/>
      </c>
      <c r="N138" s="10">
        <f>equipo6!M42</f>
        <v/>
      </c>
      <c r="O138" s="10">
        <f>equipo6!N42</f>
        <v/>
      </c>
      <c r="P138" s="10">
        <f>equipo6!O42</f>
        <v/>
      </c>
      <c r="Q138" s="10">
        <f>equipo6!P42</f>
        <v/>
      </c>
      <c r="R138" s="10">
        <f>equipo6!Q42</f>
        <v/>
      </c>
      <c r="S138" s="10">
        <f>equipo6!R42</f>
        <v/>
      </c>
      <c r="T138" s="10" t="n"/>
      <c r="U138" s="12">
        <f>equipo6!T42</f>
        <v/>
      </c>
      <c r="V138" s="12">
        <f>equipo6!U42</f>
        <v/>
      </c>
      <c r="X138">
        <f>A138</f>
        <v/>
      </c>
      <c r="Y138">
        <f>U138</f>
        <v/>
      </c>
      <c r="Z138">
        <f>Y138</f>
        <v/>
      </c>
      <c r="AA138">
        <f>Z138*10000-ROW()</f>
        <v/>
      </c>
      <c r="AB138">
        <f>A138</f>
        <v/>
      </c>
      <c r="AC138">
        <f>V138</f>
        <v/>
      </c>
      <c r="AD138">
        <f>AC138</f>
        <v/>
      </c>
      <c r="AE138">
        <f>AD138*10000-ROW()</f>
        <v/>
      </c>
      <c r="AF138">
        <f>A138</f>
        <v/>
      </c>
      <c r="AG138">
        <f>I138</f>
        <v/>
      </c>
      <c r="AH138">
        <f>AG138</f>
        <v/>
      </c>
      <c r="AI138">
        <f>AH138*10000-ROW()</f>
        <v/>
      </c>
      <c r="AJ138">
        <f>A138</f>
        <v/>
      </c>
      <c r="AK138">
        <f>J138</f>
        <v/>
      </c>
      <c r="AL138">
        <f>AK138</f>
        <v/>
      </c>
      <c r="AM138">
        <f>AL138*10000-ROW()</f>
        <v/>
      </c>
      <c r="AN138">
        <f>A138</f>
        <v/>
      </c>
      <c r="AO138">
        <f>F138</f>
        <v/>
      </c>
      <c r="AP138">
        <f>AO138</f>
        <v/>
      </c>
      <c r="AQ138">
        <f>AP138*10000-ROW()</f>
        <v/>
      </c>
    </row>
    <row r="139">
      <c r="A139" s="10">
        <f>equipo6!A43</f>
        <v/>
      </c>
      <c r="B139" s="10">
        <f>equipo6!B43</f>
        <v/>
      </c>
      <c r="C139" s="10">
        <f>equipo6!$A$6</f>
        <v/>
      </c>
      <c r="D139" s="10">
        <f>equipo6!C43</f>
        <v/>
      </c>
      <c r="E139" s="10">
        <f>equipo6!D43</f>
        <v/>
      </c>
      <c r="F139" s="10">
        <f>equipo6!E43</f>
        <v/>
      </c>
      <c r="G139" s="10">
        <f>equipo6!F43</f>
        <v/>
      </c>
      <c r="H139" s="10">
        <f>equipo6!G43</f>
        <v/>
      </c>
      <c r="I139" s="10">
        <f>equipo6!H43</f>
        <v/>
      </c>
      <c r="J139" s="10">
        <f>equipo6!I43</f>
        <v/>
      </c>
      <c r="K139" s="10">
        <f>equipo6!J43</f>
        <v/>
      </c>
      <c r="L139" s="10">
        <f>equipo6!K43</f>
        <v/>
      </c>
      <c r="M139" s="10">
        <f>equipo6!L43</f>
        <v/>
      </c>
      <c r="N139" s="10">
        <f>equipo6!M43</f>
        <v/>
      </c>
      <c r="O139" s="10">
        <f>equipo6!N43</f>
        <v/>
      </c>
      <c r="P139" s="10">
        <f>equipo6!O43</f>
        <v/>
      </c>
      <c r="Q139" s="10">
        <f>equipo6!P43</f>
        <v/>
      </c>
      <c r="R139" s="10">
        <f>equipo6!Q43</f>
        <v/>
      </c>
      <c r="S139" s="10">
        <f>equipo6!R43</f>
        <v/>
      </c>
      <c r="T139" s="10" t="n"/>
      <c r="U139" s="12">
        <f>equipo6!T43</f>
        <v/>
      </c>
      <c r="V139" s="12">
        <f>equipo6!U43</f>
        <v/>
      </c>
      <c r="X139">
        <f>A139</f>
        <v/>
      </c>
      <c r="Y139">
        <f>U139</f>
        <v/>
      </c>
      <c r="Z139">
        <f>Y139</f>
        <v/>
      </c>
      <c r="AA139">
        <f>Z139*10000-ROW()</f>
        <v/>
      </c>
      <c r="AB139">
        <f>A139</f>
        <v/>
      </c>
      <c r="AC139">
        <f>V139</f>
        <v/>
      </c>
      <c r="AD139">
        <f>AC139</f>
        <v/>
      </c>
      <c r="AE139">
        <f>AD139*10000-ROW()</f>
        <v/>
      </c>
      <c r="AF139">
        <f>A139</f>
        <v/>
      </c>
      <c r="AG139">
        <f>I139</f>
        <v/>
      </c>
      <c r="AH139">
        <f>AG139</f>
        <v/>
      </c>
      <c r="AI139">
        <f>AH139*10000-ROW()</f>
        <v/>
      </c>
      <c r="AJ139">
        <f>A139</f>
        <v/>
      </c>
      <c r="AK139">
        <f>J139</f>
        <v/>
      </c>
      <c r="AL139">
        <f>AK139</f>
        <v/>
      </c>
      <c r="AM139">
        <f>AL139*10000-ROW()</f>
        <v/>
      </c>
      <c r="AN139">
        <f>A139</f>
        <v/>
      </c>
      <c r="AO139">
        <f>F139</f>
        <v/>
      </c>
      <c r="AP139">
        <f>AO139</f>
        <v/>
      </c>
      <c r="AQ139">
        <f>AP139*10000-ROW()</f>
        <v/>
      </c>
    </row>
    <row r="140">
      <c r="A140" s="10">
        <f>equipo6!A44</f>
        <v/>
      </c>
      <c r="B140" s="10">
        <f>equipo6!B44</f>
        <v/>
      </c>
      <c r="C140" s="10">
        <f>equipo6!$A$6</f>
        <v/>
      </c>
      <c r="D140" s="10">
        <f>equipo6!C44</f>
        <v/>
      </c>
      <c r="E140" s="10">
        <f>equipo6!D44</f>
        <v/>
      </c>
      <c r="F140" s="10">
        <f>equipo6!E44</f>
        <v/>
      </c>
      <c r="G140" s="10">
        <f>equipo6!F44</f>
        <v/>
      </c>
      <c r="H140" s="10">
        <f>equipo6!G44</f>
        <v/>
      </c>
      <c r="I140" s="10">
        <f>equipo6!H44</f>
        <v/>
      </c>
      <c r="J140" s="10">
        <f>equipo6!I44</f>
        <v/>
      </c>
      <c r="K140" s="10">
        <f>equipo6!J44</f>
        <v/>
      </c>
      <c r="L140" s="10">
        <f>equipo6!K44</f>
        <v/>
      </c>
      <c r="M140" s="10">
        <f>equipo6!L44</f>
        <v/>
      </c>
      <c r="N140" s="10">
        <f>equipo6!M44</f>
        <v/>
      </c>
      <c r="O140" s="10">
        <f>equipo6!N44</f>
        <v/>
      </c>
      <c r="P140" s="10">
        <f>equipo6!O44</f>
        <v/>
      </c>
      <c r="Q140" s="10">
        <f>equipo6!P44</f>
        <v/>
      </c>
      <c r="R140" s="10">
        <f>equipo6!Q44</f>
        <v/>
      </c>
      <c r="S140" s="10">
        <f>equipo6!R44</f>
        <v/>
      </c>
      <c r="T140" s="10" t="n"/>
      <c r="U140" s="12">
        <f>equipo6!T44</f>
        <v/>
      </c>
      <c r="V140" s="12">
        <f>equipo6!U44</f>
        <v/>
      </c>
      <c r="X140">
        <f>A140</f>
        <v/>
      </c>
      <c r="Y140">
        <f>U140</f>
        <v/>
      </c>
      <c r="Z140">
        <f>Y140</f>
        <v/>
      </c>
      <c r="AA140">
        <f>Z140*10000-ROW()</f>
        <v/>
      </c>
      <c r="AB140">
        <f>A140</f>
        <v/>
      </c>
      <c r="AC140">
        <f>V140</f>
        <v/>
      </c>
      <c r="AD140">
        <f>AC140</f>
        <v/>
      </c>
      <c r="AE140">
        <f>AD140*10000-ROW()</f>
        <v/>
      </c>
      <c r="AF140">
        <f>A140</f>
        <v/>
      </c>
      <c r="AG140">
        <f>I140</f>
        <v/>
      </c>
      <c r="AH140">
        <f>AG140</f>
        <v/>
      </c>
      <c r="AI140">
        <f>AH140*10000-ROW()</f>
        <v/>
      </c>
      <c r="AJ140">
        <f>A140</f>
        <v/>
      </c>
      <c r="AK140">
        <f>J140</f>
        <v/>
      </c>
      <c r="AL140">
        <f>AK140</f>
        <v/>
      </c>
      <c r="AM140">
        <f>AL140*10000-ROW()</f>
        <v/>
      </c>
      <c r="AN140">
        <f>A140</f>
        <v/>
      </c>
      <c r="AO140">
        <f>F140</f>
        <v/>
      </c>
      <c r="AP140">
        <f>AO140</f>
        <v/>
      </c>
      <c r="AQ140">
        <f>AP140*10000-ROW()</f>
        <v/>
      </c>
    </row>
    <row r="141">
      <c r="A141" s="10">
        <f>equipo6!A45</f>
        <v/>
      </c>
      <c r="B141" s="10">
        <f>equipo6!B45</f>
        <v/>
      </c>
      <c r="C141" s="10">
        <f>equipo6!$A$6</f>
        <v/>
      </c>
      <c r="D141" s="10">
        <f>equipo6!C45</f>
        <v/>
      </c>
      <c r="E141" s="10">
        <f>equipo6!D45</f>
        <v/>
      </c>
      <c r="F141" s="10">
        <f>equipo6!E45</f>
        <v/>
      </c>
      <c r="G141" s="10">
        <f>equipo6!F45</f>
        <v/>
      </c>
      <c r="H141" s="10">
        <f>equipo6!G45</f>
        <v/>
      </c>
      <c r="I141" s="10">
        <f>equipo6!H45</f>
        <v/>
      </c>
      <c r="J141" s="10">
        <f>equipo6!I45</f>
        <v/>
      </c>
      <c r="K141" s="10">
        <f>equipo6!J45</f>
        <v/>
      </c>
      <c r="L141" s="10">
        <f>equipo6!K45</f>
        <v/>
      </c>
      <c r="M141" s="10">
        <f>equipo6!L45</f>
        <v/>
      </c>
      <c r="N141" s="10">
        <f>equipo6!M45</f>
        <v/>
      </c>
      <c r="O141" s="10">
        <f>equipo6!N45</f>
        <v/>
      </c>
      <c r="P141" s="10">
        <f>equipo6!O45</f>
        <v/>
      </c>
      <c r="Q141" s="10">
        <f>equipo6!P45</f>
        <v/>
      </c>
      <c r="R141" s="10">
        <f>equipo6!Q45</f>
        <v/>
      </c>
      <c r="S141" s="10">
        <f>equipo6!R45</f>
        <v/>
      </c>
      <c r="T141" s="10" t="n"/>
      <c r="U141" s="12">
        <f>equipo6!T45</f>
        <v/>
      </c>
      <c r="V141" s="12">
        <f>equipo6!U45</f>
        <v/>
      </c>
      <c r="X141">
        <f>A141</f>
        <v/>
      </c>
      <c r="Y141">
        <f>U141</f>
        <v/>
      </c>
      <c r="Z141">
        <f>Y141</f>
        <v/>
      </c>
      <c r="AA141">
        <f>Z141*10000-ROW()</f>
        <v/>
      </c>
      <c r="AB141">
        <f>A141</f>
        <v/>
      </c>
      <c r="AC141">
        <f>V141</f>
        <v/>
      </c>
      <c r="AD141">
        <f>AC141</f>
        <v/>
      </c>
      <c r="AE141">
        <f>AD141*10000-ROW()</f>
        <v/>
      </c>
      <c r="AF141">
        <f>A141</f>
        <v/>
      </c>
      <c r="AG141">
        <f>I141</f>
        <v/>
      </c>
      <c r="AH141">
        <f>AG141</f>
        <v/>
      </c>
      <c r="AI141">
        <f>AH141*10000-ROW()</f>
        <v/>
      </c>
      <c r="AJ141">
        <f>A141</f>
        <v/>
      </c>
      <c r="AK141">
        <f>J141</f>
        <v/>
      </c>
      <c r="AL141">
        <f>AK141</f>
        <v/>
      </c>
      <c r="AM141">
        <f>AL141*10000-ROW()</f>
        <v/>
      </c>
      <c r="AN141">
        <f>A141</f>
        <v/>
      </c>
      <c r="AO141">
        <f>F141</f>
        <v/>
      </c>
      <c r="AP141">
        <f>AO141</f>
        <v/>
      </c>
      <c r="AQ141">
        <f>AP141*10000-ROW()</f>
        <v/>
      </c>
    </row>
    <row r="142">
      <c r="A142" s="10">
        <f>equipo6!A46</f>
        <v/>
      </c>
      <c r="B142" s="10">
        <f>equipo6!B46</f>
        <v/>
      </c>
      <c r="C142" s="10">
        <f>equipo6!$A$6</f>
        <v/>
      </c>
      <c r="D142" s="10">
        <f>equipo6!C46</f>
        <v/>
      </c>
      <c r="E142" s="10">
        <f>equipo6!D46</f>
        <v/>
      </c>
      <c r="F142" s="10">
        <f>equipo6!E46</f>
        <v/>
      </c>
      <c r="G142" s="10">
        <f>equipo6!F46</f>
        <v/>
      </c>
      <c r="H142" s="10">
        <f>equipo6!G46</f>
        <v/>
      </c>
      <c r="I142" s="10">
        <f>equipo6!H46</f>
        <v/>
      </c>
      <c r="J142" s="10">
        <f>equipo6!I46</f>
        <v/>
      </c>
      <c r="K142" s="10">
        <f>equipo6!J46</f>
        <v/>
      </c>
      <c r="L142" s="10">
        <f>equipo6!K46</f>
        <v/>
      </c>
      <c r="M142" s="10">
        <f>equipo6!L46</f>
        <v/>
      </c>
      <c r="N142" s="10">
        <f>equipo6!M46</f>
        <v/>
      </c>
      <c r="O142" s="10">
        <f>equipo6!N46</f>
        <v/>
      </c>
      <c r="P142" s="10">
        <f>equipo6!O46</f>
        <v/>
      </c>
      <c r="Q142" s="10">
        <f>equipo6!P46</f>
        <v/>
      </c>
      <c r="R142" s="10">
        <f>equipo6!Q46</f>
        <v/>
      </c>
      <c r="S142" s="10">
        <f>equipo6!R46</f>
        <v/>
      </c>
      <c r="T142" s="10" t="n"/>
      <c r="U142" s="12">
        <f>equipo6!T46</f>
        <v/>
      </c>
      <c r="V142" s="12">
        <f>equipo6!U46</f>
        <v/>
      </c>
      <c r="X142">
        <f>A142</f>
        <v/>
      </c>
      <c r="Y142">
        <f>U142</f>
        <v/>
      </c>
      <c r="Z142">
        <f>Y142</f>
        <v/>
      </c>
      <c r="AA142">
        <f>Z142*10000-ROW()</f>
        <v/>
      </c>
      <c r="AB142">
        <f>A142</f>
        <v/>
      </c>
      <c r="AC142">
        <f>V142</f>
        <v/>
      </c>
      <c r="AD142">
        <f>AC142</f>
        <v/>
      </c>
      <c r="AE142">
        <f>AD142*10000-ROW()</f>
        <v/>
      </c>
      <c r="AF142">
        <f>A142</f>
        <v/>
      </c>
      <c r="AG142">
        <f>I142</f>
        <v/>
      </c>
      <c r="AH142">
        <f>AG142</f>
        <v/>
      </c>
      <c r="AI142">
        <f>AH142*10000-ROW()</f>
        <v/>
      </c>
      <c r="AJ142">
        <f>A142</f>
        <v/>
      </c>
      <c r="AK142">
        <f>J142</f>
        <v/>
      </c>
      <c r="AL142">
        <f>AK142</f>
        <v/>
      </c>
      <c r="AM142">
        <f>AL142*10000-ROW()</f>
        <v/>
      </c>
      <c r="AN142">
        <f>A142</f>
        <v/>
      </c>
      <c r="AO142">
        <f>F142</f>
        <v/>
      </c>
      <c r="AP142">
        <f>AO142</f>
        <v/>
      </c>
      <c r="AQ142">
        <f>AP142*10000-ROW()</f>
        <v/>
      </c>
    </row>
    <row r="143">
      <c r="A143" s="10">
        <f>equipo6!A47</f>
        <v/>
      </c>
      <c r="B143" s="10">
        <f>equipo6!B47</f>
        <v/>
      </c>
      <c r="C143" s="10">
        <f>equipo6!$A$6</f>
        <v/>
      </c>
      <c r="D143" s="10">
        <f>equipo6!C47</f>
        <v/>
      </c>
      <c r="E143" s="10">
        <f>equipo6!D47</f>
        <v/>
      </c>
      <c r="F143" s="10">
        <f>equipo6!E47</f>
        <v/>
      </c>
      <c r="G143" s="10">
        <f>equipo6!F47</f>
        <v/>
      </c>
      <c r="H143" s="10">
        <f>equipo6!G47</f>
        <v/>
      </c>
      <c r="I143" s="10">
        <f>equipo6!H47</f>
        <v/>
      </c>
      <c r="J143" s="10">
        <f>equipo6!I47</f>
        <v/>
      </c>
      <c r="K143" s="10">
        <f>equipo6!J47</f>
        <v/>
      </c>
      <c r="L143" s="10">
        <f>equipo6!K47</f>
        <v/>
      </c>
      <c r="M143" s="10">
        <f>equipo6!L47</f>
        <v/>
      </c>
      <c r="N143" s="10">
        <f>equipo6!M47</f>
        <v/>
      </c>
      <c r="O143" s="10">
        <f>equipo6!N47</f>
        <v/>
      </c>
      <c r="P143" s="10">
        <f>equipo6!O47</f>
        <v/>
      </c>
      <c r="Q143" s="10">
        <f>equipo6!P47</f>
        <v/>
      </c>
      <c r="R143" s="10">
        <f>equipo6!Q47</f>
        <v/>
      </c>
      <c r="S143" s="10">
        <f>equipo6!R47</f>
        <v/>
      </c>
      <c r="T143" s="10" t="n"/>
      <c r="U143" s="12">
        <f>equipo6!T47</f>
        <v/>
      </c>
      <c r="V143" s="12">
        <f>equipo6!U47</f>
        <v/>
      </c>
      <c r="X143">
        <f>A143</f>
        <v/>
      </c>
      <c r="Y143">
        <f>U143</f>
        <v/>
      </c>
      <c r="Z143">
        <f>Y143</f>
        <v/>
      </c>
      <c r="AA143">
        <f>Z143*10000-ROW()</f>
        <v/>
      </c>
      <c r="AB143">
        <f>A143</f>
        <v/>
      </c>
      <c r="AC143">
        <f>V143</f>
        <v/>
      </c>
      <c r="AD143">
        <f>AC143</f>
        <v/>
      </c>
      <c r="AE143">
        <f>AD143*10000-ROW()</f>
        <v/>
      </c>
      <c r="AF143">
        <f>A143</f>
        <v/>
      </c>
      <c r="AG143">
        <f>I143</f>
        <v/>
      </c>
      <c r="AH143">
        <f>AG143</f>
        <v/>
      </c>
      <c r="AI143">
        <f>AH143*10000-ROW()</f>
        <v/>
      </c>
      <c r="AJ143">
        <f>A143</f>
        <v/>
      </c>
      <c r="AK143">
        <f>J143</f>
        <v/>
      </c>
      <c r="AL143">
        <f>AK143</f>
        <v/>
      </c>
      <c r="AM143">
        <f>AL143*10000-ROW()</f>
        <v/>
      </c>
      <c r="AN143">
        <f>A143</f>
        <v/>
      </c>
      <c r="AO143">
        <f>F143</f>
        <v/>
      </c>
      <c r="AP143">
        <f>AO143</f>
        <v/>
      </c>
      <c r="AQ143">
        <f>AP143*10000-ROW()</f>
        <v/>
      </c>
    </row>
    <row r="144">
      <c r="A144" s="10">
        <f>equipo6!A48</f>
        <v/>
      </c>
      <c r="B144" s="10">
        <f>equipo6!B48</f>
        <v/>
      </c>
      <c r="C144" s="10">
        <f>equipo6!$A$6</f>
        <v/>
      </c>
      <c r="D144" s="10">
        <f>equipo6!C48</f>
        <v/>
      </c>
      <c r="E144" s="10">
        <f>equipo6!D48</f>
        <v/>
      </c>
      <c r="F144" s="10">
        <f>equipo6!E48</f>
        <v/>
      </c>
      <c r="G144" s="10">
        <f>equipo6!F48</f>
        <v/>
      </c>
      <c r="H144" s="10">
        <f>equipo6!G48</f>
        <v/>
      </c>
      <c r="I144" s="10">
        <f>equipo6!H48</f>
        <v/>
      </c>
      <c r="J144" s="10">
        <f>equipo6!I48</f>
        <v/>
      </c>
      <c r="K144" s="10">
        <f>equipo6!J48</f>
        <v/>
      </c>
      <c r="L144" s="10">
        <f>equipo6!K48</f>
        <v/>
      </c>
      <c r="M144" s="10">
        <f>equipo6!L48</f>
        <v/>
      </c>
      <c r="N144" s="10">
        <f>equipo6!M48</f>
        <v/>
      </c>
      <c r="O144" s="10">
        <f>equipo6!N48</f>
        <v/>
      </c>
      <c r="P144" s="10">
        <f>equipo6!O48</f>
        <v/>
      </c>
      <c r="Q144" s="10">
        <f>equipo6!P48</f>
        <v/>
      </c>
      <c r="R144" s="10">
        <f>equipo6!Q48</f>
        <v/>
      </c>
      <c r="S144" s="10">
        <f>equipo6!R48</f>
        <v/>
      </c>
      <c r="T144" s="10" t="n"/>
      <c r="U144" s="12">
        <f>equipo6!T48</f>
        <v/>
      </c>
      <c r="V144" s="12">
        <f>equipo6!U48</f>
        <v/>
      </c>
      <c r="X144">
        <f>A144</f>
        <v/>
      </c>
      <c r="Y144">
        <f>U144</f>
        <v/>
      </c>
      <c r="Z144">
        <f>Y144</f>
        <v/>
      </c>
      <c r="AA144">
        <f>Z144*10000-ROW()</f>
        <v/>
      </c>
      <c r="AB144">
        <f>A144</f>
        <v/>
      </c>
      <c r="AC144">
        <f>V144</f>
        <v/>
      </c>
      <c r="AD144">
        <f>AC144</f>
        <v/>
      </c>
      <c r="AE144">
        <f>AD144*10000-ROW()</f>
        <v/>
      </c>
      <c r="AF144">
        <f>A144</f>
        <v/>
      </c>
      <c r="AG144">
        <f>I144</f>
        <v/>
      </c>
      <c r="AH144">
        <f>AG144</f>
        <v/>
      </c>
      <c r="AI144">
        <f>AH144*10000-ROW()</f>
        <v/>
      </c>
      <c r="AJ144">
        <f>A144</f>
        <v/>
      </c>
      <c r="AK144">
        <f>J144</f>
        <v/>
      </c>
      <c r="AL144">
        <f>AK144</f>
        <v/>
      </c>
      <c r="AM144">
        <f>AL144*10000-ROW()</f>
        <v/>
      </c>
      <c r="AN144">
        <f>A144</f>
        <v/>
      </c>
      <c r="AO144">
        <f>F144</f>
        <v/>
      </c>
      <c r="AP144">
        <f>AO144</f>
        <v/>
      </c>
      <c r="AQ144">
        <f>AP144*10000-ROW()</f>
        <v/>
      </c>
    </row>
    <row r="145">
      <c r="A145" s="10">
        <f>equipo6!A49</f>
        <v/>
      </c>
      <c r="B145" s="10">
        <f>equipo6!B49</f>
        <v/>
      </c>
      <c r="C145" s="10">
        <f>equipo6!$A$6</f>
        <v/>
      </c>
      <c r="D145" s="10">
        <f>equipo6!C49</f>
        <v/>
      </c>
      <c r="E145" s="10">
        <f>equipo6!D49</f>
        <v/>
      </c>
      <c r="F145" s="10">
        <f>equipo6!E49</f>
        <v/>
      </c>
      <c r="G145" s="10">
        <f>equipo6!F49</f>
        <v/>
      </c>
      <c r="H145" s="10">
        <f>equipo6!G49</f>
        <v/>
      </c>
      <c r="I145" s="10">
        <f>equipo6!H49</f>
        <v/>
      </c>
      <c r="J145" s="10">
        <f>equipo6!I49</f>
        <v/>
      </c>
      <c r="K145" s="10">
        <f>equipo6!J49</f>
        <v/>
      </c>
      <c r="L145" s="10">
        <f>equipo6!K49</f>
        <v/>
      </c>
      <c r="M145" s="10">
        <f>equipo6!L49</f>
        <v/>
      </c>
      <c r="N145" s="10">
        <f>equipo6!M49</f>
        <v/>
      </c>
      <c r="O145" s="10">
        <f>equipo6!N49</f>
        <v/>
      </c>
      <c r="P145" s="10">
        <f>equipo6!O49</f>
        <v/>
      </c>
      <c r="Q145" s="10">
        <f>equipo6!P49</f>
        <v/>
      </c>
      <c r="R145" s="10">
        <f>equipo6!Q49</f>
        <v/>
      </c>
      <c r="S145" s="10">
        <f>equipo6!R49</f>
        <v/>
      </c>
      <c r="T145" s="10" t="n"/>
      <c r="U145" s="12">
        <f>equipo6!T49</f>
        <v/>
      </c>
      <c r="V145" s="12">
        <f>equipo6!U49</f>
        <v/>
      </c>
      <c r="X145">
        <f>A145</f>
        <v/>
      </c>
      <c r="Y145">
        <f>U145</f>
        <v/>
      </c>
      <c r="Z145">
        <f>Y145</f>
        <v/>
      </c>
      <c r="AA145">
        <f>Z145*10000-ROW()</f>
        <v/>
      </c>
      <c r="AB145">
        <f>A145</f>
        <v/>
      </c>
      <c r="AC145">
        <f>V145</f>
        <v/>
      </c>
      <c r="AD145">
        <f>AC145</f>
        <v/>
      </c>
      <c r="AE145">
        <f>AD145*10000-ROW()</f>
        <v/>
      </c>
      <c r="AF145">
        <f>A145</f>
        <v/>
      </c>
      <c r="AG145">
        <f>I145</f>
        <v/>
      </c>
      <c r="AH145">
        <f>AG145</f>
        <v/>
      </c>
      <c r="AI145">
        <f>AH145*10000-ROW()</f>
        <v/>
      </c>
      <c r="AJ145">
        <f>A145</f>
        <v/>
      </c>
      <c r="AK145">
        <f>J145</f>
        <v/>
      </c>
      <c r="AL145">
        <f>AK145</f>
        <v/>
      </c>
      <c r="AM145">
        <f>AL145*10000-ROW()</f>
        <v/>
      </c>
      <c r="AN145">
        <f>A145</f>
        <v/>
      </c>
      <c r="AO145">
        <f>F145</f>
        <v/>
      </c>
      <c r="AP145">
        <f>AO145</f>
        <v/>
      </c>
      <c r="AQ145">
        <f>AP145*10000-ROW()</f>
        <v/>
      </c>
    </row>
    <row r="146">
      <c r="A146" s="10">
        <f>equipo6!A50</f>
        <v/>
      </c>
      <c r="B146" s="10">
        <f>equipo6!B50</f>
        <v/>
      </c>
      <c r="C146" s="10">
        <f>equipo6!$A$6</f>
        <v/>
      </c>
      <c r="D146" s="10">
        <f>equipo6!C50</f>
        <v/>
      </c>
      <c r="E146" s="10">
        <f>equipo6!D50</f>
        <v/>
      </c>
      <c r="F146" s="10">
        <f>equipo6!E50</f>
        <v/>
      </c>
      <c r="G146" s="10">
        <f>equipo6!F50</f>
        <v/>
      </c>
      <c r="H146" s="10">
        <f>equipo6!G50</f>
        <v/>
      </c>
      <c r="I146" s="10">
        <f>equipo6!H50</f>
        <v/>
      </c>
      <c r="J146" s="10">
        <f>equipo6!I50</f>
        <v/>
      </c>
      <c r="K146" s="10">
        <f>equipo6!J50</f>
        <v/>
      </c>
      <c r="L146" s="10">
        <f>equipo6!K50</f>
        <v/>
      </c>
      <c r="M146" s="10">
        <f>equipo6!L50</f>
        <v/>
      </c>
      <c r="N146" s="10">
        <f>equipo6!M50</f>
        <v/>
      </c>
      <c r="O146" s="10">
        <f>equipo6!N50</f>
        <v/>
      </c>
      <c r="P146" s="10">
        <f>equipo6!O50</f>
        <v/>
      </c>
      <c r="Q146" s="10">
        <f>equipo6!P50</f>
        <v/>
      </c>
      <c r="R146" s="10">
        <f>equipo6!Q50</f>
        <v/>
      </c>
      <c r="S146" s="10">
        <f>equipo6!R50</f>
        <v/>
      </c>
      <c r="T146" s="10" t="n"/>
      <c r="U146" s="12">
        <f>equipo6!T50</f>
        <v/>
      </c>
      <c r="V146" s="12">
        <f>equipo6!U50</f>
        <v/>
      </c>
      <c r="X146">
        <f>A146</f>
        <v/>
      </c>
      <c r="Y146">
        <f>U146</f>
        <v/>
      </c>
      <c r="Z146">
        <f>Y146</f>
        <v/>
      </c>
      <c r="AA146">
        <f>Z146*10000-ROW()</f>
        <v/>
      </c>
      <c r="AB146">
        <f>A146</f>
        <v/>
      </c>
      <c r="AC146">
        <f>V146</f>
        <v/>
      </c>
      <c r="AD146">
        <f>AC146</f>
        <v/>
      </c>
      <c r="AE146">
        <f>AD146*10000-ROW()</f>
        <v/>
      </c>
      <c r="AF146">
        <f>A146</f>
        <v/>
      </c>
      <c r="AG146">
        <f>I146</f>
        <v/>
      </c>
      <c r="AH146">
        <f>AG146</f>
        <v/>
      </c>
      <c r="AI146">
        <f>AH146*10000-ROW()</f>
        <v/>
      </c>
      <c r="AJ146">
        <f>A146</f>
        <v/>
      </c>
      <c r="AK146">
        <f>J146</f>
        <v/>
      </c>
      <c r="AL146">
        <f>AK146</f>
        <v/>
      </c>
      <c r="AM146">
        <f>AL146*10000-ROW()</f>
        <v/>
      </c>
      <c r="AN146">
        <f>A146</f>
        <v/>
      </c>
      <c r="AO146">
        <f>F146</f>
        <v/>
      </c>
      <c r="AP146">
        <f>AO146</f>
        <v/>
      </c>
      <c r="AQ146">
        <f>AP146*10000-ROW()</f>
        <v/>
      </c>
    </row>
    <row r="147">
      <c r="A147" s="10">
        <f>equipo6!A51</f>
        <v/>
      </c>
      <c r="B147" s="10">
        <f>equipo6!B51</f>
        <v/>
      </c>
      <c r="C147" s="10">
        <f>equipo6!$A$6</f>
        <v/>
      </c>
      <c r="D147" s="10">
        <f>equipo6!C51</f>
        <v/>
      </c>
      <c r="E147" s="10">
        <f>equipo6!D51</f>
        <v/>
      </c>
      <c r="F147" s="10">
        <f>equipo6!E51</f>
        <v/>
      </c>
      <c r="G147" s="10">
        <f>equipo6!F51</f>
        <v/>
      </c>
      <c r="H147" s="10">
        <f>equipo6!G51</f>
        <v/>
      </c>
      <c r="I147" s="10">
        <f>equipo6!H51</f>
        <v/>
      </c>
      <c r="J147" s="10">
        <f>equipo6!I51</f>
        <v/>
      </c>
      <c r="K147" s="10">
        <f>equipo6!J51</f>
        <v/>
      </c>
      <c r="L147" s="10">
        <f>equipo6!K51</f>
        <v/>
      </c>
      <c r="M147" s="10">
        <f>equipo6!L51</f>
        <v/>
      </c>
      <c r="N147" s="10">
        <f>equipo6!M51</f>
        <v/>
      </c>
      <c r="O147" s="10">
        <f>equipo6!N51</f>
        <v/>
      </c>
      <c r="P147" s="10">
        <f>equipo6!O51</f>
        <v/>
      </c>
      <c r="Q147" s="10">
        <f>equipo6!P51</f>
        <v/>
      </c>
      <c r="R147" s="10">
        <f>equipo6!Q51</f>
        <v/>
      </c>
      <c r="S147" s="10">
        <f>equipo6!R51</f>
        <v/>
      </c>
      <c r="T147" s="10" t="n"/>
      <c r="U147" s="12">
        <f>equipo6!T51</f>
        <v/>
      </c>
      <c r="V147" s="12">
        <f>equipo6!U51</f>
        <v/>
      </c>
      <c r="X147">
        <f>A147</f>
        <v/>
      </c>
      <c r="Y147">
        <f>U147</f>
        <v/>
      </c>
      <c r="Z147">
        <f>Y147</f>
        <v/>
      </c>
      <c r="AA147">
        <f>Z147*10000-ROW()</f>
        <v/>
      </c>
      <c r="AB147">
        <f>A147</f>
        <v/>
      </c>
      <c r="AC147">
        <f>V147</f>
        <v/>
      </c>
      <c r="AD147">
        <f>AC147</f>
        <v/>
      </c>
      <c r="AE147">
        <f>AD147*10000-ROW()</f>
        <v/>
      </c>
      <c r="AF147">
        <f>A147</f>
        <v/>
      </c>
      <c r="AG147">
        <f>I147</f>
        <v/>
      </c>
      <c r="AH147">
        <f>AG147</f>
        <v/>
      </c>
      <c r="AI147">
        <f>AH147*10000-ROW()</f>
        <v/>
      </c>
      <c r="AJ147">
        <f>A147</f>
        <v/>
      </c>
      <c r="AK147">
        <f>J147</f>
        <v/>
      </c>
      <c r="AL147">
        <f>AK147</f>
        <v/>
      </c>
      <c r="AM147">
        <f>AL147*10000-ROW()</f>
        <v/>
      </c>
      <c r="AN147">
        <f>A147</f>
        <v/>
      </c>
      <c r="AO147">
        <f>F147</f>
        <v/>
      </c>
      <c r="AP147">
        <f>AO147</f>
        <v/>
      </c>
      <c r="AQ147">
        <f>AP147*10000-ROW()</f>
        <v/>
      </c>
    </row>
    <row r="148">
      <c r="A148" s="10">
        <f>equipo6!A52</f>
        <v/>
      </c>
      <c r="B148" s="10">
        <f>equipo6!B52</f>
        <v/>
      </c>
      <c r="C148" s="10">
        <f>equipo6!$A$6</f>
        <v/>
      </c>
      <c r="D148" s="10">
        <f>equipo6!C52</f>
        <v/>
      </c>
      <c r="E148" s="10">
        <f>equipo6!D52</f>
        <v/>
      </c>
      <c r="F148" s="10">
        <f>equipo6!E52</f>
        <v/>
      </c>
      <c r="G148" s="10">
        <f>equipo6!F52</f>
        <v/>
      </c>
      <c r="H148" s="10">
        <f>equipo6!G52</f>
        <v/>
      </c>
      <c r="I148" s="10">
        <f>equipo6!H52</f>
        <v/>
      </c>
      <c r="J148" s="10">
        <f>equipo6!I52</f>
        <v/>
      </c>
      <c r="K148" s="10">
        <f>equipo6!J52</f>
        <v/>
      </c>
      <c r="L148" s="10">
        <f>equipo6!K52</f>
        <v/>
      </c>
      <c r="M148" s="10">
        <f>equipo6!L52</f>
        <v/>
      </c>
      <c r="N148" s="10">
        <f>equipo6!M52</f>
        <v/>
      </c>
      <c r="O148" s="10">
        <f>equipo6!N52</f>
        <v/>
      </c>
      <c r="P148" s="10">
        <f>equipo6!O52</f>
        <v/>
      </c>
      <c r="Q148" s="10">
        <f>equipo6!P52</f>
        <v/>
      </c>
      <c r="R148" s="10">
        <f>equipo6!Q52</f>
        <v/>
      </c>
      <c r="S148" s="10">
        <f>equipo6!R52</f>
        <v/>
      </c>
      <c r="T148" s="10" t="n"/>
      <c r="U148" s="12">
        <f>equipo6!T52</f>
        <v/>
      </c>
      <c r="V148" s="12">
        <f>equipo6!U52</f>
        <v/>
      </c>
      <c r="X148">
        <f>A148</f>
        <v/>
      </c>
      <c r="Y148">
        <f>U148</f>
        <v/>
      </c>
      <c r="Z148">
        <f>Y148</f>
        <v/>
      </c>
      <c r="AA148">
        <f>Z148*10000-ROW()</f>
        <v/>
      </c>
      <c r="AB148">
        <f>A148</f>
        <v/>
      </c>
      <c r="AC148">
        <f>V148</f>
        <v/>
      </c>
      <c r="AD148">
        <f>AC148</f>
        <v/>
      </c>
      <c r="AE148">
        <f>AD148*10000-ROW()</f>
        <v/>
      </c>
      <c r="AF148">
        <f>A148</f>
        <v/>
      </c>
      <c r="AG148">
        <f>I148</f>
        <v/>
      </c>
      <c r="AH148">
        <f>AG148</f>
        <v/>
      </c>
      <c r="AI148">
        <f>AH148*10000-ROW()</f>
        <v/>
      </c>
      <c r="AJ148">
        <f>A148</f>
        <v/>
      </c>
      <c r="AK148">
        <f>J148</f>
        <v/>
      </c>
      <c r="AL148">
        <f>AK148</f>
        <v/>
      </c>
      <c r="AM148">
        <f>AL148*10000-ROW()</f>
        <v/>
      </c>
      <c r="AN148">
        <f>A148</f>
        <v/>
      </c>
      <c r="AO148">
        <f>F148</f>
        <v/>
      </c>
      <c r="AP148">
        <f>AO148</f>
        <v/>
      </c>
      <c r="AQ148">
        <f>AP148*10000-ROW()</f>
        <v/>
      </c>
    </row>
    <row r="149">
      <c r="A149" s="10">
        <f>equipo6!A53</f>
        <v/>
      </c>
      <c r="B149" s="10">
        <f>equipo6!B53</f>
        <v/>
      </c>
      <c r="C149" s="10">
        <f>equipo6!$A$6</f>
        <v/>
      </c>
      <c r="D149" s="10">
        <f>equipo6!C53</f>
        <v/>
      </c>
      <c r="E149" s="10">
        <f>equipo6!D53</f>
        <v/>
      </c>
      <c r="F149" s="10">
        <f>equipo6!E53</f>
        <v/>
      </c>
      <c r="G149" s="10">
        <f>equipo6!F53</f>
        <v/>
      </c>
      <c r="H149" s="10">
        <f>equipo6!G53</f>
        <v/>
      </c>
      <c r="I149" s="10">
        <f>equipo6!H53</f>
        <v/>
      </c>
      <c r="J149" s="10">
        <f>equipo6!I53</f>
        <v/>
      </c>
      <c r="K149" s="10">
        <f>equipo6!J53</f>
        <v/>
      </c>
      <c r="L149" s="10">
        <f>equipo6!K53</f>
        <v/>
      </c>
      <c r="M149" s="10">
        <f>equipo6!L53</f>
        <v/>
      </c>
      <c r="N149" s="10">
        <f>equipo6!M53</f>
        <v/>
      </c>
      <c r="O149" s="10">
        <f>equipo6!N53</f>
        <v/>
      </c>
      <c r="P149" s="10">
        <f>equipo6!O53</f>
        <v/>
      </c>
      <c r="Q149" s="10">
        <f>equipo6!P53</f>
        <v/>
      </c>
      <c r="R149" s="10">
        <f>equipo6!Q53</f>
        <v/>
      </c>
      <c r="S149" s="10">
        <f>equipo6!R53</f>
        <v/>
      </c>
      <c r="T149" s="10" t="n"/>
      <c r="U149" s="12">
        <f>equipo6!T53</f>
        <v/>
      </c>
      <c r="V149" s="12">
        <f>equipo6!U53</f>
        <v/>
      </c>
      <c r="X149">
        <f>A149</f>
        <v/>
      </c>
      <c r="Y149">
        <f>U149</f>
        <v/>
      </c>
      <c r="Z149">
        <f>Y149</f>
        <v/>
      </c>
      <c r="AA149">
        <f>Z149*10000-ROW()</f>
        <v/>
      </c>
      <c r="AB149">
        <f>A149</f>
        <v/>
      </c>
      <c r="AC149">
        <f>V149</f>
        <v/>
      </c>
      <c r="AD149">
        <f>AC149</f>
        <v/>
      </c>
      <c r="AE149">
        <f>AD149*10000-ROW()</f>
        <v/>
      </c>
      <c r="AF149">
        <f>A149</f>
        <v/>
      </c>
      <c r="AG149">
        <f>I149</f>
        <v/>
      </c>
      <c r="AH149">
        <f>AG149</f>
        <v/>
      </c>
      <c r="AI149">
        <f>AH149*10000-ROW()</f>
        <v/>
      </c>
      <c r="AJ149">
        <f>A149</f>
        <v/>
      </c>
      <c r="AK149">
        <f>J149</f>
        <v/>
      </c>
      <c r="AL149">
        <f>AK149</f>
        <v/>
      </c>
      <c r="AM149">
        <f>AL149*10000-ROW()</f>
        <v/>
      </c>
      <c r="AN149">
        <f>A149</f>
        <v/>
      </c>
      <c r="AO149">
        <f>F149</f>
        <v/>
      </c>
      <c r="AP149">
        <f>AO149</f>
        <v/>
      </c>
      <c r="AQ149">
        <f>AP149*10000-ROW()</f>
        <v/>
      </c>
    </row>
    <row r="150">
      <c r="A150" s="10">
        <f>equipo6!A54</f>
        <v/>
      </c>
      <c r="B150" s="10">
        <f>equipo6!B54</f>
        <v/>
      </c>
      <c r="C150" s="10">
        <f>equipo6!$A$6</f>
        <v/>
      </c>
      <c r="D150" s="10">
        <f>equipo6!C54</f>
        <v/>
      </c>
      <c r="E150" s="10">
        <f>equipo6!D54</f>
        <v/>
      </c>
      <c r="F150" s="10">
        <f>equipo6!E54</f>
        <v/>
      </c>
      <c r="G150" s="10">
        <f>equipo6!F54</f>
        <v/>
      </c>
      <c r="H150" s="10">
        <f>equipo6!G54</f>
        <v/>
      </c>
      <c r="I150" s="10">
        <f>equipo6!H54</f>
        <v/>
      </c>
      <c r="J150" s="10">
        <f>equipo6!I54</f>
        <v/>
      </c>
      <c r="K150" s="10">
        <f>equipo6!J54</f>
        <v/>
      </c>
      <c r="L150" s="10">
        <f>equipo6!K54</f>
        <v/>
      </c>
      <c r="M150" s="10">
        <f>equipo6!L54</f>
        <v/>
      </c>
      <c r="N150" s="10">
        <f>equipo6!M54</f>
        <v/>
      </c>
      <c r="O150" s="10">
        <f>equipo6!N54</f>
        <v/>
      </c>
      <c r="P150" s="10">
        <f>equipo6!O54</f>
        <v/>
      </c>
      <c r="Q150" s="10">
        <f>equipo6!P54</f>
        <v/>
      </c>
      <c r="R150" s="10">
        <f>equipo6!Q54</f>
        <v/>
      </c>
      <c r="S150" s="10">
        <f>equipo6!R54</f>
        <v/>
      </c>
      <c r="T150" s="10" t="n"/>
      <c r="U150" s="12">
        <f>equipo6!T54</f>
        <v/>
      </c>
      <c r="V150" s="12">
        <f>equipo6!U54</f>
        <v/>
      </c>
      <c r="X150">
        <f>A150</f>
        <v/>
      </c>
      <c r="Y150">
        <f>U150</f>
        <v/>
      </c>
      <c r="Z150">
        <f>Y150</f>
        <v/>
      </c>
      <c r="AA150">
        <f>Z150*10000-ROW()</f>
        <v/>
      </c>
      <c r="AB150">
        <f>A150</f>
        <v/>
      </c>
      <c r="AC150">
        <f>V150</f>
        <v/>
      </c>
      <c r="AD150">
        <f>AC150</f>
        <v/>
      </c>
      <c r="AE150">
        <f>AD150*10000-ROW()</f>
        <v/>
      </c>
      <c r="AF150">
        <f>A150</f>
        <v/>
      </c>
      <c r="AG150">
        <f>I150</f>
        <v/>
      </c>
      <c r="AH150">
        <f>AG150</f>
        <v/>
      </c>
      <c r="AI150">
        <f>AH150*10000-ROW()</f>
        <v/>
      </c>
      <c r="AJ150">
        <f>A150</f>
        <v/>
      </c>
      <c r="AK150">
        <f>J150</f>
        <v/>
      </c>
      <c r="AL150">
        <f>AK150</f>
        <v/>
      </c>
      <c r="AM150">
        <f>AL150*10000-ROW()</f>
        <v/>
      </c>
      <c r="AN150">
        <f>A150</f>
        <v/>
      </c>
      <c r="AO150">
        <f>F150</f>
        <v/>
      </c>
      <c r="AP150">
        <f>AO150</f>
        <v/>
      </c>
      <c r="AQ150">
        <f>AP150*10000-ROW()</f>
        <v/>
      </c>
    </row>
    <row r="151">
      <c r="A151" s="10">
        <f>equipo6!A55</f>
        <v/>
      </c>
      <c r="B151" s="10">
        <f>equipo6!B55</f>
        <v/>
      </c>
      <c r="C151" s="10">
        <f>equipo6!$A$6</f>
        <v/>
      </c>
      <c r="D151" s="10">
        <f>equipo6!C55</f>
        <v/>
      </c>
      <c r="E151" s="10">
        <f>equipo6!D55</f>
        <v/>
      </c>
      <c r="F151" s="10">
        <f>equipo6!E55</f>
        <v/>
      </c>
      <c r="G151" s="10">
        <f>equipo6!F55</f>
        <v/>
      </c>
      <c r="H151" s="10">
        <f>equipo6!G55</f>
        <v/>
      </c>
      <c r="I151" s="10">
        <f>equipo6!H55</f>
        <v/>
      </c>
      <c r="J151" s="10">
        <f>equipo6!I55</f>
        <v/>
      </c>
      <c r="K151" s="10">
        <f>equipo6!J55</f>
        <v/>
      </c>
      <c r="L151" s="10">
        <f>equipo6!K55</f>
        <v/>
      </c>
      <c r="M151" s="10">
        <f>equipo6!L55</f>
        <v/>
      </c>
      <c r="N151" s="10">
        <f>equipo6!M55</f>
        <v/>
      </c>
      <c r="O151" s="10">
        <f>equipo6!N55</f>
        <v/>
      </c>
      <c r="P151" s="10">
        <f>equipo6!O55</f>
        <v/>
      </c>
      <c r="Q151" s="10">
        <f>equipo6!P55</f>
        <v/>
      </c>
      <c r="R151" s="10">
        <f>equipo6!Q55</f>
        <v/>
      </c>
      <c r="S151" s="10">
        <f>equipo6!R55</f>
        <v/>
      </c>
      <c r="T151" s="10" t="n"/>
      <c r="U151" s="12">
        <f>equipo6!T55</f>
        <v/>
      </c>
      <c r="V151" s="12">
        <f>equipo6!U55</f>
        <v/>
      </c>
      <c r="X151">
        <f>A151</f>
        <v/>
      </c>
      <c r="Y151">
        <f>U151</f>
        <v/>
      </c>
      <c r="Z151">
        <f>Y151</f>
        <v/>
      </c>
      <c r="AA151">
        <f>Z151*10000-ROW()</f>
        <v/>
      </c>
      <c r="AB151">
        <f>A151</f>
        <v/>
      </c>
      <c r="AC151">
        <f>V151</f>
        <v/>
      </c>
      <c r="AD151">
        <f>AC151</f>
        <v/>
      </c>
      <c r="AE151">
        <f>AD151*10000-ROW()</f>
        <v/>
      </c>
      <c r="AF151">
        <f>A151</f>
        <v/>
      </c>
      <c r="AG151">
        <f>I151</f>
        <v/>
      </c>
      <c r="AH151">
        <f>AG151</f>
        <v/>
      </c>
      <c r="AI151">
        <f>AH151*10000-ROW()</f>
        <v/>
      </c>
      <c r="AJ151">
        <f>A151</f>
        <v/>
      </c>
      <c r="AK151">
        <f>J151</f>
        <v/>
      </c>
      <c r="AL151">
        <f>AK151</f>
        <v/>
      </c>
      <c r="AM151">
        <f>AL151*10000-ROW()</f>
        <v/>
      </c>
      <c r="AN151">
        <f>A151</f>
        <v/>
      </c>
      <c r="AO151">
        <f>F151</f>
        <v/>
      </c>
      <c r="AP151">
        <f>AO151</f>
        <v/>
      </c>
      <c r="AQ151">
        <f>AP151*10000-ROW()</f>
        <v/>
      </c>
    </row>
    <row r="152">
      <c r="A152" s="10">
        <f>equipo6!A56</f>
        <v/>
      </c>
      <c r="B152" s="10">
        <f>equipo6!B56</f>
        <v/>
      </c>
      <c r="C152" s="10">
        <f>equipo6!$A$6</f>
        <v/>
      </c>
      <c r="D152" s="10">
        <f>equipo6!C56</f>
        <v/>
      </c>
      <c r="E152" s="10">
        <f>equipo6!D56</f>
        <v/>
      </c>
      <c r="F152" s="10">
        <f>equipo6!E56</f>
        <v/>
      </c>
      <c r="G152" s="10">
        <f>equipo6!F56</f>
        <v/>
      </c>
      <c r="H152" s="10">
        <f>equipo6!G56</f>
        <v/>
      </c>
      <c r="I152" s="10">
        <f>equipo6!H56</f>
        <v/>
      </c>
      <c r="J152" s="10">
        <f>equipo6!I56</f>
        <v/>
      </c>
      <c r="K152" s="10">
        <f>equipo6!J56</f>
        <v/>
      </c>
      <c r="L152" s="10">
        <f>equipo6!K56</f>
        <v/>
      </c>
      <c r="M152" s="10">
        <f>equipo6!L56</f>
        <v/>
      </c>
      <c r="N152" s="10">
        <f>equipo6!M56</f>
        <v/>
      </c>
      <c r="O152" s="10">
        <f>equipo6!N56</f>
        <v/>
      </c>
      <c r="P152" s="10">
        <f>equipo6!O56</f>
        <v/>
      </c>
      <c r="Q152" s="10">
        <f>equipo6!P56</f>
        <v/>
      </c>
      <c r="R152" s="10">
        <f>equipo6!Q56</f>
        <v/>
      </c>
      <c r="S152" s="10">
        <f>equipo6!R56</f>
        <v/>
      </c>
      <c r="T152" s="10" t="n"/>
      <c r="U152" s="12">
        <f>equipo6!T56</f>
        <v/>
      </c>
      <c r="V152" s="12">
        <f>equipo6!U56</f>
        <v/>
      </c>
      <c r="X152">
        <f>A152</f>
        <v/>
      </c>
      <c r="Y152">
        <f>U152</f>
        <v/>
      </c>
      <c r="Z152">
        <f>Y152</f>
        <v/>
      </c>
      <c r="AA152">
        <f>Z152*10000-ROW()</f>
        <v/>
      </c>
      <c r="AB152">
        <f>A152</f>
        <v/>
      </c>
      <c r="AC152">
        <f>V152</f>
        <v/>
      </c>
      <c r="AD152">
        <f>AC152</f>
        <v/>
      </c>
      <c r="AE152">
        <f>AD152*10000-ROW()</f>
        <v/>
      </c>
      <c r="AF152">
        <f>A152</f>
        <v/>
      </c>
      <c r="AG152">
        <f>I152</f>
        <v/>
      </c>
      <c r="AH152">
        <f>AG152</f>
        <v/>
      </c>
      <c r="AI152">
        <f>AH152*10000-ROW()</f>
        <v/>
      </c>
      <c r="AJ152">
        <f>A152</f>
        <v/>
      </c>
      <c r="AK152">
        <f>J152</f>
        <v/>
      </c>
      <c r="AL152">
        <f>AK152</f>
        <v/>
      </c>
      <c r="AM152">
        <f>AL152*10000-ROW()</f>
        <v/>
      </c>
      <c r="AN152">
        <f>A152</f>
        <v/>
      </c>
      <c r="AO152">
        <f>F152</f>
        <v/>
      </c>
      <c r="AP152">
        <f>AO152</f>
        <v/>
      </c>
      <c r="AQ152">
        <f>AP152*10000-ROW()</f>
        <v/>
      </c>
    </row>
    <row r="153">
      <c r="A153" s="10">
        <f>equipo6!A57</f>
        <v/>
      </c>
      <c r="B153" s="10">
        <f>equipo6!B57</f>
        <v/>
      </c>
      <c r="C153" s="10">
        <f>equipo6!$A$6</f>
        <v/>
      </c>
      <c r="D153" s="10">
        <f>equipo6!C57</f>
        <v/>
      </c>
      <c r="E153" s="10">
        <f>equipo6!D57</f>
        <v/>
      </c>
      <c r="F153" s="10">
        <f>equipo6!E57</f>
        <v/>
      </c>
      <c r="G153" s="10">
        <f>equipo6!F57</f>
        <v/>
      </c>
      <c r="H153" s="10">
        <f>equipo6!G57</f>
        <v/>
      </c>
      <c r="I153" s="10">
        <f>equipo6!H57</f>
        <v/>
      </c>
      <c r="J153" s="10">
        <f>equipo6!I57</f>
        <v/>
      </c>
      <c r="K153" s="10">
        <f>equipo6!J57</f>
        <v/>
      </c>
      <c r="L153" s="10">
        <f>equipo6!K57</f>
        <v/>
      </c>
      <c r="M153" s="10">
        <f>equipo6!L57</f>
        <v/>
      </c>
      <c r="N153" s="10">
        <f>equipo6!M57</f>
        <v/>
      </c>
      <c r="O153" s="10">
        <f>equipo6!N57</f>
        <v/>
      </c>
      <c r="P153" s="10">
        <f>equipo6!O57</f>
        <v/>
      </c>
      <c r="Q153" s="10">
        <f>equipo6!P57</f>
        <v/>
      </c>
      <c r="R153" s="10">
        <f>equipo6!Q57</f>
        <v/>
      </c>
      <c r="S153" s="10">
        <f>equipo6!R57</f>
        <v/>
      </c>
      <c r="T153" s="10" t="n"/>
      <c r="U153" s="12">
        <f>equipo6!T57</f>
        <v/>
      </c>
      <c r="V153" s="12">
        <f>equipo6!U57</f>
        <v/>
      </c>
      <c r="X153">
        <f>A153</f>
        <v/>
      </c>
      <c r="Y153">
        <f>U153</f>
        <v/>
      </c>
      <c r="Z153">
        <f>Y153</f>
        <v/>
      </c>
      <c r="AA153">
        <f>Z153*10000-ROW()</f>
        <v/>
      </c>
      <c r="AB153">
        <f>A153</f>
        <v/>
      </c>
      <c r="AC153">
        <f>V153</f>
        <v/>
      </c>
      <c r="AD153">
        <f>AC153</f>
        <v/>
      </c>
      <c r="AE153">
        <f>AD153*10000-ROW()</f>
        <v/>
      </c>
      <c r="AF153">
        <f>A153</f>
        <v/>
      </c>
      <c r="AG153">
        <f>I153</f>
        <v/>
      </c>
      <c r="AH153">
        <f>AG153</f>
        <v/>
      </c>
      <c r="AI153">
        <f>AH153*10000-ROW()</f>
        <v/>
      </c>
      <c r="AJ153">
        <f>A153</f>
        <v/>
      </c>
      <c r="AK153">
        <f>J153</f>
        <v/>
      </c>
      <c r="AL153">
        <f>AK153</f>
        <v/>
      </c>
      <c r="AM153">
        <f>AL153*10000-ROW()</f>
        <v/>
      </c>
      <c r="AN153">
        <f>A153</f>
        <v/>
      </c>
      <c r="AO153">
        <f>F153</f>
        <v/>
      </c>
      <c r="AP153">
        <f>AO153</f>
        <v/>
      </c>
      <c r="AQ153">
        <f>AP153*10000-ROW()</f>
        <v/>
      </c>
    </row>
    <row r="154">
      <c r="A154" s="10">
        <f>equipo6!A58</f>
        <v/>
      </c>
      <c r="B154" s="10">
        <f>equipo6!B58</f>
        <v/>
      </c>
      <c r="C154" s="10">
        <f>equipo6!$A$6</f>
        <v/>
      </c>
      <c r="D154" s="10">
        <f>equipo6!C58</f>
        <v/>
      </c>
      <c r="E154" s="10">
        <f>equipo6!D58</f>
        <v/>
      </c>
      <c r="F154" s="10">
        <f>equipo6!E58</f>
        <v/>
      </c>
      <c r="G154" s="10">
        <f>equipo6!F58</f>
        <v/>
      </c>
      <c r="H154" s="10">
        <f>equipo6!G58</f>
        <v/>
      </c>
      <c r="I154" s="10">
        <f>equipo6!H58</f>
        <v/>
      </c>
      <c r="J154" s="10">
        <f>equipo6!I58</f>
        <v/>
      </c>
      <c r="K154" s="10">
        <f>equipo6!J58</f>
        <v/>
      </c>
      <c r="L154" s="10">
        <f>equipo6!K58</f>
        <v/>
      </c>
      <c r="M154" s="10">
        <f>equipo6!L58</f>
        <v/>
      </c>
      <c r="N154" s="10">
        <f>equipo6!M58</f>
        <v/>
      </c>
      <c r="O154" s="10">
        <f>equipo6!N58</f>
        <v/>
      </c>
      <c r="P154" s="10">
        <f>equipo6!O58</f>
        <v/>
      </c>
      <c r="Q154" s="10">
        <f>equipo6!P58</f>
        <v/>
      </c>
      <c r="R154" s="10">
        <f>equipo6!Q58</f>
        <v/>
      </c>
      <c r="S154" s="10">
        <f>equipo6!R58</f>
        <v/>
      </c>
      <c r="T154" s="10" t="n"/>
      <c r="U154" s="12">
        <f>equipo6!T58</f>
        <v/>
      </c>
      <c r="V154" s="12">
        <f>equipo6!U58</f>
        <v/>
      </c>
      <c r="X154">
        <f>A154</f>
        <v/>
      </c>
      <c r="Y154">
        <f>U154</f>
        <v/>
      </c>
      <c r="Z154">
        <f>Y154</f>
        <v/>
      </c>
      <c r="AA154">
        <f>Z154*10000-ROW()</f>
        <v/>
      </c>
      <c r="AB154">
        <f>A154</f>
        <v/>
      </c>
      <c r="AC154">
        <f>V154</f>
        <v/>
      </c>
      <c r="AD154">
        <f>AC154</f>
        <v/>
      </c>
      <c r="AE154">
        <f>AD154*10000-ROW()</f>
        <v/>
      </c>
      <c r="AF154">
        <f>A154</f>
        <v/>
      </c>
      <c r="AG154">
        <f>I154</f>
        <v/>
      </c>
      <c r="AH154">
        <f>AG154</f>
        <v/>
      </c>
      <c r="AI154">
        <f>AH154*10000-ROW()</f>
        <v/>
      </c>
      <c r="AJ154">
        <f>A154</f>
        <v/>
      </c>
      <c r="AK154">
        <f>J154</f>
        <v/>
      </c>
      <c r="AL154">
        <f>AK154</f>
        <v/>
      </c>
      <c r="AM154">
        <f>AL154*10000-ROW()</f>
        <v/>
      </c>
      <c r="AN154">
        <f>A154</f>
        <v/>
      </c>
      <c r="AO154">
        <f>F154</f>
        <v/>
      </c>
      <c r="AP154">
        <f>AO154</f>
        <v/>
      </c>
      <c r="AQ154">
        <f>AP154*10000-ROW()</f>
        <v/>
      </c>
    </row>
    <row r="155">
      <c r="A155" s="10">
        <f>equipo6!A59</f>
        <v/>
      </c>
      <c r="B155" s="10">
        <f>equipo6!B59</f>
        <v/>
      </c>
      <c r="C155" s="10">
        <f>equipo6!$A$6</f>
        <v/>
      </c>
      <c r="D155" s="10">
        <f>equipo6!C59</f>
        <v/>
      </c>
      <c r="E155" s="10">
        <f>equipo6!D59</f>
        <v/>
      </c>
      <c r="F155" s="10">
        <f>equipo6!E59</f>
        <v/>
      </c>
      <c r="G155" s="10">
        <f>equipo6!F59</f>
        <v/>
      </c>
      <c r="H155" s="10">
        <f>equipo6!G59</f>
        <v/>
      </c>
      <c r="I155" s="10">
        <f>equipo6!H59</f>
        <v/>
      </c>
      <c r="J155" s="10">
        <f>equipo6!I59</f>
        <v/>
      </c>
      <c r="K155" s="10">
        <f>equipo6!J59</f>
        <v/>
      </c>
      <c r="L155" s="10">
        <f>equipo6!K59</f>
        <v/>
      </c>
      <c r="M155" s="10">
        <f>equipo6!L59</f>
        <v/>
      </c>
      <c r="N155" s="10">
        <f>equipo6!M59</f>
        <v/>
      </c>
      <c r="O155" s="10">
        <f>equipo6!N59</f>
        <v/>
      </c>
      <c r="P155" s="10">
        <f>equipo6!O59</f>
        <v/>
      </c>
      <c r="Q155" s="10">
        <f>equipo6!P59</f>
        <v/>
      </c>
      <c r="R155" s="10">
        <f>equipo6!Q59</f>
        <v/>
      </c>
      <c r="S155" s="10">
        <f>equipo6!R59</f>
        <v/>
      </c>
      <c r="T155" s="10" t="n"/>
      <c r="U155" s="12">
        <f>equipo6!T59</f>
        <v/>
      </c>
      <c r="V155" s="12">
        <f>equipo6!U59</f>
        <v/>
      </c>
      <c r="X155">
        <f>A155</f>
        <v/>
      </c>
      <c r="Y155">
        <f>U155</f>
        <v/>
      </c>
      <c r="Z155">
        <f>Y155</f>
        <v/>
      </c>
      <c r="AA155">
        <f>Z155*10000-ROW()</f>
        <v/>
      </c>
      <c r="AB155">
        <f>A155</f>
        <v/>
      </c>
      <c r="AC155">
        <f>V155</f>
        <v/>
      </c>
      <c r="AD155">
        <f>AC155</f>
        <v/>
      </c>
      <c r="AE155">
        <f>AD155*10000-ROW()</f>
        <v/>
      </c>
      <c r="AF155">
        <f>A155</f>
        <v/>
      </c>
      <c r="AG155">
        <f>I155</f>
        <v/>
      </c>
      <c r="AH155">
        <f>AG155</f>
        <v/>
      </c>
      <c r="AI155">
        <f>AH155*10000-ROW()</f>
        <v/>
      </c>
      <c r="AJ155">
        <f>A155</f>
        <v/>
      </c>
      <c r="AK155">
        <f>J155</f>
        <v/>
      </c>
      <c r="AL155">
        <f>AK155</f>
        <v/>
      </c>
      <c r="AM155">
        <f>AL155*10000-ROW()</f>
        <v/>
      </c>
      <c r="AN155">
        <f>A155</f>
        <v/>
      </c>
      <c r="AO155">
        <f>F155</f>
        <v/>
      </c>
      <c r="AP155">
        <f>AO155</f>
        <v/>
      </c>
      <c r="AQ155">
        <f>AP155*10000-ROW()</f>
        <v/>
      </c>
    </row>
    <row r="156">
      <c r="A156" s="10">
        <f>equipo6!A60</f>
        <v/>
      </c>
      <c r="B156" s="10">
        <f>equipo6!B60</f>
        <v/>
      </c>
      <c r="C156" s="10">
        <f>equipo6!$A$6</f>
        <v/>
      </c>
      <c r="D156" s="10">
        <f>equipo6!C60</f>
        <v/>
      </c>
      <c r="E156" s="10">
        <f>equipo6!D60</f>
        <v/>
      </c>
      <c r="F156" s="10">
        <f>equipo6!E60</f>
        <v/>
      </c>
      <c r="G156" s="10">
        <f>equipo6!F60</f>
        <v/>
      </c>
      <c r="H156" s="10">
        <f>equipo6!G60</f>
        <v/>
      </c>
      <c r="I156" s="10">
        <f>equipo6!H60</f>
        <v/>
      </c>
      <c r="J156" s="10">
        <f>equipo6!I60</f>
        <v/>
      </c>
      <c r="K156" s="10">
        <f>equipo6!J60</f>
        <v/>
      </c>
      <c r="L156" s="10">
        <f>equipo6!K60</f>
        <v/>
      </c>
      <c r="M156" s="10">
        <f>equipo6!L60</f>
        <v/>
      </c>
      <c r="N156" s="10">
        <f>equipo6!M60</f>
        <v/>
      </c>
      <c r="O156" s="10">
        <f>equipo6!N60</f>
        <v/>
      </c>
      <c r="P156" s="10">
        <f>equipo6!O60</f>
        <v/>
      </c>
      <c r="Q156" s="10">
        <f>equipo6!P60</f>
        <v/>
      </c>
      <c r="R156" s="10">
        <f>equipo6!Q60</f>
        <v/>
      </c>
      <c r="S156" s="10">
        <f>equipo6!R60</f>
        <v/>
      </c>
      <c r="T156" s="10" t="n"/>
      <c r="U156" s="12">
        <f>equipo6!T60</f>
        <v/>
      </c>
      <c r="V156" s="12">
        <f>equipo6!U60</f>
        <v/>
      </c>
      <c r="X156">
        <f>A156</f>
        <v/>
      </c>
      <c r="Y156">
        <f>U156</f>
        <v/>
      </c>
      <c r="Z156">
        <f>Y156</f>
        <v/>
      </c>
      <c r="AA156">
        <f>Z156*10000-ROW()</f>
        <v/>
      </c>
      <c r="AB156">
        <f>A156</f>
        <v/>
      </c>
      <c r="AC156">
        <f>V156</f>
        <v/>
      </c>
      <c r="AD156">
        <f>AC156</f>
        <v/>
      </c>
      <c r="AE156">
        <f>AD156*10000-ROW()</f>
        <v/>
      </c>
      <c r="AF156">
        <f>A156</f>
        <v/>
      </c>
      <c r="AG156">
        <f>I156</f>
        <v/>
      </c>
      <c r="AH156">
        <f>AG156</f>
        <v/>
      </c>
      <c r="AI156">
        <f>AH156*10000-ROW()</f>
        <v/>
      </c>
      <c r="AJ156">
        <f>A156</f>
        <v/>
      </c>
      <c r="AK156">
        <f>J156</f>
        <v/>
      </c>
      <c r="AL156">
        <f>AK156</f>
        <v/>
      </c>
      <c r="AM156">
        <f>AL156*10000-ROW()</f>
        <v/>
      </c>
      <c r="AN156">
        <f>A156</f>
        <v/>
      </c>
      <c r="AO156">
        <f>F156</f>
        <v/>
      </c>
      <c r="AP156">
        <f>AO156</f>
        <v/>
      </c>
      <c r="AQ156">
        <f>AP156*10000-ROW()</f>
        <v/>
      </c>
    </row>
    <row r="157">
      <c r="A157" s="10">
        <f>equipo6!A61</f>
        <v/>
      </c>
      <c r="B157" s="10">
        <f>equipo6!B61</f>
        <v/>
      </c>
      <c r="C157" s="10">
        <f>equipo6!$A$6</f>
        <v/>
      </c>
      <c r="D157" s="10">
        <f>equipo6!C61</f>
        <v/>
      </c>
      <c r="E157" s="10">
        <f>equipo6!D61</f>
        <v/>
      </c>
      <c r="F157" s="10">
        <f>equipo6!E61</f>
        <v/>
      </c>
      <c r="G157" s="10">
        <f>equipo6!F61</f>
        <v/>
      </c>
      <c r="H157" s="10">
        <f>equipo6!G61</f>
        <v/>
      </c>
      <c r="I157" s="10">
        <f>equipo6!H61</f>
        <v/>
      </c>
      <c r="J157" s="10">
        <f>equipo6!I61</f>
        <v/>
      </c>
      <c r="K157" s="10">
        <f>equipo6!J61</f>
        <v/>
      </c>
      <c r="L157" s="10">
        <f>equipo6!K61</f>
        <v/>
      </c>
      <c r="M157" s="10">
        <f>equipo6!L61</f>
        <v/>
      </c>
      <c r="N157" s="10">
        <f>equipo6!M61</f>
        <v/>
      </c>
      <c r="O157" s="10">
        <f>equipo6!N61</f>
        <v/>
      </c>
      <c r="P157" s="10">
        <f>equipo6!O61</f>
        <v/>
      </c>
      <c r="Q157" s="10">
        <f>equipo6!P61</f>
        <v/>
      </c>
      <c r="R157" s="10">
        <f>equipo6!Q61</f>
        <v/>
      </c>
      <c r="S157" s="10">
        <f>equipo6!R61</f>
        <v/>
      </c>
      <c r="T157" s="10" t="n"/>
      <c r="U157" s="12">
        <f>equipo6!T61</f>
        <v/>
      </c>
      <c r="V157" s="12">
        <f>equipo6!U61</f>
        <v/>
      </c>
      <c r="X157">
        <f>A157</f>
        <v/>
      </c>
      <c r="Y157">
        <f>U157</f>
        <v/>
      </c>
      <c r="Z157">
        <f>Y157</f>
        <v/>
      </c>
      <c r="AA157">
        <f>Z157*10000-ROW()</f>
        <v/>
      </c>
      <c r="AB157">
        <f>A157</f>
        <v/>
      </c>
      <c r="AC157">
        <f>V157</f>
        <v/>
      </c>
      <c r="AD157">
        <f>AC157</f>
        <v/>
      </c>
      <c r="AE157">
        <f>AD157*10000-ROW()</f>
        <v/>
      </c>
      <c r="AF157">
        <f>A157</f>
        <v/>
      </c>
      <c r="AG157">
        <f>I157</f>
        <v/>
      </c>
      <c r="AH157">
        <f>AG157</f>
        <v/>
      </c>
      <c r="AI157">
        <f>AH157*10000-ROW()</f>
        <v/>
      </c>
      <c r="AJ157">
        <f>A157</f>
        <v/>
      </c>
      <c r="AK157">
        <f>J157</f>
        <v/>
      </c>
      <c r="AL157">
        <f>AK157</f>
        <v/>
      </c>
      <c r="AM157">
        <f>AL157*10000-ROW()</f>
        <v/>
      </c>
      <c r="AN157">
        <f>A157</f>
        <v/>
      </c>
      <c r="AO157">
        <f>F157</f>
        <v/>
      </c>
      <c r="AP157">
        <f>AO157</f>
        <v/>
      </c>
      <c r="AQ157">
        <f>AP157*10000-ROW()</f>
        <v/>
      </c>
    </row>
    <row r="158">
      <c r="A158" s="10">
        <f>equipo7!A37</f>
        <v/>
      </c>
      <c r="B158" s="10">
        <f>equipo7!B37</f>
        <v/>
      </c>
      <c r="C158" s="10">
        <f>equipo7!$A$6</f>
        <v/>
      </c>
      <c r="D158" s="10">
        <f>equipo7!C37</f>
        <v/>
      </c>
      <c r="E158" s="10">
        <f>equipo7!D37</f>
        <v/>
      </c>
      <c r="F158" s="10">
        <f>equipo7!E37</f>
        <v/>
      </c>
      <c r="G158" s="10">
        <f>equipo7!F37</f>
        <v/>
      </c>
      <c r="H158" s="10">
        <f>equipo7!G37</f>
        <v/>
      </c>
      <c r="I158" s="10">
        <f>equipo7!H37</f>
        <v/>
      </c>
      <c r="J158" s="10">
        <f>equipo7!I37</f>
        <v/>
      </c>
      <c r="K158" s="10">
        <f>equipo7!J37</f>
        <v/>
      </c>
      <c r="L158" s="10">
        <f>equipo7!K37</f>
        <v/>
      </c>
      <c r="M158" s="10">
        <f>equipo7!L37</f>
        <v/>
      </c>
      <c r="N158" s="10">
        <f>equipo7!M37</f>
        <v/>
      </c>
      <c r="O158" s="10">
        <f>equipo7!N37</f>
        <v/>
      </c>
      <c r="P158" s="10">
        <f>equipo7!O37</f>
        <v/>
      </c>
      <c r="Q158" s="10">
        <f>equipo7!P37</f>
        <v/>
      </c>
      <c r="R158" s="10">
        <f>equipo7!Q37</f>
        <v/>
      </c>
      <c r="S158" s="10">
        <f>equipo7!R37</f>
        <v/>
      </c>
      <c r="T158" s="10" t="n"/>
      <c r="U158" s="12">
        <f>equipo7!T37</f>
        <v/>
      </c>
      <c r="V158" s="12">
        <f>equipo7!U37</f>
        <v/>
      </c>
      <c r="X158">
        <f>A158</f>
        <v/>
      </c>
      <c r="Y158">
        <f>U158</f>
        <v/>
      </c>
      <c r="Z158">
        <f>Y158</f>
        <v/>
      </c>
      <c r="AA158">
        <f>Z158*10000-ROW()</f>
        <v/>
      </c>
      <c r="AB158">
        <f>A158</f>
        <v/>
      </c>
      <c r="AC158">
        <f>V158</f>
        <v/>
      </c>
      <c r="AD158">
        <f>AC158</f>
        <v/>
      </c>
      <c r="AE158">
        <f>AD158*10000-ROW()</f>
        <v/>
      </c>
      <c r="AF158">
        <f>A158</f>
        <v/>
      </c>
      <c r="AG158">
        <f>I158</f>
        <v/>
      </c>
      <c r="AH158">
        <f>AG158</f>
        <v/>
      </c>
      <c r="AI158">
        <f>AH158*10000-ROW()</f>
        <v/>
      </c>
      <c r="AJ158">
        <f>A158</f>
        <v/>
      </c>
      <c r="AK158">
        <f>J158</f>
        <v/>
      </c>
      <c r="AL158">
        <f>AK158</f>
        <v/>
      </c>
      <c r="AM158">
        <f>AL158*10000-ROW()</f>
        <v/>
      </c>
      <c r="AN158">
        <f>A158</f>
        <v/>
      </c>
      <c r="AO158">
        <f>F158</f>
        <v/>
      </c>
      <c r="AP158">
        <f>AO158</f>
        <v/>
      </c>
      <c r="AQ158">
        <f>AP158*10000-ROW()</f>
        <v/>
      </c>
    </row>
    <row r="159">
      <c r="A159" s="10">
        <f>equipo7!A38</f>
        <v/>
      </c>
      <c r="B159" s="10">
        <f>equipo7!B38</f>
        <v/>
      </c>
      <c r="C159" s="10">
        <f>equipo7!$A$6</f>
        <v/>
      </c>
      <c r="D159" s="10">
        <f>equipo7!C38</f>
        <v/>
      </c>
      <c r="E159" s="10">
        <f>equipo7!D38</f>
        <v/>
      </c>
      <c r="F159" s="10">
        <f>equipo7!E38</f>
        <v/>
      </c>
      <c r="G159" s="10">
        <f>equipo7!F38</f>
        <v/>
      </c>
      <c r="H159" s="10">
        <f>equipo7!G38</f>
        <v/>
      </c>
      <c r="I159" s="10">
        <f>equipo7!H38</f>
        <v/>
      </c>
      <c r="J159" s="10">
        <f>equipo7!I38</f>
        <v/>
      </c>
      <c r="K159" s="10">
        <f>equipo7!J38</f>
        <v/>
      </c>
      <c r="L159" s="10">
        <f>equipo7!K38</f>
        <v/>
      </c>
      <c r="M159" s="10">
        <f>equipo7!L38</f>
        <v/>
      </c>
      <c r="N159" s="10">
        <f>equipo7!M38</f>
        <v/>
      </c>
      <c r="O159" s="10">
        <f>equipo7!N38</f>
        <v/>
      </c>
      <c r="P159" s="10">
        <f>equipo7!O38</f>
        <v/>
      </c>
      <c r="Q159" s="10">
        <f>equipo7!P38</f>
        <v/>
      </c>
      <c r="R159" s="10">
        <f>equipo7!Q38</f>
        <v/>
      </c>
      <c r="S159" s="10">
        <f>equipo7!R38</f>
        <v/>
      </c>
      <c r="T159" s="10" t="n"/>
      <c r="U159" s="12">
        <f>equipo7!T38</f>
        <v/>
      </c>
      <c r="V159" s="12">
        <f>equipo7!U38</f>
        <v/>
      </c>
      <c r="X159">
        <f>A159</f>
        <v/>
      </c>
      <c r="Y159">
        <f>U159</f>
        <v/>
      </c>
      <c r="Z159">
        <f>Y159</f>
        <v/>
      </c>
      <c r="AA159">
        <f>Z159*10000-ROW()</f>
        <v/>
      </c>
      <c r="AB159">
        <f>A159</f>
        <v/>
      </c>
      <c r="AC159">
        <f>V159</f>
        <v/>
      </c>
      <c r="AD159">
        <f>AC159</f>
        <v/>
      </c>
      <c r="AE159">
        <f>AD159*10000-ROW()</f>
        <v/>
      </c>
      <c r="AF159">
        <f>A159</f>
        <v/>
      </c>
      <c r="AG159">
        <f>I159</f>
        <v/>
      </c>
      <c r="AH159">
        <f>AG159</f>
        <v/>
      </c>
      <c r="AI159">
        <f>AH159*10000-ROW()</f>
        <v/>
      </c>
      <c r="AJ159">
        <f>A159</f>
        <v/>
      </c>
      <c r="AK159">
        <f>J159</f>
        <v/>
      </c>
      <c r="AL159">
        <f>AK159</f>
        <v/>
      </c>
      <c r="AM159">
        <f>AL159*10000-ROW()</f>
        <v/>
      </c>
      <c r="AN159">
        <f>A159</f>
        <v/>
      </c>
      <c r="AO159">
        <f>F159</f>
        <v/>
      </c>
      <c r="AP159">
        <f>AO159</f>
        <v/>
      </c>
      <c r="AQ159">
        <f>AP159*10000-ROW()</f>
        <v/>
      </c>
    </row>
    <row r="160">
      <c r="A160" s="10">
        <f>equipo7!A39</f>
        <v/>
      </c>
      <c r="B160" s="10">
        <f>equipo7!B39</f>
        <v/>
      </c>
      <c r="C160" s="10">
        <f>equipo7!$A$6</f>
        <v/>
      </c>
      <c r="D160" s="10">
        <f>equipo7!C39</f>
        <v/>
      </c>
      <c r="E160" s="10">
        <f>equipo7!D39</f>
        <v/>
      </c>
      <c r="F160" s="10">
        <f>equipo7!E39</f>
        <v/>
      </c>
      <c r="G160" s="10">
        <f>equipo7!F39</f>
        <v/>
      </c>
      <c r="H160" s="10">
        <f>equipo7!G39</f>
        <v/>
      </c>
      <c r="I160" s="10">
        <f>equipo7!H39</f>
        <v/>
      </c>
      <c r="J160" s="10">
        <f>equipo7!I39</f>
        <v/>
      </c>
      <c r="K160" s="10">
        <f>equipo7!J39</f>
        <v/>
      </c>
      <c r="L160" s="10">
        <f>equipo7!K39</f>
        <v/>
      </c>
      <c r="M160" s="10">
        <f>equipo7!L39</f>
        <v/>
      </c>
      <c r="N160" s="10">
        <f>equipo7!M39</f>
        <v/>
      </c>
      <c r="O160" s="10">
        <f>equipo7!N39</f>
        <v/>
      </c>
      <c r="P160" s="10">
        <f>equipo7!O39</f>
        <v/>
      </c>
      <c r="Q160" s="10">
        <f>equipo7!P39</f>
        <v/>
      </c>
      <c r="R160" s="10">
        <f>equipo7!Q39</f>
        <v/>
      </c>
      <c r="S160" s="10">
        <f>equipo7!R39</f>
        <v/>
      </c>
      <c r="T160" s="10" t="n"/>
      <c r="U160" s="12">
        <f>equipo7!T39</f>
        <v/>
      </c>
      <c r="V160" s="12">
        <f>equipo7!U39</f>
        <v/>
      </c>
      <c r="X160">
        <f>A160</f>
        <v/>
      </c>
      <c r="Y160">
        <f>U160</f>
        <v/>
      </c>
      <c r="Z160">
        <f>Y160</f>
        <v/>
      </c>
      <c r="AA160">
        <f>Z160*10000-ROW()</f>
        <v/>
      </c>
      <c r="AB160">
        <f>A160</f>
        <v/>
      </c>
      <c r="AC160">
        <f>V160</f>
        <v/>
      </c>
      <c r="AD160">
        <f>AC160</f>
        <v/>
      </c>
      <c r="AE160">
        <f>AD160*10000-ROW()</f>
        <v/>
      </c>
      <c r="AF160">
        <f>A160</f>
        <v/>
      </c>
      <c r="AG160">
        <f>I160</f>
        <v/>
      </c>
      <c r="AH160">
        <f>AG160</f>
        <v/>
      </c>
      <c r="AI160">
        <f>AH160*10000-ROW()</f>
        <v/>
      </c>
      <c r="AJ160">
        <f>A160</f>
        <v/>
      </c>
      <c r="AK160">
        <f>J160</f>
        <v/>
      </c>
      <c r="AL160">
        <f>AK160</f>
        <v/>
      </c>
      <c r="AM160">
        <f>AL160*10000-ROW()</f>
        <v/>
      </c>
      <c r="AN160">
        <f>A160</f>
        <v/>
      </c>
      <c r="AO160">
        <f>F160</f>
        <v/>
      </c>
      <c r="AP160">
        <f>AO160</f>
        <v/>
      </c>
      <c r="AQ160">
        <f>AP160*10000-ROW()</f>
        <v/>
      </c>
    </row>
    <row r="161">
      <c r="A161" s="10">
        <f>equipo7!A40</f>
        <v/>
      </c>
      <c r="B161" s="10">
        <f>equipo7!B40</f>
        <v/>
      </c>
      <c r="C161" s="10">
        <f>equipo7!$A$6</f>
        <v/>
      </c>
      <c r="D161" s="10">
        <f>equipo7!C40</f>
        <v/>
      </c>
      <c r="E161" s="10">
        <f>equipo7!D40</f>
        <v/>
      </c>
      <c r="F161" s="10">
        <f>equipo7!E40</f>
        <v/>
      </c>
      <c r="G161" s="10">
        <f>equipo7!F40</f>
        <v/>
      </c>
      <c r="H161" s="10">
        <f>equipo7!G40</f>
        <v/>
      </c>
      <c r="I161" s="10">
        <f>equipo7!H40</f>
        <v/>
      </c>
      <c r="J161" s="10">
        <f>equipo7!I40</f>
        <v/>
      </c>
      <c r="K161" s="10">
        <f>equipo7!J40</f>
        <v/>
      </c>
      <c r="L161" s="10">
        <f>equipo7!K40</f>
        <v/>
      </c>
      <c r="M161" s="10">
        <f>equipo7!L40</f>
        <v/>
      </c>
      <c r="N161" s="10">
        <f>equipo7!M40</f>
        <v/>
      </c>
      <c r="O161" s="10">
        <f>equipo7!N40</f>
        <v/>
      </c>
      <c r="P161" s="10">
        <f>equipo7!O40</f>
        <v/>
      </c>
      <c r="Q161" s="10">
        <f>equipo7!P40</f>
        <v/>
      </c>
      <c r="R161" s="10">
        <f>equipo7!Q40</f>
        <v/>
      </c>
      <c r="S161" s="10">
        <f>equipo7!R40</f>
        <v/>
      </c>
      <c r="T161" s="10" t="n"/>
      <c r="U161" s="12">
        <f>equipo7!T40</f>
        <v/>
      </c>
      <c r="V161" s="12">
        <f>equipo7!U40</f>
        <v/>
      </c>
      <c r="X161">
        <f>A161</f>
        <v/>
      </c>
      <c r="Y161">
        <f>U161</f>
        <v/>
      </c>
      <c r="Z161">
        <f>Y161</f>
        <v/>
      </c>
      <c r="AA161">
        <f>Z161*10000-ROW()</f>
        <v/>
      </c>
      <c r="AB161">
        <f>A161</f>
        <v/>
      </c>
      <c r="AC161">
        <f>V161</f>
        <v/>
      </c>
      <c r="AD161">
        <f>AC161</f>
        <v/>
      </c>
      <c r="AE161">
        <f>AD161*10000-ROW()</f>
        <v/>
      </c>
      <c r="AF161">
        <f>A161</f>
        <v/>
      </c>
      <c r="AG161">
        <f>I161</f>
        <v/>
      </c>
      <c r="AH161">
        <f>AG161</f>
        <v/>
      </c>
      <c r="AI161">
        <f>AH161*10000-ROW()</f>
        <v/>
      </c>
      <c r="AJ161">
        <f>A161</f>
        <v/>
      </c>
      <c r="AK161">
        <f>J161</f>
        <v/>
      </c>
      <c r="AL161">
        <f>AK161</f>
        <v/>
      </c>
      <c r="AM161">
        <f>AL161*10000-ROW()</f>
        <v/>
      </c>
      <c r="AN161">
        <f>A161</f>
        <v/>
      </c>
      <c r="AO161">
        <f>F161</f>
        <v/>
      </c>
      <c r="AP161">
        <f>AO161</f>
        <v/>
      </c>
      <c r="AQ161">
        <f>AP161*10000-ROW()</f>
        <v/>
      </c>
    </row>
    <row r="162">
      <c r="A162" s="10">
        <f>equipo7!A41</f>
        <v/>
      </c>
      <c r="B162" s="10">
        <f>equipo7!B41</f>
        <v/>
      </c>
      <c r="C162" s="10">
        <f>equipo7!$A$6</f>
        <v/>
      </c>
      <c r="D162" s="10">
        <f>equipo7!C41</f>
        <v/>
      </c>
      <c r="E162" s="10">
        <f>equipo7!D41</f>
        <v/>
      </c>
      <c r="F162" s="10">
        <f>equipo7!E41</f>
        <v/>
      </c>
      <c r="G162" s="10">
        <f>equipo7!F41</f>
        <v/>
      </c>
      <c r="H162" s="10">
        <f>equipo7!G41</f>
        <v/>
      </c>
      <c r="I162" s="10">
        <f>equipo7!H41</f>
        <v/>
      </c>
      <c r="J162" s="10">
        <f>equipo7!I41</f>
        <v/>
      </c>
      <c r="K162" s="10">
        <f>equipo7!J41</f>
        <v/>
      </c>
      <c r="L162" s="10">
        <f>equipo7!K41</f>
        <v/>
      </c>
      <c r="M162" s="10">
        <f>equipo7!L41</f>
        <v/>
      </c>
      <c r="N162" s="10">
        <f>equipo7!M41</f>
        <v/>
      </c>
      <c r="O162" s="10">
        <f>equipo7!N41</f>
        <v/>
      </c>
      <c r="P162" s="10">
        <f>equipo7!O41</f>
        <v/>
      </c>
      <c r="Q162" s="10">
        <f>equipo7!P41</f>
        <v/>
      </c>
      <c r="R162" s="10">
        <f>equipo7!Q41</f>
        <v/>
      </c>
      <c r="S162" s="10">
        <f>equipo7!R41</f>
        <v/>
      </c>
      <c r="T162" s="10" t="n"/>
      <c r="U162" s="12">
        <f>equipo7!T41</f>
        <v/>
      </c>
      <c r="V162" s="12">
        <f>equipo7!U41</f>
        <v/>
      </c>
      <c r="X162">
        <f>A162</f>
        <v/>
      </c>
      <c r="Y162">
        <f>U162</f>
        <v/>
      </c>
      <c r="Z162">
        <f>Y162</f>
        <v/>
      </c>
      <c r="AA162">
        <f>Z162*10000-ROW()</f>
        <v/>
      </c>
      <c r="AB162">
        <f>A162</f>
        <v/>
      </c>
      <c r="AC162">
        <f>V162</f>
        <v/>
      </c>
      <c r="AD162">
        <f>AC162</f>
        <v/>
      </c>
      <c r="AE162">
        <f>AD162*10000-ROW()</f>
        <v/>
      </c>
      <c r="AF162">
        <f>A162</f>
        <v/>
      </c>
      <c r="AG162">
        <f>I162</f>
        <v/>
      </c>
      <c r="AH162">
        <f>AG162</f>
        <v/>
      </c>
      <c r="AI162">
        <f>AH162*10000-ROW()</f>
        <v/>
      </c>
      <c r="AJ162">
        <f>A162</f>
        <v/>
      </c>
      <c r="AK162">
        <f>J162</f>
        <v/>
      </c>
      <c r="AL162">
        <f>AK162</f>
        <v/>
      </c>
      <c r="AM162">
        <f>AL162*10000-ROW()</f>
        <v/>
      </c>
      <c r="AN162">
        <f>A162</f>
        <v/>
      </c>
      <c r="AO162">
        <f>F162</f>
        <v/>
      </c>
      <c r="AP162">
        <f>AO162</f>
        <v/>
      </c>
      <c r="AQ162">
        <f>AP162*10000-ROW()</f>
        <v/>
      </c>
    </row>
    <row r="163">
      <c r="A163" s="10">
        <f>equipo7!A42</f>
        <v/>
      </c>
      <c r="B163" s="10">
        <f>equipo7!B42</f>
        <v/>
      </c>
      <c r="C163" s="10">
        <f>equipo7!$A$6</f>
        <v/>
      </c>
      <c r="D163" s="10">
        <f>equipo7!C42</f>
        <v/>
      </c>
      <c r="E163" s="10">
        <f>equipo7!D42</f>
        <v/>
      </c>
      <c r="F163" s="10">
        <f>equipo7!E42</f>
        <v/>
      </c>
      <c r="G163" s="10">
        <f>equipo7!F42</f>
        <v/>
      </c>
      <c r="H163" s="10">
        <f>equipo7!G42</f>
        <v/>
      </c>
      <c r="I163" s="10">
        <f>equipo7!H42</f>
        <v/>
      </c>
      <c r="J163" s="10">
        <f>equipo7!I42</f>
        <v/>
      </c>
      <c r="K163" s="10">
        <f>equipo7!J42</f>
        <v/>
      </c>
      <c r="L163" s="10">
        <f>equipo7!K42</f>
        <v/>
      </c>
      <c r="M163" s="10">
        <f>equipo7!L42</f>
        <v/>
      </c>
      <c r="N163" s="10">
        <f>equipo7!M42</f>
        <v/>
      </c>
      <c r="O163" s="10">
        <f>equipo7!N42</f>
        <v/>
      </c>
      <c r="P163" s="10">
        <f>equipo7!O42</f>
        <v/>
      </c>
      <c r="Q163" s="10">
        <f>equipo7!P42</f>
        <v/>
      </c>
      <c r="R163" s="10">
        <f>equipo7!Q42</f>
        <v/>
      </c>
      <c r="S163" s="10">
        <f>equipo7!R42</f>
        <v/>
      </c>
      <c r="T163" s="10" t="n"/>
      <c r="U163" s="12">
        <f>equipo7!T42</f>
        <v/>
      </c>
      <c r="V163" s="12">
        <f>equipo7!U42</f>
        <v/>
      </c>
      <c r="X163">
        <f>A163</f>
        <v/>
      </c>
      <c r="Y163">
        <f>U163</f>
        <v/>
      </c>
      <c r="Z163">
        <f>Y163</f>
        <v/>
      </c>
      <c r="AA163">
        <f>Z163*10000-ROW()</f>
        <v/>
      </c>
      <c r="AB163">
        <f>A163</f>
        <v/>
      </c>
      <c r="AC163">
        <f>V163</f>
        <v/>
      </c>
      <c r="AD163">
        <f>AC163</f>
        <v/>
      </c>
      <c r="AE163">
        <f>AD163*10000-ROW()</f>
        <v/>
      </c>
      <c r="AF163">
        <f>A163</f>
        <v/>
      </c>
      <c r="AG163">
        <f>I163</f>
        <v/>
      </c>
      <c r="AH163">
        <f>AG163</f>
        <v/>
      </c>
      <c r="AI163">
        <f>AH163*10000-ROW()</f>
        <v/>
      </c>
      <c r="AJ163">
        <f>A163</f>
        <v/>
      </c>
      <c r="AK163">
        <f>J163</f>
        <v/>
      </c>
      <c r="AL163">
        <f>AK163</f>
        <v/>
      </c>
      <c r="AM163">
        <f>AL163*10000-ROW()</f>
        <v/>
      </c>
      <c r="AN163">
        <f>A163</f>
        <v/>
      </c>
      <c r="AO163">
        <f>F163</f>
        <v/>
      </c>
      <c r="AP163">
        <f>AO163</f>
        <v/>
      </c>
      <c r="AQ163">
        <f>AP163*10000-ROW()</f>
        <v/>
      </c>
    </row>
    <row r="164">
      <c r="A164" s="10">
        <f>equipo7!A43</f>
        <v/>
      </c>
      <c r="B164" s="10">
        <f>equipo7!B43</f>
        <v/>
      </c>
      <c r="C164" s="10">
        <f>equipo7!$A$6</f>
        <v/>
      </c>
      <c r="D164" s="10">
        <f>equipo7!C43</f>
        <v/>
      </c>
      <c r="E164" s="10">
        <f>equipo7!D43</f>
        <v/>
      </c>
      <c r="F164" s="10">
        <f>equipo7!E43</f>
        <v/>
      </c>
      <c r="G164" s="10">
        <f>equipo7!F43</f>
        <v/>
      </c>
      <c r="H164" s="10">
        <f>equipo7!G43</f>
        <v/>
      </c>
      <c r="I164" s="10">
        <f>equipo7!H43</f>
        <v/>
      </c>
      <c r="J164" s="10">
        <f>equipo7!I43</f>
        <v/>
      </c>
      <c r="K164" s="10">
        <f>equipo7!J43</f>
        <v/>
      </c>
      <c r="L164" s="10">
        <f>equipo7!K43</f>
        <v/>
      </c>
      <c r="M164" s="10">
        <f>equipo7!L43</f>
        <v/>
      </c>
      <c r="N164" s="10">
        <f>equipo7!M43</f>
        <v/>
      </c>
      <c r="O164" s="10">
        <f>equipo7!N43</f>
        <v/>
      </c>
      <c r="P164" s="10">
        <f>equipo7!O43</f>
        <v/>
      </c>
      <c r="Q164" s="10">
        <f>equipo7!P43</f>
        <v/>
      </c>
      <c r="R164" s="10">
        <f>equipo7!Q43</f>
        <v/>
      </c>
      <c r="S164" s="10">
        <f>equipo7!R43</f>
        <v/>
      </c>
      <c r="T164" s="10" t="n"/>
      <c r="U164" s="12">
        <f>equipo7!T43</f>
        <v/>
      </c>
      <c r="V164" s="12">
        <f>equipo7!U43</f>
        <v/>
      </c>
      <c r="X164">
        <f>A164</f>
        <v/>
      </c>
      <c r="Y164">
        <f>U164</f>
        <v/>
      </c>
      <c r="Z164">
        <f>Y164</f>
        <v/>
      </c>
      <c r="AA164">
        <f>Z164*10000-ROW()</f>
        <v/>
      </c>
      <c r="AB164">
        <f>A164</f>
        <v/>
      </c>
      <c r="AC164">
        <f>V164</f>
        <v/>
      </c>
      <c r="AD164">
        <f>AC164</f>
        <v/>
      </c>
      <c r="AE164">
        <f>AD164*10000-ROW()</f>
        <v/>
      </c>
      <c r="AF164">
        <f>A164</f>
        <v/>
      </c>
      <c r="AG164">
        <f>I164</f>
        <v/>
      </c>
      <c r="AH164">
        <f>AG164</f>
        <v/>
      </c>
      <c r="AI164">
        <f>AH164*10000-ROW()</f>
        <v/>
      </c>
      <c r="AJ164">
        <f>A164</f>
        <v/>
      </c>
      <c r="AK164">
        <f>J164</f>
        <v/>
      </c>
      <c r="AL164">
        <f>AK164</f>
        <v/>
      </c>
      <c r="AM164">
        <f>AL164*10000-ROW()</f>
        <v/>
      </c>
      <c r="AN164">
        <f>A164</f>
        <v/>
      </c>
      <c r="AO164">
        <f>F164</f>
        <v/>
      </c>
      <c r="AP164">
        <f>AO164</f>
        <v/>
      </c>
      <c r="AQ164">
        <f>AP164*10000-ROW()</f>
        <v/>
      </c>
    </row>
    <row r="165">
      <c r="A165" s="10">
        <f>equipo7!A44</f>
        <v/>
      </c>
      <c r="B165" s="10">
        <f>equipo7!B44</f>
        <v/>
      </c>
      <c r="C165" s="10">
        <f>equipo7!$A$6</f>
        <v/>
      </c>
      <c r="D165" s="10">
        <f>equipo7!C44</f>
        <v/>
      </c>
      <c r="E165" s="10">
        <f>equipo7!D44</f>
        <v/>
      </c>
      <c r="F165" s="10">
        <f>equipo7!E44</f>
        <v/>
      </c>
      <c r="G165" s="10">
        <f>equipo7!F44</f>
        <v/>
      </c>
      <c r="H165" s="10">
        <f>equipo7!G44</f>
        <v/>
      </c>
      <c r="I165" s="10">
        <f>equipo7!H44</f>
        <v/>
      </c>
      <c r="J165" s="10">
        <f>equipo7!I44</f>
        <v/>
      </c>
      <c r="K165" s="10">
        <f>equipo7!J44</f>
        <v/>
      </c>
      <c r="L165" s="10">
        <f>equipo7!K44</f>
        <v/>
      </c>
      <c r="M165" s="10">
        <f>equipo7!L44</f>
        <v/>
      </c>
      <c r="N165" s="10">
        <f>equipo7!M44</f>
        <v/>
      </c>
      <c r="O165" s="10">
        <f>equipo7!N44</f>
        <v/>
      </c>
      <c r="P165" s="10">
        <f>equipo7!O44</f>
        <v/>
      </c>
      <c r="Q165" s="10">
        <f>equipo7!P44</f>
        <v/>
      </c>
      <c r="R165" s="10">
        <f>equipo7!Q44</f>
        <v/>
      </c>
      <c r="S165" s="10">
        <f>equipo7!R44</f>
        <v/>
      </c>
      <c r="T165" s="10" t="n"/>
      <c r="U165" s="12">
        <f>equipo7!T44</f>
        <v/>
      </c>
      <c r="V165" s="12">
        <f>equipo7!U44</f>
        <v/>
      </c>
      <c r="X165">
        <f>A165</f>
        <v/>
      </c>
      <c r="Y165">
        <f>U165</f>
        <v/>
      </c>
      <c r="Z165">
        <f>Y165</f>
        <v/>
      </c>
      <c r="AA165">
        <f>Z165*10000-ROW()</f>
        <v/>
      </c>
      <c r="AB165">
        <f>A165</f>
        <v/>
      </c>
      <c r="AC165">
        <f>V165</f>
        <v/>
      </c>
      <c r="AD165">
        <f>AC165</f>
        <v/>
      </c>
      <c r="AE165">
        <f>AD165*10000-ROW()</f>
        <v/>
      </c>
      <c r="AF165">
        <f>A165</f>
        <v/>
      </c>
      <c r="AG165">
        <f>I165</f>
        <v/>
      </c>
      <c r="AH165">
        <f>AG165</f>
        <v/>
      </c>
      <c r="AI165">
        <f>AH165*10000-ROW()</f>
        <v/>
      </c>
      <c r="AJ165">
        <f>A165</f>
        <v/>
      </c>
      <c r="AK165">
        <f>J165</f>
        <v/>
      </c>
      <c r="AL165">
        <f>AK165</f>
        <v/>
      </c>
      <c r="AM165">
        <f>AL165*10000-ROW()</f>
        <v/>
      </c>
      <c r="AN165">
        <f>A165</f>
        <v/>
      </c>
      <c r="AO165">
        <f>F165</f>
        <v/>
      </c>
      <c r="AP165">
        <f>AO165</f>
        <v/>
      </c>
      <c r="AQ165">
        <f>AP165*10000-ROW()</f>
        <v/>
      </c>
    </row>
    <row r="166">
      <c r="A166" s="10">
        <f>equipo7!A45</f>
        <v/>
      </c>
      <c r="B166" s="10">
        <f>equipo7!B45</f>
        <v/>
      </c>
      <c r="C166" s="10">
        <f>equipo7!$A$6</f>
        <v/>
      </c>
      <c r="D166" s="10">
        <f>equipo7!C45</f>
        <v/>
      </c>
      <c r="E166" s="10">
        <f>equipo7!D45</f>
        <v/>
      </c>
      <c r="F166" s="10">
        <f>equipo7!E45</f>
        <v/>
      </c>
      <c r="G166" s="10">
        <f>equipo7!F45</f>
        <v/>
      </c>
      <c r="H166" s="10">
        <f>equipo7!G45</f>
        <v/>
      </c>
      <c r="I166" s="10">
        <f>equipo7!H45</f>
        <v/>
      </c>
      <c r="J166" s="10">
        <f>equipo7!I45</f>
        <v/>
      </c>
      <c r="K166" s="10">
        <f>equipo7!J45</f>
        <v/>
      </c>
      <c r="L166" s="10">
        <f>equipo7!K45</f>
        <v/>
      </c>
      <c r="M166" s="10">
        <f>equipo7!L45</f>
        <v/>
      </c>
      <c r="N166" s="10">
        <f>equipo7!M45</f>
        <v/>
      </c>
      <c r="O166" s="10">
        <f>equipo7!N45</f>
        <v/>
      </c>
      <c r="P166" s="10">
        <f>equipo7!O45</f>
        <v/>
      </c>
      <c r="Q166" s="10">
        <f>equipo7!P45</f>
        <v/>
      </c>
      <c r="R166" s="10">
        <f>equipo7!Q45</f>
        <v/>
      </c>
      <c r="S166" s="10">
        <f>equipo7!R45</f>
        <v/>
      </c>
      <c r="T166" s="10" t="n"/>
      <c r="U166" s="12">
        <f>equipo7!T45</f>
        <v/>
      </c>
      <c r="V166" s="12">
        <f>equipo7!U45</f>
        <v/>
      </c>
      <c r="X166">
        <f>A166</f>
        <v/>
      </c>
      <c r="Y166">
        <f>U166</f>
        <v/>
      </c>
      <c r="Z166">
        <f>Y166</f>
        <v/>
      </c>
      <c r="AA166">
        <f>Z166*10000-ROW()</f>
        <v/>
      </c>
      <c r="AB166">
        <f>A166</f>
        <v/>
      </c>
      <c r="AC166">
        <f>V166</f>
        <v/>
      </c>
      <c r="AD166">
        <f>AC166</f>
        <v/>
      </c>
      <c r="AE166">
        <f>AD166*10000-ROW()</f>
        <v/>
      </c>
      <c r="AF166">
        <f>A166</f>
        <v/>
      </c>
      <c r="AG166">
        <f>I166</f>
        <v/>
      </c>
      <c r="AH166">
        <f>AG166</f>
        <v/>
      </c>
      <c r="AI166">
        <f>AH166*10000-ROW()</f>
        <v/>
      </c>
      <c r="AJ166">
        <f>A166</f>
        <v/>
      </c>
      <c r="AK166">
        <f>J166</f>
        <v/>
      </c>
      <c r="AL166">
        <f>AK166</f>
        <v/>
      </c>
      <c r="AM166">
        <f>AL166*10000-ROW()</f>
        <v/>
      </c>
      <c r="AN166">
        <f>A166</f>
        <v/>
      </c>
      <c r="AO166">
        <f>F166</f>
        <v/>
      </c>
      <c r="AP166">
        <f>AO166</f>
        <v/>
      </c>
      <c r="AQ166">
        <f>AP166*10000-ROW()</f>
        <v/>
      </c>
    </row>
    <row r="167">
      <c r="A167" s="10">
        <f>equipo7!A46</f>
        <v/>
      </c>
      <c r="B167" s="10">
        <f>equipo7!B46</f>
        <v/>
      </c>
      <c r="C167" s="10">
        <f>equipo7!$A$6</f>
        <v/>
      </c>
      <c r="D167" s="10">
        <f>equipo7!C46</f>
        <v/>
      </c>
      <c r="E167" s="10">
        <f>equipo7!D46</f>
        <v/>
      </c>
      <c r="F167" s="10">
        <f>equipo7!E46</f>
        <v/>
      </c>
      <c r="G167" s="10">
        <f>equipo7!F46</f>
        <v/>
      </c>
      <c r="H167" s="10">
        <f>equipo7!G46</f>
        <v/>
      </c>
      <c r="I167" s="10">
        <f>equipo7!H46</f>
        <v/>
      </c>
      <c r="J167" s="10">
        <f>equipo7!I46</f>
        <v/>
      </c>
      <c r="K167" s="10">
        <f>equipo7!J46</f>
        <v/>
      </c>
      <c r="L167" s="10">
        <f>equipo7!K46</f>
        <v/>
      </c>
      <c r="M167" s="10">
        <f>equipo7!L46</f>
        <v/>
      </c>
      <c r="N167" s="10">
        <f>equipo7!M46</f>
        <v/>
      </c>
      <c r="O167" s="10">
        <f>equipo7!N46</f>
        <v/>
      </c>
      <c r="P167" s="10">
        <f>equipo7!O46</f>
        <v/>
      </c>
      <c r="Q167" s="10">
        <f>equipo7!P46</f>
        <v/>
      </c>
      <c r="R167" s="10">
        <f>equipo7!Q46</f>
        <v/>
      </c>
      <c r="S167" s="10">
        <f>equipo7!R46</f>
        <v/>
      </c>
      <c r="T167" s="10" t="n"/>
      <c r="U167" s="12">
        <f>equipo7!T46</f>
        <v/>
      </c>
      <c r="V167" s="12">
        <f>equipo7!U46</f>
        <v/>
      </c>
      <c r="X167">
        <f>A167</f>
        <v/>
      </c>
      <c r="Y167">
        <f>U167</f>
        <v/>
      </c>
      <c r="Z167">
        <f>Y167</f>
        <v/>
      </c>
      <c r="AA167">
        <f>Z167*10000-ROW()</f>
        <v/>
      </c>
      <c r="AB167">
        <f>A167</f>
        <v/>
      </c>
      <c r="AC167">
        <f>V167</f>
        <v/>
      </c>
      <c r="AD167">
        <f>AC167</f>
        <v/>
      </c>
      <c r="AE167">
        <f>AD167*10000-ROW()</f>
        <v/>
      </c>
      <c r="AF167">
        <f>A167</f>
        <v/>
      </c>
      <c r="AG167">
        <f>I167</f>
        <v/>
      </c>
      <c r="AH167">
        <f>AG167</f>
        <v/>
      </c>
      <c r="AI167">
        <f>AH167*10000-ROW()</f>
        <v/>
      </c>
      <c r="AJ167">
        <f>A167</f>
        <v/>
      </c>
      <c r="AK167">
        <f>J167</f>
        <v/>
      </c>
      <c r="AL167">
        <f>AK167</f>
        <v/>
      </c>
      <c r="AM167">
        <f>AL167*10000-ROW()</f>
        <v/>
      </c>
      <c r="AN167">
        <f>A167</f>
        <v/>
      </c>
      <c r="AO167">
        <f>F167</f>
        <v/>
      </c>
      <c r="AP167">
        <f>AO167</f>
        <v/>
      </c>
      <c r="AQ167">
        <f>AP167*10000-ROW()</f>
        <v/>
      </c>
    </row>
    <row r="168">
      <c r="A168" s="10">
        <f>equipo7!A47</f>
        <v/>
      </c>
      <c r="B168" s="10">
        <f>equipo7!B47</f>
        <v/>
      </c>
      <c r="C168" s="10">
        <f>equipo7!$A$6</f>
        <v/>
      </c>
      <c r="D168" s="10">
        <f>equipo7!C47</f>
        <v/>
      </c>
      <c r="E168" s="10">
        <f>equipo7!D47</f>
        <v/>
      </c>
      <c r="F168" s="10">
        <f>equipo7!E47</f>
        <v/>
      </c>
      <c r="G168" s="10">
        <f>equipo7!F47</f>
        <v/>
      </c>
      <c r="H168" s="10">
        <f>equipo7!G47</f>
        <v/>
      </c>
      <c r="I168" s="10">
        <f>equipo7!H47</f>
        <v/>
      </c>
      <c r="J168" s="10">
        <f>equipo7!I47</f>
        <v/>
      </c>
      <c r="K168" s="10">
        <f>equipo7!J47</f>
        <v/>
      </c>
      <c r="L168" s="10">
        <f>equipo7!K47</f>
        <v/>
      </c>
      <c r="M168" s="10">
        <f>equipo7!L47</f>
        <v/>
      </c>
      <c r="N168" s="10">
        <f>equipo7!M47</f>
        <v/>
      </c>
      <c r="O168" s="10">
        <f>equipo7!N47</f>
        <v/>
      </c>
      <c r="P168" s="10">
        <f>equipo7!O47</f>
        <v/>
      </c>
      <c r="Q168" s="10">
        <f>equipo7!P47</f>
        <v/>
      </c>
      <c r="R168" s="10">
        <f>equipo7!Q47</f>
        <v/>
      </c>
      <c r="S168" s="10">
        <f>equipo7!R47</f>
        <v/>
      </c>
      <c r="T168" s="10" t="n"/>
      <c r="U168" s="12">
        <f>equipo7!T47</f>
        <v/>
      </c>
      <c r="V168" s="12">
        <f>equipo7!U47</f>
        <v/>
      </c>
      <c r="X168">
        <f>A168</f>
        <v/>
      </c>
      <c r="Y168">
        <f>U168</f>
        <v/>
      </c>
      <c r="Z168">
        <f>Y168</f>
        <v/>
      </c>
      <c r="AA168">
        <f>Z168*10000-ROW()</f>
        <v/>
      </c>
      <c r="AB168">
        <f>A168</f>
        <v/>
      </c>
      <c r="AC168">
        <f>V168</f>
        <v/>
      </c>
      <c r="AD168">
        <f>AC168</f>
        <v/>
      </c>
      <c r="AE168">
        <f>AD168*10000-ROW()</f>
        <v/>
      </c>
      <c r="AF168">
        <f>A168</f>
        <v/>
      </c>
      <c r="AG168">
        <f>I168</f>
        <v/>
      </c>
      <c r="AH168">
        <f>AG168</f>
        <v/>
      </c>
      <c r="AI168">
        <f>AH168*10000-ROW()</f>
        <v/>
      </c>
      <c r="AJ168">
        <f>A168</f>
        <v/>
      </c>
      <c r="AK168">
        <f>J168</f>
        <v/>
      </c>
      <c r="AL168">
        <f>AK168</f>
        <v/>
      </c>
      <c r="AM168">
        <f>AL168*10000-ROW()</f>
        <v/>
      </c>
      <c r="AN168">
        <f>A168</f>
        <v/>
      </c>
      <c r="AO168">
        <f>F168</f>
        <v/>
      </c>
      <c r="AP168">
        <f>AO168</f>
        <v/>
      </c>
      <c r="AQ168">
        <f>AP168*10000-ROW()</f>
        <v/>
      </c>
    </row>
    <row r="169">
      <c r="A169" s="10">
        <f>equipo7!A48</f>
        <v/>
      </c>
      <c r="B169" s="10">
        <f>equipo7!B48</f>
        <v/>
      </c>
      <c r="C169" s="10">
        <f>equipo7!$A$6</f>
        <v/>
      </c>
      <c r="D169" s="10">
        <f>equipo7!C48</f>
        <v/>
      </c>
      <c r="E169" s="10">
        <f>equipo7!D48</f>
        <v/>
      </c>
      <c r="F169" s="10">
        <f>equipo7!E48</f>
        <v/>
      </c>
      <c r="G169" s="10">
        <f>equipo7!F48</f>
        <v/>
      </c>
      <c r="H169" s="10">
        <f>equipo7!G48</f>
        <v/>
      </c>
      <c r="I169" s="10">
        <f>equipo7!H48</f>
        <v/>
      </c>
      <c r="J169" s="10">
        <f>equipo7!I48</f>
        <v/>
      </c>
      <c r="K169" s="10">
        <f>equipo7!J48</f>
        <v/>
      </c>
      <c r="L169" s="10">
        <f>equipo7!K48</f>
        <v/>
      </c>
      <c r="M169" s="10">
        <f>equipo7!L48</f>
        <v/>
      </c>
      <c r="N169" s="10">
        <f>equipo7!M48</f>
        <v/>
      </c>
      <c r="O169" s="10">
        <f>equipo7!N48</f>
        <v/>
      </c>
      <c r="P169" s="10">
        <f>equipo7!O48</f>
        <v/>
      </c>
      <c r="Q169" s="10">
        <f>equipo7!P48</f>
        <v/>
      </c>
      <c r="R169" s="10">
        <f>equipo7!Q48</f>
        <v/>
      </c>
      <c r="S169" s="10">
        <f>equipo7!R48</f>
        <v/>
      </c>
      <c r="T169" s="10" t="n"/>
      <c r="U169" s="12">
        <f>equipo7!T48</f>
        <v/>
      </c>
      <c r="V169" s="12">
        <f>equipo7!U48</f>
        <v/>
      </c>
      <c r="X169">
        <f>A169</f>
        <v/>
      </c>
      <c r="Y169">
        <f>U169</f>
        <v/>
      </c>
      <c r="Z169">
        <f>Y169</f>
        <v/>
      </c>
      <c r="AA169">
        <f>Z169*10000-ROW()</f>
        <v/>
      </c>
      <c r="AB169">
        <f>A169</f>
        <v/>
      </c>
      <c r="AC169">
        <f>V169</f>
        <v/>
      </c>
      <c r="AD169">
        <f>AC169</f>
        <v/>
      </c>
      <c r="AE169">
        <f>AD169*10000-ROW()</f>
        <v/>
      </c>
      <c r="AF169">
        <f>A169</f>
        <v/>
      </c>
      <c r="AG169">
        <f>I169</f>
        <v/>
      </c>
      <c r="AH169">
        <f>AG169</f>
        <v/>
      </c>
      <c r="AI169">
        <f>AH169*10000-ROW()</f>
        <v/>
      </c>
      <c r="AJ169">
        <f>A169</f>
        <v/>
      </c>
      <c r="AK169">
        <f>J169</f>
        <v/>
      </c>
      <c r="AL169">
        <f>AK169</f>
        <v/>
      </c>
      <c r="AM169">
        <f>AL169*10000-ROW()</f>
        <v/>
      </c>
      <c r="AN169">
        <f>A169</f>
        <v/>
      </c>
      <c r="AO169">
        <f>F169</f>
        <v/>
      </c>
      <c r="AP169">
        <f>AO169</f>
        <v/>
      </c>
      <c r="AQ169">
        <f>AP169*10000-ROW()</f>
        <v/>
      </c>
    </row>
    <row r="170">
      <c r="A170" s="10">
        <f>equipo7!A49</f>
        <v/>
      </c>
      <c r="B170" s="10">
        <f>equipo7!B49</f>
        <v/>
      </c>
      <c r="C170" s="10">
        <f>equipo7!$A$6</f>
        <v/>
      </c>
      <c r="D170" s="10">
        <f>equipo7!C49</f>
        <v/>
      </c>
      <c r="E170" s="10">
        <f>equipo7!D49</f>
        <v/>
      </c>
      <c r="F170" s="10">
        <f>equipo7!E49</f>
        <v/>
      </c>
      <c r="G170" s="10">
        <f>equipo7!F49</f>
        <v/>
      </c>
      <c r="H170" s="10">
        <f>equipo7!G49</f>
        <v/>
      </c>
      <c r="I170" s="10">
        <f>equipo7!H49</f>
        <v/>
      </c>
      <c r="J170" s="10">
        <f>equipo7!I49</f>
        <v/>
      </c>
      <c r="K170" s="10">
        <f>equipo7!J49</f>
        <v/>
      </c>
      <c r="L170" s="10">
        <f>equipo7!K49</f>
        <v/>
      </c>
      <c r="M170" s="10">
        <f>equipo7!L49</f>
        <v/>
      </c>
      <c r="N170" s="10">
        <f>equipo7!M49</f>
        <v/>
      </c>
      <c r="O170" s="10">
        <f>equipo7!N49</f>
        <v/>
      </c>
      <c r="P170" s="10">
        <f>equipo7!O49</f>
        <v/>
      </c>
      <c r="Q170" s="10">
        <f>equipo7!P49</f>
        <v/>
      </c>
      <c r="R170" s="10">
        <f>equipo7!Q49</f>
        <v/>
      </c>
      <c r="S170" s="10">
        <f>equipo7!R49</f>
        <v/>
      </c>
      <c r="T170" s="10" t="n"/>
      <c r="U170" s="12">
        <f>equipo7!T49</f>
        <v/>
      </c>
      <c r="V170" s="12">
        <f>equipo7!U49</f>
        <v/>
      </c>
      <c r="X170">
        <f>A170</f>
        <v/>
      </c>
      <c r="Y170">
        <f>U170</f>
        <v/>
      </c>
      <c r="Z170">
        <f>Y170</f>
        <v/>
      </c>
      <c r="AA170">
        <f>Z170*10000-ROW()</f>
        <v/>
      </c>
      <c r="AB170">
        <f>A170</f>
        <v/>
      </c>
      <c r="AC170">
        <f>V170</f>
        <v/>
      </c>
      <c r="AD170">
        <f>AC170</f>
        <v/>
      </c>
      <c r="AE170">
        <f>AD170*10000-ROW()</f>
        <v/>
      </c>
      <c r="AF170">
        <f>A170</f>
        <v/>
      </c>
      <c r="AG170">
        <f>I170</f>
        <v/>
      </c>
      <c r="AH170">
        <f>AG170</f>
        <v/>
      </c>
      <c r="AI170">
        <f>AH170*10000-ROW()</f>
        <v/>
      </c>
      <c r="AJ170">
        <f>A170</f>
        <v/>
      </c>
      <c r="AK170">
        <f>J170</f>
        <v/>
      </c>
      <c r="AL170">
        <f>AK170</f>
        <v/>
      </c>
      <c r="AM170">
        <f>AL170*10000-ROW()</f>
        <v/>
      </c>
      <c r="AN170">
        <f>A170</f>
        <v/>
      </c>
      <c r="AO170">
        <f>F170</f>
        <v/>
      </c>
      <c r="AP170">
        <f>AO170</f>
        <v/>
      </c>
      <c r="AQ170">
        <f>AP170*10000-ROW()</f>
        <v/>
      </c>
    </row>
    <row r="171">
      <c r="A171" s="10">
        <f>equipo7!A50</f>
        <v/>
      </c>
      <c r="B171" s="10">
        <f>equipo7!B50</f>
        <v/>
      </c>
      <c r="C171" s="10">
        <f>equipo7!$A$6</f>
        <v/>
      </c>
      <c r="D171" s="10">
        <f>equipo7!C50</f>
        <v/>
      </c>
      <c r="E171" s="10">
        <f>equipo7!D50</f>
        <v/>
      </c>
      <c r="F171" s="10">
        <f>equipo7!E50</f>
        <v/>
      </c>
      <c r="G171" s="10">
        <f>equipo7!F50</f>
        <v/>
      </c>
      <c r="H171" s="10">
        <f>equipo7!G50</f>
        <v/>
      </c>
      <c r="I171" s="10">
        <f>equipo7!H50</f>
        <v/>
      </c>
      <c r="J171" s="10">
        <f>equipo7!I50</f>
        <v/>
      </c>
      <c r="K171" s="10">
        <f>equipo7!J50</f>
        <v/>
      </c>
      <c r="L171" s="10">
        <f>equipo7!K50</f>
        <v/>
      </c>
      <c r="M171" s="10">
        <f>equipo7!L50</f>
        <v/>
      </c>
      <c r="N171" s="10">
        <f>equipo7!M50</f>
        <v/>
      </c>
      <c r="O171" s="10">
        <f>equipo7!N50</f>
        <v/>
      </c>
      <c r="P171" s="10">
        <f>equipo7!O50</f>
        <v/>
      </c>
      <c r="Q171" s="10">
        <f>equipo7!P50</f>
        <v/>
      </c>
      <c r="R171" s="10">
        <f>equipo7!Q50</f>
        <v/>
      </c>
      <c r="S171" s="10">
        <f>equipo7!R50</f>
        <v/>
      </c>
      <c r="T171" s="10" t="n"/>
      <c r="U171" s="12">
        <f>equipo7!T50</f>
        <v/>
      </c>
      <c r="V171" s="12">
        <f>equipo7!U50</f>
        <v/>
      </c>
      <c r="X171">
        <f>A171</f>
        <v/>
      </c>
      <c r="Y171">
        <f>U171</f>
        <v/>
      </c>
      <c r="Z171">
        <f>Y171</f>
        <v/>
      </c>
      <c r="AA171">
        <f>Z171*10000-ROW()</f>
        <v/>
      </c>
      <c r="AB171">
        <f>A171</f>
        <v/>
      </c>
      <c r="AC171">
        <f>V171</f>
        <v/>
      </c>
      <c r="AD171">
        <f>AC171</f>
        <v/>
      </c>
      <c r="AE171">
        <f>AD171*10000-ROW()</f>
        <v/>
      </c>
      <c r="AF171">
        <f>A171</f>
        <v/>
      </c>
      <c r="AG171">
        <f>I171</f>
        <v/>
      </c>
      <c r="AH171">
        <f>AG171</f>
        <v/>
      </c>
      <c r="AI171">
        <f>AH171*10000-ROW()</f>
        <v/>
      </c>
      <c r="AJ171">
        <f>A171</f>
        <v/>
      </c>
      <c r="AK171">
        <f>J171</f>
        <v/>
      </c>
      <c r="AL171">
        <f>AK171</f>
        <v/>
      </c>
      <c r="AM171">
        <f>AL171*10000-ROW()</f>
        <v/>
      </c>
      <c r="AN171">
        <f>A171</f>
        <v/>
      </c>
      <c r="AO171">
        <f>F171</f>
        <v/>
      </c>
      <c r="AP171">
        <f>AO171</f>
        <v/>
      </c>
      <c r="AQ171">
        <f>AP171*10000-ROW()</f>
        <v/>
      </c>
    </row>
    <row r="172">
      <c r="A172" s="10">
        <f>equipo7!A51</f>
        <v/>
      </c>
      <c r="B172" s="10">
        <f>equipo7!B51</f>
        <v/>
      </c>
      <c r="C172" s="10">
        <f>equipo7!$A$6</f>
        <v/>
      </c>
      <c r="D172" s="10">
        <f>equipo7!C51</f>
        <v/>
      </c>
      <c r="E172" s="10">
        <f>equipo7!D51</f>
        <v/>
      </c>
      <c r="F172" s="10">
        <f>equipo7!E51</f>
        <v/>
      </c>
      <c r="G172" s="10">
        <f>equipo7!F51</f>
        <v/>
      </c>
      <c r="H172" s="10">
        <f>equipo7!G51</f>
        <v/>
      </c>
      <c r="I172" s="10">
        <f>equipo7!H51</f>
        <v/>
      </c>
      <c r="J172" s="10">
        <f>equipo7!I51</f>
        <v/>
      </c>
      <c r="K172" s="10">
        <f>equipo7!J51</f>
        <v/>
      </c>
      <c r="L172" s="10">
        <f>equipo7!K51</f>
        <v/>
      </c>
      <c r="M172" s="10">
        <f>equipo7!L51</f>
        <v/>
      </c>
      <c r="N172" s="10">
        <f>equipo7!M51</f>
        <v/>
      </c>
      <c r="O172" s="10">
        <f>equipo7!N51</f>
        <v/>
      </c>
      <c r="P172" s="10">
        <f>equipo7!O51</f>
        <v/>
      </c>
      <c r="Q172" s="10">
        <f>equipo7!P51</f>
        <v/>
      </c>
      <c r="R172" s="10">
        <f>equipo7!Q51</f>
        <v/>
      </c>
      <c r="S172" s="10">
        <f>equipo7!R51</f>
        <v/>
      </c>
      <c r="T172" s="10" t="n"/>
      <c r="U172" s="12">
        <f>equipo7!T51</f>
        <v/>
      </c>
      <c r="V172" s="12">
        <f>equipo7!U51</f>
        <v/>
      </c>
      <c r="X172">
        <f>A172</f>
        <v/>
      </c>
      <c r="Y172">
        <f>U172</f>
        <v/>
      </c>
      <c r="Z172">
        <f>Y172</f>
        <v/>
      </c>
      <c r="AA172">
        <f>Z172*10000-ROW()</f>
        <v/>
      </c>
      <c r="AB172">
        <f>A172</f>
        <v/>
      </c>
      <c r="AC172">
        <f>V172</f>
        <v/>
      </c>
      <c r="AD172">
        <f>AC172</f>
        <v/>
      </c>
      <c r="AE172">
        <f>AD172*10000-ROW()</f>
        <v/>
      </c>
      <c r="AF172">
        <f>A172</f>
        <v/>
      </c>
      <c r="AG172">
        <f>I172</f>
        <v/>
      </c>
      <c r="AH172">
        <f>AG172</f>
        <v/>
      </c>
      <c r="AI172">
        <f>AH172*10000-ROW()</f>
        <v/>
      </c>
      <c r="AJ172">
        <f>A172</f>
        <v/>
      </c>
      <c r="AK172">
        <f>J172</f>
        <v/>
      </c>
      <c r="AL172">
        <f>AK172</f>
        <v/>
      </c>
      <c r="AM172">
        <f>AL172*10000-ROW()</f>
        <v/>
      </c>
      <c r="AN172">
        <f>A172</f>
        <v/>
      </c>
      <c r="AO172">
        <f>F172</f>
        <v/>
      </c>
      <c r="AP172">
        <f>AO172</f>
        <v/>
      </c>
      <c r="AQ172">
        <f>AP172*10000-ROW()</f>
        <v/>
      </c>
    </row>
    <row r="173">
      <c r="A173" s="10">
        <f>equipo7!A52</f>
        <v/>
      </c>
      <c r="B173" s="10">
        <f>equipo7!B52</f>
        <v/>
      </c>
      <c r="C173" s="10">
        <f>equipo7!$A$6</f>
        <v/>
      </c>
      <c r="D173" s="10">
        <f>equipo7!C52</f>
        <v/>
      </c>
      <c r="E173" s="10">
        <f>equipo7!D52</f>
        <v/>
      </c>
      <c r="F173" s="10">
        <f>equipo7!E52</f>
        <v/>
      </c>
      <c r="G173" s="10">
        <f>equipo7!F52</f>
        <v/>
      </c>
      <c r="H173" s="10">
        <f>equipo7!G52</f>
        <v/>
      </c>
      <c r="I173" s="10">
        <f>equipo7!H52</f>
        <v/>
      </c>
      <c r="J173" s="10">
        <f>equipo7!I52</f>
        <v/>
      </c>
      <c r="K173" s="10">
        <f>equipo7!J52</f>
        <v/>
      </c>
      <c r="L173" s="10">
        <f>equipo7!K52</f>
        <v/>
      </c>
      <c r="M173" s="10">
        <f>equipo7!L52</f>
        <v/>
      </c>
      <c r="N173" s="10">
        <f>equipo7!M52</f>
        <v/>
      </c>
      <c r="O173" s="10">
        <f>equipo7!N52</f>
        <v/>
      </c>
      <c r="P173" s="10">
        <f>equipo7!O52</f>
        <v/>
      </c>
      <c r="Q173" s="10">
        <f>equipo7!P52</f>
        <v/>
      </c>
      <c r="R173" s="10">
        <f>equipo7!Q52</f>
        <v/>
      </c>
      <c r="S173" s="10">
        <f>equipo7!R52</f>
        <v/>
      </c>
      <c r="T173" s="10" t="n"/>
      <c r="U173" s="12">
        <f>equipo7!T52</f>
        <v/>
      </c>
      <c r="V173" s="12">
        <f>equipo7!U52</f>
        <v/>
      </c>
      <c r="X173">
        <f>A173</f>
        <v/>
      </c>
      <c r="Y173">
        <f>U173</f>
        <v/>
      </c>
      <c r="Z173">
        <f>Y173</f>
        <v/>
      </c>
      <c r="AA173">
        <f>Z173*10000-ROW()</f>
        <v/>
      </c>
      <c r="AB173">
        <f>A173</f>
        <v/>
      </c>
      <c r="AC173">
        <f>V173</f>
        <v/>
      </c>
      <c r="AD173">
        <f>AC173</f>
        <v/>
      </c>
      <c r="AE173">
        <f>AD173*10000-ROW()</f>
        <v/>
      </c>
      <c r="AF173">
        <f>A173</f>
        <v/>
      </c>
      <c r="AG173">
        <f>I173</f>
        <v/>
      </c>
      <c r="AH173">
        <f>AG173</f>
        <v/>
      </c>
      <c r="AI173">
        <f>AH173*10000-ROW()</f>
        <v/>
      </c>
      <c r="AJ173">
        <f>A173</f>
        <v/>
      </c>
      <c r="AK173">
        <f>J173</f>
        <v/>
      </c>
      <c r="AL173">
        <f>AK173</f>
        <v/>
      </c>
      <c r="AM173">
        <f>AL173*10000-ROW()</f>
        <v/>
      </c>
      <c r="AN173">
        <f>A173</f>
        <v/>
      </c>
      <c r="AO173">
        <f>F173</f>
        <v/>
      </c>
      <c r="AP173">
        <f>AO173</f>
        <v/>
      </c>
      <c r="AQ173">
        <f>AP173*10000-ROW()</f>
        <v/>
      </c>
    </row>
    <row r="174">
      <c r="A174" s="10">
        <f>equipo7!A53</f>
        <v/>
      </c>
      <c r="B174" s="10">
        <f>equipo7!B53</f>
        <v/>
      </c>
      <c r="C174" s="10">
        <f>equipo7!$A$6</f>
        <v/>
      </c>
      <c r="D174" s="10">
        <f>equipo7!C53</f>
        <v/>
      </c>
      <c r="E174" s="10">
        <f>equipo7!D53</f>
        <v/>
      </c>
      <c r="F174" s="10">
        <f>equipo7!E53</f>
        <v/>
      </c>
      <c r="G174" s="10">
        <f>equipo7!F53</f>
        <v/>
      </c>
      <c r="H174" s="10">
        <f>equipo7!G53</f>
        <v/>
      </c>
      <c r="I174" s="10">
        <f>equipo7!H53</f>
        <v/>
      </c>
      <c r="J174" s="10">
        <f>equipo7!I53</f>
        <v/>
      </c>
      <c r="K174" s="10">
        <f>equipo7!J53</f>
        <v/>
      </c>
      <c r="L174" s="10">
        <f>equipo7!K53</f>
        <v/>
      </c>
      <c r="M174" s="10">
        <f>equipo7!L53</f>
        <v/>
      </c>
      <c r="N174" s="10">
        <f>equipo7!M53</f>
        <v/>
      </c>
      <c r="O174" s="10">
        <f>equipo7!N53</f>
        <v/>
      </c>
      <c r="P174" s="10">
        <f>equipo7!O53</f>
        <v/>
      </c>
      <c r="Q174" s="10">
        <f>equipo7!P53</f>
        <v/>
      </c>
      <c r="R174" s="10">
        <f>equipo7!Q53</f>
        <v/>
      </c>
      <c r="S174" s="10">
        <f>equipo7!R53</f>
        <v/>
      </c>
      <c r="T174" s="10" t="n"/>
      <c r="U174" s="12">
        <f>equipo7!T53</f>
        <v/>
      </c>
      <c r="V174" s="12">
        <f>equipo7!U53</f>
        <v/>
      </c>
      <c r="X174">
        <f>A174</f>
        <v/>
      </c>
      <c r="Y174">
        <f>U174</f>
        <v/>
      </c>
      <c r="Z174">
        <f>Y174</f>
        <v/>
      </c>
      <c r="AA174">
        <f>Z174*10000-ROW()</f>
        <v/>
      </c>
      <c r="AB174">
        <f>A174</f>
        <v/>
      </c>
      <c r="AC174">
        <f>V174</f>
        <v/>
      </c>
      <c r="AD174">
        <f>AC174</f>
        <v/>
      </c>
      <c r="AE174">
        <f>AD174*10000-ROW()</f>
        <v/>
      </c>
      <c r="AF174">
        <f>A174</f>
        <v/>
      </c>
      <c r="AG174">
        <f>I174</f>
        <v/>
      </c>
      <c r="AH174">
        <f>AG174</f>
        <v/>
      </c>
      <c r="AI174">
        <f>AH174*10000-ROW()</f>
        <v/>
      </c>
      <c r="AJ174">
        <f>A174</f>
        <v/>
      </c>
      <c r="AK174">
        <f>J174</f>
        <v/>
      </c>
      <c r="AL174">
        <f>AK174</f>
        <v/>
      </c>
      <c r="AM174">
        <f>AL174*10000-ROW()</f>
        <v/>
      </c>
      <c r="AN174">
        <f>A174</f>
        <v/>
      </c>
      <c r="AO174">
        <f>F174</f>
        <v/>
      </c>
      <c r="AP174">
        <f>AO174</f>
        <v/>
      </c>
      <c r="AQ174">
        <f>AP174*10000-ROW()</f>
        <v/>
      </c>
    </row>
    <row r="175">
      <c r="A175" s="10">
        <f>equipo7!A54</f>
        <v/>
      </c>
      <c r="B175" s="10">
        <f>equipo7!B54</f>
        <v/>
      </c>
      <c r="C175" s="10">
        <f>equipo7!$A$6</f>
        <v/>
      </c>
      <c r="D175" s="10">
        <f>equipo7!C54</f>
        <v/>
      </c>
      <c r="E175" s="10">
        <f>equipo7!D54</f>
        <v/>
      </c>
      <c r="F175" s="10">
        <f>equipo7!E54</f>
        <v/>
      </c>
      <c r="G175" s="10">
        <f>equipo7!F54</f>
        <v/>
      </c>
      <c r="H175" s="10">
        <f>equipo7!G54</f>
        <v/>
      </c>
      <c r="I175" s="10">
        <f>equipo7!H54</f>
        <v/>
      </c>
      <c r="J175" s="10">
        <f>equipo7!I54</f>
        <v/>
      </c>
      <c r="K175" s="10">
        <f>equipo7!J54</f>
        <v/>
      </c>
      <c r="L175" s="10">
        <f>equipo7!K54</f>
        <v/>
      </c>
      <c r="M175" s="10">
        <f>equipo7!L54</f>
        <v/>
      </c>
      <c r="N175" s="10">
        <f>equipo7!M54</f>
        <v/>
      </c>
      <c r="O175" s="10">
        <f>equipo7!N54</f>
        <v/>
      </c>
      <c r="P175" s="10">
        <f>equipo7!O54</f>
        <v/>
      </c>
      <c r="Q175" s="10">
        <f>equipo7!P54</f>
        <v/>
      </c>
      <c r="R175" s="10">
        <f>equipo7!Q54</f>
        <v/>
      </c>
      <c r="S175" s="10">
        <f>equipo7!R54</f>
        <v/>
      </c>
      <c r="T175" s="10" t="n"/>
      <c r="U175" s="12">
        <f>equipo7!T54</f>
        <v/>
      </c>
      <c r="V175" s="12">
        <f>equipo7!U54</f>
        <v/>
      </c>
      <c r="X175">
        <f>A175</f>
        <v/>
      </c>
      <c r="Y175">
        <f>U175</f>
        <v/>
      </c>
      <c r="Z175">
        <f>Y175</f>
        <v/>
      </c>
      <c r="AA175">
        <f>Z175*10000-ROW()</f>
        <v/>
      </c>
      <c r="AB175">
        <f>A175</f>
        <v/>
      </c>
      <c r="AC175">
        <f>V175</f>
        <v/>
      </c>
      <c r="AD175">
        <f>AC175</f>
        <v/>
      </c>
      <c r="AE175">
        <f>AD175*10000-ROW()</f>
        <v/>
      </c>
      <c r="AF175">
        <f>A175</f>
        <v/>
      </c>
      <c r="AG175">
        <f>I175</f>
        <v/>
      </c>
      <c r="AH175">
        <f>AG175</f>
        <v/>
      </c>
      <c r="AI175">
        <f>AH175*10000-ROW()</f>
        <v/>
      </c>
      <c r="AJ175">
        <f>A175</f>
        <v/>
      </c>
      <c r="AK175">
        <f>J175</f>
        <v/>
      </c>
      <c r="AL175">
        <f>AK175</f>
        <v/>
      </c>
      <c r="AM175">
        <f>AL175*10000-ROW()</f>
        <v/>
      </c>
      <c r="AN175">
        <f>A175</f>
        <v/>
      </c>
      <c r="AO175">
        <f>F175</f>
        <v/>
      </c>
      <c r="AP175">
        <f>AO175</f>
        <v/>
      </c>
      <c r="AQ175">
        <f>AP175*10000-ROW()</f>
        <v/>
      </c>
    </row>
    <row r="176">
      <c r="A176" s="10">
        <f>equipo7!A55</f>
        <v/>
      </c>
      <c r="B176" s="10">
        <f>equipo7!B55</f>
        <v/>
      </c>
      <c r="C176" s="10">
        <f>equipo7!$A$6</f>
        <v/>
      </c>
      <c r="D176" s="10">
        <f>equipo7!C55</f>
        <v/>
      </c>
      <c r="E176" s="10">
        <f>equipo7!D55</f>
        <v/>
      </c>
      <c r="F176" s="10">
        <f>equipo7!E55</f>
        <v/>
      </c>
      <c r="G176" s="10">
        <f>equipo7!F55</f>
        <v/>
      </c>
      <c r="H176" s="10">
        <f>equipo7!G55</f>
        <v/>
      </c>
      <c r="I176" s="10">
        <f>equipo7!H55</f>
        <v/>
      </c>
      <c r="J176" s="10">
        <f>equipo7!I55</f>
        <v/>
      </c>
      <c r="K176" s="10">
        <f>equipo7!J55</f>
        <v/>
      </c>
      <c r="L176" s="10">
        <f>equipo7!K55</f>
        <v/>
      </c>
      <c r="M176" s="10">
        <f>equipo7!L55</f>
        <v/>
      </c>
      <c r="N176" s="10">
        <f>equipo7!M55</f>
        <v/>
      </c>
      <c r="O176" s="10">
        <f>equipo7!N55</f>
        <v/>
      </c>
      <c r="P176" s="10">
        <f>equipo7!O55</f>
        <v/>
      </c>
      <c r="Q176" s="10">
        <f>equipo7!P55</f>
        <v/>
      </c>
      <c r="R176" s="10">
        <f>equipo7!Q55</f>
        <v/>
      </c>
      <c r="S176" s="10">
        <f>equipo7!R55</f>
        <v/>
      </c>
      <c r="T176" s="10" t="n"/>
      <c r="U176" s="12">
        <f>equipo7!T55</f>
        <v/>
      </c>
      <c r="V176" s="12">
        <f>equipo7!U55</f>
        <v/>
      </c>
      <c r="X176">
        <f>A176</f>
        <v/>
      </c>
      <c r="Y176">
        <f>U176</f>
        <v/>
      </c>
      <c r="Z176">
        <f>Y176</f>
        <v/>
      </c>
      <c r="AA176">
        <f>Z176*10000-ROW()</f>
        <v/>
      </c>
      <c r="AB176">
        <f>A176</f>
        <v/>
      </c>
      <c r="AC176">
        <f>V176</f>
        <v/>
      </c>
      <c r="AD176">
        <f>AC176</f>
        <v/>
      </c>
      <c r="AE176">
        <f>AD176*10000-ROW()</f>
        <v/>
      </c>
      <c r="AF176">
        <f>A176</f>
        <v/>
      </c>
      <c r="AG176">
        <f>I176</f>
        <v/>
      </c>
      <c r="AH176">
        <f>AG176</f>
        <v/>
      </c>
      <c r="AI176">
        <f>AH176*10000-ROW()</f>
        <v/>
      </c>
      <c r="AJ176">
        <f>A176</f>
        <v/>
      </c>
      <c r="AK176">
        <f>J176</f>
        <v/>
      </c>
      <c r="AL176">
        <f>AK176</f>
        <v/>
      </c>
      <c r="AM176">
        <f>AL176*10000-ROW()</f>
        <v/>
      </c>
      <c r="AN176">
        <f>A176</f>
        <v/>
      </c>
      <c r="AO176">
        <f>F176</f>
        <v/>
      </c>
      <c r="AP176">
        <f>AO176</f>
        <v/>
      </c>
      <c r="AQ176">
        <f>AP176*10000-ROW()</f>
        <v/>
      </c>
    </row>
    <row r="177">
      <c r="A177" s="10">
        <f>equipo7!A56</f>
        <v/>
      </c>
      <c r="B177" s="10">
        <f>equipo7!B56</f>
        <v/>
      </c>
      <c r="C177" s="10">
        <f>equipo7!$A$6</f>
        <v/>
      </c>
      <c r="D177" s="10">
        <f>equipo7!C56</f>
        <v/>
      </c>
      <c r="E177" s="10">
        <f>equipo7!D56</f>
        <v/>
      </c>
      <c r="F177" s="10">
        <f>equipo7!E56</f>
        <v/>
      </c>
      <c r="G177" s="10">
        <f>equipo7!F56</f>
        <v/>
      </c>
      <c r="H177" s="10">
        <f>equipo7!G56</f>
        <v/>
      </c>
      <c r="I177" s="10">
        <f>equipo7!H56</f>
        <v/>
      </c>
      <c r="J177" s="10">
        <f>equipo7!I56</f>
        <v/>
      </c>
      <c r="K177" s="10">
        <f>equipo7!J56</f>
        <v/>
      </c>
      <c r="L177" s="10">
        <f>equipo7!K56</f>
        <v/>
      </c>
      <c r="M177" s="10">
        <f>equipo7!L56</f>
        <v/>
      </c>
      <c r="N177" s="10">
        <f>equipo7!M56</f>
        <v/>
      </c>
      <c r="O177" s="10">
        <f>equipo7!N56</f>
        <v/>
      </c>
      <c r="P177" s="10">
        <f>equipo7!O56</f>
        <v/>
      </c>
      <c r="Q177" s="10">
        <f>equipo7!P56</f>
        <v/>
      </c>
      <c r="R177" s="10">
        <f>equipo7!Q56</f>
        <v/>
      </c>
      <c r="S177" s="10">
        <f>equipo7!R56</f>
        <v/>
      </c>
      <c r="T177" s="10" t="n"/>
      <c r="U177" s="12">
        <f>equipo7!T56</f>
        <v/>
      </c>
      <c r="V177" s="12">
        <f>equipo7!U56</f>
        <v/>
      </c>
      <c r="X177">
        <f>A177</f>
        <v/>
      </c>
      <c r="Y177">
        <f>U177</f>
        <v/>
      </c>
      <c r="Z177">
        <f>Y177</f>
        <v/>
      </c>
      <c r="AA177">
        <f>Z177*10000-ROW()</f>
        <v/>
      </c>
      <c r="AB177">
        <f>A177</f>
        <v/>
      </c>
      <c r="AC177">
        <f>V177</f>
        <v/>
      </c>
      <c r="AD177">
        <f>AC177</f>
        <v/>
      </c>
      <c r="AE177">
        <f>AD177*10000-ROW()</f>
        <v/>
      </c>
      <c r="AF177">
        <f>A177</f>
        <v/>
      </c>
      <c r="AG177">
        <f>I177</f>
        <v/>
      </c>
      <c r="AH177">
        <f>AG177</f>
        <v/>
      </c>
      <c r="AI177">
        <f>AH177*10000-ROW()</f>
        <v/>
      </c>
      <c r="AJ177">
        <f>A177</f>
        <v/>
      </c>
      <c r="AK177">
        <f>J177</f>
        <v/>
      </c>
      <c r="AL177">
        <f>AK177</f>
        <v/>
      </c>
      <c r="AM177">
        <f>AL177*10000-ROW()</f>
        <v/>
      </c>
      <c r="AN177">
        <f>A177</f>
        <v/>
      </c>
      <c r="AO177">
        <f>F177</f>
        <v/>
      </c>
      <c r="AP177">
        <f>AO177</f>
        <v/>
      </c>
      <c r="AQ177">
        <f>AP177*10000-ROW()</f>
        <v/>
      </c>
    </row>
    <row r="178">
      <c r="A178" s="10">
        <f>equipo7!A57</f>
        <v/>
      </c>
      <c r="B178" s="10">
        <f>equipo7!B57</f>
        <v/>
      </c>
      <c r="C178" s="10">
        <f>equipo7!$A$6</f>
        <v/>
      </c>
      <c r="D178" s="10">
        <f>equipo7!C57</f>
        <v/>
      </c>
      <c r="E178" s="10">
        <f>equipo7!D57</f>
        <v/>
      </c>
      <c r="F178" s="10">
        <f>equipo7!E57</f>
        <v/>
      </c>
      <c r="G178" s="10">
        <f>equipo7!F57</f>
        <v/>
      </c>
      <c r="H178" s="10">
        <f>equipo7!G57</f>
        <v/>
      </c>
      <c r="I178" s="10">
        <f>equipo7!H57</f>
        <v/>
      </c>
      <c r="J178" s="10">
        <f>equipo7!I57</f>
        <v/>
      </c>
      <c r="K178" s="10">
        <f>equipo7!J57</f>
        <v/>
      </c>
      <c r="L178" s="10">
        <f>equipo7!K57</f>
        <v/>
      </c>
      <c r="M178" s="10">
        <f>equipo7!L57</f>
        <v/>
      </c>
      <c r="N178" s="10">
        <f>equipo7!M57</f>
        <v/>
      </c>
      <c r="O178" s="10">
        <f>equipo7!N57</f>
        <v/>
      </c>
      <c r="P178" s="10">
        <f>equipo7!O57</f>
        <v/>
      </c>
      <c r="Q178" s="10">
        <f>equipo7!P57</f>
        <v/>
      </c>
      <c r="R178" s="10">
        <f>equipo7!Q57</f>
        <v/>
      </c>
      <c r="S178" s="10">
        <f>equipo7!R57</f>
        <v/>
      </c>
      <c r="T178" s="10" t="n"/>
      <c r="U178" s="12">
        <f>equipo7!T57</f>
        <v/>
      </c>
      <c r="V178" s="12">
        <f>equipo7!U57</f>
        <v/>
      </c>
      <c r="X178">
        <f>A178</f>
        <v/>
      </c>
      <c r="Y178">
        <f>U178</f>
        <v/>
      </c>
      <c r="Z178">
        <f>Y178</f>
        <v/>
      </c>
      <c r="AA178">
        <f>Z178*10000-ROW()</f>
        <v/>
      </c>
      <c r="AB178">
        <f>A178</f>
        <v/>
      </c>
      <c r="AC178">
        <f>V178</f>
        <v/>
      </c>
      <c r="AD178">
        <f>AC178</f>
        <v/>
      </c>
      <c r="AE178">
        <f>AD178*10000-ROW()</f>
        <v/>
      </c>
      <c r="AF178">
        <f>A178</f>
        <v/>
      </c>
      <c r="AG178">
        <f>I178</f>
        <v/>
      </c>
      <c r="AH178">
        <f>AG178</f>
        <v/>
      </c>
      <c r="AI178">
        <f>AH178*10000-ROW()</f>
        <v/>
      </c>
      <c r="AJ178">
        <f>A178</f>
        <v/>
      </c>
      <c r="AK178">
        <f>J178</f>
        <v/>
      </c>
      <c r="AL178">
        <f>AK178</f>
        <v/>
      </c>
      <c r="AM178">
        <f>AL178*10000-ROW()</f>
        <v/>
      </c>
      <c r="AN178">
        <f>A178</f>
        <v/>
      </c>
      <c r="AO178">
        <f>F178</f>
        <v/>
      </c>
      <c r="AP178">
        <f>AO178</f>
        <v/>
      </c>
      <c r="AQ178">
        <f>AP178*10000-ROW()</f>
        <v/>
      </c>
    </row>
    <row r="179">
      <c r="A179" s="10">
        <f>equipo7!A58</f>
        <v/>
      </c>
      <c r="B179" s="10">
        <f>equipo7!B58</f>
        <v/>
      </c>
      <c r="C179" s="10">
        <f>equipo7!$A$6</f>
        <v/>
      </c>
      <c r="D179" s="10">
        <f>equipo7!C58</f>
        <v/>
      </c>
      <c r="E179" s="10">
        <f>equipo7!D58</f>
        <v/>
      </c>
      <c r="F179" s="10">
        <f>equipo7!E58</f>
        <v/>
      </c>
      <c r="G179" s="10">
        <f>equipo7!F58</f>
        <v/>
      </c>
      <c r="H179" s="10">
        <f>equipo7!G58</f>
        <v/>
      </c>
      <c r="I179" s="10">
        <f>equipo7!H58</f>
        <v/>
      </c>
      <c r="J179" s="10">
        <f>equipo7!I58</f>
        <v/>
      </c>
      <c r="K179" s="10">
        <f>equipo7!J58</f>
        <v/>
      </c>
      <c r="L179" s="10">
        <f>equipo7!K58</f>
        <v/>
      </c>
      <c r="M179" s="10">
        <f>equipo7!L58</f>
        <v/>
      </c>
      <c r="N179" s="10">
        <f>equipo7!M58</f>
        <v/>
      </c>
      <c r="O179" s="10">
        <f>equipo7!N58</f>
        <v/>
      </c>
      <c r="P179" s="10">
        <f>equipo7!O58</f>
        <v/>
      </c>
      <c r="Q179" s="10">
        <f>equipo7!P58</f>
        <v/>
      </c>
      <c r="R179" s="10">
        <f>equipo7!Q58</f>
        <v/>
      </c>
      <c r="S179" s="10">
        <f>equipo7!R58</f>
        <v/>
      </c>
      <c r="T179" s="10" t="n"/>
      <c r="U179" s="12">
        <f>equipo7!T58</f>
        <v/>
      </c>
      <c r="V179" s="12">
        <f>equipo7!U58</f>
        <v/>
      </c>
      <c r="X179">
        <f>A179</f>
        <v/>
      </c>
      <c r="Y179">
        <f>U179</f>
        <v/>
      </c>
      <c r="Z179">
        <f>Y179</f>
        <v/>
      </c>
      <c r="AA179">
        <f>Z179*10000-ROW()</f>
        <v/>
      </c>
      <c r="AB179">
        <f>A179</f>
        <v/>
      </c>
      <c r="AC179">
        <f>V179</f>
        <v/>
      </c>
      <c r="AD179">
        <f>AC179</f>
        <v/>
      </c>
      <c r="AE179">
        <f>AD179*10000-ROW()</f>
        <v/>
      </c>
      <c r="AF179">
        <f>A179</f>
        <v/>
      </c>
      <c r="AG179">
        <f>I179</f>
        <v/>
      </c>
      <c r="AH179">
        <f>AG179</f>
        <v/>
      </c>
      <c r="AI179">
        <f>AH179*10000-ROW()</f>
        <v/>
      </c>
      <c r="AJ179">
        <f>A179</f>
        <v/>
      </c>
      <c r="AK179">
        <f>J179</f>
        <v/>
      </c>
      <c r="AL179">
        <f>AK179</f>
        <v/>
      </c>
      <c r="AM179">
        <f>AL179*10000-ROW()</f>
        <v/>
      </c>
      <c r="AN179">
        <f>A179</f>
        <v/>
      </c>
      <c r="AO179">
        <f>F179</f>
        <v/>
      </c>
      <c r="AP179">
        <f>AO179</f>
        <v/>
      </c>
      <c r="AQ179">
        <f>AP179*10000-ROW()</f>
        <v/>
      </c>
    </row>
    <row r="180">
      <c r="A180" s="10">
        <f>equipo7!A59</f>
        <v/>
      </c>
      <c r="B180" s="10">
        <f>equipo7!B59</f>
        <v/>
      </c>
      <c r="C180" s="10">
        <f>equipo7!$A$6</f>
        <v/>
      </c>
      <c r="D180" s="10">
        <f>equipo7!C59</f>
        <v/>
      </c>
      <c r="E180" s="10">
        <f>equipo7!D59</f>
        <v/>
      </c>
      <c r="F180" s="10">
        <f>equipo7!E59</f>
        <v/>
      </c>
      <c r="G180" s="10">
        <f>equipo7!F59</f>
        <v/>
      </c>
      <c r="H180" s="10">
        <f>equipo7!G59</f>
        <v/>
      </c>
      <c r="I180" s="10">
        <f>equipo7!H59</f>
        <v/>
      </c>
      <c r="J180" s="10">
        <f>equipo7!I59</f>
        <v/>
      </c>
      <c r="K180" s="10">
        <f>equipo7!J59</f>
        <v/>
      </c>
      <c r="L180" s="10">
        <f>equipo7!K59</f>
        <v/>
      </c>
      <c r="M180" s="10">
        <f>equipo7!L59</f>
        <v/>
      </c>
      <c r="N180" s="10">
        <f>equipo7!M59</f>
        <v/>
      </c>
      <c r="O180" s="10">
        <f>equipo7!N59</f>
        <v/>
      </c>
      <c r="P180" s="10">
        <f>equipo7!O59</f>
        <v/>
      </c>
      <c r="Q180" s="10">
        <f>equipo7!P59</f>
        <v/>
      </c>
      <c r="R180" s="10">
        <f>equipo7!Q59</f>
        <v/>
      </c>
      <c r="S180" s="10">
        <f>equipo7!R59</f>
        <v/>
      </c>
      <c r="T180" s="10" t="n"/>
      <c r="U180" s="12">
        <f>equipo7!T59</f>
        <v/>
      </c>
      <c r="V180" s="12">
        <f>equipo7!U59</f>
        <v/>
      </c>
      <c r="X180">
        <f>A180</f>
        <v/>
      </c>
      <c r="Y180">
        <f>U180</f>
        <v/>
      </c>
      <c r="Z180">
        <f>Y180</f>
        <v/>
      </c>
      <c r="AA180">
        <f>Z180*10000-ROW()</f>
        <v/>
      </c>
      <c r="AB180">
        <f>A180</f>
        <v/>
      </c>
      <c r="AC180">
        <f>V180</f>
        <v/>
      </c>
      <c r="AD180">
        <f>AC180</f>
        <v/>
      </c>
      <c r="AE180">
        <f>AD180*10000-ROW()</f>
        <v/>
      </c>
      <c r="AF180">
        <f>A180</f>
        <v/>
      </c>
      <c r="AG180">
        <f>I180</f>
        <v/>
      </c>
      <c r="AH180">
        <f>AG180</f>
        <v/>
      </c>
      <c r="AI180">
        <f>AH180*10000-ROW()</f>
        <v/>
      </c>
      <c r="AJ180">
        <f>A180</f>
        <v/>
      </c>
      <c r="AK180">
        <f>J180</f>
        <v/>
      </c>
      <c r="AL180">
        <f>AK180</f>
        <v/>
      </c>
      <c r="AM180">
        <f>AL180*10000-ROW()</f>
        <v/>
      </c>
      <c r="AN180">
        <f>A180</f>
        <v/>
      </c>
      <c r="AO180">
        <f>F180</f>
        <v/>
      </c>
      <c r="AP180">
        <f>AO180</f>
        <v/>
      </c>
      <c r="AQ180">
        <f>AP180*10000-ROW()</f>
        <v/>
      </c>
    </row>
    <row r="181">
      <c r="A181" s="10">
        <f>equipo7!A60</f>
        <v/>
      </c>
      <c r="B181" s="10">
        <f>equipo7!B60</f>
        <v/>
      </c>
      <c r="C181" s="10">
        <f>equipo7!$A$6</f>
        <v/>
      </c>
      <c r="D181" s="10">
        <f>equipo7!C60</f>
        <v/>
      </c>
      <c r="E181" s="10">
        <f>equipo7!D60</f>
        <v/>
      </c>
      <c r="F181" s="10">
        <f>equipo7!E60</f>
        <v/>
      </c>
      <c r="G181" s="10">
        <f>equipo7!F60</f>
        <v/>
      </c>
      <c r="H181" s="10">
        <f>equipo7!G60</f>
        <v/>
      </c>
      <c r="I181" s="10">
        <f>equipo7!H60</f>
        <v/>
      </c>
      <c r="J181" s="10">
        <f>equipo7!I60</f>
        <v/>
      </c>
      <c r="K181" s="10">
        <f>equipo7!J60</f>
        <v/>
      </c>
      <c r="L181" s="10">
        <f>equipo7!K60</f>
        <v/>
      </c>
      <c r="M181" s="10">
        <f>equipo7!L60</f>
        <v/>
      </c>
      <c r="N181" s="10">
        <f>equipo7!M60</f>
        <v/>
      </c>
      <c r="O181" s="10">
        <f>equipo7!N60</f>
        <v/>
      </c>
      <c r="P181" s="10">
        <f>equipo7!O60</f>
        <v/>
      </c>
      <c r="Q181" s="10">
        <f>equipo7!P60</f>
        <v/>
      </c>
      <c r="R181" s="10">
        <f>equipo7!Q60</f>
        <v/>
      </c>
      <c r="S181" s="10">
        <f>equipo7!R60</f>
        <v/>
      </c>
      <c r="T181" s="10" t="n"/>
      <c r="U181" s="12">
        <f>equipo7!T60</f>
        <v/>
      </c>
      <c r="V181" s="12">
        <f>equipo7!U60</f>
        <v/>
      </c>
      <c r="X181">
        <f>A181</f>
        <v/>
      </c>
      <c r="Y181">
        <f>U181</f>
        <v/>
      </c>
      <c r="Z181">
        <f>Y181</f>
        <v/>
      </c>
      <c r="AA181">
        <f>Z181*10000-ROW()</f>
        <v/>
      </c>
      <c r="AB181">
        <f>A181</f>
        <v/>
      </c>
      <c r="AC181">
        <f>V181</f>
        <v/>
      </c>
      <c r="AD181">
        <f>AC181</f>
        <v/>
      </c>
      <c r="AE181">
        <f>AD181*10000-ROW()</f>
        <v/>
      </c>
      <c r="AF181">
        <f>A181</f>
        <v/>
      </c>
      <c r="AG181">
        <f>I181</f>
        <v/>
      </c>
      <c r="AH181">
        <f>AG181</f>
        <v/>
      </c>
      <c r="AI181">
        <f>AH181*10000-ROW()</f>
        <v/>
      </c>
      <c r="AJ181">
        <f>A181</f>
        <v/>
      </c>
      <c r="AK181">
        <f>J181</f>
        <v/>
      </c>
      <c r="AL181">
        <f>AK181</f>
        <v/>
      </c>
      <c r="AM181">
        <f>AL181*10000-ROW()</f>
        <v/>
      </c>
      <c r="AN181">
        <f>A181</f>
        <v/>
      </c>
      <c r="AO181">
        <f>F181</f>
        <v/>
      </c>
      <c r="AP181">
        <f>AO181</f>
        <v/>
      </c>
      <c r="AQ181">
        <f>AP181*10000-ROW()</f>
        <v/>
      </c>
    </row>
    <row r="182">
      <c r="A182" s="10">
        <f>equipo7!A61</f>
        <v/>
      </c>
      <c r="B182" s="10">
        <f>equipo7!B61</f>
        <v/>
      </c>
      <c r="C182" s="10">
        <f>equipo7!$A$6</f>
        <v/>
      </c>
      <c r="D182" s="10">
        <f>equipo7!C61</f>
        <v/>
      </c>
      <c r="E182" s="10">
        <f>equipo7!D61</f>
        <v/>
      </c>
      <c r="F182" s="10">
        <f>equipo7!E61</f>
        <v/>
      </c>
      <c r="G182" s="10">
        <f>equipo7!F61</f>
        <v/>
      </c>
      <c r="H182" s="10">
        <f>equipo7!G61</f>
        <v/>
      </c>
      <c r="I182" s="10">
        <f>equipo7!H61</f>
        <v/>
      </c>
      <c r="J182" s="10">
        <f>equipo7!I61</f>
        <v/>
      </c>
      <c r="K182" s="10">
        <f>equipo7!J61</f>
        <v/>
      </c>
      <c r="L182" s="10">
        <f>equipo7!K61</f>
        <v/>
      </c>
      <c r="M182" s="10">
        <f>equipo7!L61</f>
        <v/>
      </c>
      <c r="N182" s="10">
        <f>equipo7!M61</f>
        <v/>
      </c>
      <c r="O182" s="10">
        <f>equipo7!N61</f>
        <v/>
      </c>
      <c r="P182" s="10">
        <f>equipo7!O61</f>
        <v/>
      </c>
      <c r="Q182" s="10">
        <f>equipo7!P61</f>
        <v/>
      </c>
      <c r="R182" s="10">
        <f>equipo7!Q61</f>
        <v/>
      </c>
      <c r="S182" s="10">
        <f>equipo7!R61</f>
        <v/>
      </c>
      <c r="T182" s="10" t="n"/>
      <c r="U182" s="12">
        <f>equipo7!T61</f>
        <v/>
      </c>
      <c r="V182" s="12">
        <f>equipo7!U61</f>
        <v/>
      </c>
      <c r="X182">
        <f>A182</f>
        <v/>
      </c>
      <c r="Y182">
        <f>U182</f>
        <v/>
      </c>
      <c r="Z182">
        <f>Y182</f>
        <v/>
      </c>
      <c r="AA182">
        <f>Z182*10000-ROW()</f>
        <v/>
      </c>
      <c r="AB182">
        <f>A182</f>
        <v/>
      </c>
      <c r="AC182">
        <f>V182</f>
        <v/>
      </c>
      <c r="AD182">
        <f>AC182</f>
        <v/>
      </c>
      <c r="AE182">
        <f>AD182*10000-ROW()</f>
        <v/>
      </c>
      <c r="AF182">
        <f>A182</f>
        <v/>
      </c>
      <c r="AG182">
        <f>I182</f>
        <v/>
      </c>
      <c r="AH182">
        <f>AG182</f>
        <v/>
      </c>
      <c r="AI182">
        <f>AH182*10000-ROW()</f>
        <v/>
      </c>
      <c r="AJ182">
        <f>A182</f>
        <v/>
      </c>
      <c r="AK182">
        <f>J182</f>
        <v/>
      </c>
      <c r="AL182">
        <f>AK182</f>
        <v/>
      </c>
      <c r="AM182">
        <f>AL182*10000-ROW()</f>
        <v/>
      </c>
      <c r="AN182">
        <f>A182</f>
        <v/>
      </c>
      <c r="AO182">
        <f>F182</f>
        <v/>
      </c>
      <c r="AP182">
        <f>AO182</f>
        <v/>
      </c>
      <c r="AQ182">
        <f>AP182*10000-ROW()</f>
        <v/>
      </c>
    </row>
    <row r="183">
      <c r="A183" s="10">
        <f>equipo8!A37</f>
        <v/>
      </c>
      <c r="B183" s="10">
        <f>equipo8!B37</f>
        <v/>
      </c>
      <c r="C183" s="10">
        <f>equipo8!$A$6</f>
        <v/>
      </c>
      <c r="D183" s="10">
        <f>equipo8!C37</f>
        <v/>
      </c>
      <c r="E183" s="10">
        <f>equipo8!D37</f>
        <v/>
      </c>
      <c r="F183" s="10">
        <f>equipo8!E37</f>
        <v/>
      </c>
      <c r="G183" s="10">
        <f>equipo8!F37</f>
        <v/>
      </c>
      <c r="H183" s="10">
        <f>equipo8!G37</f>
        <v/>
      </c>
      <c r="I183" s="10">
        <f>equipo8!H37</f>
        <v/>
      </c>
      <c r="J183" s="10">
        <f>equipo8!I37</f>
        <v/>
      </c>
      <c r="K183" s="10">
        <f>equipo8!J37</f>
        <v/>
      </c>
      <c r="L183" s="10">
        <f>equipo8!K37</f>
        <v/>
      </c>
      <c r="M183" s="10">
        <f>equipo8!L37</f>
        <v/>
      </c>
      <c r="N183" s="10">
        <f>equipo8!M37</f>
        <v/>
      </c>
      <c r="O183" s="10">
        <f>equipo8!N37</f>
        <v/>
      </c>
      <c r="P183" s="10">
        <f>equipo8!O37</f>
        <v/>
      </c>
      <c r="Q183" s="10">
        <f>equipo8!P37</f>
        <v/>
      </c>
      <c r="R183" s="10">
        <f>equipo8!Q37</f>
        <v/>
      </c>
      <c r="S183" s="10">
        <f>equipo8!R37</f>
        <v/>
      </c>
      <c r="T183" s="10" t="n"/>
      <c r="U183" s="12">
        <f>equipo8!T37</f>
        <v/>
      </c>
      <c r="V183" s="12">
        <f>equipo8!U37</f>
        <v/>
      </c>
      <c r="X183">
        <f>A183</f>
        <v/>
      </c>
      <c r="Y183">
        <f>U183</f>
        <v/>
      </c>
      <c r="Z183">
        <f>Y183</f>
        <v/>
      </c>
      <c r="AA183">
        <f>Z183*10000-ROW()</f>
        <v/>
      </c>
      <c r="AB183">
        <f>A183</f>
        <v/>
      </c>
      <c r="AC183">
        <f>V183</f>
        <v/>
      </c>
      <c r="AD183">
        <f>AC183</f>
        <v/>
      </c>
      <c r="AE183">
        <f>AD183*10000-ROW()</f>
        <v/>
      </c>
      <c r="AF183">
        <f>A183</f>
        <v/>
      </c>
      <c r="AG183">
        <f>I183</f>
        <v/>
      </c>
      <c r="AH183">
        <f>AG183</f>
        <v/>
      </c>
      <c r="AI183">
        <f>AH183*10000-ROW()</f>
        <v/>
      </c>
      <c r="AJ183">
        <f>A183</f>
        <v/>
      </c>
      <c r="AK183">
        <f>J183</f>
        <v/>
      </c>
      <c r="AL183">
        <f>AK183</f>
        <v/>
      </c>
      <c r="AM183">
        <f>AL183*10000-ROW()</f>
        <v/>
      </c>
      <c r="AN183">
        <f>A183</f>
        <v/>
      </c>
      <c r="AO183">
        <f>F183</f>
        <v/>
      </c>
      <c r="AP183">
        <f>AO183</f>
        <v/>
      </c>
      <c r="AQ183">
        <f>AP183*10000-ROW()</f>
        <v/>
      </c>
    </row>
    <row r="184">
      <c r="A184" s="10">
        <f>equipo8!A38</f>
        <v/>
      </c>
      <c r="B184" s="10">
        <f>equipo8!B38</f>
        <v/>
      </c>
      <c r="C184" s="10">
        <f>equipo8!$A$6</f>
        <v/>
      </c>
      <c r="D184" s="10">
        <f>equipo8!C38</f>
        <v/>
      </c>
      <c r="E184" s="10">
        <f>equipo8!D38</f>
        <v/>
      </c>
      <c r="F184" s="10">
        <f>equipo8!E38</f>
        <v/>
      </c>
      <c r="G184" s="10">
        <f>equipo8!F38</f>
        <v/>
      </c>
      <c r="H184" s="10">
        <f>equipo8!G38</f>
        <v/>
      </c>
      <c r="I184" s="10">
        <f>equipo8!H38</f>
        <v/>
      </c>
      <c r="J184" s="10">
        <f>equipo8!I38</f>
        <v/>
      </c>
      <c r="K184" s="10">
        <f>equipo8!J38</f>
        <v/>
      </c>
      <c r="L184" s="10">
        <f>equipo8!K38</f>
        <v/>
      </c>
      <c r="M184" s="10">
        <f>equipo8!L38</f>
        <v/>
      </c>
      <c r="N184" s="10">
        <f>equipo8!M38</f>
        <v/>
      </c>
      <c r="O184" s="10">
        <f>equipo8!N38</f>
        <v/>
      </c>
      <c r="P184" s="10">
        <f>equipo8!O38</f>
        <v/>
      </c>
      <c r="Q184" s="10">
        <f>equipo8!P38</f>
        <v/>
      </c>
      <c r="R184" s="10">
        <f>equipo8!Q38</f>
        <v/>
      </c>
      <c r="S184" s="10">
        <f>equipo8!R38</f>
        <v/>
      </c>
      <c r="T184" s="10" t="n"/>
      <c r="U184" s="12">
        <f>equipo8!T38</f>
        <v/>
      </c>
      <c r="V184" s="12">
        <f>equipo8!U38</f>
        <v/>
      </c>
      <c r="X184">
        <f>A184</f>
        <v/>
      </c>
      <c r="Y184">
        <f>U184</f>
        <v/>
      </c>
      <c r="Z184">
        <f>Y184</f>
        <v/>
      </c>
      <c r="AA184">
        <f>Z184*10000-ROW()</f>
        <v/>
      </c>
      <c r="AB184">
        <f>A184</f>
        <v/>
      </c>
      <c r="AC184">
        <f>V184</f>
        <v/>
      </c>
      <c r="AD184">
        <f>AC184</f>
        <v/>
      </c>
      <c r="AE184">
        <f>AD184*10000-ROW()</f>
        <v/>
      </c>
      <c r="AF184">
        <f>A184</f>
        <v/>
      </c>
      <c r="AG184">
        <f>I184</f>
        <v/>
      </c>
      <c r="AH184">
        <f>AG184</f>
        <v/>
      </c>
      <c r="AI184">
        <f>AH184*10000-ROW()</f>
        <v/>
      </c>
      <c r="AJ184">
        <f>A184</f>
        <v/>
      </c>
      <c r="AK184">
        <f>J184</f>
        <v/>
      </c>
      <c r="AL184">
        <f>AK184</f>
        <v/>
      </c>
      <c r="AM184">
        <f>AL184*10000-ROW()</f>
        <v/>
      </c>
      <c r="AN184">
        <f>A184</f>
        <v/>
      </c>
      <c r="AO184">
        <f>F184</f>
        <v/>
      </c>
      <c r="AP184">
        <f>AO184</f>
        <v/>
      </c>
      <c r="AQ184">
        <f>AP184*10000-ROW()</f>
        <v/>
      </c>
    </row>
    <row r="185">
      <c r="A185" s="10">
        <f>equipo8!A39</f>
        <v/>
      </c>
      <c r="B185" s="10">
        <f>equipo8!B39</f>
        <v/>
      </c>
      <c r="C185" s="10">
        <f>equipo8!$A$6</f>
        <v/>
      </c>
      <c r="D185" s="10">
        <f>equipo8!C39</f>
        <v/>
      </c>
      <c r="E185" s="10">
        <f>equipo8!D39</f>
        <v/>
      </c>
      <c r="F185" s="10">
        <f>equipo8!E39</f>
        <v/>
      </c>
      <c r="G185" s="10">
        <f>equipo8!F39</f>
        <v/>
      </c>
      <c r="H185" s="10">
        <f>equipo8!G39</f>
        <v/>
      </c>
      <c r="I185" s="10">
        <f>equipo8!H39</f>
        <v/>
      </c>
      <c r="J185" s="10">
        <f>equipo8!I39</f>
        <v/>
      </c>
      <c r="K185" s="10">
        <f>equipo8!J39</f>
        <v/>
      </c>
      <c r="L185" s="10">
        <f>equipo8!K39</f>
        <v/>
      </c>
      <c r="M185" s="10">
        <f>equipo8!L39</f>
        <v/>
      </c>
      <c r="N185" s="10">
        <f>equipo8!M39</f>
        <v/>
      </c>
      <c r="O185" s="10">
        <f>equipo8!N39</f>
        <v/>
      </c>
      <c r="P185" s="10">
        <f>equipo8!O39</f>
        <v/>
      </c>
      <c r="Q185" s="10">
        <f>equipo8!P39</f>
        <v/>
      </c>
      <c r="R185" s="10">
        <f>equipo8!Q39</f>
        <v/>
      </c>
      <c r="S185" s="10">
        <f>equipo8!R39</f>
        <v/>
      </c>
      <c r="T185" s="10" t="n"/>
      <c r="U185" s="12">
        <f>equipo8!T39</f>
        <v/>
      </c>
      <c r="V185" s="12">
        <f>equipo8!U39</f>
        <v/>
      </c>
      <c r="X185">
        <f>A185</f>
        <v/>
      </c>
      <c r="Y185">
        <f>U185</f>
        <v/>
      </c>
      <c r="Z185">
        <f>Y185</f>
        <v/>
      </c>
      <c r="AA185">
        <f>Z185*10000-ROW()</f>
        <v/>
      </c>
      <c r="AB185">
        <f>A185</f>
        <v/>
      </c>
      <c r="AC185">
        <f>V185</f>
        <v/>
      </c>
      <c r="AD185">
        <f>AC185</f>
        <v/>
      </c>
      <c r="AE185">
        <f>AD185*10000-ROW()</f>
        <v/>
      </c>
      <c r="AF185">
        <f>A185</f>
        <v/>
      </c>
      <c r="AG185">
        <f>I185</f>
        <v/>
      </c>
      <c r="AH185">
        <f>AG185</f>
        <v/>
      </c>
      <c r="AI185">
        <f>AH185*10000-ROW()</f>
        <v/>
      </c>
      <c r="AJ185">
        <f>A185</f>
        <v/>
      </c>
      <c r="AK185">
        <f>J185</f>
        <v/>
      </c>
      <c r="AL185">
        <f>AK185</f>
        <v/>
      </c>
      <c r="AM185">
        <f>AL185*10000-ROW()</f>
        <v/>
      </c>
      <c r="AN185">
        <f>A185</f>
        <v/>
      </c>
      <c r="AO185">
        <f>F185</f>
        <v/>
      </c>
      <c r="AP185">
        <f>AO185</f>
        <v/>
      </c>
      <c r="AQ185">
        <f>AP185*10000-ROW()</f>
        <v/>
      </c>
    </row>
    <row r="186">
      <c r="A186" s="10">
        <f>equipo8!A40</f>
        <v/>
      </c>
      <c r="B186" s="10">
        <f>equipo8!B40</f>
        <v/>
      </c>
      <c r="C186" s="10">
        <f>equipo8!$A$6</f>
        <v/>
      </c>
      <c r="D186" s="10">
        <f>equipo8!C40</f>
        <v/>
      </c>
      <c r="E186" s="10">
        <f>equipo8!D40</f>
        <v/>
      </c>
      <c r="F186" s="10">
        <f>equipo8!E40</f>
        <v/>
      </c>
      <c r="G186" s="10">
        <f>equipo8!F40</f>
        <v/>
      </c>
      <c r="H186" s="10">
        <f>equipo8!G40</f>
        <v/>
      </c>
      <c r="I186" s="10">
        <f>equipo8!H40</f>
        <v/>
      </c>
      <c r="J186" s="10">
        <f>equipo8!I40</f>
        <v/>
      </c>
      <c r="K186" s="10">
        <f>equipo8!J40</f>
        <v/>
      </c>
      <c r="L186" s="10">
        <f>equipo8!K40</f>
        <v/>
      </c>
      <c r="M186" s="10">
        <f>equipo8!L40</f>
        <v/>
      </c>
      <c r="N186" s="10">
        <f>equipo8!M40</f>
        <v/>
      </c>
      <c r="O186" s="10">
        <f>equipo8!N40</f>
        <v/>
      </c>
      <c r="P186" s="10">
        <f>equipo8!O40</f>
        <v/>
      </c>
      <c r="Q186" s="10">
        <f>equipo8!P40</f>
        <v/>
      </c>
      <c r="R186" s="10">
        <f>equipo8!Q40</f>
        <v/>
      </c>
      <c r="S186" s="10">
        <f>equipo8!R40</f>
        <v/>
      </c>
      <c r="T186" s="10" t="n"/>
      <c r="U186" s="12">
        <f>equipo8!T40</f>
        <v/>
      </c>
      <c r="V186" s="12">
        <f>equipo8!U40</f>
        <v/>
      </c>
      <c r="X186">
        <f>A186</f>
        <v/>
      </c>
      <c r="Y186">
        <f>U186</f>
        <v/>
      </c>
      <c r="Z186">
        <f>Y186</f>
        <v/>
      </c>
      <c r="AA186">
        <f>Z186*10000-ROW()</f>
        <v/>
      </c>
      <c r="AB186">
        <f>A186</f>
        <v/>
      </c>
      <c r="AC186">
        <f>V186</f>
        <v/>
      </c>
      <c r="AD186">
        <f>AC186</f>
        <v/>
      </c>
      <c r="AE186">
        <f>AD186*10000-ROW()</f>
        <v/>
      </c>
      <c r="AF186">
        <f>A186</f>
        <v/>
      </c>
      <c r="AG186">
        <f>I186</f>
        <v/>
      </c>
      <c r="AH186">
        <f>AG186</f>
        <v/>
      </c>
      <c r="AI186">
        <f>AH186*10000-ROW()</f>
        <v/>
      </c>
      <c r="AJ186">
        <f>A186</f>
        <v/>
      </c>
      <c r="AK186">
        <f>J186</f>
        <v/>
      </c>
      <c r="AL186">
        <f>AK186</f>
        <v/>
      </c>
      <c r="AM186">
        <f>AL186*10000-ROW()</f>
        <v/>
      </c>
      <c r="AN186">
        <f>A186</f>
        <v/>
      </c>
      <c r="AO186">
        <f>F186</f>
        <v/>
      </c>
      <c r="AP186">
        <f>AO186</f>
        <v/>
      </c>
      <c r="AQ186">
        <f>AP186*10000-ROW()</f>
        <v/>
      </c>
    </row>
    <row r="187">
      <c r="A187" s="10">
        <f>equipo8!A41</f>
        <v/>
      </c>
      <c r="B187" s="10">
        <f>equipo8!B41</f>
        <v/>
      </c>
      <c r="C187" s="10">
        <f>equipo8!$A$6</f>
        <v/>
      </c>
      <c r="D187" s="10">
        <f>equipo8!C41</f>
        <v/>
      </c>
      <c r="E187" s="10">
        <f>equipo8!D41</f>
        <v/>
      </c>
      <c r="F187" s="10">
        <f>equipo8!E41</f>
        <v/>
      </c>
      <c r="G187" s="10">
        <f>equipo8!F41</f>
        <v/>
      </c>
      <c r="H187" s="10">
        <f>equipo8!G41</f>
        <v/>
      </c>
      <c r="I187" s="10">
        <f>equipo8!H41</f>
        <v/>
      </c>
      <c r="J187" s="10">
        <f>equipo8!I41</f>
        <v/>
      </c>
      <c r="K187" s="10">
        <f>equipo8!J41</f>
        <v/>
      </c>
      <c r="L187" s="10">
        <f>equipo8!K41</f>
        <v/>
      </c>
      <c r="M187" s="10">
        <f>equipo8!L41</f>
        <v/>
      </c>
      <c r="N187" s="10">
        <f>equipo8!M41</f>
        <v/>
      </c>
      <c r="O187" s="10">
        <f>equipo8!N41</f>
        <v/>
      </c>
      <c r="P187" s="10">
        <f>equipo8!O41</f>
        <v/>
      </c>
      <c r="Q187" s="10">
        <f>equipo8!P41</f>
        <v/>
      </c>
      <c r="R187" s="10">
        <f>equipo8!Q41</f>
        <v/>
      </c>
      <c r="S187" s="10">
        <f>equipo8!R41</f>
        <v/>
      </c>
      <c r="T187" s="10" t="n"/>
      <c r="U187" s="12">
        <f>equipo8!T41</f>
        <v/>
      </c>
      <c r="V187" s="12">
        <f>equipo8!U41</f>
        <v/>
      </c>
      <c r="X187">
        <f>A187</f>
        <v/>
      </c>
      <c r="Y187">
        <f>U187</f>
        <v/>
      </c>
      <c r="Z187">
        <f>Y187</f>
        <v/>
      </c>
      <c r="AA187">
        <f>Z187*10000-ROW()</f>
        <v/>
      </c>
      <c r="AB187">
        <f>A187</f>
        <v/>
      </c>
      <c r="AC187">
        <f>V187</f>
        <v/>
      </c>
      <c r="AD187">
        <f>AC187</f>
        <v/>
      </c>
      <c r="AE187">
        <f>AD187*10000-ROW()</f>
        <v/>
      </c>
      <c r="AF187">
        <f>A187</f>
        <v/>
      </c>
      <c r="AG187">
        <f>I187</f>
        <v/>
      </c>
      <c r="AH187">
        <f>AG187</f>
        <v/>
      </c>
      <c r="AI187">
        <f>AH187*10000-ROW()</f>
        <v/>
      </c>
      <c r="AJ187">
        <f>A187</f>
        <v/>
      </c>
      <c r="AK187">
        <f>J187</f>
        <v/>
      </c>
      <c r="AL187">
        <f>AK187</f>
        <v/>
      </c>
      <c r="AM187">
        <f>AL187*10000-ROW()</f>
        <v/>
      </c>
      <c r="AN187">
        <f>A187</f>
        <v/>
      </c>
      <c r="AO187">
        <f>F187</f>
        <v/>
      </c>
      <c r="AP187">
        <f>AO187</f>
        <v/>
      </c>
      <c r="AQ187">
        <f>AP187*10000-ROW()</f>
        <v/>
      </c>
    </row>
    <row r="188">
      <c r="A188" s="10">
        <f>equipo8!A42</f>
        <v/>
      </c>
      <c r="B188" s="10">
        <f>equipo8!B42</f>
        <v/>
      </c>
      <c r="C188" s="10">
        <f>equipo8!$A$6</f>
        <v/>
      </c>
      <c r="D188" s="10">
        <f>equipo8!C42</f>
        <v/>
      </c>
      <c r="E188" s="10">
        <f>equipo8!D42</f>
        <v/>
      </c>
      <c r="F188" s="10">
        <f>equipo8!E42</f>
        <v/>
      </c>
      <c r="G188" s="10">
        <f>equipo8!F42</f>
        <v/>
      </c>
      <c r="H188" s="10">
        <f>equipo8!G42</f>
        <v/>
      </c>
      <c r="I188" s="10">
        <f>equipo8!H42</f>
        <v/>
      </c>
      <c r="J188" s="10">
        <f>equipo8!I42</f>
        <v/>
      </c>
      <c r="K188" s="10">
        <f>equipo8!J42</f>
        <v/>
      </c>
      <c r="L188" s="10">
        <f>equipo8!K42</f>
        <v/>
      </c>
      <c r="M188" s="10">
        <f>equipo8!L42</f>
        <v/>
      </c>
      <c r="N188" s="10">
        <f>equipo8!M42</f>
        <v/>
      </c>
      <c r="O188" s="10">
        <f>equipo8!N42</f>
        <v/>
      </c>
      <c r="P188" s="10">
        <f>equipo8!O42</f>
        <v/>
      </c>
      <c r="Q188" s="10">
        <f>equipo8!P42</f>
        <v/>
      </c>
      <c r="R188" s="10">
        <f>equipo8!Q42</f>
        <v/>
      </c>
      <c r="S188" s="10">
        <f>equipo8!R42</f>
        <v/>
      </c>
      <c r="T188" s="10" t="n"/>
      <c r="U188" s="12">
        <f>equipo8!T42</f>
        <v/>
      </c>
      <c r="V188" s="12">
        <f>equipo8!U42</f>
        <v/>
      </c>
      <c r="X188">
        <f>A188</f>
        <v/>
      </c>
      <c r="Y188">
        <f>U188</f>
        <v/>
      </c>
      <c r="Z188">
        <f>Y188</f>
        <v/>
      </c>
      <c r="AA188">
        <f>Z188*10000-ROW()</f>
        <v/>
      </c>
      <c r="AB188">
        <f>A188</f>
        <v/>
      </c>
      <c r="AC188">
        <f>V188</f>
        <v/>
      </c>
      <c r="AD188">
        <f>AC188</f>
        <v/>
      </c>
      <c r="AE188">
        <f>AD188*10000-ROW()</f>
        <v/>
      </c>
      <c r="AF188">
        <f>A188</f>
        <v/>
      </c>
      <c r="AG188">
        <f>I188</f>
        <v/>
      </c>
      <c r="AH188">
        <f>AG188</f>
        <v/>
      </c>
      <c r="AI188">
        <f>AH188*10000-ROW()</f>
        <v/>
      </c>
      <c r="AJ188">
        <f>A188</f>
        <v/>
      </c>
      <c r="AK188">
        <f>J188</f>
        <v/>
      </c>
      <c r="AL188">
        <f>AK188</f>
        <v/>
      </c>
      <c r="AM188">
        <f>AL188*10000-ROW()</f>
        <v/>
      </c>
      <c r="AN188">
        <f>A188</f>
        <v/>
      </c>
      <c r="AO188">
        <f>F188</f>
        <v/>
      </c>
      <c r="AP188">
        <f>AO188</f>
        <v/>
      </c>
      <c r="AQ188">
        <f>AP188*10000-ROW()</f>
        <v/>
      </c>
    </row>
    <row r="189">
      <c r="A189" s="10">
        <f>equipo8!A43</f>
        <v/>
      </c>
      <c r="B189" s="10">
        <f>equipo8!B43</f>
        <v/>
      </c>
      <c r="C189" s="10">
        <f>equipo8!$A$6</f>
        <v/>
      </c>
      <c r="D189" s="10">
        <f>equipo8!C43</f>
        <v/>
      </c>
      <c r="E189" s="10">
        <f>equipo8!D43</f>
        <v/>
      </c>
      <c r="F189" s="10">
        <f>equipo8!E43</f>
        <v/>
      </c>
      <c r="G189" s="10">
        <f>equipo8!F43</f>
        <v/>
      </c>
      <c r="H189" s="10">
        <f>equipo8!G43</f>
        <v/>
      </c>
      <c r="I189" s="10">
        <f>equipo8!H43</f>
        <v/>
      </c>
      <c r="J189" s="10">
        <f>equipo8!I43</f>
        <v/>
      </c>
      <c r="K189" s="10">
        <f>equipo8!J43</f>
        <v/>
      </c>
      <c r="L189" s="10">
        <f>equipo8!K43</f>
        <v/>
      </c>
      <c r="M189" s="10">
        <f>equipo8!L43</f>
        <v/>
      </c>
      <c r="N189" s="10">
        <f>equipo8!M43</f>
        <v/>
      </c>
      <c r="O189" s="10">
        <f>equipo8!N43</f>
        <v/>
      </c>
      <c r="P189" s="10">
        <f>equipo8!O43</f>
        <v/>
      </c>
      <c r="Q189" s="10">
        <f>equipo8!P43</f>
        <v/>
      </c>
      <c r="R189" s="10">
        <f>equipo8!Q43</f>
        <v/>
      </c>
      <c r="S189" s="10">
        <f>equipo8!R43</f>
        <v/>
      </c>
      <c r="T189" s="10" t="n"/>
      <c r="U189" s="12">
        <f>equipo8!T43</f>
        <v/>
      </c>
      <c r="V189" s="12">
        <f>equipo8!U43</f>
        <v/>
      </c>
      <c r="X189">
        <f>A189</f>
        <v/>
      </c>
      <c r="Y189">
        <f>U189</f>
        <v/>
      </c>
      <c r="Z189">
        <f>Y189</f>
        <v/>
      </c>
      <c r="AA189">
        <f>Z189*10000-ROW()</f>
        <v/>
      </c>
      <c r="AB189">
        <f>A189</f>
        <v/>
      </c>
      <c r="AC189">
        <f>V189</f>
        <v/>
      </c>
      <c r="AD189">
        <f>AC189</f>
        <v/>
      </c>
      <c r="AE189">
        <f>AD189*10000-ROW()</f>
        <v/>
      </c>
      <c r="AF189">
        <f>A189</f>
        <v/>
      </c>
      <c r="AG189">
        <f>I189</f>
        <v/>
      </c>
      <c r="AH189">
        <f>AG189</f>
        <v/>
      </c>
      <c r="AI189">
        <f>AH189*10000-ROW()</f>
        <v/>
      </c>
      <c r="AJ189">
        <f>A189</f>
        <v/>
      </c>
      <c r="AK189">
        <f>J189</f>
        <v/>
      </c>
      <c r="AL189">
        <f>AK189</f>
        <v/>
      </c>
      <c r="AM189">
        <f>AL189*10000-ROW()</f>
        <v/>
      </c>
      <c r="AN189">
        <f>A189</f>
        <v/>
      </c>
      <c r="AO189">
        <f>F189</f>
        <v/>
      </c>
      <c r="AP189">
        <f>AO189</f>
        <v/>
      </c>
      <c r="AQ189">
        <f>AP189*10000-ROW()</f>
        <v/>
      </c>
    </row>
    <row r="190">
      <c r="A190" s="10">
        <f>equipo8!A44</f>
        <v/>
      </c>
      <c r="B190" s="10">
        <f>equipo8!B44</f>
        <v/>
      </c>
      <c r="C190" s="10">
        <f>equipo8!$A$6</f>
        <v/>
      </c>
      <c r="D190" s="10">
        <f>equipo8!C44</f>
        <v/>
      </c>
      <c r="E190" s="10">
        <f>equipo8!D44</f>
        <v/>
      </c>
      <c r="F190" s="10">
        <f>equipo8!E44</f>
        <v/>
      </c>
      <c r="G190" s="10">
        <f>equipo8!F44</f>
        <v/>
      </c>
      <c r="H190" s="10">
        <f>equipo8!G44</f>
        <v/>
      </c>
      <c r="I190" s="10">
        <f>equipo8!H44</f>
        <v/>
      </c>
      <c r="J190" s="10">
        <f>equipo8!I44</f>
        <v/>
      </c>
      <c r="K190" s="10">
        <f>equipo8!J44</f>
        <v/>
      </c>
      <c r="L190" s="10">
        <f>equipo8!K44</f>
        <v/>
      </c>
      <c r="M190" s="10">
        <f>equipo8!L44</f>
        <v/>
      </c>
      <c r="N190" s="10">
        <f>equipo8!M44</f>
        <v/>
      </c>
      <c r="O190" s="10">
        <f>equipo8!N44</f>
        <v/>
      </c>
      <c r="P190" s="10">
        <f>equipo8!O44</f>
        <v/>
      </c>
      <c r="Q190" s="10">
        <f>equipo8!P44</f>
        <v/>
      </c>
      <c r="R190" s="10">
        <f>equipo8!Q44</f>
        <v/>
      </c>
      <c r="S190" s="10">
        <f>equipo8!R44</f>
        <v/>
      </c>
      <c r="T190" s="10" t="n"/>
      <c r="U190" s="12">
        <f>equipo8!T44</f>
        <v/>
      </c>
      <c r="V190" s="12">
        <f>equipo8!U44</f>
        <v/>
      </c>
      <c r="X190">
        <f>A190</f>
        <v/>
      </c>
      <c r="Y190">
        <f>U190</f>
        <v/>
      </c>
      <c r="Z190">
        <f>Y190</f>
        <v/>
      </c>
      <c r="AA190">
        <f>Z190*10000-ROW()</f>
        <v/>
      </c>
      <c r="AB190">
        <f>A190</f>
        <v/>
      </c>
      <c r="AC190">
        <f>V190</f>
        <v/>
      </c>
      <c r="AD190">
        <f>AC190</f>
        <v/>
      </c>
      <c r="AE190">
        <f>AD190*10000-ROW()</f>
        <v/>
      </c>
      <c r="AF190">
        <f>A190</f>
        <v/>
      </c>
      <c r="AG190">
        <f>I190</f>
        <v/>
      </c>
      <c r="AH190">
        <f>AG190</f>
        <v/>
      </c>
      <c r="AI190">
        <f>AH190*10000-ROW()</f>
        <v/>
      </c>
      <c r="AJ190">
        <f>A190</f>
        <v/>
      </c>
      <c r="AK190">
        <f>J190</f>
        <v/>
      </c>
      <c r="AL190">
        <f>AK190</f>
        <v/>
      </c>
      <c r="AM190">
        <f>AL190*10000-ROW()</f>
        <v/>
      </c>
      <c r="AN190">
        <f>A190</f>
        <v/>
      </c>
      <c r="AO190">
        <f>F190</f>
        <v/>
      </c>
      <c r="AP190">
        <f>AO190</f>
        <v/>
      </c>
      <c r="AQ190">
        <f>AP190*10000-ROW()</f>
        <v/>
      </c>
    </row>
    <row r="191">
      <c r="A191" s="10">
        <f>equipo8!A45</f>
        <v/>
      </c>
      <c r="B191" s="10">
        <f>equipo8!B45</f>
        <v/>
      </c>
      <c r="C191" s="10">
        <f>equipo8!$A$6</f>
        <v/>
      </c>
      <c r="D191" s="10">
        <f>equipo8!C45</f>
        <v/>
      </c>
      <c r="E191" s="10">
        <f>equipo8!D45</f>
        <v/>
      </c>
      <c r="F191" s="10">
        <f>equipo8!E45</f>
        <v/>
      </c>
      <c r="G191" s="10">
        <f>equipo8!F45</f>
        <v/>
      </c>
      <c r="H191" s="10">
        <f>equipo8!G45</f>
        <v/>
      </c>
      <c r="I191" s="10">
        <f>equipo8!H45</f>
        <v/>
      </c>
      <c r="J191" s="10">
        <f>equipo8!I45</f>
        <v/>
      </c>
      <c r="K191" s="10">
        <f>equipo8!J45</f>
        <v/>
      </c>
      <c r="L191" s="10">
        <f>equipo8!K45</f>
        <v/>
      </c>
      <c r="M191" s="10">
        <f>equipo8!L45</f>
        <v/>
      </c>
      <c r="N191" s="10">
        <f>equipo8!M45</f>
        <v/>
      </c>
      <c r="O191" s="10">
        <f>equipo8!N45</f>
        <v/>
      </c>
      <c r="P191" s="10">
        <f>equipo8!O45</f>
        <v/>
      </c>
      <c r="Q191" s="10">
        <f>equipo8!P45</f>
        <v/>
      </c>
      <c r="R191" s="10">
        <f>equipo8!Q45</f>
        <v/>
      </c>
      <c r="S191" s="10">
        <f>equipo8!R45</f>
        <v/>
      </c>
      <c r="T191" s="10" t="n"/>
      <c r="U191" s="12">
        <f>equipo8!T45</f>
        <v/>
      </c>
      <c r="V191" s="12">
        <f>equipo8!U45</f>
        <v/>
      </c>
      <c r="X191">
        <f>A191</f>
        <v/>
      </c>
      <c r="Y191">
        <f>U191</f>
        <v/>
      </c>
      <c r="Z191">
        <f>Y191</f>
        <v/>
      </c>
      <c r="AA191">
        <f>Z191*10000-ROW()</f>
        <v/>
      </c>
      <c r="AB191">
        <f>A191</f>
        <v/>
      </c>
      <c r="AC191">
        <f>V191</f>
        <v/>
      </c>
      <c r="AD191">
        <f>AC191</f>
        <v/>
      </c>
      <c r="AE191">
        <f>AD191*10000-ROW()</f>
        <v/>
      </c>
      <c r="AF191">
        <f>A191</f>
        <v/>
      </c>
      <c r="AG191">
        <f>I191</f>
        <v/>
      </c>
      <c r="AH191">
        <f>AG191</f>
        <v/>
      </c>
      <c r="AI191">
        <f>AH191*10000-ROW()</f>
        <v/>
      </c>
      <c r="AJ191">
        <f>A191</f>
        <v/>
      </c>
      <c r="AK191">
        <f>J191</f>
        <v/>
      </c>
      <c r="AL191">
        <f>AK191</f>
        <v/>
      </c>
      <c r="AM191">
        <f>AL191*10000-ROW()</f>
        <v/>
      </c>
      <c r="AN191">
        <f>A191</f>
        <v/>
      </c>
      <c r="AO191">
        <f>F191</f>
        <v/>
      </c>
      <c r="AP191">
        <f>AO191</f>
        <v/>
      </c>
      <c r="AQ191">
        <f>AP191*10000-ROW()</f>
        <v/>
      </c>
    </row>
    <row r="192">
      <c r="A192" s="10">
        <f>equipo8!A46</f>
        <v/>
      </c>
      <c r="B192" s="10">
        <f>equipo8!B46</f>
        <v/>
      </c>
      <c r="C192" s="10">
        <f>equipo8!$A$6</f>
        <v/>
      </c>
      <c r="D192" s="10">
        <f>equipo8!C46</f>
        <v/>
      </c>
      <c r="E192" s="10">
        <f>equipo8!D46</f>
        <v/>
      </c>
      <c r="F192" s="10">
        <f>equipo8!E46</f>
        <v/>
      </c>
      <c r="G192" s="10">
        <f>equipo8!F46</f>
        <v/>
      </c>
      <c r="H192" s="10">
        <f>equipo8!G46</f>
        <v/>
      </c>
      <c r="I192" s="10">
        <f>equipo8!H46</f>
        <v/>
      </c>
      <c r="J192" s="10">
        <f>equipo8!I46</f>
        <v/>
      </c>
      <c r="K192" s="10">
        <f>equipo8!J46</f>
        <v/>
      </c>
      <c r="L192" s="10">
        <f>equipo8!K46</f>
        <v/>
      </c>
      <c r="M192" s="10">
        <f>equipo8!L46</f>
        <v/>
      </c>
      <c r="N192" s="10">
        <f>equipo8!M46</f>
        <v/>
      </c>
      <c r="O192" s="10">
        <f>equipo8!N46</f>
        <v/>
      </c>
      <c r="P192" s="10">
        <f>equipo8!O46</f>
        <v/>
      </c>
      <c r="Q192" s="10">
        <f>equipo8!P46</f>
        <v/>
      </c>
      <c r="R192" s="10">
        <f>equipo8!Q46</f>
        <v/>
      </c>
      <c r="S192" s="10">
        <f>equipo8!R46</f>
        <v/>
      </c>
      <c r="T192" s="10" t="n"/>
      <c r="U192" s="12">
        <f>equipo8!T46</f>
        <v/>
      </c>
      <c r="V192" s="12">
        <f>equipo8!U46</f>
        <v/>
      </c>
      <c r="X192">
        <f>A192</f>
        <v/>
      </c>
      <c r="Y192">
        <f>U192</f>
        <v/>
      </c>
      <c r="Z192">
        <f>Y192</f>
        <v/>
      </c>
      <c r="AA192">
        <f>Z192*10000-ROW()</f>
        <v/>
      </c>
      <c r="AB192">
        <f>A192</f>
        <v/>
      </c>
      <c r="AC192">
        <f>V192</f>
        <v/>
      </c>
      <c r="AD192">
        <f>AC192</f>
        <v/>
      </c>
      <c r="AE192">
        <f>AD192*10000-ROW()</f>
        <v/>
      </c>
      <c r="AF192">
        <f>A192</f>
        <v/>
      </c>
      <c r="AG192">
        <f>I192</f>
        <v/>
      </c>
      <c r="AH192">
        <f>AG192</f>
        <v/>
      </c>
      <c r="AI192">
        <f>AH192*10000-ROW()</f>
        <v/>
      </c>
      <c r="AJ192">
        <f>A192</f>
        <v/>
      </c>
      <c r="AK192">
        <f>J192</f>
        <v/>
      </c>
      <c r="AL192">
        <f>AK192</f>
        <v/>
      </c>
      <c r="AM192">
        <f>AL192*10000-ROW()</f>
        <v/>
      </c>
      <c r="AN192">
        <f>A192</f>
        <v/>
      </c>
      <c r="AO192">
        <f>F192</f>
        <v/>
      </c>
      <c r="AP192">
        <f>AO192</f>
        <v/>
      </c>
      <c r="AQ192">
        <f>AP192*10000-ROW()</f>
        <v/>
      </c>
    </row>
    <row r="193">
      <c r="A193" s="10">
        <f>equipo8!A47</f>
        <v/>
      </c>
      <c r="B193" s="10">
        <f>equipo8!B47</f>
        <v/>
      </c>
      <c r="C193" s="10">
        <f>equipo8!$A$6</f>
        <v/>
      </c>
      <c r="D193" s="10">
        <f>equipo8!C47</f>
        <v/>
      </c>
      <c r="E193" s="10">
        <f>equipo8!D47</f>
        <v/>
      </c>
      <c r="F193" s="10">
        <f>equipo8!E47</f>
        <v/>
      </c>
      <c r="G193" s="10">
        <f>equipo8!F47</f>
        <v/>
      </c>
      <c r="H193" s="10">
        <f>equipo8!G47</f>
        <v/>
      </c>
      <c r="I193" s="10">
        <f>equipo8!H47</f>
        <v/>
      </c>
      <c r="J193" s="10">
        <f>equipo8!I47</f>
        <v/>
      </c>
      <c r="K193" s="10">
        <f>equipo8!J47</f>
        <v/>
      </c>
      <c r="L193" s="10">
        <f>equipo8!K47</f>
        <v/>
      </c>
      <c r="M193" s="10">
        <f>equipo8!L47</f>
        <v/>
      </c>
      <c r="N193" s="10">
        <f>equipo8!M47</f>
        <v/>
      </c>
      <c r="O193" s="10">
        <f>equipo8!N47</f>
        <v/>
      </c>
      <c r="P193" s="10">
        <f>equipo8!O47</f>
        <v/>
      </c>
      <c r="Q193" s="10">
        <f>equipo8!P47</f>
        <v/>
      </c>
      <c r="R193" s="10">
        <f>equipo8!Q47</f>
        <v/>
      </c>
      <c r="S193" s="10">
        <f>equipo8!R47</f>
        <v/>
      </c>
      <c r="T193" s="10" t="n"/>
      <c r="U193" s="12">
        <f>equipo8!T47</f>
        <v/>
      </c>
      <c r="V193" s="12">
        <f>equipo8!U47</f>
        <v/>
      </c>
      <c r="X193">
        <f>A193</f>
        <v/>
      </c>
      <c r="Y193">
        <f>U193</f>
        <v/>
      </c>
      <c r="Z193">
        <f>Y193</f>
        <v/>
      </c>
      <c r="AA193">
        <f>Z193*10000-ROW()</f>
        <v/>
      </c>
      <c r="AB193">
        <f>A193</f>
        <v/>
      </c>
      <c r="AC193">
        <f>V193</f>
        <v/>
      </c>
      <c r="AD193">
        <f>AC193</f>
        <v/>
      </c>
      <c r="AE193">
        <f>AD193*10000-ROW()</f>
        <v/>
      </c>
      <c r="AF193">
        <f>A193</f>
        <v/>
      </c>
      <c r="AG193">
        <f>I193</f>
        <v/>
      </c>
      <c r="AH193">
        <f>AG193</f>
        <v/>
      </c>
      <c r="AI193">
        <f>AH193*10000-ROW()</f>
        <v/>
      </c>
      <c r="AJ193">
        <f>A193</f>
        <v/>
      </c>
      <c r="AK193">
        <f>J193</f>
        <v/>
      </c>
      <c r="AL193">
        <f>AK193</f>
        <v/>
      </c>
      <c r="AM193">
        <f>AL193*10000-ROW()</f>
        <v/>
      </c>
      <c r="AN193">
        <f>A193</f>
        <v/>
      </c>
      <c r="AO193">
        <f>F193</f>
        <v/>
      </c>
      <c r="AP193">
        <f>AO193</f>
        <v/>
      </c>
      <c r="AQ193">
        <f>AP193*10000-ROW()</f>
        <v/>
      </c>
    </row>
    <row r="194">
      <c r="A194" s="10">
        <f>equipo8!A48</f>
        <v/>
      </c>
      <c r="B194" s="10">
        <f>equipo8!B48</f>
        <v/>
      </c>
      <c r="C194" s="10">
        <f>equipo8!$A$6</f>
        <v/>
      </c>
      <c r="D194" s="10">
        <f>equipo8!C48</f>
        <v/>
      </c>
      <c r="E194" s="10">
        <f>equipo8!D48</f>
        <v/>
      </c>
      <c r="F194" s="10">
        <f>equipo8!E48</f>
        <v/>
      </c>
      <c r="G194" s="10">
        <f>equipo8!F48</f>
        <v/>
      </c>
      <c r="H194" s="10">
        <f>equipo8!G48</f>
        <v/>
      </c>
      <c r="I194" s="10">
        <f>equipo8!H48</f>
        <v/>
      </c>
      <c r="J194" s="10">
        <f>equipo8!I48</f>
        <v/>
      </c>
      <c r="K194" s="10">
        <f>equipo8!J48</f>
        <v/>
      </c>
      <c r="L194" s="10">
        <f>equipo8!K48</f>
        <v/>
      </c>
      <c r="M194" s="10">
        <f>equipo8!L48</f>
        <v/>
      </c>
      <c r="N194" s="10">
        <f>equipo8!M48</f>
        <v/>
      </c>
      <c r="O194" s="10">
        <f>equipo8!N48</f>
        <v/>
      </c>
      <c r="P194" s="10">
        <f>equipo8!O48</f>
        <v/>
      </c>
      <c r="Q194" s="10">
        <f>equipo8!P48</f>
        <v/>
      </c>
      <c r="R194" s="10">
        <f>equipo8!Q48</f>
        <v/>
      </c>
      <c r="S194" s="10">
        <f>equipo8!R48</f>
        <v/>
      </c>
      <c r="T194" s="10" t="n"/>
      <c r="U194" s="12">
        <f>equipo8!T48</f>
        <v/>
      </c>
      <c r="V194" s="12">
        <f>equipo8!U48</f>
        <v/>
      </c>
      <c r="X194">
        <f>A194</f>
        <v/>
      </c>
      <c r="Y194">
        <f>U194</f>
        <v/>
      </c>
      <c r="Z194">
        <f>Y194</f>
        <v/>
      </c>
      <c r="AA194">
        <f>Z194*10000-ROW()</f>
        <v/>
      </c>
      <c r="AB194">
        <f>A194</f>
        <v/>
      </c>
      <c r="AC194">
        <f>V194</f>
        <v/>
      </c>
      <c r="AD194">
        <f>AC194</f>
        <v/>
      </c>
      <c r="AE194">
        <f>AD194*10000-ROW()</f>
        <v/>
      </c>
      <c r="AF194">
        <f>A194</f>
        <v/>
      </c>
      <c r="AG194">
        <f>I194</f>
        <v/>
      </c>
      <c r="AH194">
        <f>AG194</f>
        <v/>
      </c>
      <c r="AI194">
        <f>AH194*10000-ROW()</f>
        <v/>
      </c>
      <c r="AJ194">
        <f>A194</f>
        <v/>
      </c>
      <c r="AK194">
        <f>J194</f>
        <v/>
      </c>
      <c r="AL194">
        <f>AK194</f>
        <v/>
      </c>
      <c r="AM194">
        <f>AL194*10000-ROW()</f>
        <v/>
      </c>
      <c r="AN194">
        <f>A194</f>
        <v/>
      </c>
      <c r="AO194">
        <f>F194</f>
        <v/>
      </c>
      <c r="AP194">
        <f>AO194</f>
        <v/>
      </c>
      <c r="AQ194">
        <f>AP194*10000-ROW()</f>
        <v/>
      </c>
    </row>
    <row r="195">
      <c r="A195" s="10">
        <f>equipo8!A49</f>
        <v/>
      </c>
      <c r="B195" s="10">
        <f>equipo8!B49</f>
        <v/>
      </c>
      <c r="C195" s="10">
        <f>equipo8!$A$6</f>
        <v/>
      </c>
      <c r="D195" s="10">
        <f>equipo8!C49</f>
        <v/>
      </c>
      <c r="E195" s="10">
        <f>equipo8!D49</f>
        <v/>
      </c>
      <c r="F195" s="10">
        <f>equipo8!E49</f>
        <v/>
      </c>
      <c r="G195" s="10">
        <f>equipo8!F49</f>
        <v/>
      </c>
      <c r="H195" s="10">
        <f>equipo8!G49</f>
        <v/>
      </c>
      <c r="I195" s="10">
        <f>equipo8!H49</f>
        <v/>
      </c>
      <c r="J195" s="10">
        <f>equipo8!I49</f>
        <v/>
      </c>
      <c r="K195" s="10">
        <f>equipo8!J49</f>
        <v/>
      </c>
      <c r="L195" s="10">
        <f>equipo8!K49</f>
        <v/>
      </c>
      <c r="M195" s="10">
        <f>equipo8!L49</f>
        <v/>
      </c>
      <c r="N195" s="10">
        <f>equipo8!M49</f>
        <v/>
      </c>
      <c r="O195" s="10">
        <f>equipo8!N49</f>
        <v/>
      </c>
      <c r="P195" s="10">
        <f>equipo8!O49</f>
        <v/>
      </c>
      <c r="Q195" s="10">
        <f>equipo8!P49</f>
        <v/>
      </c>
      <c r="R195" s="10">
        <f>equipo8!Q49</f>
        <v/>
      </c>
      <c r="S195" s="10">
        <f>equipo8!R49</f>
        <v/>
      </c>
      <c r="T195" s="10" t="n"/>
      <c r="U195" s="12">
        <f>equipo8!T49</f>
        <v/>
      </c>
      <c r="V195" s="12">
        <f>equipo8!U49</f>
        <v/>
      </c>
      <c r="X195">
        <f>A195</f>
        <v/>
      </c>
      <c r="Y195">
        <f>U195</f>
        <v/>
      </c>
      <c r="Z195">
        <f>Y195</f>
        <v/>
      </c>
      <c r="AA195">
        <f>Z195*10000-ROW()</f>
        <v/>
      </c>
      <c r="AB195">
        <f>A195</f>
        <v/>
      </c>
      <c r="AC195">
        <f>V195</f>
        <v/>
      </c>
      <c r="AD195">
        <f>AC195</f>
        <v/>
      </c>
      <c r="AE195">
        <f>AD195*10000-ROW()</f>
        <v/>
      </c>
      <c r="AF195">
        <f>A195</f>
        <v/>
      </c>
      <c r="AG195">
        <f>I195</f>
        <v/>
      </c>
      <c r="AH195">
        <f>AG195</f>
        <v/>
      </c>
      <c r="AI195">
        <f>AH195*10000-ROW()</f>
        <v/>
      </c>
      <c r="AJ195">
        <f>A195</f>
        <v/>
      </c>
      <c r="AK195">
        <f>J195</f>
        <v/>
      </c>
      <c r="AL195">
        <f>AK195</f>
        <v/>
      </c>
      <c r="AM195">
        <f>AL195*10000-ROW()</f>
        <v/>
      </c>
      <c r="AN195">
        <f>A195</f>
        <v/>
      </c>
      <c r="AO195">
        <f>F195</f>
        <v/>
      </c>
      <c r="AP195">
        <f>AO195</f>
        <v/>
      </c>
      <c r="AQ195">
        <f>AP195*10000-ROW()</f>
        <v/>
      </c>
    </row>
    <row r="196">
      <c r="A196" s="10">
        <f>equipo8!A50</f>
        <v/>
      </c>
      <c r="B196" s="10">
        <f>equipo8!B50</f>
        <v/>
      </c>
      <c r="C196" s="10">
        <f>equipo8!$A$6</f>
        <v/>
      </c>
      <c r="D196" s="10">
        <f>equipo8!C50</f>
        <v/>
      </c>
      <c r="E196" s="10">
        <f>equipo8!D50</f>
        <v/>
      </c>
      <c r="F196" s="10">
        <f>equipo8!E50</f>
        <v/>
      </c>
      <c r="G196" s="10">
        <f>equipo8!F50</f>
        <v/>
      </c>
      <c r="H196" s="10">
        <f>equipo8!G50</f>
        <v/>
      </c>
      <c r="I196" s="10">
        <f>equipo8!H50</f>
        <v/>
      </c>
      <c r="J196" s="10">
        <f>equipo8!I50</f>
        <v/>
      </c>
      <c r="K196" s="10">
        <f>equipo8!J50</f>
        <v/>
      </c>
      <c r="L196" s="10">
        <f>equipo8!K50</f>
        <v/>
      </c>
      <c r="M196" s="10">
        <f>equipo8!L50</f>
        <v/>
      </c>
      <c r="N196" s="10">
        <f>equipo8!M50</f>
        <v/>
      </c>
      <c r="O196" s="10">
        <f>equipo8!N50</f>
        <v/>
      </c>
      <c r="P196" s="10">
        <f>equipo8!O50</f>
        <v/>
      </c>
      <c r="Q196" s="10">
        <f>equipo8!P50</f>
        <v/>
      </c>
      <c r="R196" s="10">
        <f>equipo8!Q50</f>
        <v/>
      </c>
      <c r="S196" s="10">
        <f>equipo8!R50</f>
        <v/>
      </c>
      <c r="T196" s="10" t="n"/>
      <c r="U196" s="12">
        <f>equipo8!T50</f>
        <v/>
      </c>
      <c r="V196" s="12">
        <f>equipo8!U50</f>
        <v/>
      </c>
      <c r="X196">
        <f>A196</f>
        <v/>
      </c>
      <c r="Y196">
        <f>U196</f>
        <v/>
      </c>
      <c r="Z196">
        <f>Y196</f>
        <v/>
      </c>
      <c r="AA196">
        <f>Z196*10000-ROW()</f>
        <v/>
      </c>
      <c r="AB196">
        <f>A196</f>
        <v/>
      </c>
      <c r="AC196">
        <f>V196</f>
        <v/>
      </c>
      <c r="AD196">
        <f>AC196</f>
        <v/>
      </c>
      <c r="AE196">
        <f>AD196*10000-ROW()</f>
        <v/>
      </c>
      <c r="AF196">
        <f>A196</f>
        <v/>
      </c>
      <c r="AG196">
        <f>I196</f>
        <v/>
      </c>
      <c r="AH196">
        <f>AG196</f>
        <v/>
      </c>
      <c r="AI196">
        <f>AH196*10000-ROW()</f>
        <v/>
      </c>
      <c r="AJ196">
        <f>A196</f>
        <v/>
      </c>
      <c r="AK196">
        <f>J196</f>
        <v/>
      </c>
      <c r="AL196">
        <f>AK196</f>
        <v/>
      </c>
      <c r="AM196">
        <f>AL196*10000-ROW()</f>
        <v/>
      </c>
      <c r="AN196">
        <f>A196</f>
        <v/>
      </c>
      <c r="AO196">
        <f>F196</f>
        <v/>
      </c>
      <c r="AP196">
        <f>AO196</f>
        <v/>
      </c>
      <c r="AQ196">
        <f>AP196*10000-ROW()</f>
        <v/>
      </c>
    </row>
    <row r="197">
      <c r="A197" s="10">
        <f>equipo8!A51</f>
        <v/>
      </c>
      <c r="B197" s="10">
        <f>equipo8!B51</f>
        <v/>
      </c>
      <c r="C197" s="10">
        <f>equipo8!$A$6</f>
        <v/>
      </c>
      <c r="D197" s="10">
        <f>equipo8!C51</f>
        <v/>
      </c>
      <c r="E197" s="10">
        <f>equipo8!D51</f>
        <v/>
      </c>
      <c r="F197" s="10">
        <f>equipo8!E51</f>
        <v/>
      </c>
      <c r="G197" s="10">
        <f>equipo8!F51</f>
        <v/>
      </c>
      <c r="H197" s="10">
        <f>equipo8!G51</f>
        <v/>
      </c>
      <c r="I197" s="10">
        <f>equipo8!H51</f>
        <v/>
      </c>
      <c r="J197" s="10">
        <f>equipo8!I51</f>
        <v/>
      </c>
      <c r="K197" s="10">
        <f>equipo8!J51</f>
        <v/>
      </c>
      <c r="L197" s="10">
        <f>equipo8!K51</f>
        <v/>
      </c>
      <c r="M197" s="10">
        <f>equipo8!L51</f>
        <v/>
      </c>
      <c r="N197" s="10">
        <f>equipo8!M51</f>
        <v/>
      </c>
      <c r="O197" s="10">
        <f>equipo8!N51</f>
        <v/>
      </c>
      <c r="P197" s="10">
        <f>equipo8!O51</f>
        <v/>
      </c>
      <c r="Q197" s="10">
        <f>equipo8!P51</f>
        <v/>
      </c>
      <c r="R197" s="10">
        <f>equipo8!Q51</f>
        <v/>
      </c>
      <c r="S197" s="10">
        <f>equipo8!R51</f>
        <v/>
      </c>
      <c r="T197" s="10" t="n"/>
      <c r="U197" s="12">
        <f>equipo8!T51</f>
        <v/>
      </c>
      <c r="V197" s="12">
        <f>equipo8!U51</f>
        <v/>
      </c>
      <c r="X197">
        <f>A197</f>
        <v/>
      </c>
      <c r="Y197">
        <f>U197</f>
        <v/>
      </c>
      <c r="Z197">
        <f>Y197</f>
        <v/>
      </c>
      <c r="AA197">
        <f>Z197*10000-ROW()</f>
        <v/>
      </c>
      <c r="AB197">
        <f>A197</f>
        <v/>
      </c>
      <c r="AC197">
        <f>V197</f>
        <v/>
      </c>
      <c r="AD197">
        <f>AC197</f>
        <v/>
      </c>
      <c r="AE197">
        <f>AD197*10000-ROW()</f>
        <v/>
      </c>
      <c r="AF197">
        <f>A197</f>
        <v/>
      </c>
      <c r="AG197">
        <f>I197</f>
        <v/>
      </c>
      <c r="AH197">
        <f>AG197</f>
        <v/>
      </c>
      <c r="AI197">
        <f>AH197*10000-ROW()</f>
        <v/>
      </c>
      <c r="AJ197">
        <f>A197</f>
        <v/>
      </c>
      <c r="AK197">
        <f>J197</f>
        <v/>
      </c>
      <c r="AL197">
        <f>AK197</f>
        <v/>
      </c>
      <c r="AM197">
        <f>AL197*10000-ROW()</f>
        <v/>
      </c>
      <c r="AN197">
        <f>A197</f>
        <v/>
      </c>
      <c r="AO197">
        <f>F197</f>
        <v/>
      </c>
      <c r="AP197">
        <f>AO197</f>
        <v/>
      </c>
      <c r="AQ197">
        <f>AP197*10000-ROW()</f>
        <v/>
      </c>
    </row>
    <row r="198">
      <c r="A198" s="10">
        <f>equipo8!A52</f>
        <v/>
      </c>
      <c r="B198" s="10">
        <f>equipo8!B52</f>
        <v/>
      </c>
      <c r="C198" s="10">
        <f>equipo8!$A$6</f>
        <v/>
      </c>
      <c r="D198" s="10">
        <f>equipo8!C52</f>
        <v/>
      </c>
      <c r="E198" s="10">
        <f>equipo8!D52</f>
        <v/>
      </c>
      <c r="F198" s="10">
        <f>equipo8!E52</f>
        <v/>
      </c>
      <c r="G198" s="10">
        <f>equipo8!F52</f>
        <v/>
      </c>
      <c r="H198" s="10">
        <f>equipo8!G52</f>
        <v/>
      </c>
      <c r="I198" s="10">
        <f>equipo8!H52</f>
        <v/>
      </c>
      <c r="J198" s="10">
        <f>equipo8!I52</f>
        <v/>
      </c>
      <c r="K198" s="10">
        <f>equipo8!J52</f>
        <v/>
      </c>
      <c r="L198" s="10">
        <f>equipo8!K52</f>
        <v/>
      </c>
      <c r="M198" s="10">
        <f>equipo8!L52</f>
        <v/>
      </c>
      <c r="N198" s="10">
        <f>equipo8!M52</f>
        <v/>
      </c>
      <c r="O198" s="10">
        <f>equipo8!N52</f>
        <v/>
      </c>
      <c r="P198" s="10">
        <f>equipo8!O52</f>
        <v/>
      </c>
      <c r="Q198" s="10">
        <f>equipo8!P52</f>
        <v/>
      </c>
      <c r="R198" s="10">
        <f>equipo8!Q52</f>
        <v/>
      </c>
      <c r="S198" s="10">
        <f>equipo8!R52</f>
        <v/>
      </c>
      <c r="T198" s="10" t="n"/>
      <c r="U198" s="12">
        <f>equipo8!T52</f>
        <v/>
      </c>
      <c r="V198" s="12">
        <f>equipo8!U52</f>
        <v/>
      </c>
      <c r="X198">
        <f>A198</f>
        <v/>
      </c>
      <c r="Y198">
        <f>U198</f>
        <v/>
      </c>
      <c r="Z198">
        <f>Y198</f>
        <v/>
      </c>
      <c r="AA198">
        <f>Z198*10000-ROW()</f>
        <v/>
      </c>
      <c r="AB198">
        <f>A198</f>
        <v/>
      </c>
      <c r="AC198">
        <f>V198</f>
        <v/>
      </c>
      <c r="AD198">
        <f>AC198</f>
        <v/>
      </c>
      <c r="AE198">
        <f>AD198*10000-ROW()</f>
        <v/>
      </c>
      <c r="AF198">
        <f>A198</f>
        <v/>
      </c>
      <c r="AG198">
        <f>I198</f>
        <v/>
      </c>
      <c r="AH198">
        <f>AG198</f>
        <v/>
      </c>
      <c r="AI198">
        <f>AH198*10000-ROW()</f>
        <v/>
      </c>
      <c r="AJ198">
        <f>A198</f>
        <v/>
      </c>
      <c r="AK198">
        <f>J198</f>
        <v/>
      </c>
      <c r="AL198">
        <f>AK198</f>
        <v/>
      </c>
      <c r="AM198">
        <f>AL198*10000-ROW()</f>
        <v/>
      </c>
      <c r="AN198">
        <f>A198</f>
        <v/>
      </c>
      <c r="AO198">
        <f>F198</f>
        <v/>
      </c>
      <c r="AP198">
        <f>AO198</f>
        <v/>
      </c>
      <c r="AQ198">
        <f>AP198*10000-ROW()</f>
        <v/>
      </c>
    </row>
    <row r="199">
      <c r="A199" s="10">
        <f>equipo8!A53</f>
        <v/>
      </c>
      <c r="B199" s="10">
        <f>equipo8!B53</f>
        <v/>
      </c>
      <c r="C199" s="10">
        <f>equipo8!$A$6</f>
        <v/>
      </c>
      <c r="D199" s="10">
        <f>equipo8!C53</f>
        <v/>
      </c>
      <c r="E199" s="10">
        <f>equipo8!D53</f>
        <v/>
      </c>
      <c r="F199" s="10">
        <f>equipo8!E53</f>
        <v/>
      </c>
      <c r="G199" s="10">
        <f>equipo8!F53</f>
        <v/>
      </c>
      <c r="H199" s="10">
        <f>equipo8!G53</f>
        <v/>
      </c>
      <c r="I199" s="10">
        <f>equipo8!H53</f>
        <v/>
      </c>
      <c r="J199" s="10">
        <f>equipo8!I53</f>
        <v/>
      </c>
      <c r="K199" s="10">
        <f>equipo8!J53</f>
        <v/>
      </c>
      <c r="L199" s="10">
        <f>equipo8!K53</f>
        <v/>
      </c>
      <c r="M199" s="10">
        <f>equipo8!L53</f>
        <v/>
      </c>
      <c r="N199" s="10">
        <f>equipo8!M53</f>
        <v/>
      </c>
      <c r="O199" s="10">
        <f>equipo8!N53</f>
        <v/>
      </c>
      <c r="P199" s="10">
        <f>equipo8!O53</f>
        <v/>
      </c>
      <c r="Q199" s="10">
        <f>equipo8!P53</f>
        <v/>
      </c>
      <c r="R199" s="10">
        <f>equipo8!Q53</f>
        <v/>
      </c>
      <c r="S199" s="10">
        <f>equipo8!R53</f>
        <v/>
      </c>
      <c r="T199" s="10" t="n"/>
      <c r="U199" s="12">
        <f>equipo8!T53</f>
        <v/>
      </c>
      <c r="V199" s="12">
        <f>equipo8!U53</f>
        <v/>
      </c>
      <c r="X199">
        <f>A199</f>
        <v/>
      </c>
      <c r="Y199">
        <f>U199</f>
        <v/>
      </c>
      <c r="Z199">
        <f>Y199</f>
        <v/>
      </c>
      <c r="AA199">
        <f>Z199*10000-ROW()</f>
        <v/>
      </c>
      <c r="AB199">
        <f>A199</f>
        <v/>
      </c>
      <c r="AC199">
        <f>V199</f>
        <v/>
      </c>
      <c r="AD199">
        <f>AC199</f>
        <v/>
      </c>
      <c r="AE199">
        <f>AD199*10000-ROW()</f>
        <v/>
      </c>
      <c r="AF199">
        <f>A199</f>
        <v/>
      </c>
      <c r="AG199">
        <f>I199</f>
        <v/>
      </c>
      <c r="AH199">
        <f>AG199</f>
        <v/>
      </c>
      <c r="AI199">
        <f>AH199*10000-ROW()</f>
        <v/>
      </c>
      <c r="AJ199">
        <f>A199</f>
        <v/>
      </c>
      <c r="AK199">
        <f>J199</f>
        <v/>
      </c>
      <c r="AL199">
        <f>AK199</f>
        <v/>
      </c>
      <c r="AM199">
        <f>AL199*10000-ROW()</f>
        <v/>
      </c>
      <c r="AN199">
        <f>A199</f>
        <v/>
      </c>
      <c r="AO199">
        <f>F199</f>
        <v/>
      </c>
      <c r="AP199">
        <f>AO199</f>
        <v/>
      </c>
      <c r="AQ199">
        <f>AP199*10000-ROW()</f>
        <v/>
      </c>
    </row>
    <row r="200">
      <c r="A200" s="10">
        <f>equipo8!A54</f>
        <v/>
      </c>
      <c r="B200" s="10">
        <f>equipo8!B54</f>
        <v/>
      </c>
      <c r="C200" s="10">
        <f>equipo8!$A$6</f>
        <v/>
      </c>
      <c r="D200" s="10">
        <f>equipo8!C54</f>
        <v/>
      </c>
      <c r="E200" s="10">
        <f>equipo8!D54</f>
        <v/>
      </c>
      <c r="F200" s="10">
        <f>equipo8!E54</f>
        <v/>
      </c>
      <c r="G200" s="10">
        <f>equipo8!F54</f>
        <v/>
      </c>
      <c r="H200" s="10">
        <f>equipo8!G54</f>
        <v/>
      </c>
      <c r="I200" s="10">
        <f>equipo8!H54</f>
        <v/>
      </c>
      <c r="J200" s="10">
        <f>equipo8!I54</f>
        <v/>
      </c>
      <c r="K200" s="10">
        <f>equipo8!J54</f>
        <v/>
      </c>
      <c r="L200" s="10">
        <f>equipo8!K54</f>
        <v/>
      </c>
      <c r="M200" s="10">
        <f>equipo8!L54</f>
        <v/>
      </c>
      <c r="N200" s="10">
        <f>equipo8!M54</f>
        <v/>
      </c>
      <c r="O200" s="10">
        <f>equipo8!N54</f>
        <v/>
      </c>
      <c r="P200" s="10">
        <f>equipo8!O54</f>
        <v/>
      </c>
      <c r="Q200" s="10">
        <f>equipo8!P54</f>
        <v/>
      </c>
      <c r="R200" s="10">
        <f>equipo8!Q54</f>
        <v/>
      </c>
      <c r="S200" s="10">
        <f>equipo8!R54</f>
        <v/>
      </c>
      <c r="T200" s="10" t="n"/>
      <c r="U200" s="12">
        <f>equipo8!T54</f>
        <v/>
      </c>
      <c r="V200" s="12">
        <f>equipo8!U54</f>
        <v/>
      </c>
      <c r="X200">
        <f>A200</f>
        <v/>
      </c>
      <c r="Y200">
        <f>U200</f>
        <v/>
      </c>
      <c r="Z200">
        <f>Y200</f>
        <v/>
      </c>
      <c r="AA200">
        <f>Z200*10000-ROW()</f>
        <v/>
      </c>
      <c r="AB200">
        <f>A200</f>
        <v/>
      </c>
      <c r="AC200">
        <f>V200</f>
        <v/>
      </c>
      <c r="AD200">
        <f>AC200</f>
        <v/>
      </c>
      <c r="AE200">
        <f>AD200*10000-ROW()</f>
        <v/>
      </c>
      <c r="AF200">
        <f>A200</f>
        <v/>
      </c>
      <c r="AG200">
        <f>I200</f>
        <v/>
      </c>
      <c r="AH200">
        <f>AG200</f>
        <v/>
      </c>
      <c r="AI200">
        <f>AH200*10000-ROW()</f>
        <v/>
      </c>
      <c r="AJ200">
        <f>A200</f>
        <v/>
      </c>
      <c r="AK200">
        <f>J200</f>
        <v/>
      </c>
      <c r="AL200">
        <f>AK200</f>
        <v/>
      </c>
      <c r="AM200">
        <f>AL200*10000-ROW()</f>
        <v/>
      </c>
      <c r="AN200">
        <f>A200</f>
        <v/>
      </c>
      <c r="AO200">
        <f>F200</f>
        <v/>
      </c>
      <c r="AP200">
        <f>AO200</f>
        <v/>
      </c>
      <c r="AQ200">
        <f>AP200*10000-ROW()</f>
        <v/>
      </c>
    </row>
    <row r="201">
      <c r="A201" s="10">
        <f>equipo8!A55</f>
        <v/>
      </c>
      <c r="B201" s="10">
        <f>equipo8!B55</f>
        <v/>
      </c>
      <c r="C201" s="10">
        <f>equipo8!$A$6</f>
        <v/>
      </c>
      <c r="D201" s="10">
        <f>equipo8!C55</f>
        <v/>
      </c>
      <c r="E201" s="10">
        <f>equipo8!D55</f>
        <v/>
      </c>
      <c r="F201" s="10">
        <f>equipo8!E55</f>
        <v/>
      </c>
      <c r="G201" s="10">
        <f>equipo8!F55</f>
        <v/>
      </c>
      <c r="H201" s="10">
        <f>equipo8!G55</f>
        <v/>
      </c>
      <c r="I201" s="10">
        <f>equipo8!H55</f>
        <v/>
      </c>
      <c r="J201" s="10">
        <f>equipo8!I55</f>
        <v/>
      </c>
      <c r="K201" s="10">
        <f>equipo8!J55</f>
        <v/>
      </c>
      <c r="L201" s="10">
        <f>equipo8!K55</f>
        <v/>
      </c>
      <c r="M201" s="10">
        <f>equipo8!L55</f>
        <v/>
      </c>
      <c r="N201" s="10">
        <f>equipo8!M55</f>
        <v/>
      </c>
      <c r="O201" s="10">
        <f>equipo8!N55</f>
        <v/>
      </c>
      <c r="P201" s="10">
        <f>equipo8!O55</f>
        <v/>
      </c>
      <c r="Q201" s="10">
        <f>equipo8!P55</f>
        <v/>
      </c>
      <c r="R201" s="10">
        <f>equipo8!Q55</f>
        <v/>
      </c>
      <c r="S201" s="10">
        <f>equipo8!R55</f>
        <v/>
      </c>
      <c r="T201" s="10" t="n"/>
      <c r="U201" s="12">
        <f>equipo8!T55</f>
        <v/>
      </c>
      <c r="V201" s="12">
        <f>equipo8!U55</f>
        <v/>
      </c>
      <c r="X201">
        <f>A201</f>
        <v/>
      </c>
      <c r="Y201">
        <f>U201</f>
        <v/>
      </c>
      <c r="Z201">
        <f>Y201</f>
        <v/>
      </c>
      <c r="AA201">
        <f>Z201*10000-ROW()</f>
        <v/>
      </c>
      <c r="AB201">
        <f>A201</f>
        <v/>
      </c>
      <c r="AC201">
        <f>V201</f>
        <v/>
      </c>
      <c r="AD201">
        <f>AC201</f>
        <v/>
      </c>
      <c r="AE201">
        <f>AD201*10000-ROW()</f>
        <v/>
      </c>
      <c r="AF201">
        <f>A201</f>
        <v/>
      </c>
      <c r="AG201">
        <f>I201</f>
        <v/>
      </c>
      <c r="AH201">
        <f>AG201</f>
        <v/>
      </c>
      <c r="AI201">
        <f>AH201*10000-ROW()</f>
        <v/>
      </c>
      <c r="AJ201">
        <f>A201</f>
        <v/>
      </c>
      <c r="AK201">
        <f>J201</f>
        <v/>
      </c>
      <c r="AL201">
        <f>AK201</f>
        <v/>
      </c>
      <c r="AM201">
        <f>AL201*10000-ROW()</f>
        <v/>
      </c>
      <c r="AN201">
        <f>A201</f>
        <v/>
      </c>
      <c r="AO201">
        <f>F201</f>
        <v/>
      </c>
      <c r="AP201">
        <f>AO201</f>
        <v/>
      </c>
      <c r="AQ201">
        <f>AP201*10000-ROW()</f>
        <v/>
      </c>
    </row>
    <row r="202">
      <c r="A202" s="10">
        <f>equipo8!A56</f>
        <v/>
      </c>
      <c r="B202" s="10">
        <f>equipo8!B56</f>
        <v/>
      </c>
      <c r="C202" s="10">
        <f>equipo8!$A$6</f>
        <v/>
      </c>
      <c r="D202" s="10">
        <f>equipo8!C56</f>
        <v/>
      </c>
      <c r="E202" s="10">
        <f>equipo8!D56</f>
        <v/>
      </c>
      <c r="F202" s="10">
        <f>equipo8!E56</f>
        <v/>
      </c>
      <c r="G202" s="10">
        <f>equipo8!F56</f>
        <v/>
      </c>
      <c r="H202" s="10">
        <f>equipo8!G56</f>
        <v/>
      </c>
      <c r="I202" s="10">
        <f>equipo8!H56</f>
        <v/>
      </c>
      <c r="J202" s="10">
        <f>equipo8!I56</f>
        <v/>
      </c>
      <c r="K202" s="10">
        <f>equipo8!J56</f>
        <v/>
      </c>
      <c r="L202" s="10">
        <f>equipo8!K56</f>
        <v/>
      </c>
      <c r="M202" s="10">
        <f>equipo8!L56</f>
        <v/>
      </c>
      <c r="N202" s="10">
        <f>equipo8!M56</f>
        <v/>
      </c>
      <c r="O202" s="10">
        <f>equipo8!N56</f>
        <v/>
      </c>
      <c r="P202" s="10">
        <f>equipo8!O56</f>
        <v/>
      </c>
      <c r="Q202" s="10">
        <f>equipo8!P56</f>
        <v/>
      </c>
      <c r="R202" s="10">
        <f>equipo8!Q56</f>
        <v/>
      </c>
      <c r="S202" s="10">
        <f>equipo8!R56</f>
        <v/>
      </c>
      <c r="T202" s="10" t="n"/>
      <c r="U202" s="12">
        <f>equipo8!T56</f>
        <v/>
      </c>
      <c r="V202" s="12">
        <f>equipo8!U56</f>
        <v/>
      </c>
      <c r="X202">
        <f>A202</f>
        <v/>
      </c>
      <c r="Y202">
        <f>U202</f>
        <v/>
      </c>
      <c r="Z202">
        <f>Y202</f>
        <v/>
      </c>
      <c r="AA202">
        <f>Z202*10000-ROW()</f>
        <v/>
      </c>
      <c r="AB202">
        <f>A202</f>
        <v/>
      </c>
      <c r="AC202">
        <f>V202</f>
        <v/>
      </c>
      <c r="AD202">
        <f>AC202</f>
        <v/>
      </c>
      <c r="AE202">
        <f>AD202*10000-ROW()</f>
        <v/>
      </c>
      <c r="AF202">
        <f>A202</f>
        <v/>
      </c>
      <c r="AG202">
        <f>I202</f>
        <v/>
      </c>
      <c r="AH202">
        <f>AG202</f>
        <v/>
      </c>
      <c r="AI202">
        <f>AH202*10000-ROW()</f>
        <v/>
      </c>
      <c r="AJ202">
        <f>A202</f>
        <v/>
      </c>
      <c r="AK202">
        <f>J202</f>
        <v/>
      </c>
      <c r="AL202">
        <f>AK202</f>
        <v/>
      </c>
      <c r="AM202">
        <f>AL202*10000-ROW()</f>
        <v/>
      </c>
      <c r="AN202">
        <f>A202</f>
        <v/>
      </c>
      <c r="AO202">
        <f>F202</f>
        <v/>
      </c>
      <c r="AP202">
        <f>AO202</f>
        <v/>
      </c>
      <c r="AQ202">
        <f>AP202*10000-ROW()</f>
        <v/>
      </c>
    </row>
    <row r="203">
      <c r="A203" s="10">
        <f>equipo8!A57</f>
        <v/>
      </c>
      <c r="B203" s="10">
        <f>equipo8!B57</f>
        <v/>
      </c>
      <c r="C203" s="10">
        <f>equipo8!$A$6</f>
        <v/>
      </c>
      <c r="D203" s="10">
        <f>equipo8!C57</f>
        <v/>
      </c>
      <c r="E203" s="10">
        <f>equipo8!D57</f>
        <v/>
      </c>
      <c r="F203" s="10">
        <f>equipo8!E57</f>
        <v/>
      </c>
      <c r="G203" s="10">
        <f>equipo8!F57</f>
        <v/>
      </c>
      <c r="H203" s="10">
        <f>equipo8!G57</f>
        <v/>
      </c>
      <c r="I203" s="10">
        <f>equipo8!H57</f>
        <v/>
      </c>
      <c r="J203" s="10">
        <f>equipo8!I57</f>
        <v/>
      </c>
      <c r="K203" s="10">
        <f>equipo8!J57</f>
        <v/>
      </c>
      <c r="L203" s="10">
        <f>equipo8!K57</f>
        <v/>
      </c>
      <c r="M203" s="10">
        <f>equipo8!L57</f>
        <v/>
      </c>
      <c r="N203" s="10">
        <f>equipo8!M57</f>
        <v/>
      </c>
      <c r="O203" s="10">
        <f>equipo8!N57</f>
        <v/>
      </c>
      <c r="P203" s="10">
        <f>equipo8!O57</f>
        <v/>
      </c>
      <c r="Q203" s="10">
        <f>equipo8!P57</f>
        <v/>
      </c>
      <c r="R203" s="10">
        <f>equipo8!Q57</f>
        <v/>
      </c>
      <c r="S203" s="10">
        <f>equipo8!R57</f>
        <v/>
      </c>
      <c r="T203" s="10" t="n"/>
      <c r="U203" s="12">
        <f>equipo8!T57</f>
        <v/>
      </c>
      <c r="V203" s="12">
        <f>equipo8!U57</f>
        <v/>
      </c>
      <c r="X203">
        <f>A203</f>
        <v/>
      </c>
      <c r="Y203">
        <f>U203</f>
        <v/>
      </c>
      <c r="Z203">
        <f>Y203</f>
        <v/>
      </c>
      <c r="AA203">
        <f>Z203*10000-ROW()</f>
        <v/>
      </c>
      <c r="AB203">
        <f>A203</f>
        <v/>
      </c>
      <c r="AC203">
        <f>V203</f>
        <v/>
      </c>
      <c r="AD203">
        <f>AC203</f>
        <v/>
      </c>
      <c r="AE203">
        <f>AD203*10000-ROW()</f>
        <v/>
      </c>
      <c r="AF203">
        <f>A203</f>
        <v/>
      </c>
      <c r="AG203">
        <f>I203</f>
        <v/>
      </c>
      <c r="AH203">
        <f>AG203</f>
        <v/>
      </c>
      <c r="AI203">
        <f>AH203*10000-ROW()</f>
        <v/>
      </c>
      <c r="AJ203">
        <f>A203</f>
        <v/>
      </c>
      <c r="AK203">
        <f>J203</f>
        <v/>
      </c>
      <c r="AL203">
        <f>AK203</f>
        <v/>
      </c>
      <c r="AM203">
        <f>AL203*10000-ROW()</f>
        <v/>
      </c>
      <c r="AN203">
        <f>A203</f>
        <v/>
      </c>
      <c r="AO203">
        <f>F203</f>
        <v/>
      </c>
      <c r="AP203">
        <f>AO203</f>
        <v/>
      </c>
      <c r="AQ203">
        <f>AP203*10000-ROW()</f>
        <v/>
      </c>
    </row>
    <row r="204">
      <c r="A204" s="10">
        <f>equipo8!A58</f>
        <v/>
      </c>
      <c r="B204" s="10">
        <f>equipo8!B58</f>
        <v/>
      </c>
      <c r="C204" s="10">
        <f>equipo8!$A$6</f>
        <v/>
      </c>
      <c r="D204" s="10">
        <f>equipo8!C58</f>
        <v/>
      </c>
      <c r="E204" s="10">
        <f>equipo8!D58</f>
        <v/>
      </c>
      <c r="F204" s="10">
        <f>equipo8!E58</f>
        <v/>
      </c>
      <c r="G204" s="10">
        <f>equipo8!F58</f>
        <v/>
      </c>
      <c r="H204" s="10">
        <f>equipo8!G58</f>
        <v/>
      </c>
      <c r="I204" s="10">
        <f>equipo8!H58</f>
        <v/>
      </c>
      <c r="J204" s="10">
        <f>equipo8!I58</f>
        <v/>
      </c>
      <c r="K204" s="10">
        <f>equipo8!J58</f>
        <v/>
      </c>
      <c r="L204" s="10">
        <f>equipo8!K58</f>
        <v/>
      </c>
      <c r="M204" s="10">
        <f>equipo8!L58</f>
        <v/>
      </c>
      <c r="N204" s="10">
        <f>equipo8!M58</f>
        <v/>
      </c>
      <c r="O204" s="10">
        <f>equipo8!N58</f>
        <v/>
      </c>
      <c r="P204" s="10">
        <f>equipo8!O58</f>
        <v/>
      </c>
      <c r="Q204" s="10">
        <f>equipo8!P58</f>
        <v/>
      </c>
      <c r="R204" s="10">
        <f>equipo8!Q58</f>
        <v/>
      </c>
      <c r="S204" s="10">
        <f>equipo8!R58</f>
        <v/>
      </c>
      <c r="T204" s="10" t="n"/>
      <c r="U204" s="12">
        <f>equipo8!T58</f>
        <v/>
      </c>
      <c r="V204" s="12">
        <f>equipo8!U58</f>
        <v/>
      </c>
      <c r="X204">
        <f>A204</f>
        <v/>
      </c>
      <c r="Y204">
        <f>U204</f>
        <v/>
      </c>
      <c r="Z204">
        <f>Y204</f>
        <v/>
      </c>
      <c r="AA204">
        <f>Z204*10000-ROW()</f>
        <v/>
      </c>
      <c r="AB204">
        <f>A204</f>
        <v/>
      </c>
      <c r="AC204">
        <f>V204</f>
        <v/>
      </c>
      <c r="AD204">
        <f>AC204</f>
        <v/>
      </c>
      <c r="AE204">
        <f>AD204*10000-ROW()</f>
        <v/>
      </c>
      <c r="AF204">
        <f>A204</f>
        <v/>
      </c>
      <c r="AG204">
        <f>I204</f>
        <v/>
      </c>
      <c r="AH204">
        <f>AG204</f>
        <v/>
      </c>
      <c r="AI204">
        <f>AH204*10000-ROW()</f>
        <v/>
      </c>
      <c r="AJ204">
        <f>A204</f>
        <v/>
      </c>
      <c r="AK204">
        <f>J204</f>
        <v/>
      </c>
      <c r="AL204">
        <f>AK204</f>
        <v/>
      </c>
      <c r="AM204">
        <f>AL204*10000-ROW()</f>
        <v/>
      </c>
      <c r="AN204">
        <f>A204</f>
        <v/>
      </c>
      <c r="AO204">
        <f>F204</f>
        <v/>
      </c>
      <c r="AP204">
        <f>AO204</f>
        <v/>
      </c>
      <c r="AQ204">
        <f>AP204*10000-ROW()</f>
        <v/>
      </c>
    </row>
    <row r="205">
      <c r="A205" s="10">
        <f>equipo8!A59</f>
        <v/>
      </c>
      <c r="B205" s="10">
        <f>equipo8!B59</f>
        <v/>
      </c>
      <c r="C205" s="10">
        <f>equipo8!$A$6</f>
        <v/>
      </c>
      <c r="D205" s="10">
        <f>equipo8!C59</f>
        <v/>
      </c>
      <c r="E205" s="10">
        <f>equipo8!D59</f>
        <v/>
      </c>
      <c r="F205" s="10">
        <f>equipo8!E59</f>
        <v/>
      </c>
      <c r="G205" s="10">
        <f>equipo8!F59</f>
        <v/>
      </c>
      <c r="H205" s="10">
        <f>equipo8!G59</f>
        <v/>
      </c>
      <c r="I205" s="10">
        <f>equipo8!H59</f>
        <v/>
      </c>
      <c r="J205" s="10">
        <f>equipo8!I59</f>
        <v/>
      </c>
      <c r="K205" s="10">
        <f>equipo8!J59</f>
        <v/>
      </c>
      <c r="L205" s="10">
        <f>equipo8!K59</f>
        <v/>
      </c>
      <c r="M205" s="10">
        <f>equipo8!L59</f>
        <v/>
      </c>
      <c r="N205" s="10">
        <f>equipo8!M59</f>
        <v/>
      </c>
      <c r="O205" s="10">
        <f>equipo8!N59</f>
        <v/>
      </c>
      <c r="P205" s="10">
        <f>equipo8!O59</f>
        <v/>
      </c>
      <c r="Q205" s="10">
        <f>equipo8!P59</f>
        <v/>
      </c>
      <c r="R205" s="10">
        <f>equipo8!Q59</f>
        <v/>
      </c>
      <c r="S205" s="10">
        <f>equipo8!R59</f>
        <v/>
      </c>
      <c r="T205" s="10" t="n"/>
      <c r="U205" s="12">
        <f>equipo8!T59</f>
        <v/>
      </c>
      <c r="V205" s="12">
        <f>equipo8!U59</f>
        <v/>
      </c>
      <c r="X205">
        <f>A205</f>
        <v/>
      </c>
      <c r="Y205">
        <f>U205</f>
        <v/>
      </c>
      <c r="Z205">
        <f>Y205</f>
        <v/>
      </c>
      <c r="AA205">
        <f>Z205*10000-ROW()</f>
        <v/>
      </c>
      <c r="AB205">
        <f>A205</f>
        <v/>
      </c>
      <c r="AC205">
        <f>V205</f>
        <v/>
      </c>
      <c r="AD205">
        <f>AC205</f>
        <v/>
      </c>
      <c r="AE205">
        <f>AD205*10000-ROW()</f>
        <v/>
      </c>
      <c r="AF205">
        <f>A205</f>
        <v/>
      </c>
      <c r="AG205">
        <f>I205</f>
        <v/>
      </c>
      <c r="AH205">
        <f>AG205</f>
        <v/>
      </c>
      <c r="AI205">
        <f>AH205*10000-ROW()</f>
        <v/>
      </c>
      <c r="AJ205">
        <f>A205</f>
        <v/>
      </c>
      <c r="AK205">
        <f>J205</f>
        <v/>
      </c>
      <c r="AL205">
        <f>AK205</f>
        <v/>
      </c>
      <c r="AM205">
        <f>AL205*10000-ROW()</f>
        <v/>
      </c>
      <c r="AN205">
        <f>A205</f>
        <v/>
      </c>
      <c r="AO205">
        <f>F205</f>
        <v/>
      </c>
      <c r="AP205">
        <f>AO205</f>
        <v/>
      </c>
      <c r="AQ205">
        <f>AP205*10000-ROW()</f>
        <v/>
      </c>
    </row>
    <row r="206">
      <c r="A206" s="10">
        <f>equipo8!A60</f>
        <v/>
      </c>
      <c r="B206" s="10">
        <f>equipo8!B60</f>
        <v/>
      </c>
      <c r="C206" s="10">
        <f>equipo8!$A$6</f>
        <v/>
      </c>
      <c r="D206" s="10">
        <f>equipo8!C60</f>
        <v/>
      </c>
      <c r="E206" s="10">
        <f>equipo8!D60</f>
        <v/>
      </c>
      <c r="F206" s="10">
        <f>equipo8!E60</f>
        <v/>
      </c>
      <c r="G206" s="10">
        <f>equipo8!F60</f>
        <v/>
      </c>
      <c r="H206" s="10">
        <f>equipo8!G60</f>
        <v/>
      </c>
      <c r="I206" s="10">
        <f>equipo8!H60</f>
        <v/>
      </c>
      <c r="J206" s="10">
        <f>equipo8!I60</f>
        <v/>
      </c>
      <c r="K206" s="10">
        <f>equipo8!J60</f>
        <v/>
      </c>
      <c r="L206" s="10">
        <f>equipo8!K60</f>
        <v/>
      </c>
      <c r="M206" s="10">
        <f>equipo8!L60</f>
        <v/>
      </c>
      <c r="N206" s="10">
        <f>equipo8!M60</f>
        <v/>
      </c>
      <c r="O206" s="10">
        <f>equipo8!N60</f>
        <v/>
      </c>
      <c r="P206" s="10">
        <f>equipo8!O60</f>
        <v/>
      </c>
      <c r="Q206" s="10">
        <f>equipo8!P60</f>
        <v/>
      </c>
      <c r="R206" s="10">
        <f>equipo8!Q60</f>
        <v/>
      </c>
      <c r="S206" s="10">
        <f>equipo8!R60</f>
        <v/>
      </c>
      <c r="T206" s="10" t="n"/>
      <c r="U206" s="12">
        <f>equipo8!T60</f>
        <v/>
      </c>
      <c r="V206" s="12">
        <f>equipo8!U60</f>
        <v/>
      </c>
      <c r="X206">
        <f>A206</f>
        <v/>
      </c>
      <c r="Y206">
        <f>U206</f>
        <v/>
      </c>
      <c r="Z206">
        <f>Y206</f>
        <v/>
      </c>
      <c r="AA206">
        <f>Z206*10000-ROW()</f>
        <v/>
      </c>
      <c r="AB206">
        <f>A206</f>
        <v/>
      </c>
      <c r="AC206">
        <f>V206</f>
        <v/>
      </c>
      <c r="AD206">
        <f>AC206</f>
        <v/>
      </c>
      <c r="AE206">
        <f>AD206*10000-ROW()</f>
        <v/>
      </c>
      <c r="AF206">
        <f>A206</f>
        <v/>
      </c>
      <c r="AG206">
        <f>I206</f>
        <v/>
      </c>
      <c r="AH206">
        <f>AG206</f>
        <v/>
      </c>
      <c r="AI206">
        <f>AH206*10000-ROW()</f>
        <v/>
      </c>
      <c r="AJ206">
        <f>A206</f>
        <v/>
      </c>
      <c r="AK206">
        <f>J206</f>
        <v/>
      </c>
      <c r="AL206">
        <f>AK206</f>
        <v/>
      </c>
      <c r="AM206">
        <f>AL206*10000-ROW()</f>
        <v/>
      </c>
      <c r="AN206">
        <f>A206</f>
        <v/>
      </c>
      <c r="AO206">
        <f>F206</f>
        <v/>
      </c>
      <c r="AP206">
        <f>AO206</f>
        <v/>
      </c>
      <c r="AQ206">
        <f>AP206*10000-ROW()</f>
        <v/>
      </c>
    </row>
    <row r="207">
      <c r="A207" s="10">
        <f>equipo8!A61</f>
        <v/>
      </c>
      <c r="B207" s="10">
        <f>equipo8!B61</f>
        <v/>
      </c>
      <c r="C207" s="10">
        <f>equipo8!$A$6</f>
        <v/>
      </c>
      <c r="D207" s="10">
        <f>equipo8!C61</f>
        <v/>
      </c>
      <c r="E207" s="10">
        <f>equipo8!D61</f>
        <v/>
      </c>
      <c r="F207" s="10">
        <f>equipo8!E61</f>
        <v/>
      </c>
      <c r="G207" s="10">
        <f>equipo8!F61</f>
        <v/>
      </c>
      <c r="H207" s="10">
        <f>equipo8!G61</f>
        <v/>
      </c>
      <c r="I207" s="10">
        <f>equipo8!H61</f>
        <v/>
      </c>
      <c r="J207" s="10">
        <f>equipo8!I61</f>
        <v/>
      </c>
      <c r="K207" s="10">
        <f>equipo8!J61</f>
        <v/>
      </c>
      <c r="L207" s="10">
        <f>equipo8!K61</f>
        <v/>
      </c>
      <c r="M207" s="10">
        <f>equipo8!L61</f>
        <v/>
      </c>
      <c r="N207" s="10">
        <f>equipo8!M61</f>
        <v/>
      </c>
      <c r="O207" s="10">
        <f>equipo8!N61</f>
        <v/>
      </c>
      <c r="P207" s="10">
        <f>equipo8!O61</f>
        <v/>
      </c>
      <c r="Q207" s="10">
        <f>equipo8!P61</f>
        <v/>
      </c>
      <c r="R207" s="10">
        <f>equipo8!Q61</f>
        <v/>
      </c>
      <c r="S207" s="10">
        <f>equipo8!R61</f>
        <v/>
      </c>
      <c r="T207" s="10" t="n"/>
      <c r="U207" s="12">
        <f>equipo8!T61</f>
        <v/>
      </c>
      <c r="V207" s="12">
        <f>equipo8!U61</f>
        <v/>
      </c>
      <c r="X207">
        <f>A207</f>
        <v/>
      </c>
      <c r="Y207">
        <f>U207</f>
        <v/>
      </c>
      <c r="Z207">
        <f>Y207</f>
        <v/>
      </c>
      <c r="AA207">
        <f>Z207*10000-ROW()</f>
        <v/>
      </c>
      <c r="AB207">
        <f>A207</f>
        <v/>
      </c>
      <c r="AC207">
        <f>V207</f>
        <v/>
      </c>
      <c r="AD207">
        <f>AC207</f>
        <v/>
      </c>
      <c r="AE207">
        <f>AD207*10000-ROW()</f>
        <v/>
      </c>
      <c r="AF207">
        <f>A207</f>
        <v/>
      </c>
      <c r="AG207">
        <f>I207</f>
        <v/>
      </c>
      <c r="AH207">
        <f>AG207</f>
        <v/>
      </c>
      <c r="AI207">
        <f>AH207*10000-ROW()</f>
        <v/>
      </c>
      <c r="AJ207">
        <f>A207</f>
        <v/>
      </c>
      <c r="AK207">
        <f>J207</f>
        <v/>
      </c>
      <c r="AL207">
        <f>AK207</f>
        <v/>
      </c>
      <c r="AM207">
        <f>AL207*10000-ROW()</f>
        <v/>
      </c>
      <c r="AN207">
        <f>A207</f>
        <v/>
      </c>
      <c r="AO207">
        <f>F207</f>
        <v/>
      </c>
      <c r="AP207">
        <f>AO207</f>
        <v/>
      </c>
      <c r="AQ207">
        <f>AP207*10000-ROW()</f>
        <v/>
      </c>
    </row>
    <row r="208">
      <c r="A208" s="10">
        <f>equipo9!A37</f>
        <v/>
      </c>
      <c r="B208" s="10">
        <f>equipo9!B37</f>
        <v/>
      </c>
      <c r="C208" s="10">
        <f>equipo9!$A$6</f>
        <v/>
      </c>
      <c r="D208" s="10">
        <f>equipo9!C37</f>
        <v/>
      </c>
      <c r="E208" s="10">
        <f>equipo9!D37</f>
        <v/>
      </c>
      <c r="F208" s="10">
        <f>equipo9!E37</f>
        <v/>
      </c>
      <c r="G208" s="10">
        <f>equipo9!F37</f>
        <v/>
      </c>
      <c r="H208" s="10">
        <f>equipo9!G37</f>
        <v/>
      </c>
      <c r="I208" s="10">
        <f>equipo9!H37</f>
        <v/>
      </c>
      <c r="J208" s="10">
        <f>equipo9!I37</f>
        <v/>
      </c>
      <c r="K208" s="10">
        <f>equipo9!J37</f>
        <v/>
      </c>
      <c r="L208" s="10">
        <f>equipo9!K37</f>
        <v/>
      </c>
      <c r="M208" s="10">
        <f>equipo9!L37</f>
        <v/>
      </c>
      <c r="N208" s="10">
        <f>equipo9!M37</f>
        <v/>
      </c>
      <c r="O208" s="10">
        <f>equipo9!N37</f>
        <v/>
      </c>
      <c r="P208" s="10">
        <f>equipo9!O37</f>
        <v/>
      </c>
      <c r="Q208" s="10">
        <f>equipo9!P37</f>
        <v/>
      </c>
      <c r="R208" s="10">
        <f>equipo9!Q37</f>
        <v/>
      </c>
      <c r="S208" s="10">
        <f>equipo9!R37</f>
        <v/>
      </c>
      <c r="T208" s="10" t="n"/>
      <c r="U208" s="12">
        <f>equipo9!T37</f>
        <v/>
      </c>
      <c r="V208" s="12">
        <f>equipo9!U37</f>
        <v/>
      </c>
      <c r="X208">
        <f>A208</f>
        <v/>
      </c>
      <c r="Y208">
        <f>U208</f>
        <v/>
      </c>
      <c r="Z208">
        <f>Y208</f>
        <v/>
      </c>
      <c r="AA208">
        <f>Z208*10000-ROW()</f>
        <v/>
      </c>
      <c r="AB208">
        <f>A208</f>
        <v/>
      </c>
      <c r="AC208">
        <f>V208</f>
        <v/>
      </c>
      <c r="AD208">
        <f>AC208</f>
        <v/>
      </c>
      <c r="AE208">
        <f>AD208*10000-ROW()</f>
        <v/>
      </c>
      <c r="AF208">
        <f>A208</f>
        <v/>
      </c>
      <c r="AG208">
        <f>I208</f>
        <v/>
      </c>
      <c r="AH208">
        <f>AG208</f>
        <v/>
      </c>
      <c r="AI208">
        <f>AH208*10000-ROW()</f>
        <v/>
      </c>
      <c r="AJ208">
        <f>A208</f>
        <v/>
      </c>
      <c r="AK208">
        <f>J208</f>
        <v/>
      </c>
      <c r="AL208">
        <f>AK208</f>
        <v/>
      </c>
      <c r="AM208">
        <f>AL208*10000-ROW()</f>
        <v/>
      </c>
      <c r="AN208">
        <f>A208</f>
        <v/>
      </c>
      <c r="AO208">
        <f>F208</f>
        <v/>
      </c>
      <c r="AP208">
        <f>AO208</f>
        <v/>
      </c>
      <c r="AQ208">
        <f>AP208*10000-ROW()</f>
        <v/>
      </c>
    </row>
    <row r="209">
      <c r="A209" s="10">
        <f>equipo9!A38</f>
        <v/>
      </c>
      <c r="B209" s="10">
        <f>equipo9!B38</f>
        <v/>
      </c>
      <c r="C209" s="10">
        <f>equipo9!$A$6</f>
        <v/>
      </c>
      <c r="D209" s="10">
        <f>equipo9!C38</f>
        <v/>
      </c>
      <c r="E209" s="10">
        <f>equipo9!D38</f>
        <v/>
      </c>
      <c r="F209" s="10">
        <f>equipo9!E38</f>
        <v/>
      </c>
      <c r="G209" s="10">
        <f>equipo9!F38</f>
        <v/>
      </c>
      <c r="H209" s="10">
        <f>equipo9!G38</f>
        <v/>
      </c>
      <c r="I209" s="10">
        <f>equipo9!H38</f>
        <v/>
      </c>
      <c r="J209" s="10">
        <f>equipo9!I38</f>
        <v/>
      </c>
      <c r="K209" s="10">
        <f>equipo9!J38</f>
        <v/>
      </c>
      <c r="L209" s="10">
        <f>equipo9!K38</f>
        <v/>
      </c>
      <c r="M209" s="10">
        <f>equipo9!L38</f>
        <v/>
      </c>
      <c r="N209" s="10">
        <f>equipo9!M38</f>
        <v/>
      </c>
      <c r="O209" s="10">
        <f>equipo9!N38</f>
        <v/>
      </c>
      <c r="P209" s="10">
        <f>equipo9!O38</f>
        <v/>
      </c>
      <c r="Q209" s="10">
        <f>equipo9!P38</f>
        <v/>
      </c>
      <c r="R209" s="10">
        <f>equipo9!Q38</f>
        <v/>
      </c>
      <c r="S209" s="10">
        <f>equipo9!R38</f>
        <v/>
      </c>
      <c r="T209" s="10" t="n"/>
      <c r="U209" s="12">
        <f>equipo9!T38</f>
        <v/>
      </c>
      <c r="V209" s="12">
        <f>equipo9!U38</f>
        <v/>
      </c>
      <c r="X209">
        <f>A209</f>
        <v/>
      </c>
      <c r="Y209">
        <f>U209</f>
        <v/>
      </c>
      <c r="Z209">
        <f>Y209</f>
        <v/>
      </c>
      <c r="AA209">
        <f>Z209*10000-ROW()</f>
        <v/>
      </c>
      <c r="AB209">
        <f>A209</f>
        <v/>
      </c>
      <c r="AC209">
        <f>V209</f>
        <v/>
      </c>
      <c r="AD209">
        <f>AC209</f>
        <v/>
      </c>
      <c r="AE209">
        <f>AD209*10000-ROW()</f>
        <v/>
      </c>
      <c r="AF209">
        <f>A209</f>
        <v/>
      </c>
      <c r="AG209">
        <f>I209</f>
        <v/>
      </c>
      <c r="AH209">
        <f>AG209</f>
        <v/>
      </c>
      <c r="AI209">
        <f>AH209*10000-ROW()</f>
        <v/>
      </c>
      <c r="AJ209">
        <f>A209</f>
        <v/>
      </c>
      <c r="AK209">
        <f>J209</f>
        <v/>
      </c>
      <c r="AL209">
        <f>AK209</f>
        <v/>
      </c>
      <c r="AM209">
        <f>AL209*10000-ROW()</f>
        <v/>
      </c>
      <c r="AN209">
        <f>A209</f>
        <v/>
      </c>
      <c r="AO209">
        <f>F209</f>
        <v/>
      </c>
      <c r="AP209">
        <f>AO209</f>
        <v/>
      </c>
      <c r="AQ209">
        <f>AP209*10000-ROW()</f>
        <v/>
      </c>
    </row>
    <row r="210">
      <c r="A210" s="10">
        <f>equipo9!A39</f>
        <v/>
      </c>
      <c r="B210" s="10">
        <f>equipo9!B39</f>
        <v/>
      </c>
      <c r="C210" s="10">
        <f>equipo9!$A$6</f>
        <v/>
      </c>
      <c r="D210" s="10">
        <f>equipo9!C39</f>
        <v/>
      </c>
      <c r="E210" s="10">
        <f>equipo9!D39</f>
        <v/>
      </c>
      <c r="F210" s="10">
        <f>equipo9!E39</f>
        <v/>
      </c>
      <c r="G210" s="10">
        <f>equipo9!F39</f>
        <v/>
      </c>
      <c r="H210" s="10">
        <f>equipo9!G39</f>
        <v/>
      </c>
      <c r="I210" s="10">
        <f>equipo9!H39</f>
        <v/>
      </c>
      <c r="J210" s="10">
        <f>equipo9!I39</f>
        <v/>
      </c>
      <c r="K210" s="10">
        <f>equipo9!J39</f>
        <v/>
      </c>
      <c r="L210" s="10">
        <f>equipo9!K39</f>
        <v/>
      </c>
      <c r="M210" s="10">
        <f>equipo9!L39</f>
        <v/>
      </c>
      <c r="N210" s="10">
        <f>equipo9!M39</f>
        <v/>
      </c>
      <c r="O210" s="10">
        <f>equipo9!N39</f>
        <v/>
      </c>
      <c r="P210" s="10">
        <f>equipo9!O39</f>
        <v/>
      </c>
      <c r="Q210" s="10">
        <f>equipo9!P39</f>
        <v/>
      </c>
      <c r="R210" s="10">
        <f>equipo9!Q39</f>
        <v/>
      </c>
      <c r="S210" s="10">
        <f>equipo9!R39</f>
        <v/>
      </c>
      <c r="T210" s="10" t="n"/>
      <c r="U210" s="12">
        <f>equipo9!T39</f>
        <v/>
      </c>
      <c r="V210" s="12">
        <f>equipo9!U39</f>
        <v/>
      </c>
      <c r="X210">
        <f>A210</f>
        <v/>
      </c>
      <c r="Y210">
        <f>U210</f>
        <v/>
      </c>
      <c r="Z210">
        <f>Y210</f>
        <v/>
      </c>
      <c r="AA210">
        <f>Z210*10000-ROW()</f>
        <v/>
      </c>
      <c r="AB210">
        <f>A210</f>
        <v/>
      </c>
      <c r="AC210">
        <f>V210</f>
        <v/>
      </c>
      <c r="AD210">
        <f>AC210</f>
        <v/>
      </c>
      <c r="AE210">
        <f>AD210*10000-ROW()</f>
        <v/>
      </c>
      <c r="AF210">
        <f>A210</f>
        <v/>
      </c>
      <c r="AG210">
        <f>I210</f>
        <v/>
      </c>
      <c r="AH210">
        <f>AG210</f>
        <v/>
      </c>
      <c r="AI210">
        <f>AH210*10000-ROW()</f>
        <v/>
      </c>
      <c r="AJ210">
        <f>A210</f>
        <v/>
      </c>
      <c r="AK210">
        <f>J210</f>
        <v/>
      </c>
      <c r="AL210">
        <f>AK210</f>
        <v/>
      </c>
      <c r="AM210">
        <f>AL210*10000-ROW()</f>
        <v/>
      </c>
      <c r="AN210">
        <f>A210</f>
        <v/>
      </c>
      <c r="AO210">
        <f>F210</f>
        <v/>
      </c>
      <c r="AP210">
        <f>AO210</f>
        <v/>
      </c>
      <c r="AQ210">
        <f>AP210*10000-ROW()</f>
        <v/>
      </c>
    </row>
    <row r="211">
      <c r="A211" s="10">
        <f>equipo9!A40</f>
        <v/>
      </c>
      <c r="B211" s="10">
        <f>equipo9!B40</f>
        <v/>
      </c>
      <c r="C211" s="10">
        <f>equipo9!$A$6</f>
        <v/>
      </c>
      <c r="D211" s="10">
        <f>equipo9!C40</f>
        <v/>
      </c>
      <c r="E211" s="10">
        <f>equipo9!D40</f>
        <v/>
      </c>
      <c r="F211" s="10">
        <f>equipo9!E40</f>
        <v/>
      </c>
      <c r="G211" s="10">
        <f>equipo9!F40</f>
        <v/>
      </c>
      <c r="H211" s="10">
        <f>equipo9!G40</f>
        <v/>
      </c>
      <c r="I211" s="10">
        <f>equipo9!H40</f>
        <v/>
      </c>
      <c r="J211" s="10">
        <f>equipo9!I40</f>
        <v/>
      </c>
      <c r="K211" s="10">
        <f>equipo9!J40</f>
        <v/>
      </c>
      <c r="L211" s="10">
        <f>equipo9!K40</f>
        <v/>
      </c>
      <c r="M211" s="10">
        <f>equipo9!L40</f>
        <v/>
      </c>
      <c r="N211" s="10">
        <f>equipo9!M40</f>
        <v/>
      </c>
      <c r="O211" s="10">
        <f>equipo9!N40</f>
        <v/>
      </c>
      <c r="P211" s="10">
        <f>equipo9!O40</f>
        <v/>
      </c>
      <c r="Q211" s="10">
        <f>equipo9!P40</f>
        <v/>
      </c>
      <c r="R211" s="10">
        <f>equipo9!Q40</f>
        <v/>
      </c>
      <c r="S211" s="10">
        <f>equipo9!R40</f>
        <v/>
      </c>
      <c r="T211" s="10" t="n"/>
      <c r="U211" s="12">
        <f>equipo9!T40</f>
        <v/>
      </c>
      <c r="V211" s="12">
        <f>equipo9!U40</f>
        <v/>
      </c>
      <c r="X211">
        <f>A211</f>
        <v/>
      </c>
      <c r="Y211">
        <f>U211</f>
        <v/>
      </c>
      <c r="Z211">
        <f>Y211</f>
        <v/>
      </c>
      <c r="AA211">
        <f>Z211*10000-ROW()</f>
        <v/>
      </c>
      <c r="AB211">
        <f>A211</f>
        <v/>
      </c>
      <c r="AC211">
        <f>V211</f>
        <v/>
      </c>
      <c r="AD211">
        <f>AC211</f>
        <v/>
      </c>
      <c r="AE211">
        <f>AD211*10000-ROW()</f>
        <v/>
      </c>
      <c r="AF211">
        <f>A211</f>
        <v/>
      </c>
      <c r="AG211">
        <f>I211</f>
        <v/>
      </c>
      <c r="AH211">
        <f>AG211</f>
        <v/>
      </c>
      <c r="AI211">
        <f>AH211*10000-ROW()</f>
        <v/>
      </c>
      <c r="AJ211">
        <f>A211</f>
        <v/>
      </c>
      <c r="AK211">
        <f>J211</f>
        <v/>
      </c>
      <c r="AL211">
        <f>AK211</f>
        <v/>
      </c>
      <c r="AM211">
        <f>AL211*10000-ROW()</f>
        <v/>
      </c>
      <c r="AN211">
        <f>A211</f>
        <v/>
      </c>
      <c r="AO211">
        <f>F211</f>
        <v/>
      </c>
      <c r="AP211">
        <f>AO211</f>
        <v/>
      </c>
      <c r="AQ211">
        <f>AP211*10000-ROW()</f>
        <v/>
      </c>
    </row>
    <row r="212">
      <c r="A212" s="10">
        <f>equipo9!A41</f>
        <v/>
      </c>
      <c r="B212" s="10">
        <f>equipo9!B41</f>
        <v/>
      </c>
      <c r="C212" s="10">
        <f>equipo9!$A$6</f>
        <v/>
      </c>
      <c r="D212" s="10">
        <f>equipo9!C41</f>
        <v/>
      </c>
      <c r="E212" s="10">
        <f>equipo9!D41</f>
        <v/>
      </c>
      <c r="F212" s="10">
        <f>equipo9!E41</f>
        <v/>
      </c>
      <c r="G212" s="10">
        <f>equipo9!F41</f>
        <v/>
      </c>
      <c r="H212" s="10">
        <f>equipo9!G41</f>
        <v/>
      </c>
      <c r="I212" s="10">
        <f>equipo9!H41</f>
        <v/>
      </c>
      <c r="J212" s="10">
        <f>equipo9!I41</f>
        <v/>
      </c>
      <c r="K212" s="10">
        <f>equipo9!J41</f>
        <v/>
      </c>
      <c r="L212" s="10">
        <f>equipo9!K41</f>
        <v/>
      </c>
      <c r="M212" s="10">
        <f>equipo9!L41</f>
        <v/>
      </c>
      <c r="N212" s="10">
        <f>equipo9!M41</f>
        <v/>
      </c>
      <c r="O212" s="10">
        <f>equipo9!N41</f>
        <v/>
      </c>
      <c r="P212" s="10">
        <f>equipo9!O41</f>
        <v/>
      </c>
      <c r="Q212" s="10">
        <f>equipo9!P41</f>
        <v/>
      </c>
      <c r="R212" s="10">
        <f>equipo9!Q41</f>
        <v/>
      </c>
      <c r="S212" s="10">
        <f>equipo9!R41</f>
        <v/>
      </c>
      <c r="T212" s="10" t="n"/>
      <c r="U212" s="12">
        <f>equipo9!T41</f>
        <v/>
      </c>
      <c r="V212" s="12">
        <f>equipo9!U41</f>
        <v/>
      </c>
      <c r="X212">
        <f>A212</f>
        <v/>
      </c>
      <c r="Y212">
        <f>U212</f>
        <v/>
      </c>
      <c r="Z212">
        <f>Y212</f>
        <v/>
      </c>
      <c r="AA212">
        <f>Z212*10000-ROW()</f>
        <v/>
      </c>
      <c r="AB212">
        <f>A212</f>
        <v/>
      </c>
      <c r="AC212">
        <f>V212</f>
        <v/>
      </c>
      <c r="AD212">
        <f>AC212</f>
        <v/>
      </c>
      <c r="AE212">
        <f>AD212*10000-ROW()</f>
        <v/>
      </c>
      <c r="AF212">
        <f>A212</f>
        <v/>
      </c>
      <c r="AG212">
        <f>I212</f>
        <v/>
      </c>
      <c r="AH212">
        <f>AG212</f>
        <v/>
      </c>
      <c r="AI212">
        <f>AH212*10000-ROW()</f>
        <v/>
      </c>
      <c r="AJ212">
        <f>A212</f>
        <v/>
      </c>
      <c r="AK212">
        <f>J212</f>
        <v/>
      </c>
      <c r="AL212">
        <f>AK212</f>
        <v/>
      </c>
      <c r="AM212">
        <f>AL212*10000-ROW()</f>
        <v/>
      </c>
      <c r="AN212">
        <f>A212</f>
        <v/>
      </c>
      <c r="AO212">
        <f>F212</f>
        <v/>
      </c>
      <c r="AP212">
        <f>AO212</f>
        <v/>
      </c>
      <c r="AQ212">
        <f>AP212*10000-ROW()</f>
        <v/>
      </c>
    </row>
    <row r="213">
      <c r="A213" s="10">
        <f>equipo9!A42</f>
        <v/>
      </c>
      <c r="B213" s="10">
        <f>equipo9!B42</f>
        <v/>
      </c>
      <c r="C213" s="10">
        <f>equipo9!$A$6</f>
        <v/>
      </c>
      <c r="D213" s="10">
        <f>equipo9!C42</f>
        <v/>
      </c>
      <c r="E213" s="10">
        <f>equipo9!D42</f>
        <v/>
      </c>
      <c r="F213" s="10">
        <f>equipo9!E42</f>
        <v/>
      </c>
      <c r="G213" s="10">
        <f>equipo9!F42</f>
        <v/>
      </c>
      <c r="H213" s="10">
        <f>equipo9!G42</f>
        <v/>
      </c>
      <c r="I213" s="10">
        <f>equipo9!H42</f>
        <v/>
      </c>
      <c r="J213" s="10">
        <f>equipo9!I42</f>
        <v/>
      </c>
      <c r="K213" s="10">
        <f>equipo9!J42</f>
        <v/>
      </c>
      <c r="L213" s="10">
        <f>equipo9!K42</f>
        <v/>
      </c>
      <c r="M213" s="10">
        <f>equipo9!L42</f>
        <v/>
      </c>
      <c r="N213" s="10">
        <f>equipo9!M42</f>
        <v/>
      </c>
      <c r="O213" s="10">
        <f>equipo9!N42</f>
        <v/>
      </c>
      <c r="P213" s="10">
        <f>equipo9!O42</f>
        <v/>
      </c>
      <c r="Q213" s="10">
        <f>equipo9!P42</f>
        <v/>
      </c>
      <c r="R213" s="10">
        <f>equipo9!Q42</f>
        <v/>
      </c>
      <c r="S213" s="10">
        <f>equipo9!R42</f>
        <v/>
      </c>
      <c r="T213" s="10" t="n"/>
      <c r="U213" s="12">
        <f>equipo9!T42</f>
        <v/>
      </c>
      <c r="V213" s="12">
        <f>equipo9!U42</f>
        <v/>
      </c>
      <c r="X213">
        <f>A213</f>
        <v/>
      </c>
      <c r="Y213">
        <f>U213</f>
        <v/>
      </c>
      <c r="Z213">
        <f>Y213</f>
        <v/>
      </c>
      <c r="AA213">
        <f>Z213*10000-ROW()</f>
        <v/>
      </c>
      <c r="AB213">
        <f>A213</f>
        <v/>
      </c>
      <c r="AC213">
        <f>V213</f>
        <v/>
      </c>
      <c r="AD213">
        <f>AC213</f>
        <v/>
      </c>
      <c r="AE213">
        <f>AD213*10000-ROW()</f>
        <v/>
      </c>
      <c r="AF213">
        <f>A213</f>
        <v/>
      </c>
      <c r="AG213">
        <f>I213</f>
        <v/>
      </c>
      <c r="AH213">
        <f>AG213</f>
        <v/>
      </c>
      <c r="AI213">
        <f>AH213*10000-ROW()</f>
        <v/>
      </c>
      <c r="AJ213">
        <f>A213</f>
        <v/>
      </c>
      <c r="AK213">
        <f>J213</f>
        <v/>
      </c>
      <c r="AL213">
        <f>AK213</f>
        <v/>
      </c>
      <c r="AM213">
        <f>AL213*10000-ROW()</f>
        <v/>
      </c>
      <c r="AN213">
        <f>A213</f>
        <v/>
      </c>
      <c r="AO213">
        <f>F213</f>
        <v/>
      </c>
      <c r="AP213">
        <f>AO213</f>
        <v/>
      </c>
      <c r="AQ213">
        <f>AP213*10000-ROW()</f>
        <v/>
      </c>
    </row>
    <row r="214">
      <c r="A214" s="10">
        <f>equipo9!A43</f>
        <v/>
      </c>
      <c r="B214" s="10">
        <f>equipo9!B43</f>
        <v/>
      </c>
      <c r="C214" s="10">
        <f>equipo9!$A$6</f>
        <v/>
      </c>
      <c r="D214" s="10">
        <f>equipo9!C43</f>
        <v/>
      </c>
      <c r="E214" s="10">
        <f>equipo9!D43</f>
        <v/>
      </c>
      <c r="F214" s="10">
        <f>equipo9!E43</f>
        <v/>
      </c>
      <c r="G214" s="10">
        <f>equipo9!F43</f>
        <v/>
      </c>
      <c r="H214" s="10">
        <f>equipo9!G43</f>
        <v/>
      </c>
      <c r="I214" s="10">
        <f>equipo9!H43</f>
        <v/>
      </c>
      <c r="J214" s="10">
        <f>equipo9!I43</f>
        <v/>
      </c>
      <c r="K214" s="10">
        <f>equipo9!J43</f>
        <v/>
      </c>
      <c r="L214" s="10">
        <f>equipo9!K43</f>
        <v/>
      </c>
      <c r="M214" s="10">
        <f>equipo9!L43</f>
        <v/>
      </c>
      <c r="N214" s="10">
        <f>equipo9!M43</f>
        <v/>
      </c>
      <c r="O214" s="10">
        <f>equipo9!N43</f>
        <v/>
      </c>
      <c r="P214" s="10">
        <f>equipo9!O43</f>
        <v/>
      </c>
      <c r="Q214" s="10">
        <f>equipo9!P43</f>
        <v/>
      </c>
      <c r="R214" s="10">
        <f>equipo9!Q43</f>
        <v/>
      </c>
      <c r="S214" s="10">
        <f>equipo9!R43</f>
        <v/>
      </c>
      <c r="T214" s="10" t="n"/>
      <c r="U214" s="12">
        <f>equipo9!T43</f>
        <v/>
      </c>
      <c r="V214" s="12">
        <f>equipo9!U43</f>
        <v/>
      </c>
      <c r="X214">
        <f>A214</f>
        <v/>
      </c>
      <c r="Y214">
        <f>U214</f>
        <v/>
      </c>
      <c r="Z214">
        <f>Y214</f>
        <v/>
      </c>
      <c r="AA214">
        <f>Z214*10000-ROW()</f>
        <v/>
      </c>
      <c r="AB214">
        <f>A214</f>
        <v/>
      </c>
      <c r="AC214">
        <f>V214</f>
        <v/>
      </c>
      <c r="AD214">
        <f>AC214</f>
        <v/>
      </c>
      <c r="AE214">
        <f>AD214*10000-ROW()</f>
        <v/>
      </c>
      <c r="AF214">
        <f>A214</f>
        <v/>
      </c>
      <c r="AG214">
        <f>I214</f>
        <v/>
      </c>
      <c r="AH214">
        <f>AG214</f>
        <v/>
      </c>
      <c r="AI214">
        <f>AH214*10000-ROW()</f>
        <v/>
      </c>
      <c r="AJ214">
        <f>A214</f>
        <v/>
      </c>
      <c r="AK214">
        <f>J214</f>
        <v/>
      </c>
      <c r="AL214">
        <f>AK214</f>
        <v/>
      </c>
      <c r="AM214">
        <f>AL214*10000-ROW()</f>
        <v/>
      </c>
      <c r="AN214">
        <f>A214</f>
        <v/>
      </c>
      <c r="AO214">
        <f>F214</f>
        <v/>
      </c>
      <c r="AP214">
        <f>AO214</f>
        <v/>
      </c>
      <c r="AQ214">
        <f>AP214*10000-ROW()</f>
        <v/>
      </c>
    </row>
    <row r="215">
      <c r="A215" s="10">
        <f>equipo9!A44</f>
        <v/>
      </c>
      <c r="B215" s="10">
        <f>equipo9!B44</f>
        <v/>
      </c>
      <c r="C215" s="10">
        <f>equipo9!$A$6</f>
        <v/>
      </c>
      <c r="D215" s="10">
        <f>equipo9!C44</f>
        <v/>
      </c>
      <c r="E215" s="10">
        <f>equipo9!D44</f>
        <v/>
      </c>
      <c r="F215" s="10">
        <f>equipo9!E44</f>
        <v/>
      </c>
      <c r="G215" s="10">
        <f>equipo9!F44</f>
        <v/>
      </c>
      <c r="H215" s="10">
        <f>equipo9!G44</f>
        <v/>
      </c>
      <c r="I215" s="10">
        <f>equipo9!H44</f>
        <v/>
      </c>
      <c r="J215" s="10">
        <f>equipo9!I44</f>
        <v/>
      </c>
      <c r="K215" s="10">
        <f>equipo9!J44</f>
        <v/>
      </c>
      <c r="L215" s="10">
        <f>equipo9!K44</f>
        <v/>
      </c>
      <c r="M215" s="10">
        <f>equipo9!L44</f>
        <v/>
      </c>
      <c r="N215" s="10">
        <f>equipo9!M44</f>
        <v/>
      </c>
      <c r="O215" s="10">
        <f>equipo9!N44</f>
        <v/>
      </c>
      <c r="P215" s="10">
        <f>equipo9!O44</f>
        <v/>
      </c>
      <c r="Q215" s="10">
        <f>equipo9!P44</f>
        <v/>
      </c>
      <c r="R215" s="10">
        <f>equipo9!Q44</f>
        <v/>
      </c>
      <c r="S215" s="10">
        <f>equipo9!R44</f>
        <v/>
      </c>
      <c r="T215" s="10" t="n"/>
      <c r="U215" s="12">
        <f>equipo9!T44</f>
        <v/>
      </c>
      <c r="V215" s="12">
        <f>equipo9!U44</f>
        <v/>
      </c>
      <c r="X215">
        <f>A215</f>
        <v/>
      </c>
      <c r="Y215">
        <f>U215</f>
        <v/>
      </c>
      <c r="Z215">
        <f>Y215</f>
        <v/>
      </c>
      <c r="AA215">
        <f>Z215*10000-ROW()</f>
        <v/>
      </c>
      <c r="AB215">
        <f>A215</f>
        <v/>
      </c>
      <c r="AC215">
        <f>V215</f>
        <v/>
      </c>
      <c r="AD215">
        <f>AC215</f>
        <v/>
      </c>
      <c r="AE215">
        <f>AD215*10000-ROW()</f>
        <v/>
      </c>
      <c r="AF215">
        <f>A215</f>
        <v/>
      </c>
      <c r="AG215">
        <f>I215</f>
        <v/>
      </c>
      <c r="AH215">
        <f>AG215</f>
        <v/>
      </c>
      <c r="AI215">
        <f>AH215*10000-ROW()</f>
        <v/>
      </c>
      <c r="AJ215">
        <f>A215</f>
        <v/>
      </c>
      <c r="AK215">
        <f>J215</f>
        <v/>
      </c>
      <c r="AL215">
        <f>AK215</f>
        <v/>
      </c>
      <c r="AM215">
        <f>AL215*10000-ROW()</f>
        <v/>
      </c>
      <c r="AN215">
        <f>A215</f>
        <v/>
      </c>
      <c r="AO215">
        <f>F215</f>
        <v/>
      </c>
      <c r="AP215">
        <f>AO215</f>
        <v/>
      </c>
      <c r="AQ215">
        <f>AP215*10000-ROW()</f>
        <v/>
      </c>
    </row>
    <row r="216">
      <c r="A216" s="10">
        <f>equipo9!A45</f>
        <v/>
      </c>
      <c r="B216" s="10">
        <f>equipo9!B45</f>
        <v/>
      </c>
      <c r="C216" s="10">
        <f>equipo9!$A$6</f>
        <v/>
      </c>
      <c r="D216" s="10">
        <f>equipo9!C45</f>
        <v/>
      </c>
      <c r="E216" s="10">
        <f>equipo9!D45</f>
        <v/>
      </c>
      <c r="F216" s="10">
        <f>equipo9!E45</f>
        <v/>
      </c>
      <c r="G216" s="10">
        <f>equipo9!F45</f>
        <v/>
      </c>
      <c r="H216" s="10">
        <f>equipo9!G45</f>
        <v/>
      </c>
      <c r="I216" s="10">
        <f>equipo9!H45</f>
        <v/>
      </c>
      <c r="J216" s="10">
        <f>equipo9!I45</f>
        <v/>
      </c>
      <c r="K216" s="10">
        <f>equipo9!J45</f>
        <v/>
      </c>
      <c r="L216" s="10">
        <f>equipo9!K45</f>
        <v/>
      </c>
      <c r="M216" s="10">
        <f>equipo9!L45</f>
        <v/>
      </c>
      <c r="N216" s="10">
        <f>equipo9!M45</f>
        <v/>
      </c>
      <c r="O216" s="10">
        <f>equipo9!N45</f>
        <v/>
      </c>
      <c r="P216" s="10">
        <f>equipo9!O45</f>
        <v/>
      </c>
      <c r="Q216" s="10">
        <f>equipo9!P45</f>
        <v/>
      </c>
      <c r="R216" s="10">
        <f>equipo9!Q45</f>
        <v/>
      </c>
      <c r="S216" s="10">
        <f>equipo9!R45</f>
        <v/>
      </c>
      <c r="T216" s="10" t="n"/>
      <c r="U216" s="12">
        <f>equipo9!T45</f>
        <v/>
      </c>
      <c r="V216" s="12">
        <f>equipo9!U45</f>
        <v/>
      </c>
      <c r="X216">
        <f>A216</f>
        <v/>
      </c>
      <c r="Y216">
        <f>U216</f>
        <v/>
      </c>
      <c r="Z216">
        <f>Y216</f>
        <v/>
      </c>
      <c r="AA216">
        <f>Z216*10000-ROW()</f>
        <v/>
      </c>
      <c r="AB216">
        <f>A216</f>
        <v/>
      </c>
      <c r="AC216">
        <f>V216</f>
        <v/>
      </c>
      <c r="AD216">
        <f>AC216</f>
        <v/>
      </c>
      <c r="AE216">
        <f>AD216*10000-ROW()</f>
        <v/>
      </c>
      <c r="AF216">
        <f>A216</f>
        <v/>
      </c>
      <c r="AG216">
        <f>I216</f>
        <v/>
      </c>
      <c r="AH216">
        <f>AG216</f>
        <v/>
      </c>
      <c r="AI216">
        <f>AH216*10000-ROW()</f>
        <v/>
      </c>
      <c r="AJ216">
        <f>A216</f>
        <v/>
      </c>
      <c r="AK216">
        <f>J216</f>
        <v/>
      </c>
      <c r="AL216">
        <f>AK216</f>
        <v/>
      </c>
      <c r="AM216">
        <f>AL216*10000-ROW()</f>
        <v/>
      </c>
      <c r="AN216">
        <f>A216</f>
        <v/>
      </c>
      <c r="AO216">
        <f>F216</f>
        <v/>
      </c>
      <c r="AP216">
        <f>AO216</f>
        <v/>
      </c>
      <c r="AQ216">
        <f>AP216*10000-ROW()</f>
        <v/>
      </c>
    </row>
    <row r="217">
      <c r="A217" s="10">
        <f>equipo9!A46</f>
        <v/>
      </c>
      <c r="B217" s="10">
        <f>equipo9!B46</f>
        <v/>
      </c>
      <c r="C217" s="10">
        <f>equipo9!$A$6</f>
        <v/>
      </c>
      <c r="D217" s="10">
        <f>equipo9!C46</f>
        <v/>
      </c>
      <c r="E217" s="10">
        <f>equipo9!D46</f>
        <v/>
      </c>
      <c r="F217" s="10">
        <f>equipo9!E46</f>
        <v/>
      </c>
      <c r="G217" s="10">
        <f>equipo9!F46</f>
        <v/>
      </c>
      <c r="H217" s="10">
        <f>equipo9!G46</f>
        <v/>
      </c>
      <c r="I217" s="10">
        <f>equipo9!H46</f>
        <v/>
      </c>
      <c r="J217" s="10">
        <f>equipo9!I46</f>
        <v/>
      </c>
      <c r="K217" s="10">
        <f>equipo9!J46</f>
        <v/>
      </c>
      <c r="L217" s="10">
        <f>equipo9!K46</f>
        <v/>
      </c>
      <c r="M217" s="10">
        <f>equipo9!L46</f>
        <v/>
      </c>
      <c r="N217" s="10">
        <f>equipo9!M46</f>
        <v/>
      </c>
      <c r="O217" s="10">
        <f>equipo9!N46</f>
        <v/>
      </c>
      <c r="P217" s="10">
        <f>equipo9!O46</f>
        <v/>
      </c>
      <c r="Q217" s="10">
        <f>equipo9!P46</f>
        <v/>
      </c>
      <c r="R217" s="10">
        <f>equipo9!Q46</f>
        <v/>
      </c>
      <c r="S217" s="10">
        <f>equipo9!R46</f>
        <v/>
      </c>
      <c r="T217" s="10" t="n"/>
      <c r="U217" s="12">
        <f>equipo9!T46</f>
        <v/>
      </c>
      <c r="V217" s="12">
        <f>equipo9!U46</f>
        <v/>
      </c>
      <c r="X217">
        <f>A217</f>
        <v/>
      </c>
      <c r="Y217">
        <f>U217</f>
        <v/>
      </c>
      <c r="Z217">
        <f>Y217</f>
        <v/>
      </c>
      <c r="AA217">
        <f>Z217*10000-ROW()</f>
        <v/>
      </c>
      <c r="AB217">
        <f>A217</f>
        <v/>
      </c>
      <c r="AC217">
        <f>V217</f>
        <v/>
      </c>
      <c r="AD217">
        <f>AC217</f>
        <v/>
      </c>
      <c r="AE217">
        <f>AD217*10000-ROW()</f>
        <v/>
      </c>
      <c r="AF217">
        <f>A217</f>
        <v/>
      </c>
      <c r="AG217">
        <f>I217</f>
        <v/>
      </c>
      <c r="AH217">
        <f>AG217</f>
        <v/>
      </c>
      <c r="AI217">
        <f>AH217*10000-ROW()</f>
        <v/>
      </c>
      <c r="AJ217">
        <f>A217</f>
        <v/>
      </c>
      <c r="AK217">
        <f>J217</f>
        <v/>
      </c>
      <c r="AL217">
        <f>AK217</f>
        <v/>
      </c>
      <c r="AM217">
        <f>AL217*10000-ROW()</f>
        <v/>
      </c>
      <c r="AN217">
        <f>A217</f>
        <v/>
      </c>
      <c r="AO217">
        <f>F217</f>
        <v/>
      </c>
      <c r="AP217">
        <f>AO217</f>
        <v/>
      </c>
      <c r="AQ217">
        <f>AP217*10000-ROW()</f>
        <v/>
      </c>
    </row>
    <row r="218">
      <c r="A218" s="10">
        <f>equipo9!A47</f>
        <v/>
      </c>
      <c r="B218" s="10">
        <f>equipo9!B47</f>
        <v/>
      </c>
      <c r="C218" s="10">
        <f>equipo9!$A$6</f>
        <v/>
      </c>
      <c r="D218" s="10">
        <f>equipo9!C47</f>
        <v/>
      </c>
      <c r="E218" s="10">
        <f>equipo9!D47</f>
        <v/>
      </c>
      <c r="F218" s="10">
        <f>equipo9!E47</f>
        <v/>
      </c>
      <c r="G218" s="10">
        <f>equipo9!F47</f>
        <v/>
      </c>
      <c r="H218" s="10">
        <f>equipo9!G47</f>
        <v/>
      </c>
      <c r="I218" s="10">
        <f>equipo9!H47</f>
        <v/>
      </c>
      <c r="J218" s="10">
        <f>equipo9!I47</f>
        <v/>
      </c>
      <c r="K218" s="10">
        <f>equipo9!J47</f>
        <v/>
      </c>
      <c r="L218" s="10">
        <f>equipo9!K47</f>
        <v/>
      </c>
      <c r="M218" s="10">
        <f>equipo9!L47</f>
        <v/>
      </c>
      <c r="N218" s="10">
        <f>equipo9!M47</f>
        <v/>
      </c>
      <c r="O218" s="10">
        <f>equipo9!N47</f>
        <v/>
      </c>
      <c r="P218" s="10">
        <f>equipo9!O47</f>
        <v/>
      </c>
      <c r="Q218" s="10">
        <f>equipo9!P47</f>
        <v/>
      </c>
      <c r="R218" s="10">
        <f>equipo9!Q47</f>
        <v/>
      </c>
      <c r="S218" s="10">
        <f>equipo9!R47</f>
        <v/>
      </c>
      <c r="T218" s="10" t="n"/>
      <c r="U218" s="12">
        <f>equipo9!T47</f>
        <v/>
      </c>
      <c r="V218" s="12">
        <f>equipo9!U47</f>
        <v/>
      </c>
      <c r="X218">
        <f>A218</f>
        <v/>
      </c>
      <c r="Y218">
        <f>U218</f>
        <v/>
      </c>
      <c r="Z218">
        <f>Y218</f>
        <v/>
      </c>
      <c r="AA218">
        <f>Z218*10000-ROW()</f>
        <v/>
      </c>
      <c r="AB218">
        <f>A218</f>
        <v/>
      </c>
      <c r="AC218">
        <f>V218</f>
        <v/>
      </c>
      <c r="AD218">
        <f>AC218</f>
        <v/>
      </c>
      <c r="AE218">
        <f>AD218*10000-ROW()</f>
        <v/>
      </c>
      <c r="AF218">
        <f>A218</f>
        <v/>
      </c>
      <c r="AG218">
        <f>I218</f>
        <v/>
      </c>
      <c r="AH218">
        <f>AG218</f>
        <v/>
      </c>
      <c r="AI218">
        <f>AH218*10000-ROW()</f>
        <v/>
      </c>
      <c r="AJ218">
        <f>A218</f>
        <v/>
      </c>
      <c r="AK218">
        <f>J218</f>
        <v/>
      </c>
      <c r="AL218">
        <f>AK218</f>
        <v/>
      </c>
      <c r="AM218">
        <f>AL218*10000-ROW()</f>
        <v/>
      </c>
      <c r="AN218">
        <f>A218</f>
        <v/>
      </c>
      <c r="AO218">
        <f>F218</f>
        <v/>
      </c>
      <c r="AP218">
        <f>AO218</f>
        <v/>
      </c>
      <c r="AQ218">
        <f>AP218*10000-ROW()</f>
        <v/>
      </c>
    </row>
    <row r="219">
      <c r="A219" s="10">
        <f>equipo9!A48</f>
        <v/>
      </c>
      <c r="B219" s="10">
        <f>equipo9!B48</f>
        <v/>
      </c>
      <c r="C219" s="10">
        <f>equipo9!$A$6</f>
        <v/>
      </c>
      <c r="D219" s="10">
        <f>equipo9!C48</f>
        <v/>
      </c>
      <c r="E219" s="10">
        <f>equipo9!D48</f>
        <v/>
      </c>
      <c r="F219" s="10">
        <f>equipo9!E48</f>
        <v/>
      </c>
      <c r="G219" s="10">
        <f>equipo9!F48</f>
        <v/>
      </c>
      <c r="H219" s="10">
        <f>equipo9!G48</f>
        <v/>
      </c>
      <c r="I219" s="10">
        <f>equipo9!H48</f>
        <v/>
      </c>
      <c r="J219" s="10">
        <f>equipo9!I48</f>
        <v/>
      </c>
      <c r="K219" s="10">
        <f>equipo9!J48</f>
        <v/>
      </c>
      <c r="L219" s="10">
        <f>equipo9!K48</f>
        <v/>
      </c>
      <c r="M219" s="10">
        <f>equipo9!L48</f>
        <v/>
      </c>
      <c r="N219" s="10">
        <f>equipo9!M48</f>
        <v/>
      </c>
      <c r="O219" s="10">
        <f>equipo9!N48</f>
        <v/>
      </c>
      <c r="P219" s="10">
        <f>equipo9!O48</f>
        <v/>
      </c>
      <c r="Q219" s="10">
        <f>equipo9!P48</f>
        <v/>
      </c>
      <c r="R219" s="10">
        <f>equipo9!Q48</f>
        <v/>
      </c>
      <c r="S219" s="10">
        <f>equipo9!R48</f>
        <v/>
      </c>
      <c r="T219" s="10" t="n"/>
      <c r="U219" s="12">
        <f>equipo9!T48</f>
        <v/>
      </c>
      <c r="V219" s="12">
        <f>equipo9!U48</f>
        <v/>
      </c>
      <c r="X219">
        <f>A219</f>
        <v/>
      </c>
      <c r="Y219">
        <f>U219</f>
        <v/>
      </c>
      <c r="Z219">
        <f>Y219</f>
        <v/>
      </c>
      <c r="AA219">
        <f>Z219*10000-ROW()</f>
        <v/>
      </c>
      <c r="AB219">
        <f>A219</f>
        <v/>
      </c>
      <c r="AC219">
        <f>V219</f>
        <v/>
      </c>
      <c r="AD219">
        <f>AC219</f>
        <v/>
      </c>
      <c r="AE219">
        <f>AD219*10000-ROW()</f>
        <v/>
      </c>
      <c r="AF219">
        <f>A219</f>
        <v/>
      </c>
      <c r="AG219">
        <f>I219</f>
        <v/>
      </c>
      <c r="AH219">
        <f>AG219</f>
        <v/>
      </c>
      <c r="AI219">
        <f>AH219*10000-ROW()</f>
        <v/>
      </c>
      <c r="AJ219">
        <f>A219</f>
        <v/>
      </c>
      <c r="AK219">
        <f>J219</f>
        <v/>
      </c>
      <c r="AL219">
        <f>AK219</f>
        <v/>
      </c>
      <c r="AM219">
        <f>AL219*10000-ROW()</f>
        <v/>
      </c>
      <c r="AN219">
        <f>A219</f>
        <v/>
      </c>
      <c r="AO219">
        <f>F219</f>
        <v/>
      </c>
      <c r="AP219">
        <f>AO219</f>
        <v/>
      </c>
      <c r="AQ219">
        <f>AP219*10000-ROW()</f>
        <v/>
      </c>
    </row>
    <row r="220">
      <c r="A220" s="10">
        <f>equipo9!A49</f>
        <v/>
      </c>
      <c r="B220" s="10">
        <f>equipo9!B49</f>
        <v/>
      </c>
      <c r="C220" s="10">
        <f>equipo9!$A$6</f>
        <v/>
      </c>
      <c r="D220" s="10">
        <f>equipo9!C49</f>
        <v/>
      </c>
      <c r="E220" s="10">
        <f>equipo9!D49</f>
        <v/>
      </c>
      <c r="F220" s="10">
        <f>equipo9!E49</f>
        <v/>
      </c>
      <c r="G220" s="10">
        <f>equipo9!F49</f>
        <v/>
      </c>
      <c r="H220" s="10">
        <f>equipo9!G49</f>
        <v/>
      </c>
      <c r="I220" s="10">
        <f>equipo9!H49</f>
        <v/>
      </c>
      <c r="J220" s="10">
        <f>equipo9!I49</f>
        <v/>
      </c>
      <c r="K220" s="10">
        <f>equipo9!J49</f>
        <v/>
      </c>
      <c r="L220" s="10">
        <f>equipo9!K49</f>
        <v/>
      </c>
      <c r="M220" s="10">
        <f>equipo9!L49</f>
        <v/>
      </c>
      <c r="N220" s="10">
        <f>equipo9!M49</f>
        <v/>
      </c>
      <c r="O220" s="10">
        <f>equipo9!N49</f>
        <v/>
      </c>
      <c r="P220" s="10">
        <f>equipo9!O49</f>
        <v/>
      </c>
      <c r="Q220" s="10">
        <f>equipo9!P49</f>
        <v/>
      </c>
      <c r="R220" s="10">
        <f>equipo9!Q49</f>
        <v/>
      </c>
      <c r="S220" s="10">
        <f>equipo9!R49</f>
        <v/>
      </c>
      <c r="T220" s="10" t="n"/>
      <c r="U220" s="12">
        <f>equipo9!T49</f>
        <v/>
      </c>
      <c r="V220" s="12">
        <f>equipo9!U49</f>
        <v/>
      </c>
      <c r="X220">
        <f>A220</f>
        <v/>
      </c>
      <c r="Y220">
        <f>U220</f>
        <v/>
      </c>
      <c r="Z220">
        <f>Y220</f>
        <v/>
      </c>
      <c r="AA220">
        <f>Z220*10000-ROW()</f>
        <v/>
      </c>
      <c r="AB220">
        <f>A220</f>
        <v/>
      </c>
      <c r="AC220">
        <f>V220</f>
        <v/>
      </c>
      <c r="AD220">
        <f>AC220</f>
        <v/>
      </c>
      <c r="AE220">
        <f>AD220*10000-ROW()</f>
        <v/>
      </c>
      <c r="AF220">
        <f>A220</f>
        <v/>
      </c>
      <c r="AG220">
        <f>I220</f>
        <v/>
      </c>
      <c r="AH220">
        <f>AG220</f>
        <v/>
      </c>
      <c r="AI220">
        <f>AH220*10000-ROW()</f>
        <v/>
      </c>
      <c r="AJ220">
        <f>A220</f>
        <v/>
      </c>
      <c r="AK220">
        <f>J220</f>
        <v/>
      </c>
      <c r="AL220">
        <f>AK220</f>
        <v/>
      </c>
      <c r="AM220">
        <f>AL220*10000-ROW()</f>
        <v/>
      </c>
      <c r="AN220">
        <f>A220</f>
        <v/>
      </c>
      <c r="AO220">
        <f>F220</f>
        <v/>
      </c>
      <c r="AP220">
        <f>AO220</f>
        <v/>
      </c>
      <c r="AQ220">
        <f>AP220*10000-ROW()</f>
        <v/>
      </c>
    </row>
    <row r="221">
      <c r="A221" s="10">
        <f>equipo9!A50</f>
        <v/>
      </c>
      <c r="B221" s="10">
        <f>equipo9!B50</f>
        <v/>
      </c>
      <c r="C221" s="10">
        <f>equipo9!$A$6</f>
        <v/>
      </c>
      <c r="D221" s="10">
        <f>equipo9!C50</f>
        <v/>
      </c>
      <c r="E221" s="10">
        <f>equipo9!D50</f>
        <v/>
      </c>
      <c r="F221" s="10">
        <f>equipo9!E50</f>
        <v/>
      </c>
      <c r="G221" s="10">
        <f>equipo9!F50</f>
        <v/>
      </c>
      <c r="H221" s="10">
        <f>equipo9!G50</f>
        <v/>
      </c>
      <c r="I221" s="10">
        <f>equipo9!H50</f>
        <v/>
      </c>
      <c r="J221" s="10">
        <f>equipo9!I50</f>
        <v/>
      </c>
      <c r="K221" s="10">
        <f>equipo9!J50</f>
        <v/>
      </c>
      <c r="L221" s="10">
        <f>equipo9!K50</f>
        <v/>
      </c>
      <c r="M221" s="10">
        <f>equipo9!L50</f>
        <v/>
      </c>
      <c r="N221" s="10">
        <f>equipo9!M50</f>
        <v/>
      </c>
      <c r="O221" s="10">
        <f>equipo9!N50</f>
        <v/>
      </c>
      <c r="P221" s="10">
        <f>equipo9!O50</f>
        <v/>
      </c>
      <c r="Q221" s="10">
        <f>equipo9!P50</f>
        <v/>
      </c>
      <c r="R221" s="10">
        <f>equipo9!Q50</f>
        <v/>
      </c>
      <c r="S221" s="10">
        <f>equipo9!R50</f>
        <v/>
      </c>
      <c r="T221" s="10" t="n"/>
      <c r="U221" s="12">
        <f>equipo9!T50</f>
        <v/>
      </c>
      <c r="V221" s="12">
        <f>equipo9!U50</f>
        <v/>
      </c>
      <c r="X221">
        <f>A221</f>
        <v/>
      </c>
      <c r="Y221">
        <f>U221</f>
        <v/>
      </c>
      <c r="Z221">
        <f>Y221</f>
        <v/>
      </c>
      <c r="AA221">
        <f>Z221*10000-ROW()</f>
        <v/>
      </c>
      <c r="AB221">
        <f>A221</f>
        <v/>
      </c>
      <c r="AC221">
        <f>V221</f>
        <v/>
      </c>
      <c r="AD221">
        <f>AC221</f>
        <v/>
      </c>
      <c r="AE221">
        <f>AD221*10000-ROW()</f>
        <v/>
      </c>
      <c r="AF221">
        <f>A221</f>
        <v/>
      </c>
      <c r="AG221">
        <f>I221</f>
        <v/>
      </c>
      <c r="AH221">
        <f>AG221</f>
        <v/>
      </c>
      <c r="AI221">
        <f>AH221*10000-ROW()</f>
        <v/>
      </c>
      <c r="AJ221">
        <f>A221</f>
        <v/>
      </c>
      <c r="AK221">
        <f>J221</f>
        <v/>
      </c>
      <c r="AL221">
        <f>AK221</f>
        <v/>
      </c>
      <c r="AM221">
        <f>AL221*10000-ROW()</f>
        <v/>
      </c>
      <c r="AN221">
        <f>A221</f>
        <v/>
      </c>
      <c r="AO221">
        <f>F221</f>
        <v/>
      </c>
      <c r="AP221">
        <f>AO221</f>
        <v/>
      </c>
      <c r="AQ221">
        <f>AP221*10000-ROW()</f>
        <v/>
      </c>
    </row>
    <row r="222">
      <c r="A222" s="10">
        <f>equipo9!A51</f>
        <v/>
      </c>
      <c r="B222" s="10">
        <f>equipo9!B51</f>
        <v/>
      </c>
      <c r="C222" s="10">
        <f>equipo9!$A$6</f>
        <v/>
      </c>
      <c r="D222" s="10">
        <f>equipo9!C51</f>
        <v/>
      </c>
      <c r="E222" s="10">
        <f>equipo9!D51</f>
        <v/>
      </c>
      <c r="F222" s="10">
        <f>equipo9!E51</f>
        <v/>
      </c>
      <c r="G222" s="10">
        <f>equipo9!F51</f>
        <v/>
      </c>
      <c r="H222" s="10">
        <f>equipo9!G51</f>
        <v/>
      </c>
      <c r="I222" s="10">
        <f>equipo9!H51</f>
        <v/>
      </c>
      <c r="J222" s="10">
        <f>equipo9!I51</f>
        <v/>
      </c>
      <c r="K222" s="10">
        <f>equipo9!J51</f>
        <v/>
      </c>
      <c r="L222" s="10">
        <f>equipo9!K51</f>
        <v/>
      </c>
      <c r="M222" s="10">
        <f>equipo9!L51</f>
        <v/>
      </c>
      <c r="N222" s="10">
        <f>equipo9!M51</f>
        <v/>
      </c>
      <c r="O222" s="10">
        <f>equipo9!N51</f>
        <v/>
      </c>
      <c r="P222" s="10">
        <f>equipo9!O51</f>
        <v/>
      </c>
      <c r="Q222" s="10">
        <f>equipo9!P51</f>
        <v/>
      </c>
      <c r="R222" s="10">
        <f>equipo9!Q51</f>
        <v/>
      </c>
      <c r="S222" s="10">
        <f>equipo9!R51</f>
        <v/>
      </c>
      <c r="T222" s="10" t="n"/>
      <c r="U222" s="12">
        <f>equipo9!T51</f>
        <v/>
      </c>
      <c r="V222" s="12">
        <f>equipo9!U51</f>
        <v/>
      </c>
      <c r="X222">
        <f>A222</f>
        <v/>
      </c>
      <c r="Y222">
        <f>U222</f>
        <v/>
      </c>
      <c r="Z222">
        <f>Y222</f>
        <v/>
      </c>
      <c r="AA222">
        <f>Z222*10000-ROW()</f>
        <v/>
      </c>
      <c r="AB222">
        <f>A222</f>
        <v/>
      </c>
      <c r="AC222">
        <f>V222</f>
        <v/>
      </c>
      <c r="AD222">
        <f>AC222</f>
        <v/>
      </c>
      <c r="AE222">
        <f>AD222*10000-ROW()</f>
        <v/>
      </c>
      <c r="AF222">
        <f>A222</f>
        <v/>
      </c>
      <c r="AG222">
        <f>I222</f>
        <v/>
      </c>
      <c r="AH222">
        <f>AG222</f>
        <v/>
      </c>
      <c r="AI222">
        <f>AH222*10000-ROW()</f>
        <v/>
      </c>
      <c r="AJ222">
        <f>A222</f>
        <v/>
      </c>
      <c r="AK222">
        <f>J222</f>
        <v/>
      </c>
      <c r="AL222">
        <f>AK222</f>
        <v/>
      </c>
      <c r="AM222">
        <f>AL222*10000-ROW()</f>
        <v/>
      </c>
      <c r="AN222">
        <f>A222</f>
        <v/>
      </c>
      <c r="AO222">
        <f>F222</f>
        <v/>
      </c>
      <c r="AP222">
        <f>AO222</f>
        <v/>
      </c>
      <c r="AQ222">
        <f>AP222*10000-ROW()</f>
        <v/>
      </c>
    </row>
    <row r="223">
      <c r="A223" s="10">
        <f>equipo9!A52</f>
        <v/>
      </c>
      <c r="B223" s="10">
        <f>equipo9!B52</f>
        <v/>
      </c>
      <c r="C223" s="10">
        <f>equipo9!$A$6</f>
        <v/>
      </c>
      <c r="D223" s="10">
        <f>equipo9!C52</f>
        <v/>
      </c>
      <c r="E223" s="10">
        <f>equipo9!D52</f>
        <v/>
      </c>
      <c r="F223" s="10">
        <f>equipo9!E52</f>
        <v/>
      </c>
      <c r="G223" s="10">
        <f>equipo9!F52</f>
        <v/>
      </c>
      <c r="H223" s="10">
        <f>equipo9!G52</f>
        <v/>
      </c>
      <c r="I223" s="10">
        <f>equipo9!H52</f>
        <v/>
      </c>
      <c r="J223" s="10">
        <f>equipo9!I52</f>
        <v/>
      </c>
      <c r="K223" s="10">
        <f>equipo9!J52</f>
        <v/>
      </c>
      <c r="L223" s="10">
        <f>equipo9!K52</f>
        <v/>
      </c>
      <c r="M223" s="10">
        <f>equipo9!L52</f>
        <v/>
      </c>
      <c r="N223" s="10">
        <f>equipo9!M52</f>
        <v/>
      </c>
      <c r="O223" s="10">
        <f>equipo9!N52</f>
        <v/>
      </c>
      <c r="P223" s="10">
        <f>equipo9!O52</f>
        <v/>
      </c>
      <c r="Q223" s="10">
        <f>equipo9!P52</f>
        <v/>
      </c>
      <c r="R223" s="10">
        <f>equipo9!Q52</f>
        <v/>
      </c>
      <c r="S223" s="10">
        <f>equipo9!R52</f>
        <v/>
      </c>
      <c r="T223" s="10" t="n"/>
      <c r="U223" s="12">
        <f>equipo9!T52</f>
        <v/>
      </c>
      <c r="V223" s="12">
        <f>equipo9!U52</f>
        <v/>
      </c>
      <c r="X223">
        <f>A223</f>
        <v/>
      </c>
      <c r="Y223">
        <f>U223</f>
        <v/>
      </c>
      <c r="Z223">
        <f>Y223</f>
        <v/>
      </c>
      <c r="AA223">
        <f>Z223*10000-ROW()</f>
        <v/>
      </c>
      <c r="AB223">
        <f>A223</f>
        <v/>
      </c>
      <c r="AC223">
        <f>V223</f>
        <v/>
      </c>
      <c r="AD223">
        <f>AC223</f>
        <v/>
      </c>
      <c r="AE223">
        <f>AD223*10000-ROW()</f>
        <v/>
      </c>
      <c r="AF223">
        <f>A223</f>
        <v/>
      </c>
      <c r="AG223">
        <f>I223</f>
        <v/>
      </c>
      <c r="AH223">
        <f>AG223</f>
        <v/>
      </c>
      <c r="AI223">
        <f>AH223*10000-ROW()</f>
        <v/>
      </c>
      <c r="AJ223">
        <f>A223</f>
        <v/>
      </c>
      <c r="AK223">
        <f>J223</f>
        <v/>
      </c>
      <c r="AL223">
        <f>AK223</f>
        <v/>
      </c>
      <c r="AM223">
        <f>AL223*10000-ROW()</f>
        <v/>
      </c>
      <c r="AN223">
        <f>A223</f>
        <v/>
      </c>
      <c r="AO223">
        <f>F223</f>
        <v/>
      </c>
      <c r="AP223">
        <f>AO223</f>
        <v/>
      </c>
      <c r="AQ223">
        <f>AP223*10000-ROW()</f>
        <v/>
      </c>
    </row>
    <row r="224">
      <c r="A224" s="10">
        <f>equipo9!A53</f>
        <v/>
      </c>
      <c r="B224" s="10">
        <f>equipo9!B53</f>
        <v/>
      </c>
      <c r="C224" s="10">
        <f>equipo9!$A$6</f>
        <v/>
      </c>
      <c r="D224" s="10">
        <f>equipo9!C53</f>
        <v/>
      </c>
      <c r="E224" s="10">
        <f>equipo9!D53</f>
        <v/>
      </c>
      <c r="F224" s="10">
        <f>equipo9!E53</f>
        <v/>
      </c>
      <c r="G224" s="10">
        <f>equipo9!F53</f>
        <v/>
      </c>
      <c r="H224" s="10">
        <f>equipo9!G53</f>
        <v/>
      </c>
      <c r="I224" s="10">
        <f>equipo9!H53</f>
        <v/>
      </c>
      <c r="J224" s="10">
        <f>equipo9!I53</f>
        <v/>
      </c>
      <c r="K224" s="10">
        <f>equipo9!J53</f>
        <v/>
      </c>
      <c r="L224" s="10">
        <f>equipo9!K53</f>
        <v/>
      </c>
      <c r="M224" s="10">
        <f>equipo9!L53</f>
        <v/>
      </c>
      <c r="N224" s="10">
        <f>equipo9!M53</f>
        <v/>
      </c>
      <c r="O224" s="10">
        <f>equipo9!N53</f>
        <v/>
      </c>
      <c r="P224" s="10">
        <f>equipo9!O53</f>
        <v/>
      </c>
      <c r="Q224" s="10">
        <f>equipo9!P53</f>
        <v/>
      </c>
      <c r="R224" s="10">
        <f>equipo9!Q53</f>
        <v/>
      </c>
      <c r="S224" s="10">
        <f>equipo9!R53</f>
        <v/>
      </c>
      <c r="T224" s="10" t="n"/>
      <c r="U224" s="12">
        <f>equipo9!T53</f>
        <v/>
      </c>
      <c r="V224" s="12">
        <f>equipo9!U53</f>
        <v/>
      </c>
      <c r="X224">
        <f>A224</f>
        <v/>
      </c>
      <c r="Y224">
        <f>U224</f>
        <v/>
      </c>
      <c r="Z224">
        <f>Y224</f>
        <v/>
      </c>
      <c r="AA224">
        <f>Z224*10000-ROW()</f>
        <v/>
      </c>
      <c r="AB224">
        <f>A224</f>
        <v/>
      </c>
      <c r="AC224">
        <f>V224</f>
        <v/>
      </c>
      <c r="AD224">
        <f>AC224</f>
        <v/>
      </c>
      <c r="AE224">
        <f>AD224*10000-ROW()</f>
        <v/>
      </c>
      <c r="AF224">
        <f>A224</f>
        <v/>
      </c>
      <c r="AG224">
        <f>I224</f>
        <v/>
      </c>
      <c r="AH224">
        <f>AG224</f>
        <v/>
      </c>
      <c r="AI224">
        <f>AH224*10000-ROW()</f>
        <v/>
      </c>
      <c r="AJ224">
        <f>A224</f>
        <v/>
      </c>
      <c r="AK224">
        <f>J224</f>
        <v/>
      </c>
      <c r="AL224">
        <f>AK224</f>
        <v/>
      </c>
      <c r="AM224">
        <f>AL224*10000-ROW()</f>
        <v/>
      </c>
      <c r="AN224">
        <f>A224</f>
        <v/>
      </c>
      <c r="AO224">
        <f>F224</f>
        <v/>
      </c>
      <c r="AP224">
        <f>AO224</f>
        <v/>
      </c>
      <c r="AQ224">
        <f>AP224*10000-ROW()</f>
        <v/>
      </c>
    </row>
    <row r="225">
      <c r="A225" s="10">
        <f>equipo9!A54</f>
        <v/>
      </c>
      <c r="B225" s="10">
        <f>equipo9!B54</f>
        <v/>
      </c>
      <c r="C225" s="10">
        <f>equipo9!$A$6</f>
        <v/>
      </c>
      <c r="D225" s="10">
        <f>equipo9!C54</f>
        <v/>
      </c>
      <c r="E225" s="10">
        <f>equipo9!D54</f>
        <v/>
      </c>
      <c r="F225" s="10">
        <f>equipo9!E54</f>
        <v/>
      </c>
      <c r="G225" s="10">
        <f>equipo9!F54</f>
        <v/>
      </c>
      <c r="H225" s="10">
        <f>equipo9!G54</f>
        <v/>
      </c>
      <c r="I225" s="10">
        <f>equipo9!H54</f>
        <v/>
      </c>
      <c r="J225" s="10">
        <f>equipo9!I54</f>
        <v/>
      </c>
      <c r="K225" s="10">
        <f>equipo9!J54</f>
        <v/>
      </c>
      <c r="L225" s="10">
        <f>equipo9!K54</f>
        <v/>
      </c>
      <c r="M225" s="10">
        <f>equipo9!L54</f>
        <v/>
      </c>
      <c r="N225" s="10">
        <f>equipo9!M54</f>
        <v/>
      </c>
      <c r="O225" s="10">
        <f>equipo9!N54</f>
        <v/>
      </c>
      <c r="P225" s="10">
        <f>equipo9!O54</f>
        <v/>
      </c>
      <c r="Q225" s="10">
        <f>equipo9!P54</f>
        <v/>
      </c>
      <c r="R225" s="10">
        <f>equipo9!Q54</f>
        <v/>
      </c>
      <c r="S225" s="10">
        <f>equipo9!R54</f>
        <v/>
      </c>
      <c r="T225" s="10" t="n"/>
      <c r="U225" s="12">
        <f>equipo9!T54</f>
        <v/>
      </c>
      <c r="V225" s="12">
        <f>equipo9!U54</f>
        <v/>
      </c>
      <c r="X225">
        <f>A225</f>
        <v/>
      </c>
      <c r="Y225">
        <f>U225</f>
        <v/>
      </c>
      <c r="Z225">
        <f>Y225</f>
        <v/>
      </c>
      <c r="AA225">
        <f>Z225*10000-ROW()</f>
        <v/>
      </c>
      <c r="AB225">
        <f>A225</f>
        <v/>
      </c>
      <c r="AC225">
        <f>V225</f>
        <v/>
      </c>
      <c r="AD225">
        <f>AC225</f>
        <v/>
      </c>
      <c r="AE225">
        <f>AD225*10000-ROW()</f>
        <v/>
      </c>
      <c r="AF225">
        <f>A225</f>
        <v/>
      </c>
      <c r="AG225">
        <f>I225</f>
        <v/>
      </c>
      <c r="AH225">
        <f>AG225</f>
        <v/>
      </c>
      <c r="AI225">
        <f>AH225*10000-ROW()</f>
        <v/>
      </c>
      <c r="AJ225">
        <f>A225</f>
        <v/>
      </c>
      <c r="AK225">
        <f>J225</f>
        <v/>
      </c>
      <c r="AL225">
        <f>AK225</f>
        <v/>
      </c>
      <c r="AM225">
        <f>AL225*10000-ROW()</f>
        <v/>
      </c>
      <c r="AN225">
        <f>A225</f>
        <v/>
      </c>
      <c r="AO225">
        <f>F225</f>
        <v/>
      </c>
      <c r="AP225">
        <f>AO225</f>
        <v/>
      </c>
      <c r="AQ225">
        <f>AP225*10000-ROW()</f>
        <v/>
      </c>
    </row>
    <row r="226">
      <c r="A226" s="10">
        <f>equipo9!A55</f>
        <v/>
      </c>
      <c r="B226" s="10">
        <f>equipo9!B55</f>
        <v/>
      </c>
      <c r="C226" s="10">
        <f>equipo9!$A$6</f>
        <v/>
      </c>
      <c r="D226" s="10">
        <f>equipo9!C55</f>
        <v/>
      </c>
      <c r="E226" s="10">
        <f>equipo9!D55</f>
        <v/>
      </c>
      <c r="F226" s="10">
        <f>equipo9!E55</f>
        <v/>
      </c>
      <c r="G226" s="10">
        <f>equipo9!F55</f>
        <v/>
      </c>
      <c r="H226" s="10">
        <f>equipo9!G55</f>
        <v/>
      </c>
      <c r="I226" s="10">
        <f>equipo9!H55</f>
        <v/>
      </c>
      <c r="J226" s="10">
        <f>equipo9!I55</f>
        <v/>
      </c>
      <c r="K226" s="10">
        <f>equipo9!J55</f>
        <v/>
      </c>
      <c r="L226" s="10">
        <f>equipo9!K55</f>
        <v/>
      </c>
      <c r="M226" s="10">
        <f>equipo9!L55</f>
        <v/>
      </c>
      <c r="N226" s="10">
        <f>equipo9!M55</f>
        <v/>
      </c>
      <c r="O226" s="10">
        <f>equipo9!N55</f>
        <v/>
      </c>
      <c r="P226" s="10">
        <f>equipo9!O55</f>
        <v/>
      </c>
      <c r="Q226" s="10">
        <f>equipo9!P55</f>
        <v/>
      </c>
      <c r="R226" s="10">
        <f>equipo9!Q55</f>
        <v/>
      </c>
      <c r="S226" s="10">
        <f>equipo9!R55</f>
        <v/>
      </c>
      <c r="T226" s="10" t="n"/>
      <c r="U226" s="12">
        <f>equipo9!T55</f>
        <v/>
      </c>
      <c r="V226" s="12">
        <f>equipo9!U55</f>
        <v/>
      </c>
      <c r="X226">
        <f>A226</f>
        <v/>
      </c>
      <c r="Y226">
        <f>U226</f>
        <v/>
      </c>
      <c r="Z226">
        <f>Y226</f>
        <v/>
      </c>
      <c r="AA226">
        <f>Z226*10000-ROW()</f>
        <v/>
      </c>
      <c r="AB226">
        <f>A226</f>
        <v/>
      </c>
      <c r="AC226">
        <f>V226</f>
        <v/>
      </c>
      <c r="AD226">
        <f>AC226</f>
        <v/>
      </c>
      <c r="AE226">
        <f>AD226*10000-ROW()</f>
        <v/>
      </c>
      <c r="AF226">
        <f>A226</f>
        <v/>
      </c>
      <c r="AG226">
        <f>I226</f>
        <v/>
      </c>
      <c r="AH226">
        <f>AG226</f>
        <v/>
      </c>
      <c r="AI226">
        <f>AH226*10000-ROW()</f>
        <v/>
      </c>
      <c r="AJ226">
        <f>A226</f>
        <v/>
      </c>
      <c r="AK226">
        <f>J226</f>
        <v/>
      </c>
      <c r="AL226">
        <f>AK226</f>
        <v/>
      </c>
      <c r="AM226">
        <f>AL226*10000-ROW()</f>
        <v/>
      </c>
      <c r="AN226">
        <f>A226</f>
        <v/>
      </c>
      <c r="AO226">
        <f>F226</f>
        <v/>
      </c>
      <c r="AP226">
        <f>AO226</f>
        <v/>
      </c>
      <c r="AQ226">
        <f>AP226*10000-ROW()</f>
        <v/>
      </c>
    </row>
    <row r="227">
      <c r="A227" s="10">
        <f>equipo9!A56</f>
        <v/>
      </c>
      <c r="B227" s="10">
        <f>equipo9!B56</f>
        <v/>
      </c>
      <c r="C227" s="10">
        <f>equipo9!$A$6</f>
        <v/>
      </c>
      <c r="D227" s="10">
        <f>equipo9!C56</f>
        <v/>
      </c>
      <c r="E227" s="10">
        <f>equipo9!D56</f>
        <v/>
      </c>
      <c r="F227" s="10">
        <f>equipo9!E56</f>
        <v/>
      </c>
      <c r="G227" s="10">
        <f>equipo9!F56</f>
        <v/>
      </c>
      <c r="H227" s="10">
        <f>equipo9!G56</f>
        <v/>
      </c>
      <c r="I227" s="10">
        <f>equipo9!H56</f>
        <v/>
      </c>
      <c r="J227" s="10">
        <f>equipo9!I56</f>
        <v/>
      </c>
      <c r="K227" s="10">
        <f>equipo9!J56</f>
        <v/>
      </c>
      <c r="L227" s="10">
        <f>equipo9!K56</f>
        <v/>
      </c>
      <c r="M227" s="10">
        <f>equipo9!L56</f>
        <v/>
      </c>
      <c r="N227" s="10">
        <f>equipo9!M56</f>
        <v/>
      </c>
      <c r="O227" s="10">
        <f>equipo9!N56</f>
        <v/>
      </c>
      <c r="P227" s="10">
        <f>equipo9!O56</f>
        <v/>
      </c>
      <c r="Q227" s="10">
        <f>equipo9!P56</f>
        <v/>
      </c>
      <c r="R227" s="10">
        <f>equipo9!Q56</f>
        <v/>
      </c>
      <c r="S227" s="10">
        <f>equipo9!R56</f>
        <v/>
      </c>
      <c r="T227" s="10" t="n"/>
      <c r="U227" s="12">
        <f>equipo9!T56</f>
        <v/>
      </c>
      <c r="V227" s="12">
        <f>equipo9!U56</f>
        <v/>
      </c>
      <c r="X227">
        <f>A227</f>
        <v/>
      </c>
      <c r="Y227">
        <f>U227</f>
        <v/>
      </c>
      <c r="Z227">
        <f>Y227</f>
        <v/>
      </c>
      <c r="AA227">
        <f>Z227*10000-ROW()</f>
        <v/>
      </c>
      <c r="AB227">
        <f>A227</f>
        <v/>
      </c>
      <c r="AC227">
        <f>V227</f>
        <v/>
      </c>
      <c r="AD227">
        <f>AC227</f>
        <v/>
      </c>
      <c r="AE227">
        <f>AD227*10000-ROW()</f>
        <v/>
      </c>
      <c r="AF227">
        <f>A227</f>
        <v/>
      </c>
      <c r="AG227">
        <f>I227</f>
        <v/>
      </c>
      <c r="AH227">
        <f>AG227</f>
        <v/>
      </c>
      <c r="AI227">
        <f>AH227*10000-ROW()</f>
        <v/>
      </c>
      <c r="AJ227">
        <f>A227</f>
        <v/>
      </c>
      <c r="AK227">
        <f>J227</f>
        <v/>
      </c>
      <c r="AL227">
        <f>AK227</f>
        <v/>
      </c>
      <c r="AM227">
        <f>AL227*10000-ROW()</f>
        <v/>
      </c>
      <c r="AN227">
        <f>A227</f>
        <v/>
      </c>
      <c r="AO227">
        <f>F227</f>
        <v/>
      </c>
      <c r="AP227">
        <f>AO227</f>
        <v/>
      </c>
      <c r="AQ227">
        <f>AP227*10000-ROW()</f>
        <v/>
      </c>
    </row>
    <row r="228">
      <c r="A228" s="10">
        <f>equipo9!A57</f>
        <v/>
      </c>
      <c r="B228" s="10">
        <f>equipo9!B57</f>
        <v/>
      </c>
      <c r="C228" s="10">
        <f>equipo9!$A$6</f>
        <v/>
      </c>
      <c r="D228" s="10">
        <f>equipo9!C57</f>
        <v/>
      </c>
      <c r="E228" s="10">
        <f>equipo9!D57</f>
        <v/>
      </c>
      <c r="F228" s="10">
        <f>equipo9!E57</f>
        <v/>
      </c>
      <c r="G228" s="10">
        <f>equipo9!F57</f>
        <v/>
      </c>
      <c r="H228" s="10">
        <f>equipo9!G57</f>
        <v/>
      </c>
      <c r="I228" s="10">
        <f>equipo9!H57</f>
        <v/>
      </c>
      <c r="J228" s="10">
        <f>equipo9!I57</f>
        <v/>
      </c>
      <c r="K228" s="10">
        <f>equipo9!J57</f>
        <v/>
      </c>
      <c r="L228" s="10">
        <f>equipo9!K57</f>
        <v/>
      </c>
      <c r="M228" s="10">
        <f>equipo9!L57</f>
        <v/>
      </c>
      <c r="N228" s="10">
        <f>equipo9!M57</f>
        <v/>
      </c>
      <c r="O228" s="10">
        <f>equipo9!N57</f>
        <v/>
      </c>
      <c r="P228" s="10">
        <f>equipo9!O57</f>
        <v/>
      </c>
      <c r="Q228" s="10">
        <f>equipo9!P57</f>
        <v/>
      </c>
      <c r="R228" s="10">
        <f>equipo9!Q57</f>
        <v/>
      </c>
      <c r="S228" s="10">
        <f>equipo9!R57</f>
        <v/>
      </c>
      <c r="T228" s="10" t="n"/>
      <c r="U228" s="12">
        <f>equipo9!T57</f>
        <v/>
      </c>
      <c r="V228" s="12">
        <f>equipo9!U57</f>
        <v/>
      </c>
      <c r="X228">
        <f>A228</f>
        <v/>
      </c>
      <c r="Y228">
        <f>U228</f>
        <v/>
      </c>
      <c r="Z228">
        <f>Y228</f>
        <v/>
      </c>
      <c r="AA228">
        <f>Z228*10000-ROW()</f>
        <v/>
      </c>
      <c r="AB228">
        <f>A228</f>
        <v/>
      </c>
      <c r="AC228">
        <f>V228</f>
        <v/>
      </c>
      <c r="AD228">
        <f>AC228</f>
        <v/>
      </c>
      <c r="AE228">
        <f>AD228*10000-ROW()</f>
        <v/>
      </c>
      <c r="AF228">
        <f>A228</f>
        <v/>
      </c>
      <c r="AG228">
        <f>I228</f>
        <v/>
      </c>
      <c r="AH228">
        <f>AG228</f>
        <v/>
      </c>
      <c r="AI228">
        <f>AH228*10000-ROW()</f>
        <v/>
      </c>
      <c r="AJ228">
        <f>A228</f>
        <v/>
      </c>
      <c r="AK228">
        <f>J228</f>
        <v/>
      </c>
      <c r="AL228">
        <f>AK228</f>
        <v/>
      </c>
      <c r="AM228">
        <f>AL228*10000-ROW()</f>
        <v/>
      </c>
      <c r="AN228">
        <f>A228</f>
        <v/>
      </c>
      <c r="AO228">
        <f>F228</f>
        <v/>
      </c>
      <c r="AP228">
        <f>AO228</f>
        <v/>
      </c>
      <c r="AQ228">
        <f>AP228*10000-ROW()</f>
        <v/>
      </c>
    </row>
    <row r="229">
      <c r="A229" s="10">
        <f>equipo9!A58</f>
        <v/>
      </c>
      <c r="B229" s="10">
        <f>equipo9!B58</f>
        <v/>
      </c>
      <c r="C229" s="10">
        <f>equipo9!$A$6</f>
        <v/>
      </c>
      <c r="D229" s="10">
        <f>equipo9!C58</f>
        <v/>
      </c>
      <c r="E229" s="10">
        <f>equipo9!D58</f>
        <v/>
      </c>
      <c r="F229" s="10">
        <f>equipo9!E58</f>
        <v/>
      </c>
      <c r="G229" s="10">
        <f>equipo9!F58</f>
        <v/>
      </c>
      <c r="H229" s="10">
        <f>equipo9!G58</f>
        <v/>
      </c>
      <c r="I229" s="10">
        <f>equipo9!H58</f>
        <v/>
      </c>
      <c r="J229" s="10">
        <f>equipo9!I58</f>
        <v/>
      </c>
      <c r="K229" s="10">
        <f>equipo9!J58</f>
        <v/>
      </c>
      <c r="L229" s="10">
        <f>equipo9!K58</f>
        <v/>
      </c>
      <c r="M229" s="10">
        <f>equipo9!L58</f>
        <v/>
      </c>
      <c r="N229" s="10">
        <f>equipo9!M58</f>
        <v/>
      </c>
      <c r="O229" s="10">
        <f>equipo9!N58</f>
        <v/>
      </c>
      <c r="P229" s="10">
        <f>equipo9!O58</f>
        <v/>
      </c>
      <c r="Q229" s="10">
        <f>equipo9!P58</f>
        <v/>
      </c>
      <c r="R229" s="10">
        <f>equipo9!Q58</f>
        <v/>
      </c>
      <c r="S229" s="10">
        <f>equipo9!R58</f>
        <v/>
      </c>
      <c r="T229" s="10" t="n"/>
      <c r="U229" s="12">
        <f>equipo9!T58</f>
        <v/>
      </c>
      <c r="V229" s="12">
        <f>equipo9!U58</f>
        <v/>
      </c>
      <c r="X229">
        <f>A229</f>
        <v/>
      </c>
      <c r="Y229">
        <f>U229</f>
        <v/>
      </c>
      <c r="Z229">
        <f>Y229</f>
        <v/>
      </c>
      <c r="AA229">
        <f>Z229*10000-ROW()</f>
        <v/>
      </c>
      <c r="AB229">
        <f>A229</f>
        <v/>
      </c>
      <c r="AC229">
        <f>V229</f>
        <v/>
      </c>
      <c r="AD229">
        <f>AC229</f>
        <v/>
      </c>
      <c r="AE229">
        <f>AD229*10000-ROW()</f>
        <v/>
      </c>
      <c r="AF229">
        <f>A229</f>
        <v/>
      </c>
      <c r="AG229">
        <f>I229</f>
        <v/>
      </c>
      <c r="AH229">
        <f>AG229</f>
        <v/>
      </c>
      <c r="AI229">
        <f>AH229*10000-ROW()</f>
        <v/>
      </c>
      <c r="AJ229">
        <f>A229</f>
        <v/>
      </c>
      <c r="AK229">
        <f>J229</f>
        <v/>
      </c>
      <c r="AL229">
        <f>AK229</f>
        <v/>
      </c>
      <c r="AM229">
        <f>AL229*10000-ROW()</f>
        <v/>
      </c>
      <c r="AN229">
        <f>A229</f>
        <v/>
      </c>
      <c r="AO229">
        <f>F229</f>
        <v/>
      </c>
      <c r="AP229">
        <f>AO229</f>
        <v/>
      </c>
      <c r="AQ229">
        <f>AP229*10000-ROW()</f>
        <v/>
      </c>
    </row>
    <row r="230">
      <c r="A230" s="10">
        <f>equipo9!A59</f>
        <v/>
      </c>
      <c r="B230" s="10">
        <f>equipo9!B59</f>
        <v/>
      </c>
      <c r="C230" s="10">
        <f>equipo9!$A$6</f>
        <v/>
      </c>
      <c r="D230" s="10">
        <f>equipo9!C59</f>
        <v/>
      </c>
      <c r="E230" s="10">
        <f>equipo9!D59</f>
        <v/>
      </c>
      <c r="F230" s="10">
        <f>equipo9!E59</f>
        <v/>
      </c>
      <c r="G230" s="10">
        <f>equipo9!F59</f>
        <v/>
      </c>
      <c r="H230" s="10">
        <f>equipo9!G59</f>
        <v/>
      </c>
      <c r="I230" s="10">
        <f>equipo9!H59</f>
        <v/>
      </c>
      <c r="J230" s="10">
        <f>equipo9!I59</f>
        <v/>
      </c>
      <c r="K230" s="10">
        <f>equipo9!J59</f>
        <v/>
      </c>
      <c r="L230" s="10">
        <f>equipo9!K59</f>
        <v/>
      </c>
      <c r="M230" s="10">
        <f>equipo9!L59</f>
        <v/>
      </c>
      <c r="N230" s="10">
        <f>equipo9!M59</f>
        <v/>
      </c>
      <c r="O230" s="10">
        <f>equipo9!N59</f>
        <v/>
      </c>
      <c r="P230" s="10">
        <f>equipo9!O59</f>
        <v/>
      </c>
      <c r="Q230" s="10">
        <f>equipo9!P59</f>
        <v/>
      </c>
      <c r="R230" s="10">
        <f>equipo9!Q59</f>
        <v/>
      </c>
      <c r="S230" s="10">
        <f>equipo9!R59</f>
        <v/>
      </c>
      <c r="T230" s="10" t="n"/>
      <c r="U230" s="12">
        <f>equipo9!T59</f>
        <v/>
      </c>
      <c r="V230" s="12">
        <f>equipo9!U59</f>
        <v/>
      </c>
      <c r="X230">
        <f>A230</f>
        <v/>
      </c>
      <c r="Y230">
        <f>U230</f>
        <v/>
      </c>
      <c r="Z230">
        <f>Y230</f>
        <v/>
      </c>
      <c r="AA230">
        <f>Z230*10000-ROW()</f>
        <v/>
      </c>
      <c r="AB230">
        <f>A230</f>
        <v/>
      </c>
      <c r="AC230">
        <f>V230</f>
        <v/>
      </c>
      <c r="AD230">
        <f>AC230</f>
        <v/>
      </c>
      <c r="AE230">
        <f>AD230*10000-ROW()</f>
        <v/>
      </c>
      <c r="AF230">
        <f>A230</f>
        <v/>
      </c>
      <c r="AG230">
        <f>I230</f>
        <v/>
      </c>
      <c r="AH230">
        <f>AG230</f>
        <v/>
      </c>
      <c r="AI230">
        <f>AH230*10000-ROW()</f>
        <v/>
      </c>
      <c r="AJ230">
        <f>A230</f>
        <v/>
      </c>
      <c r="AK230">
        <f>J230</f>
        <v/>
      </c>
      <c r="AL230">
        <f>AK230</f>
        <v/>
      </c>
      <c r="AM230">
        <f>AL230*10000-ROW()</f>
        <v/>
      </c>
      <c r="AN230">
        <f>A230</f>
        <v/>
      </c>
      <c r="AO230">
        <f>F230</f>
        <v/>
      </c>
      <c r="AP230">
        <f>AO230</f>
        <v/>
      </c>
      <c r="AQ230">
        <f>AP230*10000-ROW()</f>
        <v/>
      </c>
    </row>
    <row r="231">
      <c r="A231" s="10">
        <f>equipo9!A60</f>
        <v/>
      </c>
      <c r="B231" s="10">
        <f>equipo9!B60</f>
        <v/>
      </c>
      <c r="C231" s="10">
        <f>equipo9!$A$6</f>
        <v/>
      </c>
      <c r="D231" s="10">
        <f>equipo9!C60</f>
        <v/>
      </c>
      <c r="E231" s="10">
        <f>equipo9!D60</f>
        <v/>
      </c>
      <c r="F231" s="10">
        <f>equipo9!E60</f>
        <v/>
      </c>
      <c r="G231" s="10">
        <f>equipo9!F60</f>
        <v/>
      </c>
      <c r="H231" s="10">
        <f>equipo9!G60</f>
        <v/>
      </c>
      <c r="I231" s="10">
        <f>equipo9!H60</f>
        <v/>
      </c>
      <c r="J231" s="10">
        <f>equipo9!I60</f>
        <v/>
      </c>
      <c r="K231" s="10">
        <f>equipo9!J60</f>
        <v/>
      </c>
      <c r="L231" s="10">
        <f>equipo9!K60</f>
        <v/>
      </c>
      <c r="M231" s="10">
        <f>equipo9!L60</f>
        <v/>
      </c>
      <c r="N231" s="10">
        <f>equipo9!M60</f>
        <v/>
      </c>
      <c r="O231" s="10">
        <f>equipo9!N60</f>
        <v/>
      </c>
      <c r="P231" s="10">
        <f>equipo9!O60</f>
        <v/>
      </c>
      <c r="Q231" s="10">
        <f>equipo9!P60</f>
        <v/>
      </c>
      <c r="R231" s="10">
        <f>equipo9!Q60</f>
        <v/>
      </c>
      <c r="S231" s="10">
        <f>equipo9!R60</f>
        <v/>
      </c>
      <c r="T231" s="10" t="n"/>
      <c r="U231" s="12">
        <f>equipo9!T60</f>
        <v/>
      </c>
      <c r="V231" s="12">
        <f>equipo9!U60</f>
        <v/>
      </c>
      <c r="X231">
        <f>A231</f>
        <v/>
      </c>
      <c r="Y231">
        <f>U231</f>
        <v/>
      </c>
      <c r="Z231">
        <f>Y231</f>
        <v/>
      </c>
      <c r="AA231">
        <f>Z231*10000-ROW()</f>
        <v/>
      </c>
      <c r="AB231">
        <f>A231</f>
        <v/>
      </c>
      <c r="AC231">
        <f>V231</f>
        <v/>
      </c>
      <c r="AD231">
        <f>AC231</f>
        <v/>
      </c>
      <c r="AE231">
        <f>AD231*10000-ROW()</f>
        <v/>
      </c>
      <c r="AF231">
        <f>A231</f>
        <v/>
      </c>
      <c r="AG231">
        <f>I231</f>
        <v/>
      </c>
      <c r="AH231">
        <f>AG231</f>
        <v/>
      </c>
      <c r="AI231">
        <f>AH231*10000-ROW()</f>
        <v/>
      </c>
      <c r="AJ231">
        <f>A231</f>
        <v/>
      </c>
      <c r="AK231">
        <f>J231</f>
        <v/>
      </c>
      <c r="AL231">
        <f>AK231</f>
        <v/>
      </c>
      <c r="AM231">
        <f>AL231*10000-ROW()</f>
        <v/>
      </c>
      <c r="AN231">
        <f>A231</f>
        <v/>
      </c>
      <c r="AO231">
        <f>F231</f>
        <v/>
      </c>
      <c r="AP231">
        <f>AO231</f>
        <v/>
      </c>
      <c r="AQ231">
        <f>AP231*10000-ROW()</f>
        <v/>
      </c>
    </row>
    <row r="232">
      <c r="A232" s="10">
        <f>equipo9!A61</f>
        <v/>
      </c>
      <c r="B232" s="10">
        <f>equipo9!B61</f>
        <v/>
      </c>
      <c r="C232" s="10">
        <f>equipo9!$A$6</f>
        <v/>
      </c>
      <c r="D232" s="10">
        <f>equipo9!C61</f>
        <v/>
      </c>
      <c r="E232" s="10">
        <f>equipo9!D61</f>
        <v/>
      </c>
      <c r="F232" s="10">
        <f>equipo9!E61</f>
        <v/>
      </c>
      <c r="G232" s="10">
        <f>equipo9!F61</f>
        <v/>
      </c>
      <c r="H232" s="10">
        <f>equipo9!G61</f>
        <v/>
      </c>
      <c r="I232" s="10">
        <f>equipo9!H61</f>
        <v/>
      </c>
      <c r="J232" s="10">
        <f>equipo9!I61</f>
        <v/>
      </c>
      <c r="K232" s="10">
        <f>equipo9!J61</f>
        <v/>
      </c>
      <c r="L232" s="10">
        <f>equipo9!K61</f>
        <v/>
      </c>
      <c r="M232" s="10">
        <f>equipo9!L61</f>
        <v/>
      </c>
      <c r="N232" s="10">
        <f>equipo9!M61</f>
        <v/>
      </c>
      <c r="O232" s="10">
        <f>equipo9!N61</f>
        <v/>
      </c>
      <c r="P232" s="10">
        <f>equipo9!O61</f>
        <v/>
      </c>
      <c r="Q232" s="10">
        <f>equipo9!P61</f>
        <v/>
      </c>
      <c r="R232" s="10">
        <f>equipo9!Q61</f>
        <v/>
      </c>
      <c r="S232" s="10">
        <f>equipo9!R61</f>
        <v/>
      </c>
      <c r="T232" s="10" t="n"/>
      <c r="U232" s="12">
        <f>equipo9!T61</f>
        <v/>
      </c>
      <c r="V232" s="12">
        <f>equipo9!U61</f>
        <v/>
      </c>
      <c r="X232">
        <f>A232</f>
        <v/>
      </c>
      <c r="Y232">
        <f>U232</f>
        <v/>
      </c>
      <c r="Z232">
        <f>Y232</f>
        <v/>
      </c>
      <c r="AA232">
        <f>Z232*10000-ROW()</f>
        <v/>
      </c>
      <c r="AB232">
        <f>A232</f>
        <v/>
      </c>
      <c r="AC232">
        <f>V232</f>
        <v/>
      </c>
      <c r="AD232">
        <f>AC232</f>
        <v/>
      </c>
      <c r="AE232">
        <f>AD232*10000-ROW()</f>
        <v/>
      </c>
      <c r="AF232">
        <f>A232</f>
        <v/>
      </c>
      <c r="AG232">
        <f>I232</f>
        <v/>
      </c>
      <c r="AH232">
        <f>AG232</f>
        <v/>
      </c>
      <c r="AI232">
        <f>AH232*10000-ROW()</f>
        <v/>
      </c>
      <c r="AJ232">
        <f>A232</f>
        <v/>
      </c>
      <c r="AK232">
        <f>J232</f>
        <v/>
      </c>
      <c r="AL232">
        <f>AK232</f>
        <v/>
      </c>
      <c r="AM232">
        <f>AL232*10000-ROW()</f>
        <v/>
      </c>
      <c r="AN232">
        <f>A232</f>
        <v/>
      </c>
      <c r="AO232">
        <f>F232</f>
        <v/>
      </c>
      <c r="AP232">
        <f>AO232</f>
        <v/>
      </c>
      <c r="AQ232">
        <f>AP232*10000-ROW()</f>
        <v/>
      </c>
    </row>
    <row r="233">
      <c r="A233" s="10">
        <f>equipo10!A37</f>
        <v/>
      </c>
      <c r="B233" s="10">
        <f>equipo10!B37</f>
        <v/>
      </c>
      <c r="C233" s="10">
        <f>equipo10!$A$6</f>
        <v/>
      </c>
      <c r="D233" s="10">
        <f>equipo10!C37</f>
        <v/>
      </c>
      <c r="E233" s="10">
        <f>equipo10!D37</f>
        <v/>
      </c>
      <c r="F233" s="10">
        <f>equipo10!E37</f>
        <v/>
      </c>
      <c r="G233" s="10">
        <f>equipo10!F37</f>
        <v/>
      </c>
      <c r="H233" s="10">
        <f>equipo10!G37</f>
        <v/>
      </c>
      <c r="I233" s="10">
        <f>equipo10!H37</f>
        <v/>
      </c>
      <c r="J233" s="10">
        <f>equipo10!I37</f>
        <v/>
      </c>
      <c r="K233" s="10">
        <f>equipo10!J37</f>
        <v/>
      </c>
      <c r="L233" s="10">
        <f>equipo10!K37</f>
        <v/>
      </c>
      <c r="M233" s="10">
        <f>equipo10!L37</f>
        <v/>
      </c>
      <c r="N233" s="10">
        <f>equipo10!M37</f>
        <v/>
      </c>
      <c r="O233" s="10">
        <f>equipo10!N37</f>
        <v/>
      </c>
      <c r="P233" s="10">
        <f>equipo10!O37</f>
        <v/>
      </c>
      <c r="Q233" s="10">
        <f>equipo10!P37</f>
        <v/>
      </c>
      <c r="R233" s="10">
        <f>equipo10!Q37</f>
        <v/>
      </c>
      <c r="S233" s="10">
        <f>equipo10!R37</f>
        <v/>
      </c>
      <c r="T233" s="10" t="n"/>
      <c r="U233" s="12">
        <f>equipo10!T37</f>
        <v/>
      </c>
      <c r="V233" s="12">
        <f>equipo10!U37</f>
        <v/>
      </c>
      <c r="X233">
        <f>A233</f>
        <v/>
      </c>
      <c r="Y233">
        <f>U233</f>
        <v/>
      </c>
      <c r="Z233">
        <f>Y233</f>
        <v/>
      </c>
      <c r="AA233">
        <f>Z233*10000-ROW()</f>
        <v/>
      </c>
      <c r="AB233">
        <f>A233</f>
        <v/>
      </c>
      <c r="AC233">
        <f>V233</f>
        <v/>
      </c>
      <c r="AD233">
        <f>AC233</f>
        <v/>
      </c>
      <c r="AE233">
        <f>AD233*10000-ROW()</f>
        <v/>
      </c>
      <c r="AF233">
        <f>A233</f>
        <v/>
      </c>
      <c r="AG233">
        <f>I233</f>
        <v/>
      </c>
      <c r="AH233">
        <f>AG233</f>
        <v/>
      </c>
      <c r="AI233">
        <f>AH233*10000-ROW()</f>
        <v/>
      </c>
      <c r="AJ233">
        <f>A233</f>
        <v/>
      </c>
      <c r="AK233">
        <f>J233</f>
        <v/>
      </c>
      <c r="AL233">
        <f>AK233</f>
        <v/>
      </c>
      <c r="AM233">
        <f>AL233*10000-ROW()</f>
        <v/>
      </c>
      <c r="AN233">
        <f>A233</f>
        <v/>
      </c>
      <c r="AO233">
        <f>F233</f>
        <v/>
      </c>
      <c r="AP233">
        <f>AO233</f>
        <v/>
      </c>
      <c r="AQ233">
        <f>AP233*10000-ROW()</f>
        <v/>
      </c>
    </row>
    <row r="234">
      <c r="A234" s="10">
        <f>equipo10!A38</f>
        <v/>
      </c>
      <c r="B234" s="10">
        <f>equipo10!B38</f>
        <v/>
      </c>
      <c r="C234" s="10">
        <f>equipo10!$A$6</f>
        <v/>
      </c>
      <c r="D234" s="10">
        <f>equipo10!C38</f>
        <v/>
      </c>
      <c r="E234" s="10">
        <f>equipo10!D38</f>
        <v/>
      </c>
      <c r="F234" s="10">
        <f>equipo10!E38</f>
        <v/>
      </c>
      <c r="G234" s="10">
        <f>equipo10!F38</f>
        <v/>
      </c>
      <c r="H234" s="10">
        <f>equipo10!G38</f>
        <v/>
      </c>
      <c r="I234" s="10">
        <f>equipo10!H38</f>
        <v/>
      </c>
      <c r="J234" s="10">
        <f>equipo10!I38</f>
        <v/>
      </c>
      <c r="K234" s="10">
        <f>equipo10!J38</f>
        <v/>
      </c>
      <c r="L234" s="10">
        <f>equipo10!K38</f>
        <v/>
      </c>
      <c r="M234" s="10">
        <f>equipo10!L38</f>
        <v/>
      </c>
      <c r="N234" s="10">
        <f>equipo10!M38</f>
        <v/>
      </c>
      <c r="O234" s="10">
        <f>equipo10!N38</f>
        <v/>
      </c>
      <c r="P234" s="10">
        <f>equipo10!O38</f>
        <v/>
      </c>
      <c r="Q234" s="10">
        <f>equipo10!P38</f>
        <v/>
      </c>
      <c r="R234" s="10">
        <f>equipo10!Q38</f>
        <v/>
      </c>
      <c r="S234" s="10">
        <f>equipo10!R38</f>
        <v/>
      </c>
      <c r="T234" s="10" t="n"/>
      <c r="U234" s="12">
        <f>equipo10!T38</f>
        <v/>
      </c>
      <c r="V234" s="12">
        <f>equipo10!U38</f>
        <v/>
      </c>
      <c r="X234">
        <f>A234</f>
        <v/>
      </c>
      <c r="Y234">
        <f>U234</f>
        <v/>
      </c>
      <c r="Z234">
        <f>Y234</f>
        <v/>
      </c>
      <c r="AA234">
        <f>Z234*10000-ROW()</f>
        <v/>
      </c>
      <c r="AB234">
        <f>A234</f>
        <v/>
      </c>
      <c r="AC234">
        <f>V234</f>
        <v/>
      </c>
      <c r="AD234">
        <f>AC234</f>
        <v/>
      </c>
      <c r="AE234">
        <f>AD234*10000-ROW()</f>
        <v/>
      </c>
      <c r="AF234">
        <f>A234</f>
        <v/>
      </c>
      <c r="AG234">
        <f>I234</f>
        <v/>
      </c>
      <c r="AH234">
        <f>AG234</f>
        <v/>
      </c>
      <c r="AI234">
        <f>AH234*10000-ROW()</f>
        <v/>
      </c>
      <c r="AJ234">
        <f>A234</f>
        <v/>
      </c>
      <c r="AK234">
        <f>J234</f>
        <v/>
      </c>
      <c r="AL234">
        <f>AK234</f>
        <v/>
      </c>
      <c r="AM234">
        <f>AL234*10000-ROW()</f>
        <v/>
      </c>
      <c r="AN234">
        <f>A234</f>
        <v/>
      </c>
      <c r="AO234">
        <f>F234</f>
        <v/>
      </c>
      <c r="AP234">
        <f>AO234</f>
        <v/>
      </c>
      <c r="AQ234">
        <f>AP234*10000-ROW()</f>
        <v/>
      </c>
    </row>
    <row r="235">
      <c r="A235" s="10">
        <f>equipo10!A39</f>
        <v/>
      </c>
      <c r="B235" s="10">
        <f>equipo10!B39</f>
        <v/>
      </c>
      <c r="C235" s="10">
        <f>equipo10!$A$6</f>
        <v/>
      </c>
      <c r="D235" s="10">
        <f>equipo10!C39</f>
        <v/>
      </c>
      <c r="E235" s="10">
        <f>equipo10!D39</f>
        <v/>
      </c>
      <c r="F235" s="10">
        <f>equipo10!E39</f>
        <v/>
      </c>
      <c r="G235" s="10">
        <f>equipo10!F39</f>
        <v/>
      </c>
      <c r="H235" s="10">
        <f>equipo10!G39</f>
        <v/>
      </c>
      <c r="I235" s="10">
        <f>equipo10!H39</f>
        <v/>
      </c>
      <c r="J235" s="10">
        <f>equipo10!I39</f>
        <v/>
      </c>
      <c r="K235" s="10">
        <f>equipo10!J39</f>
        <v/>
      </c>
      <c r="L235" s="10">
        <f>equipo10!K39</f>
        <v/>
      </c>
      <c r="M235" s="10">
        <f>equipo10!L39</f>
        <v/>
      </c>
      <c r="N235" s="10">
        <f>equipo10!M39</f>
        <v/>
      </c>
      <c r="O235" s="10">
        <f>equipo10!N39</f>
        <v/>
      </c>
      <c r="P235" s="10">
        <f>equipo10!O39</f>
        <v/>
      </c>
      <c r="Q235" s="10">
        <f>equipo10!P39</f>
        <v/>
      </c>
      <c r="R235" s="10">
        <f>equipo10!Q39</f>
        <v/>
      </c>
      <c r="S235" s="10">
        <f>equipo10!R39</f>
        <v/>
      </c>
      <c r="T235" s="10" t="n"/>
      <c r="U235" s="12">
        <f>equipo10!T39</f>
        <v/>
      </c>
      <c r="V235" s="12">
        <f>equipo10!U39</f>
        <v/>
      </c>
      <c r="X235">
        <f>A235</f>
        <v/>
      </c>
      <c r="Y235">
        <f>U235</f>
        <v/>
      </c>
      <c r="Z235">
        <f>Y235</f>
        <v/>
      </c>
      <c r="AA235">
        <f>Z235*10000-ROW()</f>
        <v/>
      </c>
      <c r="AB235">
        <f>A235</f>
        <v/>
      </c>
      <c r="AC235">
        <f>V235</f>
        <v/>
      </c>
      <c r="AD235">
        <f>AC235</f>
        <v/>
      </c>
      <c r="AE235">
        <f>AD235*10000-ROW()</f>
        <v/>
      </c>
      <c r="AF235">
        <f>A235</f>
        <v/>
      </c>
      <c r="AG235">
        <f>I235</f>
        <v/>
      </c>
      <c r="AH235">
        <f>AG235</f>
        <v/>
      </c>
      <c r="AI235">
        <f>AH235*10000-ROW()</f>
        <v/>
      </c>
      <c r="AJ235">
        <f>A235</f>
        <v/>
      </c>
      <c r="AK235">
        <f>J235</f>
        <v/>
      </c>
      <c r="AL235">
        <f>AK235</f>
        <v/>
      </c>
      <c r="AM235">
        <f>AL235*10000-ROW()</f>
        <v/>
      </c>
      <c r="AN235">
        <f>A235</f>
        <v/>
      </c>
      <c r="AO235">
        <f>F235</f>
        <v/>
      </c>
      <c r="AP235">
        <f>AO235</f>
        <v/>
      </c>
      <c r="AQ235">
        <f>AP235*10000-ROW()</f>
        <v/>
      </c>
    </row>
    <row r="236">
      <c r="A236" s="10">
        <f>equipo10!A40</f>
        <v/>
      </c>
      <c r="B236" s="10">
        <f>equipo10!B40</f>
        <v/>
      </c>
      <c r="C236" s="10">
        <f>equipo10!$A$6</f>
        <v/>
      </c>
      <c r="D236" s="10">
        <f>equipo10!C40</f>
        <v/>
      </c>
      <c r="E236" s="10">
        <f>equipo10!D40</f>
        <v/>
      </c>
      <c r="F236" s="10">
        <f>equipo10!E40</f>
        <v/>
      </c>
      <c r="G236" s="10">
        <f>equipo10!F40</f>
        <v/>
      </c>
      <c r="H236" s="10">
        <f>equipo10!G40</f>
        <v/>
      </c>
      <c r="I236" s="10">
        <f>equipo10!H40</f>
        <v/>
      </c>
      <c r="J236" s="10">
        <f>equipo10!I40</f>
        <v/>
      </c>
      <c r="K236" s="10">
        <f>equipo10!J40</f>
        <v/>
      </c>
      <c r="L236" s="10">
        <f>equipo10!K40</f>
        <v/>
      </c>
      <c r="M236" s="10">
        <f>equipo10!L40</f>
        <v/>
      </c>
      <c r="N236" s="10">
        <f>equipo10!M40</f>
        <v/>
      </c>
      <c r="O236" s="10">
        <f>equipo10!N40</f>
        <v/>
      </c>
      <c r="P236" s="10">
        <f>equipo10!O40</f>
        <v/>
      </c>
      <c r="Q236" s="10">
        <f>equipo10!P40</f>
        <v/>
      </c>
      <c r="R236" s="10">
        <f>equipo10!Q40</f>
        <v/>
      </c>
      <c r="S236" s="10">
        <f>equipo10!R40</f>
        <v/>
      </c>
      <c r="T236" s="10" t="n"/>
      <c r="U236" s="12">
        <f>equipo10!T40</f>
        <v/>
      </c>
      <c r="V236" s="12">
        <f>equipo10!U40</f>
        <v/>
      </c>
      <c r="X236">
        <f>A236</f>
        <v/>
      </c>
      <c r="Y236">
        <f>U236</f>
        <v/>
      </c>
      <c r="Z236">
        <f>Y236</f>
        <v/>
      </c>
      <c r="AA236">
        <f>Z236*10000-ROW()</f>
        <v/>
      </c>
      <c r="AB236">
        <f>A236</f>
        <v/>
      </c>
      <c r="AC236">
        <f>V236</f>
        <v/>
      </c>
      <c r="AD236">
        <f>AC236</f>
        <v/>
      </c>
      <c r="AE236">
        <f>AD236*10000-ROW()</f>
        <v/>
      </c>
      <c r="AF236">
        <f>A236</f>
        <v/>
      </c>
      <c r="AG236">
        <f>I236</f>
        <v/>
      </c>
      <c r="AH236">
        <f>AG236</f>
        <v/>
      </c>
      <c r="AI236">
        <f>AH236*10000-ROW()</f>
        <v/>
      </c>
      <c r="AJ236">
        <f>A236</f>
        <v/>
      </c>
      <c r="AK236">
        <f>J236</f>
        <v/>
      </c>
      <c r="AL236">
        <f>AK236</f>
        <v/>
      </c>
      <c r="AM236">
        <f>AL236*10000-ROW()</f>
        <v/>
      </c>
      <c r="AN236">
        <f>A236</f>
        <v/>
      </c>
      <c r="AO236">
        <f>F236</f>
        <v/>
      </c>
      <c r="AP236">
        <f>AO236</f>
        <v/>
      </c>
      <c r="AQ236">
        <f>AP236*10000-ROW()</f>
        <v/>
      </c>
    </row>
    <row r="237">
      <c r="A237" s="10">
        <f>equipo10!A41</f>
        <v/>
      </c>
      <c r="B237" s="10">
        <f>equipo10!B41</f>
        <v/>
      </c>
      <c r="C237" s="10">
        <f>equipo10!$A$6</f>
        <v/>
      </c>
      <c r="D237" s="10">
        <f>equipo10!C41</f>
        <v/>
      </c>
      <c r="E237" s="10">
        <f>equipo10!D41</f>
        <v/>
      </c>
      <c r="F237" s="10">
        <f>equipo10!E41</f>
        <v/>
      </c>
      <c r="G237" s="10">
        <f>equipo10!F41</f>
        <v/>
      </c>
      <c r="H237" s="10">
        <f>equipo10!G41</f>
        <v/>
      </c>
      <c r="I237" s="10">
        <f>equipo10!H41</f>
        <v/>
      </c>
      <c r="J237" s="10">
        <f>equipo10!I41</f>
        <v/>
      </c>
      <c r="K237" s="10">
        <f>equipo10!J41</f>
        <v/>
      </c>
      <c r="L237" s="10">
        <f>equipo10!K41</f>
        <v/>
      </c>
      <c r="M237" s="10">
        <f>equipo10!L41</f>
        <v/>
      </c>
      <c r="N237" s="10">
        <f>equipo10!M41</f>
        <v/>
      </c>
      <c r="O237" s="10">
        <f>equipo10!N41</f>
        <v/>
      </c>
      <c r="P237" s="10">
        <f>equipo10!O41</f>
        <v/>
      </c>
      <c r="Q237" s="10">
        <f>equipo10!P41</f>
        <v/>
      </c>
      <c r="R237" s="10">
        <f>equipo10!Q41</f>
        <v/>
      </c>
      <c r="S237" s="10">
        <f>equipo10!R41</f>
        <v/>
      </c>
      <c r="T237" s="10" t="n"/>
      <c r="U237" s="12">
        <f>equipo10!T41</f>
        <v/>
      </c>
      <c r="V237" s="12">
        <f>equipo10!U41</f>
        <v/>
      </c>
      <c r="X237">
        <f>A237</f>
        <v/>
      </c>
      <c r="Y237">
        <f>U237</f>
        <v/>
      </c>
      <c r="Z237">
        <f>Y237</f>
        <v/>
      </c>
      <c r="AA237">
        <f>Z237*10000-ROW()</f>
        <v/>
      </c>
      <c r="AB237">
        <f>A237</f>
        <v/>
      </c>
      <c r="AC237">
        <f>V237</f>
        <v/>
      </c>
      <c r="AD237">
        <f>AC237</f>
        <v/>
      </c>
      <c r="AE237">
        <f>AD237*10000-ROW()</f>
        <v/>
      </c>
      <c r="AF237">
        <f>A237</f>
        <v/>
      </c>
      <c r="AG237">
        <f>I237</f>
        <v/>
      </c>
      <c r="AH237">
        <f>AG237</f>
        <v/>
      </c>
      <c r="AI237">
        <f>AH237*10000-ROW()</f>
        <v/>
      </c>
      <c r="AJ237">
        <f>A237</f>
        <v/>
      </c>
      <c r="AK237">
        <f>J237</f>
        <v/>
      </c>
      <c r="AL237">
        <f>AK237</f>
        <v/>
      </c>
      <c r="AM237">
        <f>AL237*10000-ROW()</f>
        <v/>
      </c>
      <c r="AN237">
        <f>A237</f>
        <v/>
      </c>
      <c r="AO237">
        <f>F237</f>
        <v/>
      </c>
      <c r="AP237">
        <f>AO237</f>
        <v/>
      </c>
      <c r="AQ237">
        <f>AP237*10000-ROW()</f>
        <v/>
      </c>
    </row>
    <row r="238">
      <c r="A238" s="10">
        <f>equipo10!A42</f>
        <v/>
      </c>
      <c r="B238" s="10">
        <f>equipo10!B42</f>
        <v/>
      </c>
      <c r="C238" s="10">
        <f>equipo10!$A$6</f>
        <v/>
      </c>
      <c r="D238" s="10">
        <f>equipo10!C42</f>
        <v/>
      </c>
      <c r="E238" s="10">
        <f>equipo10!D42</f>
        <v/>
      </c>
      <c r="F238" s="10">
        <f>equipo10!E42</f>
        <v/>
      </c>
      <c r="G238" s="10">
        <f>equipo10!F42</f>
        <v/>
      </c>
      <c r="H238" s="10">
        <f>equipo10!G42</f>
        <v/>
      </c>
      <c r="I238" s="10">
        <f>equipo10!H42</f>
        <v/>
      </c>
      <c r="J238" s="10">
        <f>equipo10!I42</f>
        <v/>
      </c>
      <c r="K238" s="10">
        <f>equipo10!J42</f>
        <v/>
      </c>
      <c r="L238" s="10">
        <f>equipo10!K42</f>
        <v/>
      </c>
      <c r="M238" s="10">
        <f>equipo10!L42</f>
        <v/>
      </c>
      <c r="N238" s="10">
        <f>equipo10!M42</f>
        <v/>
      </c>
      <c r="O238" s="10">
        <f>equipo10!N42</f>
        <v/>
      </c>
      <c r="P238" s="10">
        <f>equipo10!O42</f>
        <v/>
      </c>
      <c r="Q238" s="10">
        <f>equipo10!P42</f>
        <v/>
      </c>
      <c r="R238" s="10">
        <f>equipo10!Q42</f>
        <v/>
      </c>
      <c r="S238" s="10">
        <f>equipo10!R42</f>
        <v/>
      </c>
      <c r="T238" s="10" t="n"/>
      <c r="U238" s="12">
        <f>equipo10!T42</f>
        <v/>
      </c>
      <c r="V238" s="12">
        <f>equipo10!U42</f>
        <v/>
      </c>
      <c r="X238">
        <f>A238</f>
        <v/>
      </c>
      <c r="Y238">
        <f>U238</f>
        <v/>
      </c>
      <c r="Z238">
        <f>Y238</f>
        <v/>
      </c>
      <c r="AA238">
        <f>Z238*10000-ROW()</f>
        <v/>
      </c>
      <c r="AB238">
        <f>A238</f>
        <v/>
      </c>
      <c r="AC238">
        <f>V238</f>
        <v/>
      </c>
      <c r="AD238">
        <f>AC238</f>
        <v/>
      </c>
      <c r="AE238">
        <f>AD238*10000-ROW()</f>
        <v/>
      </c>
      <c r="AF238">
        <f>A238</f>
        <v/>
      </c>
      <c r="AG238">
        <f>I238</f>
        <v/>
      </c>
      <c r="AH238">
        <f>AG238</f>
        <v/>
      </c>
      <c r="AI238">
        <f>AH238*10000-ROW()</f>
        <v/>
      </c>
      <c r="AJ238">
        <f>A238</f>
        <v/>
      </c>
      <c r="AK238">
        <f>J238</f>
        <v/>
      </c>
      <c r="AL238">
        <f>AK238</f>
        <v/>
      </c>
      <c r="AM238">
        <f>AL238*10000-ROW()</f>
        <v/>
      </c>
      <c r="AN238">
        <f>A238</f>
        <v/>
      </c>
      <c r="AO238">
        <f>F238</f>
        <v/>
      </c>
      <c r="AP238">
        <f>AO238</f>
        <v/>
      </c>
      <c r="AQ238">
        <f>AP238*10000-ROW()</f>
        <v/>
      </c>
    </row>
    <row r="239">
      <c r="A239" s="10">
        <f>equipo10!A43</f>
        <v/>
      </c>
      <c r="B239" s="10">
        <f>equipo10!B43</f>
        <v/>
      </c>
      <c r="C239" s="10">
        <f>equipo10!$A$6</f>
        <v/>
      </c>
      <c r="D239" s="10">
        <f>equipo10!C43</f>
        <v/>
      </c>
      <c r="E239" s="10">
        <f>equipo10!D43</f>
        <v/>
      </c>
      <c r="F239" s="10">
        <f>equipo10!E43</f>
        <v/>
      </c>
      <c r="G239" s="10">
        <f>equipo10!F43</f>
        <v/>
      </c>
      <c r="H239" s="10">
        <f>equipo10!G43</f>
        <v/>
      </c>
      <c r="I239" s="10">
        <f>equipo10!H43</f>
        <v/>
      </c>
      <c r="J239" s="10">
        <f>equipo10!I43</f>
        <v/>
      </c>
      <c r="K239" s="10">
        <f>equipo10!J43</f>
        <v/>
      </c>
      <c r="L239" s="10">
        <f>equipo10!K43</f>
        <v/>
      </c>
      <c r="M239" s="10">
        <f>equipo10!L43</f>
        <v/>
      </c>
      <c r="N239" s="10">
        <f>equipo10!M43</f>
        <v/>
      </c>
      <c r="O239" s="10">
        <f>equipo10!N43</f>
        <v/>
      </c>
      <c r="P239" s="10">
        <f>equipo10!O43</f>
        <v/>
      </c>
      <c r="Q239" s="10">
        <f>equipo10!P43</f>
        <v/>
      </c>
      <c r="R239" s="10">
        <f>equipo10!Q43</f>
        <v/>
      </c>
      <c r="S239" s="10">
        <f>equipo10!R43</f>
        <v/>
      </c>
      <c r="T239" s="10" t="n"/>
      <c r="U239" s="12">
        <f>equipo10!T43</f>
        <v/>
      </c>
      <c r="V239" s="12">
        <f>equipo10!U43</f>
        <v/>
      </c>
      <c r="X239">
        <f>A239</f>
        <v/>
      </c>
      <c r="Y239">
        <f>U239</f>
        <v/>
      </c>
      <c r="Z239">
        <f>Y239</f>
        <v/>
      </c>
      <c r="AA239">
        <f>Z239*10000-ROW()</f>
        <v/>
      </c>
      <c r="AB239">
        <f>A239</f>
        <v/>
      </c>
      <c r="AC239">
        <f>V239</f>
        <v/>
      </c>
      <c r="AD239">
        <f>AC239</f>
        <v/>
      </c>
      <c r="AE239">
        <f>AD239*10000-ROW()</f>
        <v/>
      </c>
      <c r="AF239">
        <f>A239</f>
        <v/>
      </c>
      <c r="AG239">
        <f>I239</f>
        <v/>
      </c>
      <c r="AH239">
        <f>AG239</f>
        <v/>
      </c>
      <c r="AI239">
        <f>AH239*10000-ROW()</f>
        <v/>
      </c>
      <c r="AJ239">
        <f>A239</f>
        <v/>
      </c>
      <c r="AK239">
        <f>J239</f>
        <v/>
      </c>
      <c r="AL239">
        <f>AK239</f>
        <v/>
      </c>
      <c r="AM239">
        <f>AL239*10000-ROW()</f>
        <v/>
      </c>
      <c r="AN239">
        <f>A239</f>
        <v/>
      </c>
      <c r="AO239">
        <f>F239</f>
        <v/>
      </c>
      <c r="AP239">
        <f>AO239</f>
        <v/>
      </c>
      <c r="AQ239">
        <f>AP239*10000-ROW()</f>
        <v/>
      </c>
    </row>
    <row r="240">
      <c r="A240" s="10">
        <f>equipo10!A44</f>
        <v/>
      </c>
      <c r="B240" s="10">
        <f>equipo10!B44</f>
        <v/>
      </c>
      <c r="C240" s="10">
        <f>equipo10!$A$6</f>
        <v/>
      </c>
      <c r="D240" s="10">
        <f>equipo10!C44</f>
        <v/>
      </c>
      <c r="E240" s="10">
        <f>equipo10!D44</f>
        <v/>
      </c>
      <c r="F240" s="10">
        <f>equipo10!E44</f>
        <v/>
      </c>
      <c r="G240" s="10">
        <f>equipo10!F44</f>
        <v/>
      </c>
      <c r="H240" s="10">
        <f>equipo10!G44</f>
        <v/>
      </c>
      <c r="I240" s="10">
        <f>equipo10!H44</f>
        <v/>
      </c>
      <c r="J240" s="10">
        <f>equipo10!I44</f>
        <v/>
      </c>
      <c r="K240" s="10">
        <f>equipo10!J44</f>
        <v/>
      </c>
      <c r="L240" s="10">
        <f>equipo10!K44</f>
        <v/>
      </c>
      <c r="M240" s="10">
        <f>equipo10!L44</f>
        <v/>
      </c>
      <c r="N240" s="10">
        <f>equipo10!M44</f>
        <v/>
      </c>
      <c r="O240" s="10">
        <f>equipo10!N44</f>
        <v/>
      </c>
      <c r="P240" s="10">
        <f>equipo10!O44</f>
        <v/>
      </c>
      <c r="Q240" s="10">
        <f>equipo10!P44</f>
        <v/>
      </c>
      <c r="R240" s="10">
        <f>equipo10!Q44</f>
        <v/>
      </c>
      <c r="S240" s="10">
        <f>equipo10!R44</f>
        <v/>
      </c>
      <c r="T240" s="10" t="n"/>
      <c r="U240" s="12">
        <f>equipo10!T44</f>
        <v/>
      </c>
      <c r="V240" s="12">
        <f>equipo10!U44</f>
        <v/>
      </c>
      <c r="X240">
        <f>A240</f>
        <v/>
      </c>
      <c r="Y240">
        <f>U240</f>
        <v/>
      </c>
      <c r="Z240">
        <f>Y240</f>
        <v/>
      </c>
      <c r="AA240">
        <f>Z240*10000-ROW()</f>
        <v/>
      </c>
      <c r="AB240">
        <f>A240</f>
        <v/>
      </c>
      <c r="AC240">
        <f>V240</f>
        <v/>
      </c>
      <c r="AD240">
        <f>AC240</f>
        <v/>
      </c>
      <c r="AE240">
        <f>AD240*10000-ROW()</f>
        <v/>
      </c>
      <c r="AF240">
        <f>A240</f>
        <v/>
      </c>
      <c r="AG240">
        <f>I240</f>
        <v/>
      </c>
      <c r="AH240">
        <f>AG240</f>
        <v/>
      </c>
      <c r="AI240">
        <f>AH240*10000-ROW()</f>
        <v/>
      </c>
      <c r="AJ240">
        <f>A240</f>
        <v/>
      </c>
      <c r="AK240">
        <f>J240</f>
        <v/>
      </c>
      <c r="AL240">
        <f>AK240</f>
        <v/>
      </c>
      <c r="AM240">
        <f>AL240*10000-ROW()</f>
        <v/>
      </c>
      <c r="AN240">
        <f>A240</f>
        <v/>
      </c>
      <c r="AO240">
        <f>F240</f>
        <v/>
      </c>
      <c r="AP240">
        <f>AO240</f>
        <v/>
      </c>
      <c r="AQ240">
        <f>AP240*10000-ROW()</f>
        <v/>
      </c>
    </row>
    <row r="241">
      <c r="A241" s="10">
        <f>equipo10!A45</f>
        <v/>
      </c>
      <c r="B241" s="10">
        <f>equipo10!B45</f>
        <v/>
      </c>
      <c r="C241" s="10">
        <f>equipo10!$A$6</f>
        <v/>
      </c>
      <c r="D241" s="10">
        <f>equipo10!C45</f>
        <v/>
      </c>
      <c r="E241" s="10">
        <f>equipo10!D45</f>
        <v/>
      </c>
      <c r="F241" s="10">
        <f>equipo10!E45</f>
        <v/>
      </c>
      <c r="G241" s="10">
        <f>equipo10!F45</f>
        <v/>
      </c>
      <c r="H241" s="10">
        <f>equipo10!G45</f>
        <v/>
      </c>
      <c r="I241" s="10">
        <f>equipo10!H45</f>
        <v/>
      </c>
      <c r="J241" s="10">
        <f>equipo10!I45</f>
        <v/>
      </c>
      <c r="K241" s="10">
        <f>equipo10!J45</f>
        <v/>
      </c>
      <c r="L241" s="10">
        <f>equipo10!K45</f>
        <v/>
      </c>
      <c r="M241" s="10">
        <f>equipo10!L45</f>
        <v/>
      </c>
      <c r="N241" s="10">
        <f>equipo10!M45</f>
        <v/>
      </c>
      <c r="O241" s="10">
        <f>equipo10!N45</f>
        <v/>
      </c>
      <c r="P241" s="10">
        <f>equipo10!O45</f>
        <v/>
      </c>
      <c r="Q241" s="10">
        <f>equipo10!P45</f>
        <v/>
      </c>
      <c r="R241" s="10">
        <f>equipo10!Q45</f>
        <v/>
      </c>
      <c r="S241" s="10">
        <f>equipo10!R45</f>
        <v/>
      </c>
      <c r="T241" s="10" t="n"/>
      <c r="U241" s="12">
        <f>equipo10!T45</f>
        <v/>
      </c>
      <c r="V241" s="12">
        <f>equipo10!U45</f>
        <v/>
      </c>
      <c r="X241">
        <f>A241</f>
        <v/>
      </c>
      <c r="Y241">
        <f>U241</f>
        <v/>
      </c>
      <c r="Z241">
        <f>Y241</f>
        <v/>
      </c>
      <c r="AA241">
        <f>Z241*10000-ROW()</f>
        <v/>
      </c>
      <c r="AB241">
        <f>A241</f>
        <v/>
      </c>
      <c r="AC241">
        <f>V241</f>
        <v/>
      </c>
      <c r="AD241">
        <f>AC241</f>
        <v/>
      </c>
      <c r="AE241">
        <f>AD241*10000-ROW()</f>
        <v/>
      </c>
      <c r="AF241">
        <f>A241</f>
        <v/>
      </c>
      <c r="AG241">
        <f>I241</f>
        <v/>
      </c>
      <c r="AH241">
        <f>AG241</f>
        <v/>
      </c>
      <c r="AI241">
        <f>AH241*10000-ROW()</f>
        <v/>
      </c>
      <c r="AJ241">
        <f>A241</f>
        <v/>
      </c>
      <c r="AK241">
        <f>J241</f>
        <v/>
      </c>
      <c r="AL241">
        <f>AK241</f>
        <v/>
      </c>
      <c r="AM241">
        <f>AL241*10000-ROW()</f>
        <v/>
      </c>
      <c r="AN241">
        <f>A241</f>
        <v/>
      </c>
      <c r="AO241">
        <f>F241</f>
        <v/>
      </c>
      <c r="AP241">
        <f>AO241</f>
        <v/>
      </c>
      <c r="AQ241">
        <f>AP241*10000-ROW()</f>
        <v/>
      </c>
    </row>
    <row r="242">
      <c r="A242" s="10">
        <f>equipo10!A46</f>
        <v/>
      </c>
      <c r="B242" s="10">
        <f>equipo10!B46</f>
        <v/>
      </c>
      <c r="C242" s="10">
        <f>equipo10!$A$6</f>
        <v/>
      </c>
      <c r="D242" s="10">
        <f>equipo10!C46</f>
        <v/>
      </c>
      <c r="E242" s="10">
        <f>equipo10!D46</f>
        <v/>
      </c>
      <c r="F242" s="10">
        <f>equipo10!E46</f>
        <v/>
      </c>
      <c r="G242" s="10">
        <f>equipo10!F46</f>
        <v/>
      </c>
      <c r="H242" s="10">
        <f>equipo10!G46</f>
        <v/>
      </c>
      <c r="I242" s="10">
        <f>equipo10!H46</f>
        <v/>
      </c>
      <c r="J242" s="10">
        <f>equipo10!I46</f>
        <v/>
      </c>
      <c r="K242" s="10">
        <f>equipo10!J46</f>
        <v/>
      </c>
      <c r="L242" s="10">
        <f>equipo10!K46</f>
        <v/>
      </c>
      <c r="M242" s="10">
        <f>equipo10!L46</f>
        <v/>
      </c>
      <c r="N242" s="10">
        <f>equipo10!M46</f>
        <v/>
      </c>
      <c r="O242" s="10">
        <f>equipo10!N46</f>
        <v/>
      </c>
      <c r="P242" s="10">
        <f>equipo10!O46</f>
        <v/>
      </c>
      <c r="Q242" s="10">
        <f>equipo10!P46</f>
        <v/>
      </c>
      <c r="R242" s="10">
        <f>equipo10!Q46</f>
        <v/>
      </c>
      <c r="S242" s="10">
        <f>equipo10!R46</f>
        <v/>
      </c>
      <c r="T242" s="10" t="n"/>
      <c r="U242" s="12">
        <f>equipo10!T46</f>
        <v/>
      </c>
      <c r="V242" s="12">
        <f>equipo10!U46</f>
        <v/>
      </c>
      <c r="X242">
        <f>A242</f>
        <v/>
      </c>
      <c r="Y242">
        <f>U242</f>
        <v/>
      </c>
      <c r="Z242">
        <f>Y242</f>
        <v/>
      </c>
      <c r="AA242">
        <f>Z242*10000-ROW()</f>
        <v/>
      </c>
      <c r="AB242">
        <f>A242</f>
        <v/>
      </c>
      <c r="AC242">
        <f>V242</f>
        <v/>
      </c>
      <c r="AD242">
        <f>AC242</f>
        <v/>
      </c>
      <c r="AE242">
        <f>AD242*10000-ROW()</f>
        <v/>
      </c>
      <c r="AF242">
        <f>A242</f>
        <v/>
      </c>
      <c r="AG242">
        <f>I242</f>
        <v/>
      </c>
      <c r="AH242">
        <f>AG242</f>
        <v/>
      </c>
      <c r="AI242">
        <f>AH242*10000-ROW()</f>
        <v/>
      </c>
      <c r="AJ242">
        <f>A242</f>
        <v/>
      </c>
      <c r="AK242">
        <f>J242</f>
        <v/>
      </c>
      <c r="AL242">
        <f>AK242</f>
        <v/>
      </c>
      <c r="AM242">
        <f>AL242*10000-ROW()</f>
        <v/>
      </c>
      <c r="AN242">
        <f>A242</f>
        <v/>
      </c>
      <c r="AO242">
        <f>F242</f>
        <v/>
      </c>
      <c r="AP242">
        <f>AO242</f>
        <v/>
      </c>
      <c r="AQ242">
        <f>AP242*10000-ROW()</f>
        <v/>
      </c>
    </row>
    <row r="243">
      <c r="A243" s="10">
        <f>equipo10!A47</f>
        <v/>
      </c>
      <c r="B243" s="10">
        <f>equipo10!B47</f>
        <v/>
      </c>
      <c r="C243" s="10">
        <f>equipo10!$A$6</f>
        <v/>
      </c>
      <c r="D243" s="10">
        <f>equipo10!C47</f>
        <v/>
      </c>
      <c r="E243" s="10">
        <f>equipo10!D47</f>
        <v/>
      </c>
      <c r="F243" s="10">
        <f>equipo10!E47</f>
        <v/>
      </c>
      <c r="G243" s="10">
        <f>equipo10!F47</f>
        <v/>
      </c>
      <c r="H243" s="10">
        <f>equipo10!G47</f>
        <v/>
      </c>
      <c r="I243" s="10">
        <f>equipo10!H47</f>
        <v/>
      </c>
      <c r="J243" s="10">
        <f>equipo10!I47</f>
        <v/>
      </c>
      <c r="K243" s="10">
        <f>equipo10!J47</f>
        <v/>
      </c>
      <c r="L243" s="10">
        <f>equipo10!K47</f>
        <v/>
      </c>
      <c r="M243" s="10">
        <f>equipo10!L47</f>
        <v/>
      </c>
      <c r="N243" s="10">
        <f>equipo10!M47</f>
        <v/>
      </c>
      <c r="O243" s="10">
        <f>equipo10!N47</f>
        <v/>
      </c>
      <c r="P243" s="10">
        <f>equipo10!O47</f>
        <v/>
      </c>
      <c r="Q243" s="10">
        <f>equipo10!P47</f>
        <v/>
      </c>
      <c r="R243" s="10">
        <f>equipo10!Q47</f>
        <v/>
      </c>
      <c r="S243" s="10">
        <f>equipo10!R47</f>
        <v/>
      </c>
      <c r="T243" s="10" t="n"/>
      <c r="U243" s="12">
        <f>equipo10!T47</f>
        <v/>
      </c>
      <c r="V243" s="12">
        <f>equipo10!U47</f>
        <v/>
      </c>
      <c r="X243">
        <f>A243</f>
        <v/>
      </c>
      <c r="Y243">
        <f>U243</f>
        <v/>
      </c>
      <c r="Z243">
        <f>Y243</f>
        <v/>
      </c>
      <c r="AA243">
        <f>Z243*10000-ROW()</f>
        <v/>
      </c>
      <c r="AB243">
        <f>A243</f>
        <v/>
      </c>
      <c r="AC243">
        <f>V243</f>
        <v/>
      </c>
      <c r="AD243">
        <f>AC243</f>
        <v/>
      </c>
      <c r="AE243">
        <f>AD243*10000-ROW()</f>
        <v/>
      </c>
      <c r="AF243">
        <f>A243</f>
        <v/>
      </c>
      <c r="AG243">
        <f>I243</f>
        <v/>
      </c>
      <c r="AH243">
        <f>AG243</f>
        <v/>
      </c>
      <c r="AI243">
        <f>AH243*10000-ROW()</f>
        <v/>
      </c>
      <c r="AJ243">
        <f>A243</f>
        <v/>
      </c>
      <c r="AK243">
        <f>J243</f>
        <v/>
      </c>
      <c r="AL243">
        <f>AK243</f>
        <v/>
      </c>
      <c r="AM243">
        <f>AL243*10000-ROW()</f>
        <v/>
      </c>
      <c r="AN243">
        <f>A243</f>
        <v/>
      </c>
      <c r="AO243">
        <f>F243</f>
        <v/>
      </c>
      <c r="AP243">
        <f>AO243</f>
        <v/>
      </c>
      <c r="AQ243">
        <f>AP243*10000-ROW()</f>
        <v/>
      </c>
    </row>
    <row r="244">
      <c r="A244" s="10">
        <f>equipo10!A48</f>
        <v/>
      </c>
      <c r="B244" s="10">
        <f>equipo10!B48</f>
        <v/>
      </c>
      <c r="C244" s="10">
        <f>equipo10!$A$6</f>
        <v/>
      </c>
      <c r="D244" s="10">
        <f>equipo10!C48</f>
        <v/>
      </c>
      <c r="E244" s="10">
        <f>equipo10!D48</f>
        <v/>
      </c>
      <c r="F244" s="10">
        <f>equipo10!E48</f>
        <v/>
      </c>
      <c r="G244" s="10">
        <f>equipo10!F48</f>
        <v/>
      </c>
      <c r="H244" s="10">
        <f>equipo10!G48</f>
        <v/>
      </c>
      <c r="I244" s="10">
        <f>equipo10!H48</f>
        <v/>
      </c>
      <c r="J244" s="10">
        <f>equipo10!I48</f>
        <v/>
      </c>
      <c r="K244" s="10">
        <f>equipo10!J48</f>
        <v/>
      </c>
      <c r="L244" s="10">
        <f>equipo10!K48</f>
        <v/>
      </c>
      <c r="M244" s="10">
        <f>equipo10!L48</f>
        <v/>
      </c>
      <c r="N244" s="10">
        <f>equipo10!M48</f>
        <v/>
      </c>
      <c r="O244" s="10">
        <f>equipo10!N48</f>
        <v/>
      </c>
      <c r="P244" s="10">
        <f>equipo10!O48</f>
        <v/>
      </c>
      <c r="Q244" s="10">
        <f>equipo10!P48</f>
        <v/>
      </c>
      <c r="R244" s="10">
        <f>equipo10!Q48</f>
        <v/>
      </c>
      <c r="S244" s="10">
        <f>equipo10!R48</f>
        <v/>
      </c>
      <c r="T244" s="10" t="n"/>
      <c r="U244" s="12">
        <f>equipo10!T48</f>
        <v/>
      </c>
      <c r="V244" s="12">
        <f>equipo10!U48</f>
        <v/>
      </c>
      <c r="X244">
        <f>A244</f>
        <v/>
      </c>
      <c r="Y244">
        <f>U244</f>
        <v/>
      </c>
      <c r="Z244">
        <f>Y244</f>
        <v/>
      </c>
      <c r="AA244">
        <f>Z244*10000-ROW()</f>
        <v/>
      </c>
      <c r="AB244">
        <f>A244</f>
        <v/>
      </c>
      <c r="AC244">
        <f>V244</f>
        <v/>
      </c>
      <c r="AD244">
        <f>AC244</f>
        <v/>
      </c>
      <c r="AE244">
        <f>AD244*10000-ROW()</f>
        <v/>
      </c>
      <c r="AF244">
        <f>A244</f>
        <v/>
      </c>
      <c r="AG244">
        <f>I244</f>
        <v/>
      </c>
      <c r="AH244">
        <f>AG244</f>
        <v/>
      </c>
      <c r="AI244">
        <f>AH244*10000-ROW()</f>
        <v/>
      </c>
      <c r="AJ244">
        <f>A244</f>
        <v/>
      </c>
      <c r="AK244">
        <f>J244</f>
        <v/>
      </c>
      <c r="AL244">
        <f>AK244</f>
        <v/>
      </c>
      <c r="AM244">
        <f>AL244*10000-ROW()</f>
        <v/>
      </c>
      <c r="AN244">
        <f>A244</f>
        <v/>
      </c>
      <c r="AO244">
        <f>F244</f>
        <v/>
      </c>
      <c r="AP244">
        <f>AO244</f>
        <v/>
      </c>
      <c r="AQ244">
        <f>AP244*10000-ROW()</f>
        <v/>
      </c>
    </row>
    <row r="245">
      <c r="A245" s="10">
        <f>equipo10!A49</f>
        <v/>
      </c>
      <c r="B245" s="10">
        <f>equipo10!B49</f>
        <v/>
      </c>
      <c r="C245" s="10">
        <f>equipo10!$A$6</f>
        <v/>
      </c>
      <c r="D245" s="10">
        <f>equipo10!C49</f>
        <v/>
      </c>
      <c r="E245" s="10">
        <f>equipo10!D49</f>
        <v/>
      </c>
      <c r="F245" s="10">
        <f>equipo10!E49</f>
        <v/>
      </c>
      <c r="G245" s="10">
        <f>equipo10!F49</f>
        <v/>
      </c>
      <c r="H245" s="10">
        <f>equipo10!G49</f>
        <v/>
      </c>
      <c r="I245" s="10">
        <f>equipo10!H49</f>
        <v/>
      </c>
      <c r="J245" s="10">
        <f>equipo10!I49</f>
        <v/>
      </c>
      <c r="K245" s="10">
        <f>equipo10!J49</f>
        <v/>
      </c>
      <c r="L245" s="10">
        <f>equipo10!K49</f>
        <v/>
      </c>
      <c r="M245" s="10">
        <f>equipo10!L49</f>
        <v/>
      </c>
      <c r="N245" s="10">
        <f>equipo10!M49</f>
        <v/>
      </c>
      <c r="O245" s="10">
        <f>equipo10!N49</f>
        <v/>
      </c>
      <c r="P245" s="10">
        <f>equipo10!O49</f>
        <v/>
      </c>
      <c r="Q245" s="10">
        <f>equipo10!P49</f>
        <v/>
      </c>
      <c r="R245" s="10">
        <f>equipo10!Q49</f>
        <v/>
      </c>
      <c r="S245" s="10">
        <f>equipo10!R49</f>
        <v/>
      </c>
      <c r="T245" s="10" t="n"/>
      <c r="U245" s="12">
        <f>equipo10!T49</f>
        <v/>
      </c>
      <c r="V245" s="12">
        <f>equipo10!U49</f>
        <v/>
      </c>
      <c r="X245">
        <f>A245</f>
        <v/>
      </c>
      <c r="Y245">
        <f>U245</f>
        <v/>
      </c>
      <c r="Z245">
        <f>Y245</f>
        <v/>
      </c>
      <c r="AA245">
        <f>Z245*10000-ROW()</f>
        <v/>
      </c>
      <c r="AB245">
        <f>A245</f>
        <v/>
      </c>
      <c r="AC245">
        <f>V245</f>
        <v/>
      </c>
      <c r="AD245">
        <f>AC245</f>
        <v/>
      </c>
      <c r="AE245">
        <f>AD245*10000-ROW()</f>
        <v/>
      </c>
      <c r="AF245">
        <f>A245</f>
        <v/>
      </c>
      <c r="AG245">
        <f>I245</f>
        <v/>
      </c>
      <c r="AH245">
        <f>AG245</f>
        <v/>
      </c>
      <c r="AI245">
        <f>AH245*10000-ROW()</f>
        <v/>
      </c>
      <c r="AJ245">
        <f>A245</f>
        <v/>
      </c>
      <c r="AK245">
        <f>J245</f>
        <v/>
      </c>
      <c r="AL245">
        <f>AK245</f>
        <v/>
      </c>
      <c r="AM245">
        <f>AL245*10000-ROW()</f>
        <v/>
      </c>
      <c r="AN245">
        <f>A245</f>
        <v/>
      </c>
      <c r="AO245">
        <f>F245</f>
        <v/>
      </c>
      <c r="AP245">
        <f>AO245</f>
        <v/>
      </c>
      <c r="AQ245">
        <f>AP245*10000-ROW()</f>
        <v/>
      </c>
    </row>
    <row r="246">
      <c r="A246" s="10">
        <f>equipo10!A50</f>
        <v/>
      </c>
      <c r="B246" s="10">
        <f>equipo10!B50</f>
        <v/>
      </c>
      <c r="C246" s="10">
        <f>equipo10!$A$6</f>
        <v/>
      </c>
      <c r="D246" s="10">
        <f>equipo10!C50</f>
        <v/>
      </c>
      <c r="E246" s="10">
        <f>equipo10!D50</f>
        <v/>
      </c>
      <c r="F246" s="10">
        <f>equipo10!E50</f>
        <v/>
      </c>
      <c r="G246" s="10">
        <f>equipo10!F50</f>
        <v/>
      </c>
      <c r="H246" s="10">
        <f>equipo10!G50</f>
        <v/>
      </c>
      <c r="I246" s="10">
        <f>equipo10!H50</f>
        <v/>
      </c>
      <c r="J246" s="10">
        <f>equipo10!I50</f>
        <v/>
      </c>
      <c r="K246" s="10">
        <f>equipo10!J50</f>
        <v/>
      </c>
      <c r="L246" s="10">
        <f>equipo10!K50</f>
        <v/>
      </c>
      <c r="M246" s="10">
        <f>equipo10!L50</f>
        <v/>
      </c>
      <c r="N246" s="10">
        <f>equipo10!M50</f>
        <v/>
      </c>
      <c r="O246" s="10">
        <f>equipo10!N50</f>
        <v/>
      </c>
      <c r="P246" s="10">
        <f>equipo10!O50</f>
        <v/>
      </c>
      <c r="Q246" s="10">
        <f>equipo10!P50</f>
        <v/>
      </c>
      <c r="R246" s="10">
        <f>equipo10!Q50</f>
        <v/>
      </c>
      <c r="S246" s="10">
        <f>equipo10!R50</f>
        <v/>
      </c>
      <c r="T246" s="10" t="n"/>
      <c r="U246" s="12">
        <f>equipo10!T50</f>
        <v/>
      </c>
      <c r="V246" s="12">
        <f>equipo10!U50</f>
        <v/>
      </c>
      <c r="X246">
        <f>A246</f>
        <v/>
      </c>
      <c r="Y246">
        <f>U246</f>
        <v/>
      </c>
      <c r="Z246">
        <f>Y246</f>
        <v/>
      </c>
      <c r="AA246">
        <f>Z246*10000-ROW()</f>
        <v/>
      </c>
      <c r="AB246">
        <f>A246</f>
        <v/>
      </c>
      <c r="AC246">
        <f>V246</f>
        <v/>
      </c>
      <c r="AD246">
        <f>AC246</f>
        <v/>
      </c>
      <c r="AE246">
        <f>AD246*10000-ROW()</f>
        <v/>
      </c>
      <c r="AF246">
        <f>A246</f>
        <v/>
      </c>
      <c r="AG246">
        <f>I246</f>
        <v/>
      </c>
      <c r="AH246">
        <f>AG246</f>
        <v/>
      </c>
      <c r="AI246">
        <f>AH246*10000-ROW()</f>
        <v/>
      </c>
      <c r="AJ246">
        <f>A246</f>
        <v/>
      </c>
      <c r="AK246">
        <f>J246</f>
        <v/>
      </c>
      <c r="AL246">
        <f>AK246</f>
        <v/>
      </c>
      <c r="AM246">
        <f>AL246*10000-ROW()</f>
        <v/>
      </c>
      <c r="AN246">
        <f>A246</f>
        <v/>
      </c>
      <c r="AO246">
        <f>F246</f>
        <v/>
      </c>
      <c r="AP246">
        <f>AO246</f>
        <v/>
      </c>
      <c r="AQ246">
        <f>AP246*10000-ROW()</f>
        <v/>
      </c>
    </row>
    <row r="247">
      <c r="A247" s="10">
        <f>equipo10!A51</f>
        <v/>
      </c>
      <c r="B247" s="10">
        <f>equipo10!B51</f>
        <v/>
      </c>
      <c r="C247" s="10">
        <f>equipo10!$A$6</f>
        <v/>
      </c>
      <c r="D247" s="10">
        <f>equipo10!C51</f>
        <v/>
      </c>
      <c r="E247" s="10">
        <f>equipo10!D51</f>
        <v/>
      </c>
      <c r="F247" s="10">
        <f>equipo10!E51</f>
        <v/>
      </c>
      <c r="G247" s="10">
        <f>equipo10!F51</f>
        <v/>
      </c>
      <c r="H247" s="10">
        <f>equipo10!G51</f>
        <v/>
      </c>
      <c r="I247" s="10">
        <f>equipo10!H51</f>
        <v/>
      </c>
      <c r="J247" s="10">
        <f>equipo10!I51</f>
        <v/>
      </c>
      <c r="K247" s="10">
        <f>equipo10!J51</f>
        <v/>
      </c>
      <c r="L247" s="10">
        <f>equipo10!K51</f>
        <v/>
      </c>
      <c r="M247" s="10">
        <f>equipo10!L51</f>
        <v/>
      </c>
      <c r="N247" s="10">
        <f>equipo10!M51</f>
        <v/>
      </c>
      <c r="O247" s="10">
        <f>equipo10!N51</f>
        <v/>
      </c>
      <c r="P247" s="10">
        <f>equipo10!O51</f>
        <v/>
      </c>
      <c r="Q247" s="10">
        <f>equipo10!P51</f>
        <v/>
      </c>
      <c r="R247" s="10">
        <f>equipo10!Q51</f>
        <v/>
      </c>
      <c r="S247" s="10">
        <f>equipo10!R51</f>
        <v/>
      </c>
      <c r="T247" s="10" t="n"/>
      <c r="U247" s="12">
        <f>equipo10!T51</f>
        <v/>
      </c>
      <c r="V247" s="12">
        <f>equipo10!U51</f>
        <v/>
      </c>
      <c r="X247">
        <f>A247</f>
        <v/>
      </c>
      <c r="Y247">
        <f>U247</f>
        <v/>
      </c>
      <c r="Z247">
        <f>Y247</f>
        <v/>
      </c>
      <c r="AA247">
        <f>Z247*10000-ROW()</f>
        <v/>
      </c>
      <c r="AB247">
        <f>A247</f>
        <v/>
      </c>
      <c r="AC247">
        <f>V247</f>
        <v/>
      </c>
      <c r="AD247">
        <f>AC247</f>
        <v/>
      </c>
      <c r="AE247">
        <f>AD247*10000-ROW()</f>
        <v/>
      </c>
      <c r="AF247">
        <f>A247</f>
        <v/>
      </c>
      <c r="AG247">
        <f>I247</f>
        <v/>
      </c>
      <c r="AH247">
        <f>AG247</f>
        <v/>
      </c>
      <c r="AI247">
        <f>AH247*10000-ROW()</f>
        <v/>
      </c>
      <c r="AJ247">
        <f>A247</f>
        <v/>
      </c>
      <c r="AK247">
        <f>J247</f>
        <v/>
      </c>
      <c r="AL247">
        <f>AK247</f>
        <v/>
      </c>
      <c r="AM247">
        <f>AL247*10000-ROW()</f>
        <v/>
      </c>
      <c r="AN247">
        <f>A247</f>
        <v/>
      </c>
      <c r="AO247">
        <f>F247</f>
        <v/>
      </c>
      <c r="AP247">
        <f>AO247</f>
        <v/>
      </c>
      <c r="AQ247">
        <f>AP247*10000-ROW()</f>
        <v/>
      </c>
    </row>
    <row r="248">
      <c r="A248" s="10">
        <f>equipo10!A52</f>
        <v/>
      </c>
      <c r="B248" s="10">
        <f>equipo10!B52</f>
        <v/>
      </c>
      <c r="C248" s="10">
        <f>equipo10!$A$6</f>
        <v/>
      </c>
      <c r="D248" s="10">
        <f>equipo10!C52</f>
        <v/>
      </c>
      <c r="E248" s="10">
        <f>equipo10!D52</f>
        <v/>
      </c>
      <c r="F248" s="10">
        <f>equipo10!E52</f>
        <v/>
      </c>
      <c r="G248" s="10">
        <f>equipo10!F52</f>
        <v/>
      </c>
      <c r="H248" s="10">
        <f>equipo10!G52</f>
        <v/>
      </c>
      <c r="I248" s="10">
        <f>equipo10!H52</f>
        <v/>
      </c>
      <c r="J248" s="10">
        <f>equipo10!I52</f>
        <v/>
      </c>
      <c r="K248" s="10">
        <f>equipo10!J52</f>
        <v/>
      </c>
      <c r="L248" s="10">
        <f>equipo10!K52</f>
        <v/>
      </c>
      <c r="M248" s="10">
        <f>equipo10!L52</f>
        <v/>
      </c>
      <c r="N248" s="10">
        <f>equipo10!M52</f>
        <v/>
      </c>
      <c r="O248" s="10">
        <f>equipo10!N52</f>
        <v/>
      </c>
      <c r="P248" s="10">
        <f>equipo10!O52</f>
        <v/>
      </c>
      <c r="Q248" s="10">
        <f>equipo10!P52</f>
        <v/>
      </c>
      <c r="R248" s="10">
        <f>equipo10!Q52</f>
        <v/>
      </c>
      <c r="S248" s="10">
        <f>equipo10!R52</f>
        <v/>
      </c>
      <c r="T248" s="10" t="n"/>
      <c r="U248" s="12">
        <f>equipo10!T52</f>
        <v/>
      </c>
      <c r="V248" s="12">
        <f>equipo10!U52</f>
        <v/>
      </c>
      <c r="X248">
        <f>A248</f>
        <v/>
      </c>
      <c r="Y248">
        <f>U248</f>
        <v/>
      </c>
      <c r="Z248">
        <f>Y248</f>
        <v/>
      </c>
      <c r="AA248">
        <f>Z248*10000-ROW()</f>
        <v/>
      </c>
      <c r="AB248">
        <f>A248</f>
        <v/>
      </c>
      <c r="AC248">
        <f>V248</f>
        <v/>
      </c>
      <c r="AD248">
        <f>AC248</f>
        <v/>
      </c>
      <c r="AE248">
        <f>AD248*10000-ROW()</f>
        <v/>
      </c>
      <c r="AF248">
        <f>A248</f>
        <v/>
      </c>
      <c r="AG248">
        <f>I248</f>
        <v/>
      </c>
      <c r="AH248">
        <f>AG248</f>
        <v/>
      </c>
      <c r="AI248">
        <f>AH248*10000-ROW()</f>
        <v/>
      </c>
      <c r="AJ248">
        <f>A248</f>
        <v/>
      </c>
      <c r="AK248">
        <f>J248</f>
        <v/>
      </c>
      <c r="AL248">
        <f>AK248</f>
        <v/>
      </c>
      <c r="AM248">
        <f>AL248*10000-ROW()</f>
        <v/>
      </c>
      <c r="AN248">
        <f>A248</f>
        <v/>
      </c>
      <c r="AO248">
        <f>F248</f>
        <v/>
      </c>
      <c r="AP248">
        <f>AO248</f>
        <v/>
      </c>
      <c r="AQ248">
        <f>AP248*10000-ROW()</f>
        <v/>
      </c>
    </row>
    <row r="249">
      <c r="A249" s="10">
        <f>equipo10!A53</f>
        <v/>
      </c>
      <c r="B249" s="10">
        <f>equipo10!B53</f>
        <v/>
      </c>
      <c r="C249" s="10">
        <f>equipo10!$A$6</f>
        <v/>
      </c>
      <c r="D249" s="10">
        <f>equipo10!C53</f>
        <v/>
      </c>
      <c r="E249" s="10">
        <f>equipo10!D53</f>
        <v/>
      </c>
      <c r="F249" s="10">
        <f>equipo10!E53</f>
        <v/>
      </c>
      <c r="G249" s="10">
        <f>equipo10!F53</f>
        <v/>
      </c>
      <c r="H249" s="10">
        <f>equipo10!G53</f>
        <v/>
      </c>
      <c r="I249" s="10">
        <f>equipo10!H53</f>
        <v/>
      </c>
      <c r="J249" s="10">
        <f>equipo10!I53</f>
        <v/>
      </c>
      <c r="K249" s="10">
        <f>equipo10!J53</f>
        <v/>
      </c>
      <c r="L249" s="10">
        <f>equipo10!K53</f>
        <v/>
      </c>
      <c r="M249" s="10">
        <f>equipo10!L53</f>
        <v/>
      </c>
      <c r="N249" s="10">
        <f>equipo10!M53</f>
        <v/>
      </c>
      <c r="O249" s="10">
        <f>equipo10!N53</f>
        <v/>
      </c>
      <c r="P249" s="10">
        <f>equipo10!O53</f>
        <v/>
      </c>
      <c r="Q249" s="10">
        <f>equipo10!P53</f>
        <v/>
      </c>
      <c r="R249" s="10">
        <f>equipo10!Q53</f>
        <v/>
      </c>
      <c r="S249" s="10">
        <f>equipo10!R53</f>
        <v/>
      </c>
      <c r="T249" s="10" t="n"/>
      <c r="U249" s="12">
        <f>equipo10!T53</f>
        <v/>
      </c>
      <c r="V249" s="12">
        <f>equipo10!U53</f>
        <v/>
      </c>
      <c r="X249">
        <f>A249</f>
        <v/>
      </c>
      <c r="Y249">
        <f>U249</f>
        <v/>
      </c>
      <c r="Z249">
        <f>Y249</f>
        <v/>
      </c>
      <c r="AA249">
        <f>Z249*10000-ROW()</f>
        <v/>
      </c>
      <c r="AB249">
        <f>A249</f>
        <v/>
      </c>
      <c r="AC249">
        <f>V249</f>
        <v/>
      </c>
      <c r="AD249">
        <f>AC249</f>
        <v/>
      </c>
      <c r="AE249">
        <f>AD249*10000-ROW()</f>
        <v/>
      </c>
      <c r="AF249">
        <f>A249</f>
        <v/>
      </c>
      <c r="AG249">
        <f>I249</f>
        <v/>
      </c>
      <c r="AH249">
        <f>AG249</f>
        <v/>
      </c>
      <c r="AI249">
        <f>AH249*10000-ROW()</f>
        <v/>
      </c>
      <c r="AJ249">
        <f>A249</f>
        <v/>
      </c>
      <c r="AK249">
        <f>J249</f>
        <v/>
      </c>
      <c r="AL249">
        <f>AK249</f>
        <v/>
      </c>
      <c r="AM249">
        <f>AL249*10000-ROW()</f>
        <v/>
      </c>
      <c r="AN249">
        <f>A249</f>
        <v/>
      </c>
      <c r="AO249">
        <f>F249</f>
        <v/>
      </c>
      <c r="AP249">
        <f>AO249</f>
        <v/>
      </c>
      <c r="AQ249">
        <f>AP249*10000-ROW()</f>
        <v/>
      </c>
    </row>
    <row r="250">
      <c r="A250" s="10">
        <f>equipo10!A54</f>
        <v/>
      </c>
      <c r="B250" s="10">
        <f>equipo10!B54</f>
        <v/>
      </c>
      <c r="C250" s="10">
        <f>equipo10!$A$6</f>
        <v/>
      </c>
      <c r="D250" s="10">
        <f>equipo10!C54</f>
        <v/>
      </c>
      <c r="E250" s="10">
        <f>equipo10!D54</f>
        <v/>
      </c>
      <c r="F250" s="10">
        <f>equipo10!E54</f>
        <v/>
      </c>
      <c r="G250" s="10">
        <f>equipo10!F54</f>
        <v/>
      </c>
      <c r="H250" s="10">
        <f>equipo10!G54</f>
        <v/>
      </c>
      <c r="I250" s="10">
        <f>equipo10!H54</f>
        <v/>
      </c>
      <c r="J250" s="10">
        <f>equipo10!I54</f>
        <v/>
      </c>
      <c r="K250" s="10">
        <f>equipo10!J54</f>
        <v/>
      </c>
      <c r="L250" s="10">
        <f>equipo10!K54</f>
        <v/>
      </c>
      <c r="M250" s="10">
        <f>equipo10!L54</f>
        <v/>
      </c>
      <c r="N250" s="10">
        <f>equipo10!M54</f>
        <v/>
      </c>
      <c r="O250" s="10">
        <f>equipo10!N54</f>
        <v/>
      </c>
      <c r="P250" s="10">
        <f>equipo10!O54</f>
        <v/>
      </c>
      <c r="Q250" s="10">
        <f>equipo10!P54</f>
        <v/>
      </c>
      <c r="R250" s="10">
        <f>equipo10!Q54</f>
        <v/>
      </c>
      <c r="S250" s="10">
        <f>equipo10!R54</f>
        <v/>
      </c>
      <c r="T250" s="10" t="n"/>
      <c r="U250" s="12">
        <f>equipo10!T54</f>
        <v/>
      </c>
      <c r="V250" s="12">
        <f>equipo10!U54</f>
        <v/>
      </c>
      <c r="X250">
        <f>A250</f>
        <v/>
      </c>
      <c r="Y250">
        <f>U250</f>
        <v/>
      </c>
      <c r="Z250">
        <f>Y250</f>
        <v/>
      </c>
      <c r="AA250">
        <f>Z250*10000-ROW()</f>
        <v/>
      </c>
      <c r="AB250">
        <f>A250</f>
        <v/>
      </c>
      <c r="AC250">
        <f>V250</f>
        <v/>
      </c>
      <c r="AD250">
        <f>AC250</f>
        <v/>
      </c>
      <c r="AE250">
        <f>AD250*10000-ROW()</f>
        <v/>
      </c>
      <c r="AF250">
        <f>A250</f>
        <v/>
      </c>
      <c r="AG250">
        <f>I250</f>
        <v/>
      </c>
      <c r="AH250">
        <f>AG250</f>
        <v/>
      </c>
      <c r="AI250">
        <f>AH250*10000-ROW()</f>
        <v/>
      </c>
      <c r="AJ250">
        <f>A250</f>
        <v/>
      </c>
      <c r="AK250">
        <f>J250</f>
        <v/>
      </c>
      <c r="AL250">
        <f>AK250</f>
        <v/>
      </c>
      <c r="AM250">
        <f>AL250*10000-ROW()</f>
        <v/>
      </c>
      <c r="AN250">
        <f>A250</f>
        <v/>
      </c>
      <c r="AO250">
        <f>F250</f>
        <v/>
      </c>
      <c r="AP250">
        <f>AO250</f>
        <v/>
      </c>
      <c r="AQ250">
        <f>AP250*10000-ROW()</f>
        <v/>
      </c>
    </row>
    <row r="251">
      <c r="A251" s="10">
        <f>equipo10!A55</f>
        <v/>
      </c>
      <c r="B251" s="10">
        <f>equipo10!B55</f>
        <v/>
      </c>
      <c r="C251" s="10">
        <f>equipo10!$A$6</f>
        <v/>
      </c>
      <c r="D251" s="10">
        <f>equipo10!C55</f>
        <v/>
      </c>
      <c r="E251" s="10">
        <f>equipo10!D55</f>
        <v/>
      </c>
      <c r="F251" s="10">
        <f>equipo10!E55</f>
        <v/>
      </c>
      <c r="G251" s="10">
        <f>equipo10!F55</f>
        <v/>
      </c>
      <c r="H251" s="10">
        <f>equipo10!G55</f>
        <v/>
      </c>
      <c r="I251" s="10">
        <f>equipo10!H55</f>
        <v/>
      </c>
      <c r="J251" s="10">
        <f>equipo10!I55</f>
        <v/>
      </c>
      <c r="K251" s="10">
        <f>equipo10!J55</f>
        <v/>
      </c>
      <c r="L251" s="10">
        <f>equipo10!K55</f>
        <v/>
      </c>
      <c r="M251" s="10">
        <f>equipo10!L55</f>
        <v/>
      </c>
      <c r="N251" s="10">
        <f>equipo10!M55</f>
        <v/>
      </c>
      <c r="O251" s="10">
        <f>equipo10!N55</f>
        <v/>
      </c>
      <c r="P251" s="10">
        <f>equipo10!O55</f>
        <v/>
      </c>
      <c r="Q251" s="10">
        <f>equipo10!P55</f>
        <v/>
      </c>
      <c r="R251" s="10">
        <f>equipo10!Q55</f>
        <v/>
      </c>
      <c r="S251" s="10">
        <f>equipo10!R55</f>
        <v/>
      </c>
      <c r="T251" s="10" t="n"/>
      <c r="U251" s="12">
        <f>equipo10!T55</f>
        <v/>
      </c>
      <c r="V251" s="12">
        <f>equipo10!U55</f>
        <v/>
      </c>
      <c r="X251">
        <f>A251</f>
        <v/>
      </c>
      <c r="Y251">
        <f>U251</f>
        <v/>
      </c>
      <c r="Z251">
        <f>Y251</f>
        <v/>
      </c>
      <c r="AA251">
        <f>Z251*10000-ROW()</f>
        <v/>
      </c>
      <c r="AB251">
        <f>A251</f>
        <v/>
      </c>
      <c r="AC251">
        <f>V251</f>
        <v/>
      </c>
      <c r="AD251">
        <f>AC251</f>
        <v/>
      </c>
      <c r="AE251">
        <f>AD251*10000-ROW()</f>
        <v/>
      </c>
      <c r="AF251">
        <f>A251</f>
        <v/>
      </c>
      <c r="AG251">
        <f>I251</f>
        <v/>
      </c>
      <c r="AH251">
        <f>AG251</f>
        <v/>
      </c>
      <c r="AI251">
        <f>AH251*10000-ROW()</f>
        <v/>
      </c>
      <c r="AJ251">
        <f>A251</f>
        <v/>
      </c>
      <c r="AK251">
        <f>J251</f>
        <v/>
      </c>
      <c r="AL251">
        <f>AK251</f>
        <v/>
      </c>
      <c r="AM251">
        <f>AL251*10000-ROW()</f>
        <v/>
      </c>
      <c r="AN251">
        <f>A251</f>
        <v/>
      </c>
      <c r="AO251">
        <f>F251</f>
        <v/>
      </c>
      <c r="AP251">
        <f>AO251</f>
        <v/>
      </c>
      <c r="AQ251">
        <f>AP251*10000-ROW()</f>
        <v/>
      </c>
    </row>
    <row r="252">
      <c r="A252" s="10">
        <f>equipo10!A56</f>
        <v/>
      </c>
      <c r="B252" s="10">
        <f>equipo10!B56</f>
        <v/>
      </c>
      <c r="C252" s="10">
        <f>equipo10!$A$6</f>
        <v/>
      </c>
      <c r="D252" s="10">
        <f>equipo10!C56</f>
        <v/>
      </c>
      <c r="E252" s="10">
        <f>equipo10!D56</f>
        <v/>
      </c>
      <c r="F252" s="10">
        <f>equipo10!E56</f>
        <v/>
      </c>
      <c r="G252" s="10">
        <f>equipo10!F56</f>
        <v/>
      </c>
      <c r="H252" s="10">
        <f>equipo10!G56</f>
        <v/>
      </c>
      <c r="I252" s="10">
        <f>equipo10!H56</f>
        <v/>
      </c>
      <c r="J252" s="10">
        <f>equipo10!I56</f>
        <v/>
      </c>
      <c r="K252" s="10">
        <f>equipo10!J56</f>
        <v/>
      </c>
      <c r="L252" s="10">
        <f>equipo10!K56</f>
        <v/>
      </c>
      <c r="M252" s="10">
        <f>equipo10!L56</f>
        <v/>
      </c>
      <c r="N252" s="10">
        <f>equipo10!M56</f>
        <v/>
      </c>
      <c r="O252" s="10">
        <f>equipo10!N56</f>
        <v/>
      </c>
      <c r="P252" s="10">
        <f>equipo10!O56</f>
        <v/>
      </c>
      <c r="Q252" s="10">
        <f>equipo10!P56</f>
        <v/>
      </c>
      <c r="R252" s="10">
        <f>equipo10!Q56</f>
        <v/>
      </c>
      <c r="S252" s="10">
        <f>equipo10!R56</f>
        <v/>
      </c>
      <c r="T252" s="10" t="n"/>
      <c r="U252" s="12">
        <f>equipo10!T56</f>
        <v/>
      </c>
      <c r="V252" s="12">
        <f>equipo10!U56</f>
        <v/>
      </c>
      <c r="X252">
        <f>A252</f>
        <v/>
      </c>
      <c r="Y252">
        <f>U252</f>
        <v/>
      </c>
      <c r="Z252">
        <f>Y252</f>
        <v/>
      </c>
      <c r="AA252">
        <f>Z252*10000-ROW()</f>
        <v/>
      </c>
      <c r="AB252">
        <f>A252</f>
        <v/>
      </c>
      <c r="AC252">
        <f>V252</f>
        <v/>
      </c>
      <c r="AD252">
        <f>AC252</f>
        <v/>
      </c>
      <c r="AE252">
        <f>AD252*10000-ROW()</f>
        <v/>
      </c>
      <c r="AF252">
        <f>A252</f>
        <v/>
      </c>
      <c r="AG252">
        <f>I252</f>
        <v/>
      </c>
      <c r="AH252">
        <f>AG252</f>
        <v/>
      </c>
      <c r="AI252">
        <f>AH252*10000-ROW()</f>
        <v/>
      </c>
      <c r="AJ252">
        <f>A252</f>
        <v/>
      </c>
      <c r="AK252">
        <f>J252</f>
        <v/>
      </c>
      <c r="AL252">
        <f>AK252</f>
        <v/>
      </c>
      <c r="AM252">
        <f>AL252*10000-ROW()</f>
        <v/>
      </c>
      <c r="AN252">
        <f>A252</f>
        <v/>
      </c>
      <c r="AO252">
        <f>F252</f>
        <v/>
      </c>
      <c r="AP252">
        <f>AO252</f>
        <v/>
      </c>
      <c r="AQ252">
        <f>AP252*10000-ROW()</f>
        <v/>
      </c>
    </row>
    <row r="253">
      <c r="A253" s="10">
        <f>equipo10!A57</f>
        <v/>
      </c>
      <c r="B253" s="10">
        <f>equipo10!B57</f>
        <v/>
      </c>
      <c r="C253" s="10">
        <f>equipo10!$A$6</f>
        <v/>
      </c>
      <c r="D253" s="10">
        <f>equipo10!C57</f>
        <v/>
      </c>
      <c r="E253" s="10">
        <f>equipo10!D57</f>
        <v/>
      </c>
      <c r="F253" s="10">
        <f>equipo10!E57</f>
        <v/>
      </c>
      <c r="G253" s="10">
        <f>equipo10!F57</f>
        <v/>
      </c>
      <c r="H253" s="10">
        <f>equipo10!G57</f>
        <v/>
      </c>
      <c r="I253" s="10">
        <f>equipo10!H57</f>
        <v/>
      </c>
      <c r="J253" s="10">
        <f>equipo10!I57</f>
        <v/>
      </c>
      <c r="K253" s="10">
        <f>equipo10!J57</f>
        <v/>
      </c>
      <c r="L253" s="10">
        <f>equipo10!K57</f>
        <v/>
      </c>
      <c r="M253" s="10">
        <f>equipo10!L57</f>
        <v/>
      </c>
      <c r="N253" s="10">
        <f>equipo10!M57</f>
        <v/>
      </c>
      <c r="O253" s="10">
        <f>equipo10!N57</f>
        <v/>
      </c>
      <c r="P253" s="10">
        <f>equipo10!O57</f>
        <v/>
      </c>
      <c r="Q253" s="10">
        <f>equipo10!P57</f>
        <v/>
      </c>
      <c r="R253" s="10">
        <f>equipo10!Q57</f>
        <v/>
      </c>
      <c r="S253" s="10">
        <f>equipo10!R57</f>
        <v/>
      </c>
      <c r="T253" s="10" t="n"/>
      <c r="U253" s="12">
        <f>equipo10!T57</f>
        <v/>
      </c>
      <c r="V253" s="12">
        <f>equipo10!U57</f>
        <v/>
      </c>
      <c r="X253">
        <f>A253</f>
        <v/>
      </c>
      <c r="Y253">
        <f>U253</f>
        <v/>
      </c>
      <c r="Z253">
        <f>Y253</f>
        <v/>
      </c>
      <c r="AA253">
        <f>Z253*10000-ROW()</f>
        <v/>
      </c>
      <c r="AB253">
        <f>A253</f>
        <v/>
      </c>
      <c r="AC253">
        <f>V253</f>
        <v/>
      </c>
      <c r="AD253">
        <f>AC253</f>
        <v/>
      </c>
      <c r="AE253">
        <f>AD253*10000-ROW()</f>
        <v/>
      </c>
      <c r="AF253">
        <f>A253</f>
        <v/>
      </c>
      <c r="AG253">
        <f>I253</f>
        <v/>
      </c>
      <c r="AH253">
        <f>AG253</f>
        <v/>
      </c>
      <c r="AI253">
        <f>AH253*10000-ROW()</f>
        <v/>
      </c>
      <c r="AJ253">
        <f>A253</f>
        <v/>
      </c>
      <c r="AK253">
        <f>J253</f>
        <v/>
      </c>
      <c r="AL253">
        <f>AK253</f>
        <v/>
      </c>
      <c r="AM253">
        <f>AL253*10000-ROW()</f>
        <v/>
      </c>
      <c r="AN253">
        <f>A253</f>
        <v/>
      </c>
      <c r="AO253">
        <f>F253</f>
        <v/>
      </c>
      <c r="AP253">
        <f>AO253</f>
        <v/>
      </c>
      <c r="AQ253">
        <f>AP253*10000-ROW()</f>
        <v/>
      </c>
    </row>
    <row r="254">
      <c r="A254" s="10">
        <f>equipo10!A58</f>
        <v/>
      </c>
      <c r="B254" s="10">
        <f>equipo10!B58</f>
        <v/>
      </c>
      <c r="C254" s="10">
        <f>equipo10!$A$6</f>
        <v/>
      </c>
      <c r="D254" s="10">
        <f>equipo10!C58</f>
        <v/>
      </c>
      <c r="E254" s="10">
        <f>equipo10!D58</f>
        <v/>
      </c>
      <c r="F254" s="10">
        <f>equipo10!E58</f>
        <v/>
      </c>
      <c r="G254" s="10">
        <f>equipo10!F58</f>
        <v/>
      </c>
      <c r="H254" s="10">
        <f>equipo10!G58</f>
        <v/>
      </c>
      <c r="I254" s="10">
        <f>equipo10!H58</f>
        <v/>
      </c>
      <c r="J254" s="10">
        <f>equipo10!I58</f>
        <v/>
      </c>
      <c r="K254" s="10">
        <f>equipo10!J58</f>
        <v/>
      </c>
      <c r="L254" s="10">
        <f>equipo10!K58</f>
        <v/>
      </c>
      <c r="M254" s="10">
        <f>equipo10!L58</f>
        <v/>
      </c>
      <c r="N254" s="10">
        <f>equipo10!M58</f>
        <v/>
      </c>
      <c r="O254" s="10">
        <f>equipo10!N58</f>
        <v/>
      </c>
      <c r="P254" s="10">
        <f>equipo10!O58</f>
        <v/>
      </c>
      <c r="Q254" s="10">
        <f>equipo10!P58</f>
        <v/>
      </c>
      <c r="R254" s="10">
        <f>equipo10!Q58</f>
        <v/>
      </c>
      <c r="S254" s="10">
        <f>equipo10!R58</f>
        <v/>
      </c>
      <c r="T254" s="10" t="n"/>
      <c r="U254" s="12">
        <f>equipo10!T58</f>
        <v/>
      </c>
      <c r="V254" s="12">
        <f>equipo10!U58</f>
        <v/>
      </c>
      <c r="X254">
        <f>A254</f>
        <v/>
      </c>
      <c r="Y254">
        <f>U254</f>
        <v/>
      </c>
      <c r="Z254">
        <f>Y254</f>
        <v/>
      </c>
      <c r="AA254">
        <f>Z254*10000-ROW()</f>
        <v/>
      </c>
      <c r="AB254">
        <f>A254</f>
        <v/>
      </c>
      <c r="AC254">
        <f>V254</f>
        <v/>
      </c>
      <c r="AD254">
        <f>AC254</f>
        <v/>
      </c>
      <c r="AE254">
        <f>AD254*10000-ROW()</f>
        <v/>
      </c>
      <c r="AF254">
        <f>A254</f>
        <v/>
      </c>
      <c r="AG254">
        <f>I254</f>
        <v/>
      </c>
      <c r="AH254">
        <f>AG254</f>
        <v/>
      </c>
      <c r="AI254">
        <f>AH254*10000-ROW()</f>
        <v/>
      </c>
      <c r="AJ254">
        <f>A254</f>
        <v/>
      </c>
      <c r="AK254">
        <f>J254</f>
        <v/>
      </c>
      <c r="AL254">
        <f>AK254</f>
        <v/>
      </c>
      <c r="AM254">
        <f>AL254*10000-ROW()</f>
        <v/>
      </c>
      <c r="AN254">
        <f>A254</f>
        <v/>
      </c>
      <c r="AO254">
        <f>F254</f>
        <v/>
      </c>
      <c r="AP254">
        <f>AO254</f>
        <v/>
      </c>
      <c r="AQ254">
        <f>AP254*10000-ROW()</f>
        <v/>
      </c>
    </row>
    <row r="255">
      <c r="A255" s="10">
        <f>equipo10!A59</f>
        <v/>
      </c>
      <c r="B255" s="10">
        <f>equipo10!B59</f>
        <v/>
      </c>
      <c r="C255" s="10">
        <f>equipo10!$A$6</f>
        <v/>
      </c>
      <c r="D255" s="10">
        <f>equipo10!C59</f>
        <v/>
      </c>
      <c r="E255" s="10">
        <f>equipo10!D59</f>
        <v/>
      </c>
      <c r="F255" s="10">
        <f>equipo10!E59</f>
        <v/>
      </c>
      <c r="G255" s="10">
        <f>equipo10!F59</f>
        <v/>
      </c>
      <c r="H255" s="10">
        <f>equipo10!G59</f>
        <v/>
      </c>
      <c r="I255" s="10">
        <f>equipo10!H59</f>
        <v/>
      </c>
      <c r="J255" s="10">
        <f>equipo10!I59</f>
        <v/>
      </c>
      <c r="K255" s="10">
        <f>equipo10!J59</f>
        <v/>
      </c>
      <c r="L255" s="10">
        <f>equipo10!K59</f>
        <v/>
      </c>
      <c r="M255" s="10">
        <f>equipo10!L59</f>
        <v/>
      </c>
      <c r="N255" s="10">
        <f>equipo10!M59</f>
        <v/>
      </c>
      <c r="O255" s="10">
        <f>equipo10!N59</f>
        <v/>
      </c>
      <c r="P255" s="10">
        <f>equipo10!O59</f>
        <v/>
      </c>
      <c r="Q255" s="10">
        <f>equipo10!P59</f>
        <v/>
      </c>
      <c r="R255" s="10">
        <f>equipo10!Q59</f>
        <v/>
      </c>
      <c r="S255" s="10">
        <f>equipo10!R59</f>
        <v/>
      </c>
      <c r="T255" s="10" t="n"/>
      <c r="U255" s="12">
        <f>equipo10!T59</f>
        <v/>
      </c>
      <c r="V255" s="12">
        <f>equipo10!U59</f>
        <v/>
      </c>
      <c r="X255">
        <f>A255</f>
        <v/>
      </c>
      <c r="Y255">
        <f>U255</f>
        <v/>
      </c>
      <c r="Z255">
        <f>Y255</f>
        <v/>
      </c>
      <c r="AA255">
        <f>Z255*10000-ROW()</f>
        <v/>
      </c>
      <c r="AB255">
        <f>A255</f>
        <v/>
      </c>
      <c r="AC255">
        <f>V255</f>
        <v/>
      </c>
      <c r="AD255">
        <f>AC255</f>
        <v/>
      </c>
      <c r="AE255">
        <f>AD255*10000-ROW()</f>
        <v/>
      </c>
      <c r="AF255">
        <f>A255</f>
        <v/>
      </c>
      <c r="AG255">
        <f>I255</f>
        <v/>
      </c>
      <c r="AH255">
        <f>AG255</f>
        <v/>
      </c>
      <c r="AI255">
        <f>AH255*10000-ROW()</f>
        <v/>
      </c>
      <c r="AJ255">
        <f>A255</f>
        <v/>
      </c>
      <c r="AK255">
        <f>J255</f>
        <v/>
      </c>
      <c r="AL255">
        <f>AK255</f>
        <v/>
      </c>
      <c r="AM255">
        <f>AL255*10000-ROW()</f>
        <v/>
      </c>
      <c r="AN255">
        <f>A255</f>
        <v/>
      </c>
      <c r="AO255">
        <f>F255</f>
        <v/>
      </c>
      <c r="AP255">
        <f>AO255</f>
        <v/>
      </c>
      <c r="AQ255">
        <f>AP255*10000-ROW()</f>
        <v/>
      </c>
    </row>
    <row r="256">
      <c r="A256" s="10">
        <f>equipo10!A60</f>
        <v/>
      </c>
      <c r="B256" s="10">
        <f>equipo10!B60</f>
        <v/>
      </c>
      <c r="C256" s="10">
        <f>equipo10!$A$6</f>
        <v/>
      </c>
      <c r="D256" s="10">
        <f>equipo10!C60</f>
        <v/>
      </c>
      <c r="E256" s="10">
        <f>equipo10!D60</f>
        <v/>
      </c>
      <c r="F256" s="10">
        <f>equipo10!E60</f>
        <v/>
      </c>
      <c r="G256" s="10">
        <f>equipo10!F60</f>
        <v/>
      </c>
      <c r="H256" s="10">
        <f>equipo10!G60</f>
        <v/>
      </c>
      <c r="I256" s="10">
        <f>equipo10!H60</f>
        <v/>
      </c>
      <c r="J256" s="10">
        <f>equipo10!I60</f>
        <v/>
      </c>
      <c r="K256" s="10">
        <f>equipo10!J60</f>
        <v/>
      </c>
      <c r="L256" s="10">
        <f>equipo10!K60</f>
        <v/>
      </c>
      <c r="M256" s="10">
        <f>equipo10!L60</f>
        <v/>
      </c>
      <c r="N256" s="10">
        <f>equipo10!M60</f>
        <v/>
      </c>
      <c r="O256" s="10">
        <f>equipo10!N60</f>
        <v/>
      </c>
      <c r="P256" s="10">
        <f>equipo10!O60</f>
        <v/>
      </c>
      <c r="Q256" s="10">
        <f>equipo10!P60</f>
        <v/>
      </c>
      <c r="R256" s="10">
        <f>equipo10!Q60</f>
        <v/>
      </c>
      <c r="S256" s="10">
        <f>equipo10!R60</f>
        <v/>
      </c>
      <c r="T256" s="10" t="n"/>
      <c r="U256" s="12">
        <f>equipo10!T60</f>
        <v/>
      </c>
      <c r="V256" s="12">
        <f>equipo10!U60</f>
        <v/>
      </c>
      <c r="X256">
        <f>A256</f>
        <v/>
      </c>
      <c r="Y256">
        <f>U256</f>
        <v/>
      </c>
      <c r="Z256">
        <f>Y256</f>
        <v/>
      </c>
      <c r="AA256">
        <f>Z256*10000-ROW()</f>
        <v/>
      </c>
      <c r="AB256">
        <f>A256</f>
        <v/>
      </c>
      <c r="AC256">
        <f>V256</f>
        <v/>
      </c>
      <c r="AD256">
        <f>AC256</f>
        <v/>
      </c>
      <c r="AE256">
        <f>AD256*10000-ROW()</f>
        <v/>
      </c>
      <c r="AF256">
        <f>A256</f>
        <v/>
      </c>
      <c r="AG256">
        <f>I256</f>
        <v/>
      </c>
      <c r="AH256">
        <f>AG256</f>
        <v/>
      </c>
      <c r="AI256">
        <f>AH256*10000-ROW()</f>
        <v/>
      </c>
      <c r="AJ256">
        <f>A256</f>
        <v/>
      </c>
      <c r="AK256">
        <f>J256</f>
        <v/>
      </c>
      <c r="AL256">
        <f>AK256</f>
        <v/>
      </c>
      <c r="AM256">
        <f>AL256*10000-ROW()</f>
        <v/>
      </c>
      <c r="AN256">
        <f>A256</f>
        <v/>
      </c>
      <c r="AO256">
        <f>F256</f>
        <v/>
      </c>
      <c r="AP256">
        <f>AO256</f>
        <v/>
      </c>
      <c r="AQ256">
        <f>AP256*10000-ROW()</f>
        <v/>
      </c>
    </row>
    <row r="257">
      <c r="A257" s="10">
        <f>equipo10!A61</f>
        <v/>
      </c>
      <c r="B257" s="10">
        <f>equipo10!B61</f>
        <v/>
      </c>
      <c r="C257" s="10">
        <f>equipo10!$A$6</f>
        <v/>
      </c>
      <c r="D257" s="10">
        <f>equipo10!C61</f>
        <v/>
      </c>
      <c r="E257" s="10">
        <f>equipo10!D61</f>
        <v/>
      </c>
      <c r="F257" s="10">
        <f>equipo10!E61</f>
        <v/>
      </c>
      <c r="G257" s="10">
        <f>equipo10!F61</f>
        <v/>
      </c>
      <c r="H257" s="10">
        <f>equipo10!G61</f>
        <v/>
      </c>
      <c r="I257" s="10">
        <f>equipo10!H61</f>
        <v/>
      </c>
      <c r="J257" s="10">
        <f>equipo10!I61</f>
        <v/>
      </c>
      <c r="K257" s="10">
        <f>equipo10!J61</f>
        <v/>
      </c>
      <c r="L257" s="10">
        <f>equipo10!K61</f>
        <v/>
      </c>
      <c r="M257" s="10">
        <f>equipo10!L61</f>
        <v/>
      </c>
      <c r="N257" s="10">
        <f>equipo10!M61</f>
        <v/>
      </c>
      <c r="O257" s="10">
        <f>equipo10!N61</f>
        <v/>
      </c>
      <c r="P257" s="10">
        <f>equipo10!O61</f>
        <v/>
      </c>
      <c r="Q257" s="10">
        <f>equipo10!P61</f>
        <v/>
      </c>
      <c r="R257" s="10">
        <f>equipo10!Q61</f>
        <v/>
      </c>
      <c r="S257" s="10">
        <f>equipo10!R61</f>
        <v/>
      </c>
      <c r="T257" s="10" t="n"/>
      <c r="U257" s="12">
        <f>equipo10!T61</f>
        <v/>
      </c>
      <c r="V257" s="12">
        <f>equipo10!U61</f>
        <v/>
      </c>
      <c r="X257">
        <f>A257</f>
        <v/>
      </c>
      <c r="Y257">
        <f>U257</f>
        <v/>
      </c>
      <c r="Z257">
        <f>Y257</f>
        <v/>
      </c>
      <c r="AA257">
        <f>Z257*10000-ROW()</f>
        <v/>
      </c>
      <c r="AB257">
        <f>A257</f>
        <v/>
      </c>
      <c r="AC257">
        <f>V257</f>
        <v/>
      </c>
      <c r="AD257">
        <f>AC257</f>
        <v/>
      </c>
      <c r="AE257">
        <f>AD257*10000-ROW()</f>
        <v/>
      </c>
      <c r="AF257">
        <f>A257</f>
        <v/>
      </c>
      <c r="AG257">
        <f>I257</f>
        <v/>
      </c>
      <c r="AH257">
        <f>AG257</f>
        <v/>
      </c>
      <c r="AI257">
        <f>AH257*10000-ROW()</f>
        <v/>
      </c>
      <c r="AJ257">
        <f>A257</f>
        <v/>
      </c>
      <c r="AK257">
        <f>J257</f>
        <v/>
      </c>
      <c r="AL257">
        <f>AK257</f>
        <v/>
      </c>
      <c r="AM257">
        <f>AL257*10000-ROW()</f>
        <v/>
      </c>
      <c r="AN257">
        <f>A257</f>
        <v/>
      </c>
      <c r="AO257">
        <f>F257</f>
        <v/>
      </c>
      <c r="AP257">
        <f>AO257</f>
        <v/>
      </c>
      <c r="AQ257">
        <f>AP257*10000-ROW()</f>
        <v/>
      </c>
    </row>
    <row r="258">
      <c r="A258" s="10">
        <f>equipo11!A37</f>
        <v/>
      </c>
      <c r="B258" s="10">
        <f>equipo11!B37</f>
        <v/>
      </c>
      <c r="C258" s="10">
        <f>equipo11!$A$6</f>
        <v/>
      </c>
      <c r="D258" s="10">
        <f>equipo11!C37</f>
        <v/>
      </c>
      <c r="E258" s="10">
        <f>equipo11!D37</f>
        <v/>
      </c>
      <c r="F258" s="10">
        <f>equipo11!E37</f>
        <v/>
      </c>
      <c r="G258" s="10">
        <f>equipo11!F37</f>
        <v/>
      </c>
      <c r="H258" s="10">
        <f>equipo11!G37</f>
        <v/>
      </c>
      <c r="I258" s="10">
        <f>equipo11!H37</f>
        <v/>
      </c>
      <c r="J258" s="10">
        <f>equipo11!I37</f>
        <v/>
      </c>
      <c r="K258" s="10">
        <f>equipo11!J37</f>
        <v/>
      </c>
      <c r="L258" s="10">
        <f>equipo11!K37</f>
        <v/>
      </c>
      <c r="M258" s="10">
        <f>equipo11!L37</f>
        <v/>
      </c>
      <c r="N258" s="10">
        <f>equipo11!M37</f>
        <v/>
      </c>
      <c r="O258" s="10">
        <f>equipo11!N37</f>
        <v/>
      </c>
      <c r="P258" s="10">
        <f>equipo11!O37</f>
        <v/>
      </c>
      <c r="Q258" s="10">
        <f>equipo11!P37</f>
        <v/>
      </c>
      <c r="R258" s="10">
        <f>equipo11!Q37</f>
        <v/>
      </c>
      <c r="S258" s="10">
        <f>equipo11!R37</f>
        <v/>
      </c>
      <c r="T258" s="10" t="n"/>
      <c r="U258" s="12">
        <f>equipo11!T37</f>
        <v/>
      </c>
      <c r="V258" s="12">
        <f>equipo11!U37</f>
        <v/>
      </c>
      <c r="X258">
        <f>A258</f>
        <v/>
      </c>
      <c r="Y258">
        <f>U258</f>
        <v/>
      </c>
      <c r="Z258">
        <f>Y258</f>
        <v/>
      </c>
      <c r="AA258">
        <f>Z258*10000-ROW()</f>
        <v/>
      </c>
      <c r="AB258">
        <f>A258</f>
        <v/>
      </c>
      <c r="AC258">
        <f>V258</f>
        <v/>
      </c>
      <c r="AD258">
        <f>AC258</f>
        <v/>
      </c>
      <c r="AE258">
        <f>AD258*10000-ROW()</f>
        <v/>
      </c>
      <c r="AF258">
        <f>A258</f>
        <v/>
      </c>
      <c r="AG258">
        <f>I258</f>
        <v/>
      </c>
      <c r="AH258">
        <f>AG258</f>
        <v/>
      </c>
      <c r="AI258">
        <f>AH258*10000-ROW()</f>
        <v/>
      </c>
      <c r="AJ258">
        <f>A258</f>
        <v/>
      </c>
      <c r="AK258">
        <f>J258</f>
        <v/>
      </c>
      <c r="AL258">
        <f>AK258</f>
        <v/>
      </c>
      <c r="AM258">
        <f>AL258*10000-ROW()</f>
        <v/>
      </c>
      <c r="AN258">
        <f>A258</f>
        <v/>
      </c>
      <c r="AO258">
        <f>F258</f>
        <v/>
      </c>
      <c r="AP258">
        <f>AO258</f>
        <v/>
      </c>
      <c r="AQ258">
        <f>AP258*10000-ROW()</f>
        <v/>
      </c>
    </row>
    <row r="259">
      <c r="A259" s="10">
        <f>equipo11!A38</f>
        <v/>
      </c>
      <c r="B259" s="10">
        <f>equipo11!B38</f>
        <v/>
      </c>
      <c r="C259" s="10">
        <f>equipo11!$A$6</f>
        <v/>
      </c>
      <c r="D259" s="10">
        <f>equipo11!C38</f>
        <v/>
      </c>
      <c r="E259" s="10">
        <f>equipo11!D38</f>
        <v/>
      </c>
      <c r="F259" s="10">
        <f>equipo11!E38</f>
        <v/>
      </c>
      <c r="G259" s="10">
        <f>equipo11!F38</f>
        <v/>
      </c>
      <c r="H259" s="10">
        <f>equipo11!G38</f>
        <v/>
      </c>
      <c r="I259" s="10">
        <f>equipo11!H38</f>
        <v/>
      </c>
      <c r="J259" s="10">
        <f>equipo11!I38</f>
        <v/>
      </c>
      <c r="K259" s="10">
        <f>equipo11!J38</f>
        <v/>
      </c>
      <c r="L259" s="10">
        <f>equipo11!K38</f>
        <v/>
      </c>
      <c r="M259" s="10">
        <f>equipo11!L38</f>
        <v/>
      </c>
      <c r="N259" s="10">
        <f>equipo11!M38</f>
        <v/>
      </c>
      <c r="O259" s="10">
        <f>equipo11!N38</f>
        <v/>
      </c>
      <c r="P259" s="10">
        <f>equipo11!O38</f>
        <v/>
      </c>
      <c r="Q259" s="10">
        <f>equipo11!P38</f>
        <v/>
      </c>
      <c r="R259" s="10">
        <f>equipo11!Q38</f>
        <v/>
      </c>
      <c r="S259" s="10">
        <f>equipo11!R38</f>
        <v/>
      </c>
      <c r="T259" s="10" t="n"/>
      <c r="U259" s="12">
        <f>equipo11!T38</f>
        <v/>
      </c>
      <c r="V259" s="12">
        <f>equipo11!U38</f>
        <v/>
      </c>
      <c r="X259">
        <f>A259</f>
        <v/>
      </c>
      <c r="Y259">
        <f>U259</f>
        <v/>
      </c>
      <c r="Z259">
        <f>Y259</f>
        <v/>
      </c>
      <c r="AA259">
        <f>Z259*10000-ROW()</f>
        <v/>
      </c>
      <c r="AB259">
        <f>A259</f>
        <v/>
      </c>
      <c r="AC259">
        <f>V259</f>
        <v/>
      </c>
      <c r="AD259">
        <f>AC259</f>
        <v/>
      </c>
      <c r="AE259">
        <f>AD259*10000-ROW()</f>
        <v/>
      </c>
      <c r="AF259">
        <f>A259</f>
        <v/>
      </c>
      <c r="AG259">
        <f>I259</f>
        <v/>
      </c>
      <c r="AH259">
        <f>AG259</f>
        <v/>
      </c>
      <c r="AI259">
        <f>AH259*10000-ROW()</f>
        <v/>
      </c>
      <c r="AJ259">
        <f>A259</f>
        <v/>
      </c>
      <c r="AK259">
        <f>J259</f>
        <v/>
      </c>
      <c r="AL259">
        <f>AK259</f>
        <v/>
      </c>
      <c r="AM259">
        <f>AL259*10000-ROW()</f>
        <v/>
      </c>
      <c r="AN259">
        <f>A259</f>
        <v/>
      </c>
      <c r="AO259">
        <f>F259</f>
        <v/>
      </c>
      <c r="AP259">
        <f>AO259</f>
        <v/>
      </c>
      <c r="AQ259">
        <f>AP259*10000-ROW()</f>
        <v/>
      </c>
    </row>
    <row r="260">
      <c r="A260" s="10">
        <f>equipo11!A39</f>
        <v/>
      </c>
      <c r="B260" s="10">
        <f>equipo11!B39</f>
        <v/>
      </c>
      <c r="C260" s="10">
        <f>equipo11!$A$6</f>
        <v/>
      </c>
      <c r="D260" s="10">
        <f>equipo11!C39</f>
        <v/>
      </c>
      <c r="E260" s="10">
        <f>equipo11!D39</f>
        <v/>
      </c>
      <c r="F260" s="10">
        <f>equipo11!E39</f>
        <v/>
      </c>
      <c r="G260" s="10">
        <f>equipo11!F39</f>
        <v/>
      </c>
      <c r="H260" s="10">
        <f>equipo11!G39</f>
        <v/>
      </c>
      <c r="I260" s="10">
        <f>equipo11!H39</f>
        <v/>
      </c>
      <c r="J260" s="10">
        <f>equipo11!I39</f>
        <v/>
      </c>
      <c r="K260" s="10">
        <f>equipo11!J39</f>
        <v/>
      </c>
      <c r="L260" s="10">
        <f>equipo11!K39</f>
        <v/>
      </c>
      <c r="M260" s="10">
        <f>equipo11!L39</f>
        <v/>
      </c>
      <c r="N260" s="10">
        <f>equipo11!M39</f>
        <v/>
      </c>
      <c r="O260" s="10">
        <f>equipo11!N39</f>
        <v/>
      </c>
      <c r="P260" s="10">
        <f>equipo11!O39</f>
        <v/>
      </c>
      <c r="Q260" s="10">
        <f>equipo11!P39</f>
        <v/>
      </c>
      <c r="R260" s="10">
        <f>equipo11!Q39</f>
        <v/>
      </c>
      <c r="S260" s="10">
        <f>equipo11!R39</f>
        <v/>
      </c>
      <c r="T260" s="10" t="n"/>
      <c r="U260" s="12">
        <f>equipo11!T39</f>
        <v/>
      </c>
      <c r="V260" s="12">
        <f>equipo11!U39</f>
        <v/>
      </c>
      <c r="X260">
        <f>A260</f>
        <v/>
      </c>
      <c r="Y260">
        <f>U260</f>
        <v/>
      </c>
      <c r="Z260">
        <f>Y260</f>
        <v/>
      </c>
      <c r="AA260">
        <f>Z260*10000-ROW()</f>
        <v/>
      </c>
      <c r="AB260">
        <f>A260</f>
        <v/>
      </c>
      <c r="AC260">
        <f>V260</f>
        <v/>
      </c>
      <c r="AD260">
        <f>AC260</f>
        <v/>
      </c>
      <c r="AE260">
        <f>AD260*10000-ROW()</f>
        <v/>
      </c>
      <c r="AF260">
        <f>A260</f>
        <v/>
      </c>
      <c r="AG260">
        <f>I260</f>
        <v/>
      </c>
      <c r="AH260">
        <f>AG260</f>
        <v/>
      </c>
      <c r="AI260">
        <f>AH260*10000-ROW()</f>
        <v/>
      </c>
      <c r="AJ260">
        <f>A260</f>
        <v/>
      </c>
      <c r="AK260">
        <f>J260</f>
        <v/>
      </c>
      <c r="AL260">
        <f>AK260</f>
        <v/>
      </c>
      <c r="AM260">
        <f>AL260*10000-ROW()</f>
        <v/>
      </c>
      <c r="AN260">
        <f>A260</f>
        <v/>
      </c>
      <c r="AO260">
        <f>F260</f>
        <v/>
      </c>
      <c r="AP260">
        <f>AO260</f>
        <v/>
      </c>
      <c r="AQ260">
        <f>AP260*10000-ROW()</f>
        <v/>
      </c>
    </row>
    <row r="261">
      <c r="A261" s="10">
        <f>equipo11!A40</f>
        <v/>
      </c>
      <c r="B261" s="10">
        <f>equipo11!B40</f>
        <v/>
      </c>
      <c r="C261" s="10">
        <f>equipo11!$A$6</f>
        <v/>
      </c>
      <c r="D261" s="10">
        <f>equipo11!C40</f>
        <v/>
      </c>
      <c r="E261" s="10">
        <f>equipo11!D40</f>
        <v/>
      </c>
      <c r="F261" s="10">
        <f>equipo11!E40</f>
        <v/>
      </c>
      <c r="G261" s="10">
        <f>equipo11!F40</f>
        <v/>
      </c>
      <c r="H261" s="10">
        <f>equipo11!G40</f>
        <v/>
      </c>
      <c r="I261" s="10">
        <f>equipo11!H40</f>
        <v/>
      </c>
      <c r="J261" s="10">
        <f>equipo11!I40</f>
        <v/>
      </c>
      <c r="K261" s="10">
        <f>equipo11!J40</f>
        <v/>
      </c>
      <c r="L261" s="10">
        <f>equipo11!K40</f>
        <v/>
      </c>
      <c r="M261" s="10">
        <f>equipo11!L40</f>
        <v/>
      </c>
      <c r="N261" s="10">
        <f>equipo11!M40</f>
        <v/>
      </c>
      <c r="O261" s="10">
        <f>equipo11!N40</f>
        <v/>
      </c>
      <c r="P261" s="10">
        <f>equipo11!O40</f>
        <v/>
      </c>
      <c r="Q261" s="10">
        <f>equipo11!P40</f>
        <v/>
      </c>
      <c r="R261" s="10">
        <f>equipo11!Q40</f>
        <v/>
      </c>
      <c r="S261" s="10">
        <f>equipo11!R40</f>
        <v/>
      </c>
      <c r="T261" s="10" t="n"/>
      <c r="U261" s="12">
        <f>equipo11!T40</f>
        <v/>
      </c>
      <c r="V261" s="12">
        <f>equipo11!U40</f>
        <v/>
      </c>
      <c r="X261">
        <f>A261</f>
        <v/>
      </c>
      <c r="Y261">
        <f>U261</f>
        <v/>
      </c>
      <c r="Z261">
        <f>Y261</f>
        <v/>
      </c>
      <c r="AA261">
        <f>Z261*10000-ROW()</f>
        <v/>
      </c>
      <c r="AB261">
        <f>A261</f>
        <v/>
      </c>
      <c r="AC261">
        <f>V261</f>
        <v/>
      </c>
      <c r="AD261">
        <f>AC261</f>
        <v/>
      </c>
      <c r="AE261">
        <f>AD261*10000-ROW()</f>
        <v/>
      </c>
      <c r="AF261">
        <f>A261</f>
        <v/>
      </c>
      <c r="AG261">
        <f>I261</f>
        <v/>
      </c>
      <c r="AH261">
        <f>AG261</f>
        <v/>
      </c>
      <c r="AI261">
        <f>AH261*10000-ROW()</f>
        <v/>
      </c>
      <c r="AJ261">
        <f>A261</f>
        <v/>
      </c>
      <c r="AK261">
        <f>J261</f>
        <v/>
      </c>
      <c r="AL261">
        <f>AK261</f>
        <v/>
      </c>
      <c r="AM261">
        <f>AL261*10000-ROW()</f>
        <v/>
      </c>
      <c r="AN261">
        <f>A261</f>
        <v/>
      </c>
      <c r="AO261">
        <f>F261</f>
        <v/>
      </c>
      <c r="AP261">
        <f>AO261</f>
        <v/>
      </c>
      <c r="AQ261">
        <f>AP261*10000-ROW()</f>
        <v/>
      </c>
    </row>
    <row r="262">
      <c r="A262" s="10">
        <f>equipo11!A41</f>
        <v/>
      </c>
      <c r="B262" s="10">
        <f>equipo11!B41</f>
        <v/>
      </c>
      <c r="C262" s="10">
        <f>equipo11!$A$6</f>
        <v/>
      </c>
      <c r="D262" s="10">
        <f>equipo11!C41</f>
        <v/>
      </c>
      <c r="E262" s="10">
        <f>equipo11!D41</f>
        <v/>
      </c>
      <c r="F262" s="10">
        <f>equipo11!E41</f>
        <v/>
      </c>
      <c r="G262" s="10">
        <f>equipo11!F41</f>
        <v/>
      </c>
      <c r="H262" s="10">
        <f>equipo11!G41</f>
        <v/>
      </c>
      <c r="I262" s="10">
        <f>equipo11!H41</f>
        <v/>
      </c>
      <c r="J262" s="10">
        <f>equipo11!I41</f>
        <v/>
      </c>
      <c r="K262" s="10">
        <f>equipo11!J41</f>
        <v/>
      </c>
      <c r="L262" s="10">
        <f>equipo11!K41</f>
        <v/>
      </c>
      <c r="M262" s="10">
        <f>equipo11!L41</f>
        <v/>
      </c>
      <c r="N262" s="10">
        <f>equipo11!M41</f>
        <v/>
      </c>
      <c r="O262" s="10">
        <f>equipo11!N41</f>
        <v/>
      </c>
      <c r="P262" s="10">
        <f>equipo11!O41</f>
        <v/>
      </c>
      <c r="Q262" s="10">
        <f>equipo11!P41</f>
        <v/>
      </c>
      <c r="R262" s="10">
        <f>equipo11!Q41</f>
        <v/>
      </c>
      <c r="S262" s="10">
        <f>equipo11!R41</f>
        <v/>
      </c>
      <c r="T262" s="10" t="n"/>
      <c r="U262" s="12">
        <f>equipo11!T41</f>
        <v/>
      </c>
      <c r="V262" s="12">
        <f>equipo11!U41</f>
        <v/>
      </c>
      <c r="X262">
        <f>A262</f>
        <v/>
      </c>
      <c r="Y262">
        <f>U262</f>
        <v/>
      </c>
      <c r="Z262">
        <f>Y262</f>
        <v/>
      </c>
      <c r="AA262">
        <f>Z262*10000-ROW()</f>
        <v/>
      </c>
      <c r="AB262">
        <f>A262</f>
        <v/>
      </c>
      <c r="AC262">
        <f>V262</f>
        <v/>
      </c>
      <c r="AD262">
        <f>AC262</f>
        <v/>
      </c>
      <c r="AE262">
        <f>AD262*10000-ROW()</f>
        <v/>
      </c>
      <c r="AF262">
        <f>A262</f>
        <v/>
      </c>
      <c r="AG262">
        <f>I262</f>
        <v/>
      </c>
      <c r="AH262">
        <f>AG262</f>
        <v/>
      </c>
      <c r="AI262">
        <f>AH262*10000-ROW()</f>
        <v/>
      </c>
      <c r="AJ262">
        <f>A262</f>
        <v/>
      </c>
      <c r="AK262">
        <f>J262</f>
        <v/>
      </c>
      <c r="AL262">
        <f>AK262</f>
        <v/>
      </c>
      <c r="AM262">
        <f>AL262*10000-ROW()</f>
        <v/>
      </c>
      <c r="AN262">
        <f>A262</f>
        <v/>
      </c>
      <c r="AO262">
        <f>F262</f>
        <v/>
      </c>
      <c r="AP262">
        <f>AO262</f>
        <v/>
      </c>
      <c r="AQ262">
        <f>AP262*10000-ROW()</f>
        <v/>
      </c>
    </row>
    <row r="263">
      <c r="A263" s="10">
        <f>equipo11!A42</f>
        <v/>
      </c>
      <c r="B263" s="10">
        <f>equipo11!B42</f>
        <v/>
      </c>
      <c r="C263" s="10">
        <f>equipo11!$A$6</f>
        <v/>
      </c>
      <c r="D263" s="10">
        <f>equipo11!C42</f>
        <v/>
      </c>
      <c r="E263" s="10">
        <f>equipo11!D42</f>
        <v/>
      </c>
      <c r="F263" s="10">
        <f>equipo11!E42</f>
        <v/>
      </c>
      <c r="G263" s="10">
        <f>equipo11!F42</f>
        <v/>
      </c>
      <c r="H263" s="10">
        <f>equipo11!G42</f>
        <v/>
      </c>
      <c r="I263" s="10">
        <f>equipo11!H42</f>
        <v/>
      </c>
      <c r="J263" s="10">
        <f>equipo11!I42</f>
        <v/>
      </c>
      <c r="K263" s="10">
        <f>equipo11!J42</f>
        <v/>
      </c>
      <c r="L263" s="10">
        <f>equipo11!K42</f>
        <v/>
      </c>
      <c r="M263" s="10">
        <f>equipo11!L42</f>
        <v/>
      </c>
      <c r="N263" s="10">
        <f>equipo11!M42</f>
        <v/>
      </c>
      <c r="O263" s="10">
        <f>equipo11!N42</f>
        <v/>
      </c>
      <c r="P263" s="10">
        <f>equipo11!O42</f>
        <v/>
      </c>
      <c r="Q263" s="10">
        <f>equipo11!P42</f>
        <v/>
      </c>
      <c r="R263" s="10">
        <f>equipo11!Q42</f>
        <v/>
      </c>
      <c r="S263" s="10">
        <f>equipo11!R42</f>
        <v/>
      </c>
      <c r="T263" s="10" t="n"/>
      <c r="U263" s="12">
        <f>equipo11!T42</f>
        <v/>
      </c>
      <c r="V263" s="12">
        <f>equipo11!U42</f>
        <v/>
      </c>
      <c r="X263">
        <f>A263</f>
        <v/>
      </c>
      <c r="Y263">
        <f>U263</f>
        <v/>
      </c>
      <c r="Z263">
        <f>Y263</f>
        <v/>
      </c>
      <c r="AA263">
        <f>Z263*10000-ROW()</f>
        <v/>
      </c>
      <c r="AB263">
        <f>A263</f>
        <v/>
      </c>
      <c r="AC263">
        <f>V263</f>
        <v/>
      </c>
      <c r="AD263">
        <f>AC263</f>
        <v/>
      </c>
      <c r="AE263">
        <f>AD263*10000-ROW()</f>
        <v/>
      </c>
      <c r="AF263">
        <f>A263</f>
        <v/>
      </c>
      <c r="AG263">
        <f>I263</f>
        <v/>
      </c>
      <c r="AH263">
        <f>AG263</f>
        <v/>
      </c>
      <c r="AI263">
        <f>AH263*10000-ROW()</f>
        <v/>
      </c>
      <c r="AJ263">
        <f>A263</f>
        <v/>
      </c>
      <c r="AK263">
        <f>J263</f>
        <v/>
      </c>
      <c r="AL263">
        <f>AK263</f>
        <v/>
      </c>
      <c r="AM263">
        <f>AL263*10000-ROW()</f>
        <v/>
      </c>
      <c r="AN263">
        <f>A263</f>
        <v/>
      </c>
      <c r="AO263">
        <f>F263</f>
        <v/>
      </c>
      <c r="AP263">
        <f>AO263</f>
        <v/>
      </c>
      <c r="AQ263">
        <f>AP263*10000-ROW()</f>
        <v/>
      </c>
    </row>
    <row r="264">
      <c r="A264" s="10">
        <f>equipo11!A43</f>
        <v/>
      </c>
      <c r="B264" s="10">
        <f>equipo11!B43</f>
        <v/>
      </c>
      <c r="C264" s="10">
        <f>equipo11!$A$6</f>
        <v/>
      </c>
      <c r="D264" s="10">
        <f>equipo11!C43</f>
        <v/>
      </c>
      <c r="E264" s="10">
        <f>equipo11!D43</f>
        <v/>
      </c>
      <c r="F264" s="10">
        <f>equipo11!E43</f>
        <v/>
      </c>
      <c r="G264" s="10">
        <f>equipo11!F43</f>
        <v/>
      </c>
      <c r="H264" s="10">
        <f>equipo11!G43</f>
        <v/>
      </c>
      <c r="I264" s="10">
        <f>equipo11!H43</f>
        <v/>
      </c>
      <c r="J264" s="10">
        <f>equipo11!I43</f>
        <v/>
      </c>
      <c r="K264" s="10">
        <f>equipo11!J43</f>
        <v/>
      </c>
      <c r="L264" s="10">
        <f>equipo11!K43</f>
        <v/>
      </c>
      <c r="M264" s="10">
        <f>equipo11!L43</f>
        <v/>
      </c>
      <c r="N264" s="10">
        <f>equipo11!M43</f>
        <v/>
      </c>
      <c r="O264" s="10">
        <f>equipo11!N43</f>
        <v/>
      </c>
      <c r="P264" s="10">
        <f>equipo11!O43</f>
        <v/>
      </c>
      <c r="Q264" s="10">
        <f>equipo11!P43</f>
        <v/>
      </c>
      <c r="R264" s="10">
        <f>equipo11!Q43</f>
        <v/>
      </c>
      <c r="S264" s="10">
        <f>equipo11!R43</f>
        <v/>
      </c>
      <c r="T264" s="10" t="n"/>
      <c r="U264" s="12">
        <f>equipo11!T43</f>
        <v/>
      </c>
      <c r="V264" s="12">
        <f>equipo11!U43</f>
        <v/>
      </c>
      <c r="X264">
        <f>A264</f>
        <v/>
      </c>
      <c r="Y264">
        <f>U264</f>
        <v/>
      </c>
      <c r="Z264">
        <f>Y264</f>
        <v/>
      </c>
      <c r="AA264">
        <f>Z264*10000-ROW()</f>
        <v/>
      </c>
      <c r="AB264">
        <f>A264</f>
        <v/>
      </c>
      <c r="AC264">
        <f>V264</f>
        <v/>
      </c>
      <c r="AD264">
        <f>AC264</f>
        <v/>
      </c>
      <c r="AE264">
        <f>AD264*10000-ROW()</f>
        <v/>
      </c>
      <c r="AF264">
        <f>A264</f>
        <v/>
      </c>
      <c r="AG264">
        <f>I264</f>
        <v/>
      </c>
      <c r="AH264">
        <f>AG264</f>
        <v/>
      </c>
      <c r="AI264">
        <f>AH264*10000-ROW()</f>
        <v/>
      </c>
      <c r="AJ264">
        <f>A264</f>
        <v/>
      </c>
      <c r="AK264">
        <f>J264</f>
        <v/>
      </c>
      <c r="AL264">
        <f>AK264</f>
        <v/>
      </c>
      <c r="AM264">
        <f>AL264*10000-ROW()</f>
        <v/>
      </c>
      <c r="AN264">
        <f>A264</f>
        <v/>
      </c>
      <c r="AO264">
        <f>F264</f>
        <v/>
      </c>
      <c r="AP264">
        <f>AO264</f>
        <v/>
      </c>
      <c r="AQ264">
        <f>AP264*10000-ROW()</f>
        <v/>
      </c>
    </row>
    <row r="265">
      <c r="A265" s="10">
        <f>equipo11!A44</f>
        <v/>
      </c>
      <c r="B265" s="10">
        <f>equipo11!B44</f>
        <v/>
      </c>
      <c r="C265" s="10">
        <f>equipo11!$A$6</f>
        <v/>
      </c>
      <c r="D265" s="10">
        <f>equipo11!C44</f>
        <v/>
      </c>
      <c r="E265" s="10">
        <f>equipo11!D44</f>
        <v/>
      </c>
      <c r="F265" s="10">
        <f>equipo11!E44</f>
        <v/>
      </c>
      <c r="G265" s="10">
        <f>equipo11!F44</f>
        <v/>
      </c>
      <c r="H265" s="10">
        <f>equipo11!G44</f>
        <v/>
      </c>
      <c r="I265" s="10">
        <f>equipo11!H44</f>
        <v/>
      </c>
      <c r="J265" s="10">
        <f>equipo11!I44</f>
        <v/>
      </c>
      <c r="K265" s="10">
        <f>equipo11!J44</f>
        <v/>
      </c>
      <c r="L265" s="10">
        <f>equipo11!K44</f>
        <v/>
      </c>
      <c r="M265" s="10">
        <f>equipo11!L44</f>
        <v/>
      </c>
      <c r="N265" s="10">
        <f>equipo11!M44</f>
        <v/>
      </c>
      <c r="O265" s="10">
        <f>equipo11!N44</f>
        <v/>
      </c>
      <c r="P265" s="10">
        <f>equipo11!O44</f>
        <v/>
      </c>
      <c r="Q265" s="10">
        <f>equipo11!P44</f>
        <v/>
      </c>
      <c r="R265" s="10">
        <f>equipo11!Q44</f>
        <v/>
      </c>
      <c r="S265" s="10">
        <f>equipo11!R44</f>
        <v/>
      </c>
      <c r="T265" s="10" t="n"/>
      <c r="U265" s="12">
        <f>equipo11!T44</f>
        <v/>
      </c>
      <c r="V265" s="12">
        <f>equipo11!U44</f>
        <v/>
      </c>
      <c r="X265">
        <f>A265</f>
        <v/>
      </c>
      <c r="Y265">
        <f>U265</f>
        <v/>
      </c>
      <c r="Z265">
        <f>Y265</f>
        <v/>
      </c>
      <c r="AA265">
        <f>Z265*10000-ROW()</f>
        <v/>
      </c>
      <c r="AB265">
        <f>A265</f>
        <v/>
      </c>
      <c r="AC265">
        <f>V265</f>
        <v/>
      </c>
      <c r="AD265">
        <f>AC265</f>
        <v/>
      </c>
      <c r="AE265">
        <f>AD265*10000-ROW()</f>
        <v/>
      </c>
      <c r="AF265">
        <f>A265</f>
        <v/>
      </c>
      <c r="AG265">
        <f>I265</f>
        <v/>
      </c>
      <c r="AH265">
        <f>AG265</f>
        <v/>
      </c>
      <c r="AI265">
        <f>AH265*10000-ROW()</f>
        <v/>
      </c>
      <c r="AJ265">
        <f>A265</f>
        <v/>
      </c>
      <c r="AK265">
        <f>J265</f>
        <v/>
      </c>
      <c r="AL265">
        <f>AK265</f>
        <v/>
      </c>
      <c r="AM265">
        <f>AL265*10000-ROW()</f>
        <v/>
      </c>
      <c r="AN265">
        <f>A265</f>
        <v/>
      </c>
      <c r="AO265">
        <f>F265</f>
        <v/>
      </c>
      <c r="AP265">
        <f>AO265</f>
        <v/>
      </c>
      <c r="AQ265">
        <f>AP265*10000-ROW()</f>
        <v/>
      </c>
    </row>
    <row r="266">
      <c r="A266" s="10">
        <f>equipo11!A45</f>
        <v/>
      </c>
      <c r="B266" s="10">
        <f>equipo11!B45</f>
        <v/>
      </c>
      <c r="C266" s="10">
        <f>equipo11!$A$6</f>
        <v/>
      </c>
      <c r="D266" s="10">
        <f>equipo11!C45</f>
        <v/>
      </c>
      <c r="E266" s="10">
        <f>equipo11!D45</f>
        <v/>
      </c>
      <c r="F266" s="10">
        <f>equipo11!E45</f>
        <v/>
      </c>
      <c r="G266" s="10">
        <f>equipo11!F45</f>
        <v/>
      </c>
      <c r="H266" s="10">
        <f>equipo11!G45</f>
        <v/>
      </c>
      <c r="I266" s="10">
        <f>equipo11!H45</f>
        <v/>
      </c>
      <c r="J266" s="10">
        <f>equipo11!I45</f>
        <v/>
      </c>
      <c r="K266" s="10">
        <f>equipo11!J45</f>
        <v/>
      </c>
      <c r="L266" s="10">
        <f>equipo11!K45</f>
        <v/>
      </c>
      <c r="M266" s="10">
        <f>equipo11!L45</f>
        <v/>
      </c>
      <c r="N266" s="10">
        <f>equipo11!M45</f>
        <v/>
      </c>
      <c r="O266" s="10">
        <f>equipo11!N45</f>
        <v/>
      </c>
      <c r="P266" s="10">
        <f>equipo11!O45</f>
        <v/>
      </c>
      <c r="Q266" s="10">
        <f>equipo11!P45</f>
        <v/>
      </c>
      <c r="R266" s="10">
        <f>equipo11!Q45</f>
        <v/>
      </c>
      <c r="S266" s="10">
        <f>equipo11!R45</f>
        <v/>
      </c>
      <c r="T266" s="10" t="n"/>
      <c r="U266" s="12">
        <f>equipo11!T45</f>
        <v/>
      </c>
      <c r="V266" s="12">
        <f>equipo11!U45</f>
        <v/>
      </c>
      <c r="X266">
        <f>A266</f>
        <v/>
      </c>
      <c r="Y266">
        <f>U266</f>
        <v/>
      </c>
      <c r="Z266">
        <f>Y266</f>
        <v/>
      </c>
      <c r="AA266">
        <f>Z266*10000-ROW()</f>
        <v/>
      </c>
      <c r="AB266">
        <f>A266</f>
        <v/>
      </c>
      <c r="AC266">
        <f>V266</f>
        <v/>
      </c>
      <c r="AD266">
        <f>AC266</f>
        <v/>
      </c>
      <c r="AE266">
        <f>AD266*10000-ROW()</f>
        <v/>
      </c>
      <c r="AF266">
        <f>A266</f>
        <v/>
      </c>
      <c r="AG266">
        <f>I266</f>
        <v/>
      </c>
      <c r="AH266">
        <f>AG266</f>
        <v/>
      </c>
      <c r="AI266">
        <f>AH266*10000-ROW()</f>
        <v/>
      </c>
      <c r="AJ266">
        <f>A266</f>
        <v/>
      </c>
      <c r="AK266">
        <f>J266</f>
        <v/>
      </c>
      <c r="AL266">
        <f>AK266</f>
        <v/>
      </c>
      <c r="AM266">
        <f>AL266*10000-ROW()</f>
        <v/>
      </c>
      <c r="AN266">
        <f>A266</f>
        <v/>
      </c>
      <c r="AO266">
        <f>F266</f>
        <v/>
      </c>
      <c r="AP266">
        <f>AO266</f>
        <v/>
      </c>
      <c r="AQ266">
        <f>AP266*10000-ROW()</f>
        <v/>
      </c>
    </row>
    <row r="267">
      <c r="A267" s="10">
        <f>equipo11!A46</f>
        <v/>
      </c>
      <c r="B267" s="10">
        <f>equipo11!B46</f>
        <v/>
      </c>
      <c r="C267" s="10">
        <f>equipo11!$A$6</f>
        <v/>
      </c>
      <c r="D267" s="10">
        <f>equipo11!C46</f>
        <v/>
      </c>
      <c r="E267" s="10">
        <f>equipo11!D46</f>
        <v/>
      </c>
      <c r="F267" s="10">
        <f>equipo11!E46</f>
        <v/>
      </c>
      <c r="G267" s="10">
        <f>equipo11!F46</f>
        <v/>
      </c>
      <c r="H267" s="10">
        <f>equipo11!G46</f>
        <v/>
      </c>
      <c r="I267" s="10">
        <f>equipo11!H46</f>
        <v/>
      </c>
      <c r="J267" s="10">
        <f>equipo11!I46</f>
        <v/>
      </c>
      <c r="K267" s="10">
        <f>equipo11!J46</f>
        <v/>
      </c>
      <c r="L267" s="10">
        <f>equipo11!K46</f>
        <v/>
      </c>
      <c r="M267" s="10">
        <f>equipo11!L46</f>
        <v/>
      </c>
      <c r="N267" s="10">
        <f>equipo11!M46</f>
        <v/>
      </c>
      <c r="O267" s="10">
        <f>equipo11!N46</f>
        <v/>
      </c>
      <c r="P267" s="10">
        <f>equipo11!O46</f>
        <v/>
      </c>
      <c r="Q267" s="10">
        <f>equipo11!P46</f>
        <v/>
      </c>
      <c r="R267" s="10">
        <f>equipo11!Q46</f>
        <v/>
      </c>
      <c r="S267" s="10">
        <f>equipo11!R46</f>
        <v/>
      </c>
      <c r="T267" s="10" t="n"/>
      <c r="U267" s="12">
        <f>equipo11!T46</f>
        <v/>
      </c>
      <c r="V267" s="12">
        <f>equipo11!U46</f>
        <v/>
      </c>
      <c r="X267">
        <f>A267</f>
        <v/>
      </c>
      <c r="Y267">
        <f>U267</f>
        <v/>
      </c>
      <c r="Z267">
        <f>Y267</f>
        <v/>
      </c>
      <c r="AA267">
        <f>Z267*10000-ROW()</f>
        <v/>
      </c>
      <c r="AB267">
        <f>A267</f>
        <v/>
      </c>
      <c r="AC267">
        <f>V267</f>
        <v/>
      </c>
      <c r="AD267">
        <f>AC267</f>
        <v/>
      </c>
      <c r="AE267">
        <f>AD267*10000-ROW()</f>
        <v/>
      </c>
      <c r="AF267">
        <f>A267</f>
        <v/>
      </c>
      <c r="AG267">
        <f>I267</f>
        <v/>
      </c>
      <c r="AH267">
        <f>AG267</f>
        <v/>
      </c>
      <c r="AI267">
        <f>AH267*10000-ROW()</f>
        <v/>
      </c>
      <c r="AJ267">
        <f>A267</f>
        <v/>
      </c>
      <c r="AK267">
        <f>J267</f>
        <v/>
      </c>
      <c r="AL267">
        <f>AK267</f>
        <v/>
      </c>
      <c r="AM267">
        <f>AL267*10000-ROW()</f>
        <v/>
      </c>
      <c r="AN267">
        <f>A267</f>
        <v/>
      </c>
      <c r="AO267">
        <f>F267</f>
        <v/>
      </c>
      <c r="AP267">
        <f>AO267</f>
        <v/>
      </c>
      <c r="AQ267">
        <f>AP267*10000-ROW()</f>
        <v/>
      </c>
    </row>
    <row r="268">
      <c r="A268" s="10">
        <f>equipo11!A47</f>
        <v/>
      </c>
      <c r="B268" s="10">
        <f>equipo11!B47</f>
        <v/>
      </c>
      <c r="C268" s="10">
        <f>equipo11!$A$6</f>
        <v/>
      </c>
      <c r="D268" s="10">
        <f>equipo11!C47</f>
        <v/>
      </c>
      <c r="E268" s="10">
        <f>equipo11!D47</f>
        <v/>
      </c>
      <c r="F268" s="10">
        <f>equipo11!E47</f>
        <v/>
      </c>
      <c r="G268" s="10">
        <f>equipo11!F47</f>
        <v/>
      </c>
      <c r="H268" s="10">
        <f>equipo11!G47</f>
        <v/>
      </c>
      <c r="I268" s="10">
        <f>equipo11!H47</f>
        <v/>
      </c>
      <c r="J268" s="10">
        <f>equipo11!I47</f>
        <v/>
      </c>
      <c r="K268" s="10">
        <f>equipo11!J47</f>
        <v/>
      </c>
      <c r="L268" s="10">
        <f>equipo11!K47</f>
        <v/>
      </c>
      <c r="M268" s="10">
        <f>equipo11!L47</f>
        <v/>
      </c>
      <c r="N268" s="10">
        <f>equipo11!M47</f>
        <v/>
      </c>
      <c r="O268" s="10">
        <f>equipo11!N47</f>
        <v/>
      </c>
      <c r="P268" s="10">
        <f>equipo11!O47</f>
        <v/>
      </c>
      <c r="Q268" s="10">
        <f>equipo11!P47</f>
        <v/>
      </c>
      <c r="R268" s="10">
        <f>equipo11!Q47</f>
        <v/>
      </c>
      <c r="S268" s="10">
        <f>equipo11!R47</f>
        <v/>
      </c>
      <c r="T268" s="10" t="n"/>
      <c r="U268" s="12">
        <f>equipo11!T47</f>
        <v/>
      </c>
      <c r="V268" s="12">
        <f>equipo11!U47</f>
        <v/>
      </c>
      <c r="X268">
        <f>A268</f>
        <v/>
      </c>
      <c r="Y268">
        <f>U268</f>
        <v/>
      </c>
      <c r="Z268">
        <f>Y268</f>
        <v/>
      </c>
      <c r="AA268">
        <f>Z268*10000-ROW()</f>
        <v/>
      </c>
      <c r="AB268">
        <f>A268</f>
        <v/>
      </c>
      <c r="AC268">
        <f>V268</f>
        <v/>
      </c>
      <c r="AD268">
        <f>AC268</f>
        <v/>
      </c>
      <c r="AE268">
        <f>AD268*10000-ROW()</f>
        <v/>
      </c>
      <c r="AF268">
        <f>A268</f>
        <v/>
      </c>
      <c r="AG268">
        <f>I268</f>
        <v/>
      </c>
      <c r="AH268">
        <f>AG268</f>
        <v/>
      </c>
      <c r="AI268">
        <f>AH268*10000-ROW()</f>
        <v/>
      </c>
      <c r="AJ268">
        <f>A268</f>
        <v/>
      </c>
      <c r="AK268">
        <f>J268</f>
        <v/>
      </c>
      <c r="AL268">
        <f>AK268</f>
        <v/>
      </c>
      <c r="AM268">
        <f>AL268*10000-ROW()</f>
        <v/>
      </c>
      <c r="AN268">
        <f>A268</f>
        <v/>
      </c>
      <c r="AO268">
        <f>F268</f>
        <v/>
      </c>
      <c r="AP268">
        <f>AO268</f>
        <v/>
      </c>
      <c r="AQ268">
        <f>AP268*10000-ROW()</f>
        <v/>
      </c>
    </row>
    <row r="269">
      <c r="A269" s="10">
        <f>equipo11!A48</f>
        <v/>
      </c>
      <c r="B269" s="10">
        <f>equipo11!B48</f>
        <v/>
      </c>
      <c r="C269" s="10">
        <f>equipo11!$A$6</f>
        <v/>
      </c>
      <c r="D269" s="10">
        <f>equipo11!C48</f>
        <v/>
      </c>
      <c r="E269" s="10">
        <f>equipo11!D48</f>
        <v/>
      </c>
      <c r="F269" s="10">
        <f>equipo11!E48</f>
        <v/>
      </c>
      <c r="G269" s="10">
        <f>equipo11!F48</f>
        <v/>
      </c>
      <c r="H269" s="10">
        <f>equipo11!G48</f>
        <v/>
      </c>
      <c r="I269" s="10">
        <f>equipo11!H48</f>
        <v/>
      </c>
      <c r="J269" s="10">
        <f>equipo11!I48</f>
        <v/>
      </c>
      <c r="K269" s="10">
        <f>equipo11!J48</f>
        <v/>
      </c>
      <c r="L269" s="10">
        <f>equipo11!K48</f>
        <v/>
      </c>
      <c r="M269" s="10">
        <f>equipo11!L48</f>
        <v/>
      </c>
      <c r="N269" s="10">
        <f>equipo11!M48</f>
        <v/>
      </c>
      <c r="O269" s="10">
        <f>equipo11!N48</f>
        <v/>
      </c>
      <c r="P269" s="10">
        <f>equipo11!O48</f>
        <v/>
      </c>
      <c r="Q269" s="10">
        <f>equipo11!P48</f>
        <v/>
      </c>
      <c r="R269" s="10">
        <f>equipo11!Q48</f>
        <v/>
      </c>
      <c r="S269" s="10">
        <f>equipo11!R48</f>
        <v/>
      </c>
      <c r="T269" s="10" t="n"/>
      <c r="U269" s="12">
        <f>equipo11!T48</f>
        <v/>
      </c>
      <c r="V269" s="12">
        <f>equipo11!U48</f>
        <v/>
      </c>
      <c r="X269">
        <f>A269</f>
        <v/>
      </c>
      <c r="Y269">
        <f>U269</f>
        <v/>
      </c>
      <c r="Z269">
        <f>Y269</f>
        <v/>
      </c>
      <c r="AA269">
        <f>Z269*10000-ROW()</f>
        <v/>
      </c>
      <c r="AB269">
        <f>A269</f>
        <v/>
      </c>
      <c r="AC269">
        <f>V269</f>
        <v/>
      </c>
      <c r="AD269">
        <f>AC269</f>
        <v/>
      </c>
      <c r="AE269">
        <f>AD269*10000-ROW()</f>
        <v/>
      </c>
      <c r="AF269">
        <f>A269</f>
        <v/>
      </c>
      <c r="AG269">
        <f>I269</f>
        <v/>
      </c>
      <c r="AH269">
        <f>AG269</f>
        <v/>
      </c>
      <c r="AI269">
        <f>AH269*10000-ROW()</f>
        <v/>
      </c>
      <c r="AJ269">
        <f>A269</f>
        <v/>
      </c>
      <c r="AK269">
        <f>J269</f>
        <v/>
      </c>
      <c r="AL269">
        <f>AK269</f>
        <v/>
      </c>
      <c r="AM269">
        <f>AL269*10000-ROW()</f>
        <v/>
      </c>
      <c r="AN269">
        <f>A269</f>
        <v/>
      </c>
      <c r="AO269">
        <f>F269</f>
        <v/>
      </c>
      <c r="AP269">
        <f>AO269</f>
        <v/>
      </c>
      <c r="AQ269">
        <f>AP269*10000-ROW()</f>
        <v/>
      </c>
    </row>
    <row r="270">
      <c r="A270" s="10">
        <f>equipo11!A49</f>
        <v/>
      </c>
      <c r="B270" s="10">
        <f>equipo11!B49</f>
        <v/>
      </c>
      <c r="C270" s="10">
        <f>equipo11!$A$6</f>
        <v/>
      </c>
      <c r="D270" s="10">
        <f>equipo11!C49</f>
        <v/>
      </c>
      <c r="E270" s="10">
        <f>equipo11!D49</f>
        <v/>
      </c>
      <c r="F270" s="10">
        <f>equipo11!E49</f>
        <v/>
      </c>
      <c r="G270" s="10">
        <f>equipo11!F49</f>
        <v/>
      </c>
      <c r="H270" s="10">
        <f>equipo11!G49</f>
        <v/>
      </c>
      <c r="I270" s="10">
        <f>equipo11!H49</f>
        <v/>
      </c>
      <c r="J270" s="10">
        <f>equipo11!I49</f>
        <v/>
      </c>
      <c r="K270" s="10">
        <f>equipo11!J49</f>
        <v/>
      </c>
      <c r="L270" s="10">
        <f>equipo11!K49</f>
        <v/>
      </c>
      <c r="M270" s="10">
        <f>equipo11!L49</f>
        <v/>
      </c>
      <c r="N270" s="10">
        <f>equipo11!M49</f>
        <v/>
      </c>
      <c r="O270" s="10">
        <f>equipo11!N49</f>
        <v/>
      </c>
      <c r="P270" s="10">
        <f>equipo11!O49</f>
        <v/>
      </c>
      <c r="Q270" s="10">
        <f>equipo11!P49</f>
        <v/>
      </c>
      <c r="R270" s="10">
        <f>equipo11!Q49</f>
        <v/>
      </c>
      <c r="S270" s="10">
        <f>equipo11!R49</f>
        <v/>
      </c>
      <c r="T270" s="10" t="n"/>
      <c r="U270" s="12">
        <f>equipo11!T49</f>
        <v/>
      </c>
      <c r="V270" s="12">
        <f>equipo11!U49</f>
        <v/>
      </c>
      <c r="X270">
        <f>A270</f>
        <v/>
      </c>
      <c r="Y270">
        <f>U270</f>
        <v/>
      </c>
      <c r="Z270">
        <f>Y270</f>
        <v/>
      </c>
      <c r="AA270">
        <f>Z270*10000-ROW()</f>
        <v/>
      </c>
      <c r="AB270">
        <f>A270</f>
        <v/>
      </c>
      <c r="AC270">
        <f>V270</f>
        <v/>
      </c>
      <c r="AD270">
        <f>AC270</f>
        <v/>
      </c>
      <c r="AE270">
        <f>AD270*10000-ROW()</f>
        <v/>
      </c>
      <c r="AF270">
        <f>A270</f>
        <v/>
      </c>
      <c r="AG270">
        <f>I270</f>
        <v/>
      </c>
      <c r="AH270">
        <f>AG270</f>
        <v/>
      </c>
      <c r="AI270">
        <f>AH270*10000-ROW()</f>
        <v/>
      </c>
      <c r="AJ270">
        <f>A270</f>
        <v/>
      </c>
      <c r="AK270">
        <f>J270</f>
        <v/>
      </c>
      <c r="AL270">
        <f>AK270</f>
        <v/>
      </c>
      <c r="AM270">
        <f>AL270*10000-ROW()</f>
        <v/>
      </c>
      <c r="AN270">
        <f>A270</f>
        <v/>
      </c>
      <c r="AO270">
        <f>F270</f>
        <v/>
      </c>
      <c r="AP270">
        <f>AO270</f>
        <v/>
      </c>
      <c r="AQ270">
        <f>AP270*10000-ROW()</f>
        <v/>
      </c>
    </row>
    <row r="271">
      <c r="A271" s="10">
        <f>equipo11!A50</f>
        <v/>
      </c>
      <c r="B271" s="10">
        <f>equipo11!B50</f>
        <v/>
      </c>
      <c r="C271" s="10">
        <f>equipo11!$A$6</f>
        <v/>
      </c>
      <c r="D271" s="10">
        <f>equipo11!C50</f>
        <v/>
      </c>
      <c r="E271" s="10">
        <f>equipo11!D50</f>
        <v/>
      </c>
      <c r="F271" s="10">
        <f>equipo11!E50</f>
        <v/>
      </c>
      <c r="G271" s="10">
        <f>equipo11!F50</f>
        <v/>
      </c>
      <c r="H271" s="10">
        <f>equipo11!G50</f>
        <v/>
      </c>
      <c r="I271" s="10">
        <f>equipo11!H50</f>
        <v/>
      </c>
      <c r="J271" s="10">
        <f>equipo11!I50</f>
        <v/>
      </c>
      <c r="K271" s="10">
        <f>equipo11!J50</f>
        <v/>
      </c>
      <c r="L271" s="10">
        <f>equipo11!K50</f>
        <v/>
      </c>
      <c r="M271" s="10">
        <f>equipo11!L50</f>
        <v/>
      </c>
      <c r="N271" s="10">
        <f>equipo11!M50</f>
        <v/>
      </c>
      <c r="O271" s="10">
        <f>equipo11!N50</f>
        <v/>
      </c>
      <c r="P271" s="10">
        <f>equipo11!O50</f>
        <v/>
      </c>
      <c r="Q271" s="10">
        <f>equipo11!P50</f>
        <v/>
      </c>
      <c r="R271" s="10">
        <f>equipo11!Q50</f>
        <v/>
      </c>
      <c r="S271" s="10">
        <f>equipo11!R50</f>
        <v/>
      </c>
      <c r="T271" s="10" t="n"/>
      <c r="U271" s="12">
        <f>equipo11!T50</f>
        <v/>
      </c>
      <c r="V271" s="12">
        <f>equipo11!U50</f>
        <v/>
      </c>
      <c r="X271">
        <f>A271</f>
        <v/>
      </c>
      <c r="Y271">
        <f>U271</f>
        <v/>
      </c>
      <c r="Z271">
        <f>Y271</f>
        <v/>
      </c>
      <c r="AA271">
        <f>Z271*10000-ROW()</f>
        <v/>
      </c>
      <c r="AB271">
        <f>A271</f>
        <v/>
      </c>
      <c r="AC271">
        <f>V271</f>
        <v/>
      </c>
      <c r="AD271">
        <f>AC271</f>
        <v/>
      </c>
      <c r="AE271">
        <f>AD271*10000-ROW()</f>
        <v/>
      </c>
      <c r="AF271">
        <f>A271</f>
        <v/>
      </c>
      <c r="AG271">
        <f>I271</f>
        <v/>
      </c>
      <c r="AH271">
        <f>AG271</f>
        <v/>
      </c>
      <c r="AI271">
        <f>AH271*10000-ROW()</f>
        <v/>
      </c>
      <c r="AJ271">
        <f>A271</f>
        <v/>
      </c>
      <c r="AK271">
        <f>J271</f>
        <v/>
      </c>
      <c r="AL271">
        <f>AK271</f>
        <v/>
      </c>
      <c r="AM271">
        <f>AL271*10000-ROW()</f>
        <v/>
      </c>
      <c r="AN271">
        <f>A271</f>
        <v/>
      </c>
      <c r="AO271">
        <f>F271</f>
        <v/>
      </c>
      <c r="AP271">
        <f>AO271</f>
        <v/>
      </c>
      <c r="AQ271">
        <f>AP271*10000-ROW()</f>
        <v/>
      </c>
    </row>
    <row r="272">
      <c r="A272" s="10">
        <f>equipo11!A51</f>
        <v/>
      </c>
      <c r="B272" s="10">
        <f>equipo11!B51</f>
        <v/>
      </c>
      <c r="C272" s="10">
        <f>equipo11!$A$6</f>
        <v/>
      </c>
      <c r="D272" s="10">
        <f>equipo11!C51</f>
        <v/>
      </c>
      <c r="E272" s="10">
        <f>equipo11!D51</f>
        <v/>
      </c>
      <c r="F272" s="10">
        <f>equipo11!E51</f>
        <v/>
      </c>
      <c r="G272" s="10">
        <f>equipo11!F51</f>
        <v/>
      </c>
      <c r="H272" s="10">
        <f>equipo11!G51</f>
        <v/>
      </c>
      <c r="I272" s="10">
        <f>equipo11!H51</f>
        <v/>
      </c>
      <c r="J272" s="10">
        <f>equipo11!I51</f>
        <v/>
      </c>
      <c r="K272" s="10">
        <f>equipo11!J51</f>
        <v/>
      </c>
      <c r="L272" s="10">
        <f>equipo11!K51</f>
        <v/>
      </c>
      <c r="M272" s="10">
        <f>equipo11!L51</f>
        <v/>
      </c>
      <c r="N272" s="10">
        <f>equipo11!M51</f>
        <v/>
      </c>
      <c r="O272" s="10">
        <f>equipo11!N51</f>
        <v/>
      </c>
      <c r="P272" s="10">
        <f>equipo11!O51</f>
        <v/>
      </c>
      <c r="Q272" s="10">
        <f>equipo11!P51</f>
        <v/>
      </c>
      <c r="R272" s="10">
        <f>equipo11!Q51</f>
        <v/>
      </c>
      <c r="S272" s="10">
        <f>equipo11!R51</f>
        <v/>
      </c>
      <c r="T272" s="10" t="n"/>
      <c r="U272" s="12">
        <f>equipo11!T51</f>
        <v/>
      </c>
      <c r="V272" s="12">
        <f>equipo11!U51</f>
        <v/>
      </c>
      <c r="X272">
        <f>A272</f>
        <v/>
      </c>
      <c r="Y272">
        <f>U272</f>
        <v/>
      </c>
      <c r="Z272">
        <f>Y272</f>
        <v/>
      </c>
      <c r="AA272">
        <f>Z272*10000-ROW()</f>
        <v/>
      </c>
      <c r="AB272">
        <f>A272</f>
        <v/>
      </c>
      <c r="AC272">
        <f>V272</f>
        <v/>
      </c>
      <c r="AD272">
        <f>AC272</f>
        <v/>
      </c>
      <c r="AE272">
        <f>AD272*10000-ROW()</f>
        <v/>
      </c>
      <c r="AF272">
        <f>A272</f>
        <v/>
      </c>
      <c r="AG272">
        <f>I272</f>
        <v/>
      </c>
      <c r="AH272">
        <f>AG272</f>
        <v/>
      </c>
      <c r="AI272">
        <f>AH272*10000-ROW()</f>
        <v/>
      </c>
      <c r="AJ272">
        <f>A272</f>
        <v/>
      </c>
      <c r="AK272">
        <f>J272</f>
        <v/>
      </c>
      <c r="AL272">
        <f>AK272</f>
        <v/>
      </c>
      <c r="AM272">
        <f>AL272*10000-ROW()</f>
        <v/>
      </c>
      <c r="AN272">
        <f>A272</f>
        <v/>
      </c>
      <c r="AO272">
        <f>F272</f>
        <v/>
      </c>
      <c r="AP272">
        <f>AO272</f>
        <v/>
      </c>
      <c r="AQ272">
        <f>AP272*10000-ROW()</f>
        <v/>
      </c>
    </row>
    <row r="273">
      <c r="A273" s="10">
        <f>equipo11!A52</f>
        <v/>
      </c>
      <c r="B273" s="10">
        <f>equipo11!B52</f>
        <v/>
      </c>
      <c r="C273" s="10">
        <f>equipo11!$A$6</f>
        <v/>
      </c>
      <c r="D273" s="10">
        <f>equipo11!C52</f>
        <v/>
      </c>
      <c r="E273" s="10">
        <f>equipo11!D52</f>
        <v/>
      </c>
      <c r="F273" s="10">
        <f>equipo11!E52</f>
        <v/>
      </c>
      <c r="G273" s="10">
        <f>equipo11!F52</f>
        <v/>
      </c>
      <c r="H273" s="10">
        <f>equipo11!G52</f>
        <v/>
      </c>
      <c r="I273" s="10">
        <f>equipo11!H52</f>
        <v/>
      </c>
      <c r="J273" s="10">
        <f>equipo11!I52</f>
        <v/>
      </c>
      <c r="K273" s="10">
        <f>equipo11!J52</f>
        <v/>
      </c>
      <c r="L273" s="10">
        <f>equipo11!K52</f>
        <v/>
      </c>
      <c r="M273" s="10">
        <f>equipo11!L52</f>
        <v/>
      </c>
      <c r="N273" s="10">
        <f>equipo11!M52</f>
        <v/>
      </c>
      <c r="O273" s="10">
        <f>equipo11!N52</f>
        <v/>
      </c>
      <c r="P273" s="10">
        <f>equipo11!O52</f>
        <v/>
      </c>
      <c r="Q273" s="10">
        <f>equipo11!P52</f>
        <v/>
      </c>
      <c r="R273" s="10">
        <f>equipo11!Q52</f>
        <v/>
      </c>
      <c r="S273" s="10">
        <f>equipo11!R52</f>
        <v/>
      </c>
      <c r="T273" s="10" t="n"/>
      <c r="U273" s="12">
        <f>equipo11!T52</f>
        <v/>
      </c>
      <c r="V273" s="12">
        <f>equipo11!U52</f>
        <v/>
      </c>
      <c r="X273">
        <f>A273</f>
        <v/>
      </c>
      <c r="Y273">
        <f>U273</f>
        <v/>
      </c>
      <c r="Z273">
        <f>Y273</f>
        <v/>
      </c>
      <c r="AA273">
        <f>Z273*10000-ROW()</f>
        <v/>
      </c>
      <c r="AB273">
        <f>A273</f>
        <v/>
      </c>
      <c r="AC273">
        <f>V273</f>
        <v/>
      </c>
      <c r="AD273">
        <f>AC273</f>
        <v/>
      </c>
      <c r="AE273">
        <f>AD273*10000-ROW()</f>
        <v/>
      </c>
      <c r="AF273">
        <f>A273</f>
        <v/>
      </c>
      <c r="AG273">
        <f>I273</f>
        <v/>
      </c>
      <c r="AH273">
        <f>AG273</f>
        <v/>
      </c>
      <c r="AI273">
        <f>AH273*10000-ROW()</f>
        <v/>
      </c>
      <c r="AJ273">
        <f>A273</f>
        <v/>
      </c>
      <c r="AK273">
        <f>J273</f>
        <v/>
      </c>
      <c r="AL273">
        <f>AK273</f>
        <v/>
      </c>
      <c r="AM273">
        <f>AL273*10000-ROW()</f>
        <v/>
      </c>
      <c r="AN273">
        <f>A273</f>
        <v/>
      </c>
      <c r="AO273">
        <f>F273</f>
        <v/>
      </c>
      <c r="AP273">
        <f>AO273</f>
        <v/>
      </c>
      <c r="AQ273">
        <f>AP273*10000-ROW()</f>
        <v/>
      </c>
    </row>
    <row r="274">
      <c r="A274" s="10">
        <f>equipo11!A53</f>
        <v/>
      </c>
      <c r="B274" s="10">
        <f>equipo11!B53</f>
        <v/>
      </c>
      <c r="C274" s="10">
        <f>equipo11!$A$6</f>
        <v/>
      </c>
      <c r="D274" s="10">
        <f>equipo11!C53</f>
        <v/>
      </c>
      <c r="E274" s="10">
        <f>equipo11!D53</f>
        <v/>
      </c>
      <c r="F274" s="10">
        <f>equipo11!E53</f>
        <v/>
      </c>
      <c r="G274" s="10">
        <f>equipo11!F53</f>
        <v/>
      </c>
      <c r="H274" s="10">
        <f>equipo11!G53</f>
        <v/>
      </c>
      <c r="I274" s="10">
        <f>equipo11!H53</f>
        <v/>
      </c>
      <c r="J274" s="10">
        <f>equipo11!I53</f>
        <v/>
      </c>
      <c r="K274" s="10">
        <f>equipo11!J53</f>
        <v/>
      </c>
      <c r="L274" s="10">
        <f>equipo11!K53</f>
        <v/>
      </c>
      <c r="M274" s="10">
        <f>equipo11!L53</f>
        <v/>
      </c>
      <c r="N274" s="10">
        <f>equipo11!M53</f>
        <v/>
      </c>
      <c r="O274" s="10">
        <f>equipo11!N53</f>
        <v/>
      </c>
      <c r="P274" s="10">
        <f>equipo11!O53</f>
        <v/>
      </c>
      <c r="Q274" s="10">
        <f>equipo11!P53</f>
        <v/>
      </c>
      <c r="R274" s="10">
        <f>equipo11!Q53</f>
        <v/>
      </c>
      <c r="S274" s="10">
        <f>equipo11!R53</f>
        <v/>
      </c>
      <c r="T274" s="10" t="n"/>
      <c r="U274" s="12">
        <f>equipo11!T53</f>
        <v/>
      </c>
      <c r="V274" s="12">
        <f>equipo11!U53</f>
        <v/>
      </c>
      <c r="X274">
        <f>A274</f>
        <v/>
      </c>
      <c r="Y274">
        <f>U274</f>
        <v/>
      </c>
      <c r="Z274">
        <f>Y274</f>
        <v/>
      </c>
      <c r="AA274">
        <f>Z274*10000-ROW()</f>
        <v/>
      </c>
      <c r="AB274">
        <f>A274</f>
        <v/>
      </c>
      <c r="AC274">
        <f>V274</f>
        <v/>
      </c>
      <c r="AD274">
        <f>AC274</f>
        <v/>
      </c>
      <c r="AE274">
        <f>AD274*10000-ROW()</f>
        <v/>
      </c>
      <c r="AF274">
        <f>A274</f>
        <v/>
      </c>
      <c r="AG274">
        <f>I274</f>
        <v/>
      </c>
      <c r="AH274">
        <f>AG274</f>
        <v/>
      </c>
      <c r="AI274">
        <f>AH274*10000-ROW()</f>
        <v/>
      </c>
      <c r="AJ274">
        <f>A274</f>
        <v/>
      </c>
      <c r="AK274">
        <f>J274</f>
        <v/>
      </c>
      <c r="AL274">
        <f>AK274</f>
        <v/>
      </c>
      <c r="AM274">
        <f>AL274*10000-ROW()</f>
        <v/>
      </c>
      <c r="AN274">
        <f>A274</f>
        <v/>
      </c>
      <c r="AO274">
        <f>F274</f>
        <v/>
      </c>
      <c r="AP274">
        <f>AO274</f>
        <v/>
      </c>
      <c r="AQ274">
        <f>AP274*10000-ROW()</f>
        <v/>
      </c>
    </row>
    <row r="275">
      <c r="A275" s="10">
        <f>equipo11!A54</f>
        <v/>
      </c>
      <c r="B275" s="10">
        <f>equipo11!B54</f>
        <v/>
      </c>
      <c r="C275" s="10">
        <f>equipo11!$A$6</f>
        <v/>
      </c>
      <c r="D275" s="10">
        <f>equipo11!C54</f>
        <v/>
      </c>
      <c r="E275" s="10">
        <f>equipo11!D54</f>
        <v/>
      </c>
      <c r="F275" s="10">
        <f>equipo11!E54</f>
        <v/>
      </c>
      <c r="G275" s="10">
        <f>equipo11!F54</f>
        <v/>
      </c>
      <c r="H275" s="10">
        <f>equipo11!G54</f>
        <v/>
      </c>
      <c r="I275" s="10">
        <f>equipo11!H54</f>
        <v/>
      </c>
      <c r="J275" s="10">
        <f>equipo11!I54</f>
        <v/>
      </c>
      <c r="K275" s="10">
        <f>equipo11!J54</f>
        <v/>
      </c>
      <c r="L275" s="10">
        <f>equipo11!K54</f>
        <v/>
      </c>
      <c r="M275" s="10">
        <f>equipo11!L54</f>
        <v/>
      </c>
      <c r="N275" s="10">
        <f>equipo11!M54</f>
        <v/>
      </c>
      <c r="O275" s="10">
        <f>equipo11!N54</f>
        <v/>
      </c>
      <c r="P275" s="10">
        <f>equipo11!O54</f>
        <v/>
      </c>
      <c r="Q275" s="10">
        <f>equipo11!P54</f>
        <v/>
      </c>
      <c r="R275" s="10">
        <f>equipo11!Q54</f>
        <v/>
      </c>
      <c r="S275" s="10">
        <f>equipo11!R54</f>
        <v/>
      </c>
      <c r="T275" s="10" t="n"/>
      <c r="U275" s="12">
        <f>equipo11!T54</f>
        <v/>
      </c>
      <c r="V275" s="12">
        <f>equipo11!U54</f>
        <v/>
      </c>
      <c r="X275">
        <f>A275</f>
        <v/>
      </c>
      <c r="Y275">
        <f>U275</f>
        <v/>
      </c>
      <c r="Z275">
        <f>Y275</f>
        <v/>
      </c>
      <c r="AA275">
        <f>Z275*10000-ROW()</f>
        <v/>
      </c>
      <c r="AB275">
        <f>A275</f>
        <v/>
      </c>
      <c r="AC275">
        <f>V275</f>
        <v/>
      </c>
      <c r="AD275">
        <f>AC275</f>
        <v/>
      </c>
      <c r="AE275">
        <f>AD275*10000-ROW()</f>
        <v/>
      </c>
      <c r="AF275">
        <f>A275</f>
        <v/>
      </c>
      <c r="AG275">
        <f>I275</f>
        <v/>
      </c>
      <c r="AH275">
        <f>AG275</f>
        <v/>
      </c>
      <c r="AI275">
        <f>AH275*10000-ROW()</f>
        <v/>
      </c>
      <c r="AJ275">
        <f>A275</f>
        <v/>
      </c>
      <c r="AK275">
        <f>J275</f>
        <v/>
      </c>
      <c r="AL275">
        <f>AK275</f>
        <v/>
      </c>
      <c r="AM275">
        <f>AL275*10000-ROW()</f>
        <v/>
      </c>
      <c r="AN275">
        <f>A275</f>
        <v/>
      </c>
      <c r="AO275">
        <f>F275</f>
        <v/>
      </c>
      <c r="AP275">
        <f>AO275</f>
        <v/>
      </c>
      <c r="AQ275">
        <f>AP275*10000-ROW()</f>
        <v/>
      </c>
    </row>
    <row r="276">
      <c r="A276" s="10">
        <f>equipo11!A55</f>
        <v/>
      </c>
      <c r="B276" s="10">
        <f>equipo11!B55</f>
        <v/>
      </c>
      <c r="C276" s="10">
        <f>equipo11!$A$6</f>
        <v/>
      </c>
      <c r="D276" s="10">
        <f>equipo11!C55</f>
        <v/>
      </c>
      <c r="E276" s="10">
        <f>equipo11!D55</f>
        <v/>
      </c>
      <c r="F276" s="10">
        <f>equipo11!E55</f>
        <v/>
      </c>
      <c r="G276" s="10">
        <f>equipo11!F55</f>
        <v/>
      </c>
      <c r="H276" s="10">
        <f>equipo11!G55</f>
        <v/>
      </c>
      <c r="I276" s="10">
        <f>equipo11!H55</f>
        <v/>
      </c>
      <c r="J276" s="10">
        <f>equipo11!I55</f>
        <v/>
      </c>
      <c r="K276" s="10">
        <f>equipo11!J55</f>
        <v/>
      </c>
      <c r="L276" s="10">
        <f>equipo11!K55</f>
        <v/>
      </c>
      <c r="M276" s="10">
        <f>equipo11!L55</f>
        <v/>
      </c>
      <c r="N276" s="10">
        <f>equipo11!M55</f>
        <v/>
      </c>
      <c r="O276" s="10">
        <f>equipo11!N55</f>
        <v/>
      </c>
      <c r="P276" s="10">
        <f>equipo11!O55</f>
        <v/>
      </c>
      <c r="Q276" s="10">
        <f>equipo11!P55</f>
        <v/>
      </c>
      <c r="R276" s="10">
        <f>equipo11!Q55</f>
        <v/>
      </c>
      <c r="S276" s="10">
        <f>equipo11!R55</f>
        <v/>
      </c>
      <c r="T276" s="10" t="n"/>
      <c r="U276" s="12">
        <f>equipo11!T55</f>
        <v/>
      </c>
      <c r="V276" s="12">
        <f>equipo11!U55</f>
        <v/>
      </c>
      <c r="X276">
        <f>A276</f>
        <v/>
      </c>
      <c r="Y276">
        <f>U276</f>
        <v/>
      </c>
      <c r="Z276">
        <f>Y276</f>
        <v/>
      </c>
      <c r="AA276">
        <f>Z276*10000-ROW()</f>
        <v/>
      </c>
      <c r="AB276">
        <f>A276</f>
        <v/>
      </c>
      <c r="AC276">
        <f>V276</f>
        <v/>
      </c>
      <c r="AD276">
        <f>AC276</f>
        <v/>
      </c>
      <c r="AE276">
        <f>AD276*10000-ROW()</f>
        <v/>
      </c>
      <c r="AF276">
        <f>A276</f>
        <v/>
      </c>
      <c r="AG276">
        <f>I276</f>
        <v/>
      </c>
      <c r="AH276">
        <f>AG276</f>
        <v/>
      </c>
      <c r="AI276">
        <f>AH276*10000-ROW()</f>
        <v/>
      </c>
      <c r="AJ276">
        <f>A276</f>
        <v/>
      </c>
      <c r="AK276">
        <f>J276</f>
        <v/>
      </c>
      <c r="AL276">
        <f>AK276</f>
        <v/>
      </c>
      <c r="AM276">
        <f>AL276*10000-ROW()</f>
        <v/>
      </c>
      <c r="AN276">
        <f>A276</f>
        <v/>
      </c>
      <c r="AO276">
        <f>F276</f>
        <v/>
      </c>
      <c r="AP276">
        <f>AO276</f>
        <v/>
      </c>
      <c r="AQ276">
        <f>AP276*10000-ROW()</f>
        <v/>
      </c>
    </row>
    <row r="277">
      <c r="A277" s="10">
        <f>equipo11!A56</f>
        <v/>
      </c>
      <c r="B277" s="10">
        <f>equipo11!B56</f>
        <v/>
      </c>
      <c r="C277" s="10">
        <f>equipo11!$A$6</f>
        <v/>
      </c>
      <c r="D277" s="10">
        <f>equipo11!C56</f>
        <v/>
      </c>
      <c r="E277" s="10">
        <f>equipo11!D56</f>
        <v/>
      </c>
      <c r="F277" s="10">
        <f>equipo11!E56</f>
        <v/>
      </c>
      <c r="G277" s="10">
        <f>equipo11!F56</f>
        <v/>
      </c>
      <c r="H277" s="10">
        <f>equipo11!G56</f>
        <v/>
      </c>
      <c r="I277" s="10">
        <f>equipo11!H56</f>
        <v/>
      </c>
      <c r="J277" s="10">
        <f>equipo11!I56</f>
        <v/>
      </c>
      <c r="K277" s="10">
        <f>equipo11!J56</f>
        <v/>
      </c>
      <c r="L277" s="10">
        <f>equipo11!K56</f>
        <v/>
      </c>
      <c r="M277" s="10">
        <f>equipo11!L56</f>
        <v/>
      </c>
      <c r="N277" s="10">
        <f>equipo11!M56</f>
        <v/>
      </c>
      <c r="O277" s="10">
        <f>equipo11!N56</f>
        <v/>
      </c>
      <c r="P277" s="10">
        <f>equipo11!O56</f>
        <v/>
      </c>
      <c r="Q277" s="10">
        <f>equipo11!P56</f>
        <v/>
      </c>
      <c r="R277" s="10">
        <f>equipo11!Q56</f>
        <v/>
      </c>
      <c r="S277" s="10">
        <f>equipo11!R56</f>
        <v/>
      </c>
      <c r="T277" s="10" t="n"/>
      <c r="U277" s="12">
        <f>equipo11!T56</f>
        <v/>
      </c>
      <c r="V277" s="12">
        <f>equipo11!U56</f>
        <v/>
      </c>
      <c r="X277">
        <f>A277</f>
        <v/>
      </c>
      <c r="Y277">
        <f>U277</f>
        <v/>
      </c>
      <c r="Z277">
        <f>Y277</f>
        <v/>
      </c>
      <c r="AA277">
        <f>Z277*10000-ROW()</f>
        <v/>
      </c>
      <c r="AB277">
        <f>A277</f>
        <v/>
      </c>
      <c r="AC277">
        <f>V277</f>
        <v/>
      </c>
      <c r="AD277">
        <f>AC277</f>
        <v/>
      </c>
      <c r="AE277">
        <f>AD277*10000-ROW()</f>
        <v/>
      </c>
      <c r="AF277">
        <f>A277</f>
        <v/>
      </c>
      <c r="AG277">
        <f>I277</f>
        <v/>
      </c>
      <c r="AH277">
        <f>AG277</f>
        <v/>
      </c>
      <c r="AI277">
        <f>AH277*10000-ROW()</f>
        <v/>
      </c>
      <c r="AJ277">
        <f>A277</f>
        <v/>
      </c>
      <c r="AK277">
        <f>J277</f>
        <v/>
      </c>
      <c r="AL277">
        <f>AK277</f>
        <v/>
      </c>
      <c r="AM277">
        <f>AL277*10000-ROW()</f>
        <v/>
      </c>
      <c r="AN277">
        <f>A277</f>
        <v/>
      </c>
      <c r="AO277">
        <f>F277</f>
        <v/>
      </c>
      <c r="AP277">
        <f>AO277</f>
        <v/>
      </c>
      <c r="AQ277">
        <f>AP277*10000-ROW()</f>
        <v/>
      </c>
    </row>
    <row r="278">
      <c r="A278" s="10">
        <f>equipo11!A57</f>
        <v/>
      </c>
      <c r="B278" s="10">
        <f>equipo11!B57</f>
        <v/>
      </c>
      <c r="C278" s="10">
        <f>equipo11!$A$6</f>
        <v/>
      </c>
      <c r="D278" s="10">
        <f>equipo11!C57</f>
        <v/>
      </c>
      <c r="E278" s="10">
        <f>equipo11!D57</f>
        <v/>
      </c>
      <c r="F278" s="10">
        <f>equipo11!E57</f>
        <v/>
      </c>
      <c r="G278" s="10">
        <f>equipo11!F57</f>
        <v/>
      </c>
      <c r="H278" s="10">
        <f>equipo11!G57</f>
        <v/>
      </c>
      <c r="I278" s="10">
        <f>equipo11!H57</f>
        <v/>
      </c>
      <c r="J278" s="10">
        <f>equipo11!I57</f>
        <v/>
      </c>
      <c r="K278" s="10">
        <f>equipo11!J57</f>
        <v/>
      </c>
      <c r="L278" s="10">
        <f>equipo11!K57</f>
        <v/>
      </c>
      <c r="M278" s="10">
        <f>equipo11!L57</f>
        <v/>
      </c>
      <c r="N278" s="10">
        <f>equipo11!M57</f>
        <v/>
      </c>
      <c r="O278" s="10">
        <f>equipo11!N57</f>
        <v/>
      </c>
      <c r="P278" s="10">
        <f>equipo11!O57</f>
        <v/>
      </c>
      <c r="Q278" s="10">
        <f>equipo11!P57</f>
        <v/>
      </c>
      <c r="R278" s="10">
        <f>equipo11!Q57</f>
        <v/>
      </c>
      <c r="S278" s="10">
        <f>equipo11!R57</f>
        <v/>
      </c>
      <c r="T278" s="10" t="n"/>
      <c r="U278" s="12">
        <f>equipo11!T57</f>
        <v/>
      </c>
      <c r="V278" s="12">
        <f>equipo11!U57</f>
        <v/>
      </c>
      <c r="X278">
        <f>A278</f>
        <v/>
      </c>
      <c r="Y278">
        <f>U278</f>
        <v/>
      </c>
      <c r="Z278">
        <f>Y278</f>
        <v/>
      </c>
      <c r="AA278">
        <f>Z278*10000-ROW()</f>
        <v/>
      </c>
      <c r="AB278">
        <f>A278</f>
        <v/>
      </c>
      <c r="AC278">
        <f>V278</f>
        <v/>
      </c>
      <c r="AD278">
        <f>AC278</f>
        <v/>
      </c>
      <c r="AE278">
        <f>AD278*10000-ROW()</f>
        <v/>
      </c>
      <c r="AF278">
        <f>A278</f>
        <v/>
      </c>
      <c r="AG278">
        <f>I278</f>
        <v/>
      </c>
      <c r="AH278">
        <f>AG278</f>
        <v/>
      </c>
      <c r="AI278">
        <f>AH278*10000-ROW()</f>
        <v/>
      </c>
      <c r="AJ278">
        <f>A278</f>
        <v/>
      </c>
      <c r="AK278">
        <f>J278</f>
        <v/>
      </c>
      <c r="AL278">
        <f>AK278</f>
        <v/>
      </c>
      <c r="AM278">
        <f>AL278*10000-ROW()</f>
        <v/>
      </c>
      <c r="AN278">
        <f>A278</f>
        <v/>
      </c>
      <c r="AO278">
        <f>F278</f>
        <v/>
      </c>
      <c r="AP278">
        <f>AO278</f>
        <v/>
      </c>
      <c r="AQ278">
        <f>AP278*10000-ROW()</f>
        <v/>
      </c>
    </row>
    <row r="279">
      <c r="A279" s="10">
        <f>equipo11!A58</f>
        <v/>
      </c>
      <c r="B279" s="10">
        <f>equipo11!B58</f>
        <v/>
      </c>
      <c r="C279" s="10">
        <f>equipo11!$A$6</f>
        <v/>
      </c>
      <c r="D279" s="10">
        <f>equipo11!C58</f>
        <v/>
      </c>
      <c r="E279" s="10">
        <f>equipo11!D58</f>
        <v/>
      </c>
      <c r="F279" s="10">
        <f>equipo11!E58</f>
        <v/>
      </c>
      <c r="G279" s="10">
        <f>equipo11!F58</f>
        <v/>
      </c>
      <c r="H279" s="10">
        <f>equipo11!G58</f>
        <v/>
      </c>
      <c r="I279" s="10">
        <f>equipo11!H58</f>
        <v/>
      </c>
      <c r="J279" s="10">
        <f>equipo11!I58</f>
        <v/>
      </c>
      <c r="K279" s="10">
        <f>equipo11!J58</f>
        <v/>
      </c>
      <c r="L279" s="10">
        <f>equipo11!K58</f>
        <v/>
      </c>
      <c r="M279" s="10">
        <f>equipo11!L58</f>
        <v/>
      </c>
      <c r="N279" s="10">
        <f>equipo11!M58</f>
        <v/>
      </c>
      <c r="O279" s="10">
        <f>equipo11!N58</f>
        <v/>
      </c>
      <c r="P279" s="10">
        <f>equipo11!O58</f>
        <v/>
      </c>
      <c r="Q279" s="10">
        <f>equipo11!P58</f>
        <v/>
      </c>
      <c r="R279" s="10">
        <f>equipo11!Q58</f>
        <v/>
      </c>
      <c r="S279" s="10">
        <f>equipo11!R58</f>
        <v/>
      </c>
      <c r="T279" s="10" t="n"/>
      <c r="U279" s="12">
        <f>equipo11!T58</f>
        <v/>
      </c>
      <c r="V279" s="12">
        <f>equipo11!U58</f>
        <v/>
      </c>
      <c r="X279">
        <f>A279</f>
        <v/>
      </c>
      <c r="Y279">
        <f>U279</f>
        <v/>
      </c>
      <c r="Z279">
        <f>Y279</f>
        <v/>
      </c>
      <c r="AA279">
        <f>Z279*10000-ROW()</f>
        <v/>
      </c>
      <c r="AB279">
        <f>A279</f>
        <v/>
      </c>
      <c r="AC279">
        <f>V279</f>
        <v/>
      </c>
      <c r="AD279">
        <f>AC279</f>
        <v/>
      </c>
      <c r="AE279">
        <f>AD279*10000-ROW()</f>
        <v/>
      </c>
      <c r="AF279">
        <f>A279</f>
        <v/>
      </c>
      <c r="AG279">
        <f>I279</f>
        <v/>
      </c>
      <c r="AH279">
        <f>AG279</f>
        <v/>
      </c>
      <c r="AI279">
        <f>AH279*10000-ROW()</f>
        <v/>
      </c>
      <c r="AJ279">
        <f>A279</f>
        <v/>
      </c>
      <c r="AK279">
        <f>J279</f>
        <v/>
      </c>
      <c r="AL279">
        <f>AK279</f>
        <v/>
      </c>
      <c r="AM279">
        <f>AL279*10000-ROW()</f>
        <v/>
      </c>
      <c r="AN279">
        <f>A279</f>
        <v/>
      </c>
      <c r="AO279">
        <f>F279</f>
        <v/>
      </c>
      <c r="AP279">
        <f>AO279</f>
        <v/>
      </c>
      <c r="AQ279">
        <f>AP279*10000-ROW()</f>
        <v/>
      </c>
    </row>
    <row r="280">
      <c r="A280" s="10">
        <f>equipo11!A59</f>
        <v/>
      </c>
      <c r="B280" s="10">
        <f>equipo11!B59</f>
        <v/>
      </c>
      <c r="C280" s="10">
        <f>equipo11!$A$6</f>
        <v/>
      </c>
      <c r="D280" s="10">
        <f>equipo11!C59</f>
        <v/>
      </c>
      <c r="E280" s="10">
        <f>equipo11!D59</f>
        <v/>
      </c>
      <c r="F280" s="10">
        <f>equipo11!E59</f>
        <v/>
      </c>
      <c r="G280" s="10">
        <f>equipo11!F59</f>
        <v/>
      </c>
      <c r="H280" s="10">
        <f>equipo11!G59</f>
        <v/>
      </c>
      <c r="I280" s="10">
        <f>equipo11!H59</f>
        <v/>
      </c>
      <c r="J280" s="10">
        <f>equipo11!I59</f>
        <v/>
      </c>
      <c r="K280" s="10">
        <f>equipo11!J59</f>
        <v/>
      </c>
      <c r="L280" s="10">
        <f>equipo11!K59</f>
        <v/>
      </c>
      <c r="M280" s="10">
        <f>equipo11!L59</f>
        <v/>
      </c>
      <c r="N280" s="10">
        <f>equipo11!M59</f>
        <v/>
      </c>
      <c r="O280" s="10">
        <f>equipo11!N59</f>
        <v/>
      </c>
      <c r="P280" s="10">
        <f>equipo11!O59</f>
        <v/>
      </c>
      <c r="Q280" s="10">
        <f>equipo11!P59</f>
        <v/>
      </c>
      <c r="R280" s="10">
        <f>equipo11!Q59</f>
        <v/>
      </c>
      <c r="S280" s="10">
        <f>equipo11!R59</f>
        <v/>
      </c>
      <c r="T280" s="10" t="n"/>
      <c r="U280" s="12">
        <f>equipo11!T59</f>
        <v/>
      </c>
      <c r="V280" s="12">
        <f>equipo11!U59</f>
        <v/>
      </c>
      <c r="X280">
        <f>A280</f>
        <v/>
      </c>
      <c r="Y280">
        <f>U280</f>
        <v/>
      </c>
      <c r="Z280">
        <f>Y280</f>
        <v/>
      </c>
      <c r="AA280">
        <f>Z280*10000-ROW()</f>
        <v/>
      </c>
      <c r="AB280">
        <f>A280</f>
        <v/>
      </c>
      <c r="AC280">
        <f>V280</f>
        <v/>
      </c>
      <c r="AD280">
        <f>AC280</f>
        <v/>
      </c>
      <c r="AE280">
        <f>AD280*10000-ROW()</f>
        <v/>
      </c>
      <c r="AF280">
        <f>A280</f>
        <v/>
      </c>
      <c r="AG280">
        <f>I280</f>
        <v/>
      </c>
      <c r="AH280">
        <f>AG280</f>
        <v/>
      </c>
      <c r="AI280">
        <f>AH280*10000-ROW()</f>
        <v/>
      </c>
      <c r="AJ280">
        <f>A280</f>
        <v/>
      </c>
      <c r="AK280">
        <f>J280</f>
        <v/>
      </c>
      <c r="AL280">
        <f>AK280</f>
        <v/>
      </c>
      <c r="AM280">
        <f>AL280*10000-ROW()</f>
        <v/>
      </c>
      <c r="AN280">
        <f>A280</f>
        <v/>
      </c>
      <c r="AO280">
        <f>F280</f>
        <v/>
      </c>
      <c r="AP280">
        <f>AO280</f>
        <v/>
      </c>
      <c r="AQ280">
        <f>AP280*10000-ROW()</f>
        <v/>
      </c>
    </row>
    <row r="281">
      <c r="A281" s="10">
        <f>equipo11!A60</f>
        <v/>
      </c>
      <c r="B281" s="10">
        <f>equipo11!B60</f>
        <v/>
      </c>
      <c r="C281" s="10">
        <f>equipo11!$A$6</f>
        <v/>
      </c>
      <c r="D281" s="10">
        <f>equipo11!C60</f>
        <v/>
      </c>
      <c r="E281" s="10">
        <f>equipo11!D60</f>
        <v/>
      </c>
      <c r="F281" s="10">
        <f>equipo11!E60</f>
        <v/>
      </c>
      <c r="G281" s="10">
        <f>equipo11!F60</f>
        <v/>
      </c>
      <c r="H281" s="10">
        <f>equipo11!G60</f>
        <v/>
      </c>
      <c r="I281" s="10">
        <f>equipo11!H60</f>
        <v/>
      </c>
      <c r="J281" s="10">
        <f>equipo11!I60</f>
        <v/>
      </c>
      <c r="K281" s="10">
        <f>equipo11!J60</f>
        <v/>
      </c>
      <c r="L281" s="10">
        <f>equipo11!K60</f>
        <v/>
      </c>
      <c r="M281" s="10">
        <f>equipo11!L60</f>
        <v/>
      </c>
      <c r="N281" s="10">
        <f>equipo11!M60</f>
        <v/>
      </c>
      <c r="O281" s="10">
        <f>equipo11!N60</f>
        <v/>
      </c>
      <c r="P281" s="10">
        <f>equipo11!O60</f>
        <v/>
      </c>
      <c r="Q281" s="10">
        <f>equipo11!P60</f>
        <v/>
      </c>
      <c r="R281" s="10">
        <f>equipo11!Q60</f>
        <v/>
      </c>
      <c r="S281" s="10">
        <f>equipo11!R60</f>
        <v/>
      </c>
      <c r="T281" s="10" t="n"/>
      <c r="U281" s="12">
        <f>equipo11!T60</f>
        <v/>
      </c>
      <c r="V281" s="12">
        <f>equipo11!U60</f>
        <v/>
      </c>
      <c r="X281">
        <f>A281</f>
        <v/>
      </c>
      <c r="Y281">
        <f>U281</f>
        <v/>
      </c>
      <c r="Z281">
        <f>Y281</f>
        <v/>
      </c>
      <c r="AA281">
        <f>Z281*10000-ROW()</f>
        <v/>
      </c>
      <c r="AB281">
        <f>A281</f>
        <v/>
      </c>
      <c r="AC281">
        <f>V281</f>
        <v/>
      </c>
      <c r="AD281">
        <f>AC281</f>
        <v/>
      </c>
      <c r="AE281">
        <f>AD281*10000-ROW()</f>
        <v/>
      </c>
      <c r="AF281">
        <f>A281</f>
        <v/>
      </c>
      <c r="AG281">
        <f>I281</f>
        <v/>
      </c>
      <c r="AH281">
        <f>AG281</f>
        <v/>
      </c>
      <c r="AI281">
        <f>AH281*10000-ROW()</f>
        <v/>
      </c>
      <c r="AJ281">
        <f>A281</f>
        <v/>
      </c>
      <c r="AK281">
        <f>J281</f>
        <v/>
      </c>
      <c r="AL281">
        <f>AK281</f>
        <v/>
      </c>
      <c r="AM281">
        <f>AL281*10000-ROW()</f>
        <v/>
      </c>
      <c r="AN281">
        <f>A281</f>
        <v/>
      </c>
      <c r="AO281">
        <f>F281</f>
        <v/>
      </c>
      <c r="AP281">
        <f>AO281</f>
        <v/>
      </c>
      <c r="AQ281">
        <f>AP281*10000-ROW()</f>
        <v/>
      </c>
    </row>
    <row r="282">
      <c r="A282" s="10">
        <f>equipo11!A61</f>
        <v/>
      </c>
      <c r="B282" s="10">
        <f>equipo11!B61</f>
        <v/>
      </c>
      <c r="C282" s="10">
        <f>equipo11!$A$6</f>
        <v/>
      </c>
      <c r="D282" s="10">
        <f>equipo11!C61</f>
        <v/>
      </c>
      <c r="E282" s="10">
        <f>equipo11!D61</f>
        <v/>
      </c>
      <c r="F282" s="10">
        <f>equipo11!E61</f>
        <v/>
      </c>
      <c r="G282" s="10">
        <f>equipo11!F61</f>
        <v/>
      </c>
      <c r="H282" s="10">
        <f>equipo11!G61</f>
        <v/>
      </c>
      <c r="I282" s="10">
        <f>equipo11!H61</f>
        <v/>
      </c>
      <c r="J282" s="10">
        <f>equipo11!I61</f>
        <v/>
      </c>
      <c r="K282" s="10">
        <f>equipo11!J61</f>
        <v/>
      </c>
      <c r="L282" s="10">
        <f>equipo11!K61</f>
        <v/>
      </c>
      <c r="M282" s="10">
        <f>equipo11!L61</f>
        <v/>
      </c>
      <c r="N282" s="10">
        <f>equipo11!M61</f>
        <v/>
      </c>
      <c r="O282" s="10">
        <f>equipo11!N61</f>
        <v/>
      </c>
      <c r="P282" s="10">
        <f>equipo11!O61</f>
        <v/>
      </c>
      <c r="Q282" s="10">
        <f>equipo11!P61</f>
        <v/>
      </c>
      <c r="R282" s="10">
        <f>equipo11!Q61</f>
        <v/>
      </c>
      <c r="S282" s="10">
        <f>equipo11!R61</f>
        <v/>
      </c>
      <c r="T282" s="10" t="n"/>
      <c r="U282" s="12">
        <f>equipo11!T61</f>
        <v/>
      </c>
      <c r="V282" s="12">
        <f>equipo11!U61</f>
        <v/>
      </c>
      <c r="X282">
        <f>A282</f>
        <v/>
      </c>
      <c r="Y282">
        <f>U282</f>
        <v/>
      </c>
      <c r="Z282">
        <f>Y282</f>
        <v/>
      </c>
      <c r="AA282">
        <f>Z282*10000-ROW()</f>
        <v/>
      </c>
      <c r="AB282">
        <f>A282</f>
        <v/>
      </c>
      <c r="AC282">
        <f>V282</f>
        <v/>
      </c>
      <c r="AD282">
        <f>AC282</f>
        <v/>
      </c>
      <c r="AE282">
        <f>AD282*10000-ROW()</f>
        <v/>
      </c>
      <c r="AF282">
        <f>A282</f>
        <v/>
      </c>
      <c r="AG282">
        <f>I282</f>
        <v/>
      </c>
      <c r="AH282">
        <f>AG282</f>
        <v/>
      </c>
      <c r="AI282">
        <f>AH282*10000-ROW()</f>
        <v/>
      </c>
      <c r="AJ282">
        <f>A282</f>
        <v/>
      </c>
      <c r="AK282">
        <f>J282</f>
        <v/>
      </c>
      <c r="AL282">
        <f>AK282</f>
        <v/>
      </c>
      <c r="AM282">
        <f>AL282*10000-ROW()</f>
        <v/>
      </c>
      <c r="AN282">
        <f>A282</f>
        <v/>
      </c>
      <c r="AO282">
        <f>F282</f>
        <v/>
      </c>
      <c r="AP282">
        <f>AO282</f>
        <v/>
      </c>
      <c r="AQ282">
        <f>AP282*10000-ROW()</f>
        <v/>
      </c>
    </row>
    <row r="283">
      <c r="A283" s="10">
        <f>equipo12!A37</f>
        <v/>
      </c>
      <c r="B283" s="10">
        <f>equipo12!B37</f>
        <v/>
      </c>
      <c r="C283" s="10">
        <f>equipo12!$A$6</f>
        <v/>
      </c>
      <c r="D283" s="10">
        <f>equipo12!C37</f>
        <v/>
      </c>
      <c r="E283" s="10">
        <f>equipo12!D37</f>
        <v/>
      </c>
      <c r="F283" s="10">
        <f>equipo12!E37</f>
        <v/>
      </c>
      <c r="G283" s="10">
        <f>equipo12!F37</f>
        <v/>
      </c>
      <c r="H283" s="10">
        <f>equipo12!G37</f>
        <v/>
      </c>
      <c r="I283" s="10">
        <f>equipo12!H37</f>
        <v/>
      </c>
      <c r="J283" s="10">
        <f>equipo12!I37</f>
        <v/>
      </c>
      <c r="K283" s="10">
        <f>equipo12!J37</f>
        <v/>
      </c>
      <c r="L283" s="10">
        <f>equipo12!K37</f>
        <v/>
      </c>
      <c r="M283" s="10">
        <f>equipo12!L37</f>
        <v/>
      </c>
      <c r="N283" s="10">
        <f>equipo12!M37</f>
        <v/>
      </c>
      <c r="O283" s="10">
        <f>equipo12!N37</f>
        <v/>
      </c>
      <c r="P283" s="10">
        <f>equipo12!O37</f>
        <v/>
      </c>
      <c r="Q283" s="10">
        <f>equipo12!P37</f>
        <v/>
      </c>
      <c r="R283" s="10">
        <f>equipo12!Q37</f>
        <v/>
      </c>
      <c r="S283" s="10">
        <f>equipo12!R37</f>
        <v/>
      </c>
      <c r="T283" s="10" t="n"/>
      <c r="U283" s="12">
        <f>equipo12!T37</f>
        <v/>
      </c>
      <c r="V283" s="12">
        <f>equipo12!U37</f>
        <v/>
      </c>
      <c r="X283">
        <f>A283</f>
        <v/>
      </c>
      <c r="Y283">
        <f>U283</f>
        <v/>
      </c>
      <c r="Z283">
        <f>Y283</f>
        <v/>
      </c>
      <c r="AA283">
        <f>Z283*10000-ROW()</f>
        <v/>
      </c>
      <c r="AB283">
        <f>A283</f>
        <v/>
      </c>
      <c r="AC283">
        <f>V283</f>
        <v/>
      </c>
      <c r="AD283">
        <f>AC283</f>
        <v/>
      </c>
      <c r="AE283">
        <f>AD283*10000-ROW()</f>
        <v/>
      </c>
      <c r="AF283">
        <f>A283</f>
        <v/>
      </c>
      <c r="AG283">
        <f>I283</f>
        <v/>
      </c>
      <c r="AH283">
        <f>AG283</f>
        <v/>
      </c>
      <c r="AI283">
        <f>AH283*10000-ROW()</f>
        <v/>
      </c>
      <c r="AJ283">
        <f>A283</f>
        <v/>
      </c>
      <c r="AK283">
        <f>J283</f>
        <v/>
      </c>
      <c r="AL283">
        <f>AK283</f>
        <v/>
      </c>
      <c r="AM283">
        <f>AL283*10000-ROW()</f>
        <v/>
      </c>
      <c r="AN283">
        <f>A283</f>
        <v/>
      </c>
      <c r="AO283">
        <f>F283</f>
        <v/>
      </c>
      <c r="AP283">
        <f>AO283</f>
        <v/>
      </c>
      <c r="AQ283">
        <f>AP283*10000-ROW()</f>
        <v/>
      </c>
    </row>
    <row r="284">
      <c r="A284" s="10">
        <f>equipo12!A38</f>
        <v/>
      </c>
      <c r="B284" s="10">
        <f>equipo12!B38</f>
        <v/>
      </c>
      <c r="C284" s="10">
        <f>equipo12!$A$6</f>
        <v/>
      </c>
      <c r="D284" s="10">
        <f>equipo12!C38</f>
        <v/>
      </c>
      <c r="E284" s="10">
        <f>equipo12!D38</f>
        <v/>
      </c>
      <c r="F284" s="10">
        <f>equipo12!E38</f>
        <v/>
      </c>
      <c r="G284" s="10">
        <f>equipo12!F38</f>
        <v/>
      </c>
      <c r="H284" s="10">
        <f>equipo12!G38</f>
        <v/>
      </c>
      <c r="I284" s="10">
        <f>equipo12!H38</f>
        <v/>
      </c>
      <c r="J284" s="10">
        <f>equipo12!I38</f>
        <v/>
      </c>
      <c r="K284" s="10">
        <f>equipo12!J38</f>
        <v/>
      </c>
      <c r="L284" s="10">
        <f>equipo12!K38</f>
        <v/>
      </c>
      <c r="M284" s="10">
        <f>equipo12!L38</f>
        <v/>
      </c>
      <c r="N284" s="10">
        <f>equipo12!M38</f>
        <v/>
      </c>
      <c r="O284" s="10">
        <f>equipo12!N38</f>
        <v/>
      </c>
      <c r="P284" s="10">
        <f>equipo12!O38</f>
        <v/>
      </c>
      <c r="Q284" s="10">
        <f>equipo12!P38</f>
        <v/>
      </c>
      <c r="R284" s="10">
        <f>equipo12!Q38</f>
        <v/>
      </c>
      <c r="S284" s="10">
        <f>equipo12!R38</f>
        <v/>
      </c>
      <c r="T284" s="10" t="n"/>
      <c r="U284" s="12">
        <f>equipo12!T38</f>
        <v/>
      </c>
      <c r="V284" s="12">
        <f>equipo12!U38</f>
        <v/>
      </c>
      <c r="X284">
        <f>A284</f>
        <v/>
      </c>
      <c r="Y284">
        <f>U284</f>
        <v/>
      </c>
      <c r="Z284">
        <f>Y284</f>
        <v/>
      </c>
      <c r="AA284">
        <f>Z284*10000-ROW()</f>
        <v/>
      </c>
      <c r="AB284">
        <f>A284</f>
        <v/>
      </c>
      <c r="AC284">
        <f>V284</f>
        <v/>
      </c>
      <c r="AD284">
        <f>AC284</f>
        <v/>
      </c>
      <c r="AE284">
        <f>AD284*10000-ROW()</f>
        <v/>
      </c>
      <c r="AF284">
        <f>A284</f>
        <v/>
      </c>
      <c r="AG284">
        <f>I284</f>
        <v/>
      </c>
      <c r="AH284">
        <f>AG284</f>
        <v/>
      </c>
      <c r="AI284">
        <f>AH284*10000-ROW()</f>
        <v/>
      </c>
      <c r="AJ284">
        <f>A284</f>
        <v/>
      </c>
      <c r="AK284">
        <f>J284</f>
        <v/>
      </c>
      <c r="AL284">
        <f>AK284</f>
        <v/>
      </c>
      <c r="AM284">
        <f>AL284*10000-ROW()</f>
        <v/>
      </c>
      <c r="AN284">
        <f>A284</f>
        <v/>
      </c>
      <c r="AO284">
        <f>F284</f>
        <v/>
      </c>
      <c r="AP284">
        <f>AO284</f>
        <v/>
      </c>
      <c r="AQ284">
        <f>AP284*10000-ROW()</f>
        <v/>
      </c>
    </row>
    <row r="285">
      <c r="A285" s="10">
        <f>equipo12!A39</f>
        <v/>
      </c>
      <c r="B285" s="10">
        <f>equipo12!B39</f>
        <v/>
      </c>
      <c r="C285" s="10">
        <f>equipo12!$A$6</f>
        <v/>
      </c>
      <c r="D285" s="10">
        <f>equipo12!C39</f>
        <v/>
      </c>
      <c r="E285" s="10">
        <f>equipo12!D39</f>
        <v/>
      </c>
      <c r="F285" s="10">
        <f>equipo12!E39</f>
        <v/>
      </c>
      <c r="G285" s="10">
        <f>equipo12!F39</f>
        <v/>
      </c>
      <c r="H285" s="10">
        <f>equipo12!G39</f>
        <v/>
      </c>
      <c r="I285" s="10">
        <f>equipo12!H39</f>
        <v/>
      </c>
      <c r="J285" s="10">
        <f>equipo12!I39</f>
        <v/>
      </c>
      <c r="K285" s="10">
        <f>equipo12!J39</f>
        <v/>
      </c>
      <c r="L285" s="10">
        <f>equipo12!K39</f>
        <v/>
      </c>
      <c r="M285" s="10">
        <f>equipo12!L39</f>
        <v/>
      </c>
      <c r="N285" s="10">
        <f>equipo12!M39</f>
        <v/>
      </c>
      <c r="O285" s="10">
        <f>equipo12!N39</f>
        <v/>
      </c>
      <c r="P285" s="10">
        <f>equipo12!O39</f>
        <v/>
      </c>
      <c r="Q285" s="10">
        <f>equipo12!P39</f>
        <v/>
      </c>
      <c r="R285" s="10">
        <f>equipo12!Q39</f>
        <v/>
      </c>
      <c r="S285" s="10">
        <f>equipo12!R39</f>
        <v/>
      </c>
      <c r="T285" s="10" t="n"/>
      <c r="U285" s="12">
        <f>equipo12!T39</f>
        <v/>
      </c>
      <c r="V285" s="12">
        <f>equipo12!U39</f>
        <v/>
      </c>
      <c r="X285">
        <f>A285</f>
        <v/>
      </c>
      <c r="Y285">
        <f>U285</f>
        <v/>
      </c>
      <c r="Z285">
        <f>Y285</f>
        <v/>
      </c>
      <c r="AA285">
        <f>Z285*10000-ROW()</f>
        <v/>
      </c>
      <c r="AB285">
        <f>A285</f>
        <v/>
      </c>
      <c r="AC285">
        <f>V285</f>
        <v/>
      </c>
      <c r="AD285">
        <f>AC285</f>
        <v/>
      </c>
      <c r="AE285">
        <f>AD285*10000-ROW()</f>
        <v/>
      </c>
      <c r="AF285">
        <f>A285</f>
        <v/>
      </c>
      <c r="AG285">
        <f>I285</f>
        <v/>
      </c>
      <c r="AH285">
        <f>AG285</f>
        <v/>
      </c>
      <c r="AI285">
        <f>AH285*10000-ROW()</f>
        <v/>
      </c>
      <c r="AJ285">
        <f>A285</f>
        <v/>
      </c>
      <c r="AK285">
        <f>J285</f>
        <v/>
      </c>
      <c r="AL285">
        <f>AK285</f>
        <v/>
      </c>
      <c r="AM285">
        <f>AL285*10000-ROW()</f>
        <v/>
      </c>
      <c r="AN285">
        <f>A285</f>
        <v/>
      </c>
      <c r="AO285">
        <f>F285</f>
        <v/>
      </c>
      <c r="AP285">
        <f>AO285</f>
        <v/>
      </c>
      <c r="AQ285">
        <f>AP285*10000-ROW()</f>
        <v/>
      </c>
    </row>
    <row r="286">
      <c r="A286" s="10">
        <f>equipo12!A40</f>
        <v/>
      </c>
      <c r="B286" s="10">
        <f>equipo12!B40</f>
        <v/>
      </c>
      <c r="C286" s="10">
        <f>equipo12!$A$6</f>
        <v/>
      </c>
      <c r="D286" s="10">
        <f>equipo12!C40</f>
        <v/>
      </c>
      <c r="E286" s="10">
        <f>equipo12!D40</f>
        <v/>
      </c>
      <c r="F286" s="10">
        <f>equipo12!E40</f>
        <v/>
      </c>
      <c r="G286" s="10">
        <f>equipo12!F40</f>
        <v/>
      </c>
      <c r="H286" s="10">
        <f>equipo12!G40</f>
        <v/>
      </c>
      <c r="I286" s="10">
        <f>equipo12!H40</f>
        <v/>
      </c>
      <c r="J286" s="10">
        <f>equipo12!I40</f>
        <v/>
      </c>
      <c r="K286" s="10">
        <f>equipo12!J40</f>
        <v/>
      </c>
      <c r="L286" s="10">
        <f>equipo12!K40</f>
        <v/>
      </c>
      <c r="M286" s="10">
        <f>equipo12!L40</f>
        <v/>
      </c>
      <c r="N286" s="10">
        <f>equipo12!M40</f>
        <v/>
      </c>
      <c r="O286" s="10">
        <f>equipo12!N40</f>
        <v/>
      </c>
      <c r="P286" s="10">
        <f>equipo12!O40</f>
        <v/>
      </c>
      <c r="Q286" s="10">
        <f>equipo12!P40</f>
        <v/>
      </c>
      <c r="R286" s="10">
        <f>equipo12!Q40</f>
        <v/>
      </c>
      <c r="S286" s="10">
        <f>equipo12!R40</f>
        <v/>
      </c>
      <c r="T286" s="10" t="n"/>
      <c r="U286" s="12">
        <f>equipo12!T40</f>
        <v/>
      </c>
      <c r="V286" s="12">
        <f>equipo12!U40</f>
        <v/>
      </c>
      <c r="X286">
        <f>A286</f>
        <v/>
      </c>
      <c r="Y286">
        <f>U286</f>
        <v/>
      </c>
      <c r="Z286">
        <f>Y286</f>
        <v/>
      </c>
      <c r="AA286">
        <f>Z286*10000-ROW()</f>
        <v/>
      </c>
      <c r="AB286">
        <f>A286</f>
        <v/>
      </c>
      <c r="AC286">
        <f>V286</f>
        <v/>
      </c>
      <c r="AD286">
        <f>AC286</f>
        <v/>
      </c>
      <c r="AE286">
        <f>AD286*10000-ROW()</f>
        <v/>
      </c>
      <c r="AF286">
        <f>A286</f>
        <v/>
      </c>
      <c r="AG286">
        <f>I286</f>
        <v/>
      </c>
      <c r="AH286">
        <f>AG286</f>
        <v/>
      </c>
      <c r="AI286">
        <f>AH286*10000-ROW()</f>
        <v/>
      </c>
      <c r="AJ286">
        <f>A286</f>
        <v/>
      </c>
      <c r="AK286">
        <f>J286</f>
        <v/>
      </c>
      <c r="AL286">
        <f>AK286</f>
        <v/>
      </c>
      <c r="AM286">
        <f>AL286*10000-ROW()</f>
        <v/>
      </c>
      <c r="AN286">
        <f>A286</f>
        <v/>
      </c>
      <c r="AO286">
        <f>F286</f>
        <v/>
      </c>
      <c r="AP286">
        <f>AO286</f>
        <v/>
      </c>
      <c r="AQ286">
        <f>AP286*10000-ROW()</f>
        <v/>
      </c>
    </row>
    <row r="287">
      <c r="A287" s="10">
        <f>equipo12!A41</f>
        <v/>
      </c>
      <c r="B287" s="10">
        <f>equipo12!B41</f>
        <v/>
      </c>
      <c r="C287" s="10">
        <f>equipo12!$A$6</f>
        <v/>
      </c>
      <c r="D287" s="10">
        <f>equipo12!C41</f>
        <v/>
      </c>
      <c r="E287" s="10">
        <f>equipo12!D41</f>
        <v/>
      </c>
      <c r="F287" s="10">
        <f>equipo12!E41</f>
        <v/>
      </c>
      <c r="G287" s="10">
        <f>equipo12!F41</f>
        <v/>
      </c>
      <c r="H287" s="10">
        <f>equipo12!G41</f>
        <v/>
      </c>
      <c r="I287" s="10">
        <f>equipo12!H41</f>
        <v/>
      </c>
      <c r="J287" s="10">
        <f>equipo12!I41</f>
        <v/>
      </c>
      <c r="K287" s="10">
        <f>equipo12!J41</f>
        <v/>
      </c>
      <c r="L287" s="10">
        <f>equipo12!K41</f>
        <v/>
      </c>
      <c r="M287" s="10">
        <f>equipo12!L41</f>
        <v/>
      </c>
      <c r="N287" s="10">
        <f>equipo12!M41</f>
        <v/>
      </c>
      <c r="O287" s="10">
        <f>equipo12!N41</f>
        <v/>
      </c>
      <c r="P287" s="10">
        <f>equipo12!O41</f>
        <v/>
      </c>
      <c r="Q287" s="10">
        <f>equipo12!P41</f>
        <v/>
      </c>
      <c r="R287" s="10">
        <f>equipo12!Q41</f>
        <v/>
      </c>
      <c r="S287" s="10">
        <f>equipo12!R41</f>
        <v/>
      </c>
      <c r="T287" s="10" t="n"/>
      <c r="U287" s="12">
        <f>equipo12!T41</f>
        <v/>
      </c>
      <c r="V287" s="12">
        <f>equipo12!U41</f>
        <v/>
      </c>
      <c r="X287">
        <f>A287</f>
        <v/>
      </c>
      <c r="Y287">
        <f>U287</f>
        <v/>
      </c>
      <c r="Z287">
        <f>Y287</f>
        <v/>
      </c>
      <c r="AA287">
        <f>Z287*10000-ROW()</f>
        <v/>
      </c>
      <c r="AB287">
        <f>A287</f>
        <v/>
      </c>
      <c r="AC287">
        <f>V287</f>
        <v/>
      </c>
      <c r="AD287">
        <f>AC287</f>
        <v/>
      </c>
      <c r="AE287">
        <f>AD287*10000-ROW()</f>
        <v/>
      </c>
      <c r="AF287">
        <f>A287</f>
        <v/>
      </c>
      <c r="AG287">
        <f>I287</f>
        <v/>
      </c>
      <c r="AH287">
        <f>AG287</f>
        <v/>
      </c>
      <c r="AI287">
        <f>AH287*10000-ROW()</f>
        <v/>
      </c>
      <c r="AJ287">
        <f>A287</f>
        <v/>
      </c>
      <c r="AK287">
        <f>J287</f>
        <v/>
      </c>
      <c r="AL287">
        <f>AK287</f>
        <v/>
      </c>
      <c r="AM287">
        <f>AL287*10000-ROW()</f>
        <v/>
      </c>
      <c r="AN287">
        <f>A287</f>
        <v/>
      </c>
      <c r="AO287">
        <f>F287</f>
        <v/>
      </c>
      <c r="AP287">
        <f>AO287</f>
        <v/>
      </c>
      <c r="AQ287">
        <f>AP287*10000-ROW()</f>
        <v/>
      </c>
    </row>
    <row r="288">
      <c r="A288" s="10">
        <f>equipo12!A42</f>
        <v/>
      </c>
      <c r="B288" s="10">
        <f>equipo12!B42</f>
        <v/>
      </c>
      <c r="C288" s="10">
        <f>equipo12!$A$6</f>
        <v/>
      </c>
      <c r="D288" s="10">
        <f>equipo12!C42</f>
        <v/>
      </c>
      <c r="E288" s="10">
        <f>equipo12!D42</f>
        <v/>
      </c>
      <c r="F288" s="10">
        <f>equipo12!E42</f>
        <v/>
      </c>
      <c r="G288" s="10">
        <f>equipo12!F42</f>
        <v/>
      </c>
      <c r="H288" s="10">
        <f>equipo12!G42</f>
        <v/>
      </c>
      <c r="I288" s="10">
        <f>equipo12!H42</f>
        <v/>
      </c>
      <c r="J288" s="10">
        <f>equipo12!I42</f>
        <v/>
      </c>
      <c r="K288" s="10">
        <f>equipo12!J42</f>
        <v/>
      </c>
      <c r="L288" s="10">
        <f>equipo12!K42</f>
        <v/>
      </c>
      <c r="M288" s="10">
        <f>equipo12!L42</f>
        <v/>
      </c>
      <c r="N288" s="10">
        <f>equipo12!M42</f>
        <v/>
      </c>
      <c r="O288" s="10">
        <f>equipo12!N42</f>
        <v/>
      </c>
      <c r="P288" s="10">
        <f>equipo12!O42</f>
        <v/>
      </c>
      <c r="Q288" s="10">
        <f>equipo12!P42</f>
        <v/>
      </c>
      <c r="R288" s="10">
        <f>equipo12!Q42</f>
        <v/>
      </c>
      <c r="S288" s="10">
        <f>equipo12!R42</f>
        <v/>
      </c>
      <c r="T288" s="10" t="n"/>
      <c r="U288" s="12">
        <f>equipo12!T42</f>
        <v/>
      </c>
      <c r="V288" s="12">
        <f>equipo12!U42</f>
        <v/>
      </c>
      <c r="X288">
        <f>A288</f>
        <v/>
      </c>
      <c r="Y288">
        <f>U288</f>
        <v/>
      </c>
      <c r="Z288">
        <f>Y288</f>
        <v/>
      </c>
      <c r="AA288">
        <f>Z288*10000-ROW()</f>
        <v/>
      </c>
      <c r="AB288">
        <f>A288</f>
        <v/>
      </c>
      <c r="AC288">
        <f>V288</f>
        <v/>
      </c>
      <c r="AD288">
        <f>AC288</f>
        <v/>
      </c>
      <c r="AE288">
        <f>AD288*10000-ROW()</f>
        <v/>
      </c>
      <c r="AF288">
        <f>A288</f>
        <v/>
      </c>
      <c r="AG288">
        <f>I288</f>
        <v/>
      </c>
      <c r="AH288">
        <f>AG288</f>
        <v/>
      </c>
      <c r="AI288">
        <f>AH288*10000-ROW()</f>
        <v/>
      </c>
      <c r="AJ288">
        <f>A288</f>
        <v/>
      </c>
      <c r="AK288">
        <f>J288</f>
        <v/>
      </c>
      <c r="AL288">
        <f>AK288</f>
        <v/>
      </c>
      <c r="AM288">
        <f>AL288*10000-ROW()</f>
        <v/>
      </c>
      <c r="AN288">
        <f>A288</f>
        <v/>
      </c>
      <c r="AO288">
        <f>F288</f>
        <v/>
      </c>
      <c r="AP288">
        <f>AO288</f>
        <v/>
      </c>
      <c r="AQ288">
        <f>AP288*10000-ROW()</f>
        <v/>
      </c>
    </row>
    <row r="289">
      <c r="A289" s="10">
        <f>equipo12!A43</f>
        <v/>
      </c>
      <c r="B289" s="10">
        <f>equipo12!B43</f>
        <v/>
      </c>
      <c r="C289" s="10">
        <f>equipo12!$A$6</f>
        <v/>
      </c>
      <c r="D289" s="10">
        <f>equipo12!C43</f>
        <v/>
      </c>
      <c r="E289" s="10">
        <f>equipo12!D43</f>
        <v/>
      </c>
      <c r="F289" s="10">
        <f>equipo12!E43</f>
        <v/>
      </c>
      <c r="G289" s="10">
        <f>equipo12!F43</f>
        <v/>
      </c>
      <c r="H289" s="10">
        <f>equipo12!G43</f>
        <v/>
      </c>
      <c r="I289" s="10">
        <f>equipo12!H43</f>
        <v/>
      </c>
      <c r="J289" s="10">
        <f>equipo12!I43</f>
        <v/>
      </c>
      <c r="K289" s="10">
        <f>equipo12!J43</f>
        <v/>
      </c>
      <c r="L289" s="10">
        <f>equipo12!K43</f>
        <v/>
      </c>
      <c r="M289" s="10">
        <f>equipo12!L43</f>
        <v/>
      </c>
      <c r="N289" s="10">
        <f>equipo12!M43</f>
        <v/>
      </c>
      <c r="O289" s="10">
        <f>equipo12!N43</f>
        <v/>
      </c>
      <c r="P289" s="10">
        <f>equipo12!O43</f>
        <v/>
      </c>
      <c r="Q289" s="10">
        <f>equipo12!P43</f>
        <v/>
      </c>
      <c r="R289" s="10">
        <f>equipo12!Q43</f>
        <v/>
      </c>
      <c r="S289" s="10">
        <f>equipo12!R43</f>
        <v/>
      </c>
      <c r="T289" s="10" t="n"/>
      <c r="U289" s="12">
        <f>equipo12!T43</f>
        <v/>
      </c>
      <c r="V289" s="12">
        <f>equipo12!U43</f>
        <v/>
      </c>
      <c r="X289">
        <f>A289</f>
        <v/>
      </c>
      <c r="Y289">
        <f>U289</f>
        <v/>
      </c>
      <c r="Z289">
        <f>Y289</f>
        <v/>
      </c>
      <c r="AA289">
        <f>Z289*10000-ROW()</f>
        <v/>
      </c>
      <c r="AB289">
        <f>A289</f>
        <v/>
      </c>
      <c r="AC289">
        <f>V289</f>
        <v/>
      </c>
      <c r="AD289">
        <f>AC289</f>
        <v/>
      </c>
      <c r="AE289">
        <f>AD289*10000-ROW()</f>
        <v/>
      </c>
      <c r="AF289">
        <f>A289</f>
        <v/>
      </c>
      <c r="AG289">
        <f>I289</f>
        <v/>
      </c>
      <c r="AH289">
        <f>AG289</f>
        <v/>
      </c>
      <c r="AI289">
        <f>AH289*10000-ROW()</f>
        <v/>
      </c>
      <c r="AJ289">
        <f>A289</f>
        <v/>
      </c>
      <c r="AK289">
        <f>J289</f>
        <v/>
      </c>
      <c r="AL289">
        <f>AK289</f>
        <v/>
      </c>
      <c r="AM289">
        <f>AL289*10000-ROW()</f>
        <v/>
      </c>
      <c r="AN289">
        <f>A289</f>
        <v/>
      </c>
      <c r="AO289">
        <f>F289</f>
        <v/>
      </c>
      <c r="AP289">
        <f>AO289</f>
        <v/>
      </c>
      <c r="AQ289">
        <f>AP289*10000-ROW()</f>
        <v/>
      </c>
    </row>
    <row r="290">
      <c r="A290" s="10">
        <f>equipo12!A44</f>
        <v/>
      </c>
      <c r="B290" s="10">
        <f>equipo12!B44</f>
        <v/>
      </c>
      <c r="C290" s="10">
        <f>equipo12!$A$6</f>
        <v/>
      </c>
      <c r="D290" s="10">
        <f>equipo12!C44</f>
        <v/>
      </c>
      <c r="E290" s="10">
        <f>equipo12!D44</f>
        <v/>
      </c>
      <c r="F290" s="10">
        <f>equipo12!E44</f>
        <v/>
      </c>
      <c r="G290" s="10">
        <f>equipo12!F44</f>
        <v/>
      </c>
      <c r="H290" s="10">
        <f>equipo12!G44</f>
        <v/>
      </c>
      <c r="I290" s="10">
        <f>equipo12!H44</f>
        <v/>
      </c>
      <c r="J290" s="10">
        <f>equipo12!I44</f>
        <v/>
      </c>
      <c r="K290" s="10">
        <f>equipo12!J44</f>
        <v/>
      </c>
      <c r="L290" s="10">
        <f>equipo12!K44</f>
        <v/>
      </c>
      <c r="M290" s="10">
        <f>equipo12!L44</f>
        <v/>
      </c>
      <c r="N290" s="10">
        <f>equipo12!M44</f>
        <v/>
      </c>
      <c r="O290" s="10">
        <f>equipo12!N44</f>
        <v/>
      </c>
      <c r="P290" s="10">
        <f>equipo12!O44</f>
        <v/>
      </c>
      <c r="Q290" s="10">
        <f>equipo12!P44</f>
        <v/>
      </c>
      <c r="R290" s="10">
        <f>equipo12!Q44</f>
        <v/>
      </c>
      <c r="S290" s="10">
        <f>equipo12!R44</f>
        <v/>
      </c>
      <c r="T290" s="10" t="n"/>
      <c r="U290" s="12">
        <f>equipo12!T44</f>
        <v/>
      </c>
      <c r="V290" s="12">
        <f>equipo12!U44</f>
        <v/>
      </c>
      <c r="X290">
        <f>A290</f>
        <v/>
      </c>
      <c r="Y290">
        <f>U290</f>
        <v/>
      </c>
      <c r="Z290">
        <f>Y290</f>
        <v/>
      </c>
      <c r="AA290">
        <f>Z290*10000-ROW()</f>
        <v/>
      </c>
      <c r="AB290">
        <f>A290</f>
        <v/>
      </c>
      <c r="AC290">
        <f>V290</f>
        <v/>
      </c>
      <c r="AD290">
        <f>AC290</f>
        <v/>
      </c>
      <c r="AE290">
        <f>AD290*10000-ROW()</f>
        <v/>
      </c>
      <c r="AF290">
        <f>A290</f>
        <v/>
      </c>
      <c r="AG290">
        <f>I290</f>
        <v/>
      </c>
      <c r="AH290">
        <f>AG290</f>
        <v/>
      </c>
      <c r="AI290">
        <f>AH290*10000-ROW()</f>
        <v/>
      </c>
      <c r="AJ290">
        <f>A290</f>
        <v/>
      </c>
      <c r="AK290">
        <f>J290</f>
        <v/>
      </c>
      <c r="AL290">
        <f>AK290</f>
        <v/>
      </c>
      <c r="AM290">
        <f>AL290*10000-ROW()</f>
        <v/>
      </c>
      <c r="AN290">
        <f>A290</f>
        <v/>
      </c>
      <c r="AO290">
        <f>F290</f>
        <v/>
      </c>
      <c r="AP290">
        <f>AO290</f>
        <v/>
      </c>
      <c r="AQ290">
        <f>AP290*10000-ROW()</f>
        <v/>
      </c>
    </row>
    <row r="291">
      <c r="A291" s="10">
        <f>equipo12!A45</f>
        <v/>
      </c>
      <c r="B291" s="10">
        <f>equipo12!B45</f>
        <v/>
      </c>
      <c r="C291" s="10">
        <f>equipo12!$A$6</f>
        <v/>
      </c>
      <c r="D291" s="10">
        <f>equipo12!C45</f>
        <v/>
      </c>
      <c r="E291" s="10">
        <f>equipo12!D45</f>
        <v/>
      </c>
      <c r="F291" s="10">
        <f>equipo12!E45</f>
        <v/>
      </c>
      <c r="G291" s="10">
        <f>equipo12!F45</f>
        <v/>
      </c>
      <c r="H291" s="10">
        <f>equipo12!G45</f>
        <v/>
      </c>
      <c r="I291" s="10">
        <f>equipo12!H45</f>
        <v/>
      </c>
      <c r="J291" s="10">
        <f>equipo12!I45</f>
        <v/>
      </c>
      <c r="K291" s="10">
        <f>equipo12!J45</f>
        <v/>
      </c>
      <c r="L291" s="10">
        <f>equipo12!K45</f>
        <v/>
      </c>
      <c r="M291" s="10">
        <f>equipo12!L45</f>
        <v/>
      </c>
      <c r="N291" s="10">
        <f>equipo12!M45</f>
        <v/>
      </c>
      <c r="O291" s="10">
        <f>equipo12!N45</f>
        <v/>
      </c>
      <c r="P291" s="10">
        <f>equipo12!O45</f>
        <v/>
      </c>
      <c r="Q291" s="10">
        <f>equipo12!P45</f>
        <v/>
      </c>
      <c r="R291" s="10">
        <f>equipo12!Q45</f>
        <v/>
      </c>
      <c r="S291" s="10">
        <f>equipo12!R45</f>
        <v/>
      </c>
      <c r="T291" s="10" t="n"/>
      <c r="U291" s="12">
        <f>equipo12!T45</f>
        <v/>
      </c>
      <c r="V291" s="12">
        <f>equipo12!U45</f>
        <v/>
      </c>
      <c r="X291">
        <f>A291</f>
        <v/>
      </c>
      <c r="Y291">
        <f>U291</f>
        <v/>
      </c>
      <c r="Z291">
        <f>Y291</f>
        <v/>
      </c>
      <c r="AA291">
        <f>Z291*10000-ROW()</f>
        <v/>
      </c>
      <c r="AB291">
        <f>A291</f>
        <v/>
      </c>
      <c r="AC291">
        <f>V291</f>
        <v/>
      </c>
      <c r="AD291">
        <f>AC291</f>
        <v/>
      </c>
      <c r="AE291">
        <f>AD291*10000-ROW()</f>
        <v/>
      </c>
      <c r="AF291">
        <f>A291</f>
        <v/>
      </c>
      <c r="AG291">
        <f>I291</f>
        <v/>
      </c>
      <c r="AH291">
        <f>AG291</f>
        <v/>
      </c>
      <c r="AI291">
        <f>AH291*10000-ROW()</f>
        <v/>
      </c>
      <c r="AJ291">
        <f>A291</f>
        <v/>
      </c>
      <c r="AK291">
        <f>J291</f>
        <v/>
      </c>
      <c r="AL291">
        <f>AK291</f>
        <v/>
      </c>
      <c r="AM291">
        <f>AL291*10000-ROW()</f>
        <v/>
      </c>
      <c r="AN291">
        <f>A291</f>
        <v/>
      </c>
      <c r="AO291">
        <f>F291</f>
        <v/>
      </c>
      <c r="AP291">
        <f>AO291</f>
        <v/>
      </c>
      <c r="AQ291">
        <f>AP291*10000-ROW()</f>
        <v/>
      </c>
    </row>
    <row r="292">
      <c r="A292" s="10">
        <f>equipo12!A46</f>
        <v/>
      </c>
      <c r="B292" s="10">
        <f>equipo12!B46</f>
        <v/>
      </c>
      <c r="C292" s="10">
        <f>equipo12!$A$6</f>
        <v/>
      </c>
      <c r="D292" s="10">
        <f>equipo12!C46</f>
        <v/>
      </c>
      <c r="E292" s="10">
        <f>equipo12!D46</f>
        <v/>
      </c>
      <c r="F292" s="10">
        <f>equipo12!E46</f>
        <v/>
      </c>
      <c r="G292" s="10">
        <f>equipo12!F46</f>
        <v/>
      </c>
      <c r="H292" s="10">
        <f>equipo12!G46</f>
        <v/>
      </c>
      <c r="I292" s="10">
        <f>equipo12!H46</f>
        <v/>
      </c>
      <c r="J292" s="10">
        <f>equipo12!I46</f>
        <v/>
      </c>
      <c r="K292" s="10">
        <f>equipo12!J46</f>
        <v/>
      </c>
      <c r="L292" s="10">
        <f>equipo12!K46</f>
        <v/>
      </c>
      <c r="M292" s="10">
        <f>equipo12!L46</f>
        <v/>
      </c>
      <c r="N292" s="10">
        <f>equipo12!M46</f>
        <v/>
      </c>
      <c r="O292" s="10">
        <f>equipo12!N46</f>
        <v/>
      </c>
      <c r="P292" s="10">
        <f>equipo12!O46</f>
        <v/>
      </c>
      <c r="Q292" s="10">
        <f>equipo12!P46</f>
        <v/>
      </c>
      <c r="R292" s="10">
        <f>equipo12!Q46</f>
        <v/>
      </c>
      <c r="S292" s="10">
        <f>equipo12!R46</f>
        <v/>
      </c>
      <c r="T292" s="10" t="n"/>
      <c r="U292" s="12">
        <f>equipo12!T46</f>
        <v/>
      </c>
      <c r="V292" s="12">
        <f>equipo12!U46</f>
        <v/>
      </c>
      <c r="X292">
        <f>A292</f>
        <v/>
      </c>
      <c r="Y292">
        <f>U292</f>
        <v/>
      </c>
      <c r="Z292">
        <f>Y292</f>
        <v/>
      </c>
      <c r="AA292">
        <f>Z292*10000-ROW()</f>
        <v/>
      </c>
      <c r="AB292">
        <f>A292</f>
        <v/>
      </c>
      <c r="AC292">
        <f>V292</f>
        <v/>
      </c>
      <c r="AD292">
        <f>AC292</f>
        <v/>
      </c>
      <c r="AE292">
        <f>AD292*10000-ROW()</f>
        <v/>
      </c>
      <c r="AF292">
        <f>A292</f>
        <v/>
      </c>
      <c r="AG292">
        <f>I292</f>
        <v/>
      </c>
      <c r="AH292">
        <f>AG292</f>
        <v/>
      </c>
      <c r="AI292">
        <f>AH292*10000-ROW()</f>
        <v/>
      </c>
      <c r="AJ292">
        <f>A292</f>
        <v/>
      </c>
      <c r="AK292">
        <f>J292</f>
        <v/>
      </c>
      <c r="AL292">
        <f>AK292</f>
        <v/>
      </c>
      <c r="AM292">
        <f>AL292*10000-ROW()</f>
        <v/>
      </c>
      <c r="AN292">
        <f>A292</f>
        <v/>
      </c>
      <c r="AO292">
        <f>F292</f>
        <v/>
      </c>
      <c r="AP292">
        <f>AO292</f>
        <v/>
      </c>
      <c r="AQ292">
        <f>AP292*10000-ROW()</f>
        <v/>
      </c>
    </row>
    <row r="293">
      <c r="A293" s="10">
        <f>equipo12!A47</f>
        <v/>
      </c>
      <c r="B293" s="10">
        <f>equipo12!B47</f>
        <v/>
      </c>
      <c r="C293" s="10">
        <f>equipo12!$A$6</f>
        <v/>
      </c>
      <c r="D293" s="10">
        <f>equipo12!C47</f>
        <v/>
      </c>
      <c r="E293" s="10">
        <f>equipo12!D47</f>
        <v/>
      </c>
      <c r="F293" s="10">
        <f>equipo12!E47</f>
        <v/>
      </c>
      <c r="G293" s="10">
        <f>equipo12!F47</f>
        <v/>
      </c>
      <c r="H293" s="10">
        <f>equipo12!G47</f>
        <v/>
      </c>
      <c r="I293" s="10">
        <f>equipo12!H47</f>
        <v/>
      </c>
      <c r="J293" s="10">
        <f>equipo12!I47</f>
        <v/>
      </c>
      <c r="K293" s="10">
        <f>equipo12!J47</f>
        <v/>
      </c>
      <c r="L293" s="10">
        <f>equipo12!K47</f>
        <v/>
      </c>
      <c r="M293" s="10">
        <f>equipo12!L47</f>
        <v/>
      </c>
      <c r="N293" s="10">
        <f>equipo12!M47</f>
        <v/>
      </c>
      <c r="O293" s="10">
        <f>equipo12!N47</f>
        <v/>
      </c>
      <c r="P293" s="10">
        <f>equipo12!O47</f>
        <v/>
      </c>
      <c r="Q293" s="10">
        <f>equipo12!P47</f>
        <v/>
      </c>
      <c r="R293" s="10">
        <f>equipo12!Q47</f>
        <v/>
      </c>
      <c r="S293" s="10">
        <f>equipo12!R47</f>
        <v/>
      </c>
      <c r="T293" s="10" t="n"/>
      <c r="U293" s="12">
        <f>equipo12!T47</f>
        <v/>
      </c>
      <c r="V293" s="12">
        <f>equipo12!U47</f>
        <v/>
      </c>
      <c r="X293">
        <f>A293</f>
        <v/>
      </c>
      <c r="Y293">
        <f>U293</f>
        <v/>
      </c>
      <c r="Z293">
        <f>Y293</f>
        <v/>
      </c>
      <c r="AA293">
        <f>Z293*10000-ROW()</f>
        <v/>
      </c>
      <c r="AB293">
        <f>A293</f>
        <v/>
      </c>
      <c r="AC293">
        <f>V293</f>
        <v/>
      </c>
      <c r="AD293">
        <f>AC293</f>
        <v/>
      </c>
      <c r="AE293">
        <f>AD293*10000-ROW()</f>
        <v/>
      </c>
      <c r="AF293">
        <f>A293</f>
        <v/>
      </c>
      <c r="AG293">
        <f>I293</f>
        <v/>
      </c>
      <c r="AH293">
        <f>AG293</f>
        <v/>
      </c>
      <c r="AI293">
        <f>AH293*10000-ROW()</f>
        <v/>
      </c>
      <c r="AJ293">
        <f>A293</f>
        <v/>
      </c>
      <c r="AK293">
        <f>J293</f>
        <v/>
      </c>
      <c r="AL293">
        <f>AK293</f>
        <v/>
      </c>
      <c r="AM293">
        <f>AL293*10000-ROW()</f>
        <v/>
      </c>
      <c r="AN293">
        <f>A293</f>
        <v/>
      </c>
      <c r="AO293">
        <f>F293</f>
        <v/>
      </c>
      <c r="AP293">
        <f>AO293</f>
        <v/>
      </c>
      <c r="AQ293">
        <f>AP293*10000-ROW()</f>
        <v/>
      </c>
    </row>
    <row r="294">
      <c r="A294" s="10">
        <f>equipo12!A48</f>
        <v/>
      </c>
      <c r="B294" s="10">
        <f>equipo12!B48</f>
        <v/>
      </c>
      <c r="C294" s="10">
        <f>equipo12!$A$6</f>
        <v/>
      </c>
      <c r="D294" s="10">
        <f>equipo12!C48</f>
        <v/>
      </c>
      <c r="E294" s="10">
        <f>equipo12!D48</f>
        <v/>
      </c>
      <c r="F294" s="10">
        <f>equipo12!E48</f>
        <v/>
      </c>
      <c r="G294" s="10">
        <f>equipo12!F48</f>
        <v/>
      </c>
      <c r="H294" s="10">
        <f>equipo12!G48</f>
        <v/>
      </c>
      <c r="I294" s="10">
        <f>equipo12!H48</f>
        <v/>
      </c>
      <c r="J294" s="10">
        <f>equipo12!I48</f>
        <v/>
      </c>
      <c r="K294" s="10">
        <f>equipo12!J48</f>
        <v/>
      </c>
      <c r="L294" s="10">
        <f>equipo12!K48</f>
        <v/>
      </c>
      <c r="M294" s="10">
        <f>equipo12!L48</f>
        <v/>
      </c>
      <c r="N294" s="10">
        <f>equipo12!M48</f>
        <v/>
      </c>
      <c r="O294" s="10">
        <f>equipo12!N48</f>
        <v/>
      </c>
      <c r="P294" s="10">
        <f>equipo12!O48</f>
        <v/>
      </c>
      <c r="Q294" s="10">
        <f>equipo12!P48</f>
        <v/>
      </c>
      <c r="R294" s="10">
        <f>equipo12!Q48</f>
        <v/>
      </c>
      <c r="S294" s="10">
        <f>equipo12!R48</f>
        <v/>
      </c>
      <c r="T294" s="10" t="n"/>
      <c r="U294" s="12">
        <f>equipo12!T48</f>
        <v/>
      </c>
      <c r="V294" s="12">
        <f>equipo12!U48</f>
        <v/>
      </c>
      <c r="X294">
        <f>A294</f>
        <v/>
      </c>
      <c r="Y294">
        <f>U294</f>
        <v/>
      </c>
      <c r="Z294">
        <f>Y294</f>
        <v/>
      </c>
      <c r="AA294">
        <f>Z294*10000-ROW()</f>
        <v/>
      </c>
      <c r="AB294">
        <f>A294</f>
        <v/>
      </c>
      <c r="AC294">
        <f>V294</f>
        <v/>
      </c>
      <c r="AD294">
        <f>AC294</f>
        <v/>
      </c>
      <c r="AE294">
        <f>AD294*10000-ROW()</f>
        <v/>
      </c>
      <c r="AF294">
        <f>A294</f>
        <v/>
      </c>
      <c r="AG294">
        <f>I294</f>
        <v/>
      </c>
      <c r="AH294">
        <f>AG294</f>
        <v/>
      </c>
      <c r="AI294">
        <f>AH294*10000-ROW()</f>
        <v/>
      </c>
      <c r="AJ294">
        <f>A294</f>
        <v/>
      </c>
      <c r="AK294">
        <f>J294</f>
        <v/>
      </c>
      <c r="AL294">
        <f>AK294</f>
        <v/>
      </c>
      <c r="AM294">
        <f>AL294*10000-ROW()</f>
        <v/>
      </c>
      <c r="AN294">
        <f>A294</f>
        <v/>
      </c>
      <c r="AO294">
        <f>F294</f>
        <v/>
      </c>
      <c r="AP294">
        <f>AO294</f>
        <v/>
      </c>
      <c r="AQ294">
        <f>AP294*10000-ROW()</f>
        <v/>
      </c>
    </row>
    <row r="295">
      <c r="A295" s="10">
        <f>equipo12!A49</f>
        <v/>
      </c>
      <c r="B295" s="10">
        <f>equipo12!B49</f>
        <v/>
      </c>
      <c r="C295" s="10">
        <f>equipo12!$A$6</f>
        <v/>
      </c>
      <c r="D295" s="10">
        <f>equipo12!C49</f>
        <v/>
      </c>
      <c r="E295" s="10">
        <f>equipo12!D49</f>
        <v/>
      </c>
      <c r="F295" s="10">
        <f>equipo12!E49</f>
        <v/>
      </c>
      <c r="G295" s="10">
        <f>equipo12!F49</f>
        <v/>
      </c>
      <c r="H295" s="10">
        <f>equipo12!G49</f>
        <v/>
      </c>
      <c r="I295" s="10">
        <f>equipo12!H49</f>
        <v/>
      </c>
      <c r="J295" s="10">
        <f>equipo12!I49</f>
        <v/>
      </c>
      <c r="K295" s="10">
        <f>equipo12!J49</f>
        <v/>
      </c>
      <c r="L295" s="10">
        <f>equipo12!K49</f>
        <v/>
      </c>
      <c r="M295" s="10">
        <f>equipo12!L49</f>
        <v/>
      </c>
      <c r="N295" s="10">
        <f>equipo12!M49</f>
        <v/>
      </c>
      <c r="O295" s="10">
        <f>equipo12!N49</f>
        <v/>
      </c>
      <c r="P295" s="10">
        <f>equipo12!O49</f>
        <v/>
      </c>
      <c r="Q295" s="10">
        <f>equipo12!P49</f>
        <v/>
      </c>
      <c r="R295" s="10">
        <f>equipo12!Q49</f>
        <v/>
      </c>
      <c r="S295" s="10">
        <f>equipo12!R49</f>
        <v/>
      </c>
      <c r="T295" s="10" t="n"/>
      <c r="U295" s="12">
        <f>equipo12!T49</f>
        <v/>
      </c>
      <c r="V295" s="12">
        <f>equipo12!U49</f>
        <v/>
      </c>
      <c r="X295">
        <f>A295</f>
        <v/>
      </c>
      <c r="Y295">
        <f>U295</f>
        <v/>
      </c>
      <c r="Z295">
        <f>Y295</f>
        <v/>
      </c>
      <c r="AA295">
        <f>Z295*10000-ROW()</f>
        <v/>
      </c>
      <c r="AB295">
        <f>A295</f>
        <v/>
      </c>
      <c r="AC295">
        <f>V295</f>
        <v/>
      </c>
      <c r="AD295">
        <f>AC295</f>
        <v/>
      </c>
      <c r="AE295">
        <f>AD295*10000-ROW()</f>
        <v/>
      </c>
      <c r="AF295">
        <f>A295</f>
        <v/>
      </c>
      <c r="AG295">
        <f>I295</f>
        <v/>
      </c>
      <c r="AH295">
        <f>AG295</f>
        <v/>
      </c>
      <c r="AI295">
        <f>AH295*10000-ROW()</f>
        <v/>
      </c>
      <c r="AJ295">
        <f>A295</f>
        <v/>
      </c>
      <c r="AK295">
        <f>J295</f>
        <v/>
      </c>
      <c r="AL295">
        <f>AK295</f>
        <v/>
      </c>
      <c r="AM295">
        <f>AL295*10000-ROW()</f>
        <v/>
      </c>
      <c r="AN295">
        <f>A295</f>
        <v/>
      </c>
      <c r="AO295">
        <f>F295</f>
        <v/>
      </c>
      <c r="AP295">
        <f>AO295</f>
        <v/>
      </c>
      <c r="AQ295">
        <f>AP295*10000-ROW()</f>
        <v/>
      </c>
    </row>
    <row r="296">
      <c r="A296" s="10">
        <f>equipo12!A50</f>
        <v/>
      </c>
      <c r="B296" s="10">
        <f>equipo12!B50</f>
        <v/>
      </c>
      <c r="C296" s="10">
        <f>equipo12!$A$6</f>
        <v/>
      </c>
      <c r="D296" s="10">
        <f>equipo12!C50</f>
        <v/>
      </c>
      <c r="E296" s="10">
        <f>equipo12!D50</f>
        <v/>
      </c>
      <c r="F296" s="10">
        <f>equipo12!E50</f>
        <v/>
      </c>
      <c r="G296" s="10">
        <f>equipo12!F50</f>
        <v/>
      </c>
      <c r="H296" s="10">
        <f>equipo12!G50</f>
        <v/>
      </c>
      <c r="I296" s="10">
        <f>equipo12!H50</f>
        <v/>
      </c>
      <c r="J296" s="10">
        <f>equipo12!I50</f>
        <v/>
      </c>
      <c r="K296" s="10">
        <f>equipo12!J50</f>
        <v/>
      </c>
      <c r="L296" s="10">
        <f>equipo12!K50</f>
        <v/>
      </c>
      <c r="M296" s="10">
        <f>equipo12!L50</f>
        <v/>
      </c>
      <c r="N296" s="10">
        <f>equipo12!M50</f>
        <v/>
      </c>
      <c r="O296" s="10">
        <f>equipo12!N50</f>
        <v/>
      </c>
      <c r="P296" s="10">
        <f>equipo12!O50</f>
        <v/>
      </c>
      <c r="Q296" s="10">
        <f>equipo12!P50</f>
        <v/>
      </c>
      <c r="R296" s="10">
        <f>equipo12!Q50</f>
        <v/>
      </c>
      <c r="S296" s="10">
        <f>equipo12!R50</f>
        <v/>
      </c>
      <c r="T296" s="10" t="n"/>
      <c r="U296" s="12">
        <f>equipo12!T50</f>
        <v/>
      </c>
      <c r="V296" s="12">
        <f>equipo12!U50</f>
        <v/>
      </c>
      <c r="X296">
        <f>A296</f>
        <v/>
      </c>
      <c r="Y296">
        <f>U296</f>
        <v/>
      </c>
      <c r="Z296">
        <f>Y296</f>
        <v/>
      </c>
      <c r="AA296">
        <f>Z296*10000-ROW()</f>
        <v/>
      </c>
      <c r="AB296">
        <f>A296</f>
        <v/>
      </c>
      <c r="AC296">
        <f>V296</f>
        <v/>
      </c>
      <c r="AD296">
        <f>AC296</f>
        <v/>
      </c>
      <c r="AE296">
        <f>AD296*10000-ROW()</f>
        <v/>
      </c>
      <c r="AF296">
        <f>A296</f>
        <v/>
      </c>
      <c r="AG296">
        <f>I296</f>
        <v/>
      </c>
      <c r="AH296">
        <f>AG296</f>
        <v/>
      </c>
      <c r="AI296">
        <f>AH296*10000-ROW()</f>
        <v/>
      </c>
      <c r="AJ296">
        <f>A296</f>
        <v/>
      </c>
      <c r="AK296">
        <f>J296</f>
        <v/>
      </c>
      <c r="AL296">
        <f>AK296</f>
        <v/>
      </c>
      <c r="AM296">
        <f>AL296*10000-ROW()</f>
        <v/>
      </c>
      <c r="AN296">
        <f>A296</f>
        <v/>
      </c>
      <c r="AO296">
        <f>F296</f>
        <v/>
      </c>
      <c r="AP296">
        <f>AO296</f>
        <v/>
      </c>
      <c r="AQ296">
        <f>AP296*10000-ROW()</f>
        <v/>
      </c>
    </row>
    <row r="297">
      <c r="A297" s="10">
        <f>equipo12!A51</f>
        <v/>
      </c>
      <c r="B297" s="10">
        <f>equipo12!B51</f>
        <v/>
      </c>
      <c r="C297" s="10">
        <f>equipo12!$A$6</f>
        <v/>
      </c>
      <c r="D297" s="10">
        <f>equipo12!C51</f>
        <v/>
      </c>
      <c r="E297" s="10">
        <f>equipo12!D51</f>
        <v/>
      </c>
      <c r="F297" s="10">
        <f>equipo12!E51</f>
        <v/>
      </c>
      <c r="G297" s="10">
        <f>equipo12!F51</f>
        <v/>
      </c>
      <c r="H297" s="10">
        <f>equipo12!G51</f>
        <v/>
      </c>
      <c r="I297" s="10">
        <f>equipo12!H51</f>
        <v/>
      </c>
      <c r="J297" s="10">
        <f>equipo12!I51</f>
        <v/>
      </c>
      <c r="K297" s="10">
        <f>equipo12!J51</f>
        <v/>
      </c>
      <c r="L297" s="10">
        <f>equipo12!K51</f>
        <v/>
      </c>
      <c r="M297" s="10">
        <f>equipo12!L51</f>
        <v/>
      </c>
      <c r="N297" s="10">
        <f>equipo12!M51</f>
        <v/>
      </c>
      <c r="O297" s="10">
        <f>equipo12!N51</f>
        <v/>
      </c>
      <c r="P297" s="10">
        <f>equipo12!O51</f>
        <v/>
      </c>
      <c r="Q297" s="10">
        <f>equipo12!P51</f>
        <v/>
      </c>
      <c r="R297" s="10">
        <f>equipo12!Q51</f>
        <v/>
      </c>
      <c r="S297" s="10">
        <f>equipo12!R51</f>
        <v/>
      </c>
      <c r="T297" s="10" t="n"/>
      <c r="U297" s="12">
        <f>equipo12!T51</f>
        <v/>
      </c>
      <c r="V297" s="12">
        <f>equipo12!U51</f>
        <v/>
      </c>
      <c r="X297">
        <f>A297</f>
        <v/>
      </c>
      <c r="Y297">
        <f>U297</f>
        <v/>
      </c>
      <c r="Z297">
        <f>Y297</f>
        <v/>
      </c>
      <c r="AA297">
        <f>Z297*10000-ROW()</f>
        <v/>
      </c>
      <c r="AB297">
        <f>A297</f>
        <v/>
      </c>
      <c r="AC297">
        <f>V297</f>
        <v/>
      </c>
      <c r="AD297">
        <f>AC297</f>
        <v/>
      </c>
      <c r="AE297">
        <f>AD297*10000-ROW()</f>
        <v/>
      </c>
      <c r="AF297">
        <f>A297</f>
        <v/>
      </c>
      <c r="AG297">
        <f>I297</f>
        <v/>
      </c>
      <c r="AH297">
        <f>AG297</f>
        <v/>
      </c>
      <c r="AI297">
        <f>AH297*10000-ROW()</f>
        <v/>
      </c>
      <c r="AJ297">
        <f>A297</f>
        <v/>
      </c>
      <c r="AK297">
        <f>J297</f>
        <v/>
      </c>
      <c r="AL297">
        <f>AK297</f>
        <v/>
      </c>
      <c r="AM297">
        <f>AL297*10000-ROW()</f>
        <v/>
      </c>
      <c r="AN297">
        <f>A297</f>
        <v/>
      </c>
      <c r="AO297">
        <f>F297</f>
        <v/>
      </c>
      <c r="AP297">
        <f>AO297</f>
        <v/>
      </c>
      <c r="AQ297">
        <f>AP297*10000-ROW()</f>
        <v/>
      </c>
    </row>
    <row r="298">
      <c r="A298" s="10">
        <f>equipo12!A52</f>
        <v/>
      </c>
      <c r="B298" s="10">
        <f>equipo12!B52</f>
        <v/>
      </c>
      <c r="C298" s="10">
        <f>equipo12!$A$6</f>
        <v/>
      </c>
      <c r="D298" s="10">
        <f>equipo12!C52</f>
        <v/>
      </c>
      <c r="E298" s="10">
        <f>equipo12!D52</f>
        <v/>
      </c>
      <c r="F298" s="10">
        <f>equipo12!E52</f>
        <v/>
      </c>
      <c r="G298" s="10">
        <f>equipo12!F52</f>
        <v/>
      </c>
      <c r="H298" s="10">
        <f>equipo12!G52</f>
        <v/>
      </c>
      <c r="I298" s="10">
        <f>equipo12!H52</f>
        <v/>
      </c>
      <c r="J298" s="10">
        <f>equipo12!I52</f>
        <v/>
      </c>
      <c r="K298" s="10">
        <f>equipo12!J52</f>
        <v/>
      </c>
      <c r="L298" s="10">
        <f>equipo12!K52</f>
        <v/>
      </c>
      <c r="M298" s="10">
        <f>equipo12!L52</f>
        <v/>
      </c>
      <c r="N298" s="10">
        <f>equipo12!M52</f>
        <v/>
      </c>
      <c r="O298" s="10">
        <f>equipo12!N52</f>
        <v/>
      </c>
      <c r="P298" s="10">
        <f>equipo12!O52</f>
        <v/>
      </c>
      <c r="Q298" s="10">
        <f>equipo12!P52</f>
        <v/>
      </c>
      <c r="R298" s="10">
        <f>equipo12!Q52</f>
        <v/>
      </c>
      <c r="S298" s="10">
        <f>equipo12!R52</f>
        <v/>
      </c>
      <c r="T298" s="10" t="n"/>
      <c r="U298" s="12">
        <f>equipo12!T52</f>
        <v/>
      </c>
      <c r="V298" s="12">
        <f>equipo12!U52</f>
        <v/>
      </c>
      <c r="X298">
        <f>A298</f>
        <v/>
      </c>
      <c r="Y298">
        <f>U298</f>
        <v/>
      </c>
      <c r="Z298">
        <f>Y298</f>
        <v/>
      </c>
      <c r="AA298">
        <f>Z298*10000-ROW()</f>
        <v/>
      </c>
      <c r="AB298">
        <f>A298</f>
        <v/>
      </c>
      <c r="AC298">
        <f>V298</f>
        <v/>
      </c>
      <c r="AD298">
        <f>AC298</f>
        <v/>
      </c>
      <c r="AE298">
        <f>AD298*10000-ROW()</f>
        <v/>
      </c>
      <c r="AF298">
        <f>A298</f>
        <v/>
      </c>
      <c r="AG298">
        <f>I298</f>
        <v/>
      </c>
      <c r="AH298">
        <f>AG298</f>
        <v/>
      </c>
      <c r="AI298">
        <f>AH298*10000-ROW()</f>
        <v/>
      </c>
      <c r="AJ298">
        <f>A298</f>
        <v/>
      </c>
      <c r="AK298">
        <f>J298</f>
        <v/>
      </c>
      <c r="AL298">
        <f>AK298</f>
        <v/>
      </c>
      <c r="AM298">
        <f>AL298*10000-ROW()</f>
        <v/>
      </c>
      <c r="AN298">
        <f>A298</f>
        <v/>
      </c>
      <c r="AO298">
        <f>F298</f>
        <v/>
      </c>
      <c r="AP298">
        <f>AO298</f>
        <v/>
      </c>
      <c r="AQ298">
        <f>AP298*10000-ROW()</f>
        <v/>
      </c>
    </row>
    <row r="299">
      <c r="A299" s="10">
        <f>equipo12!A53</f>
        <v/>
      </c>
      <c r="B299" s="10">
        <f>equipo12!B53</f>
        <v/>
      </c>
      <c r="C299" s="10">
        <f>equipo12!$A$6</f>
        <v/>
      </c>
      <c r="D299" s="10">
        <f>equipo12!C53</f>
        <v/>
      </c>
      <c r="E299" s="10">
        <f>equipo12!D53</f>
        <v/>
      </c>
      <c r="F299" s="10">
        <f>equipo12!E53</f>
        <v/>
      </c>
      <c r="G299" s="10">
        <f>equipo12!F53</f>
        <v/>
      </c>
      <c r="H299" s="10">
        <f>equipo12!G53</f>
        <v/>
      </c>
      <c r="I299" s="10">
        <f>equipo12!H53</f>
        <v/>
      </c>
      <c r="J299" s="10">
        <f>equipo12!I53</f>
        <v/>
      </c>
      <c r="K299" s="10">
        <f>equipo12!J53</f>
        <v/>
      </c>
      <c r="L299" s="10">
        <f>equipo12!K53</f>
        <v/>
      </c>
      <c r="M299" s="10">
        <f>equipo12!L53</f>
        <v/>
      </c>
      <c r="N299" s="10">
        <f>equipo12!M53</f>
        <v/>
      </c>
      <c r="O299" s="10">
        <f>equipo12!N53</f>
        <v/>
      </c>
      <c r="P299" s="10">
        <f>equipo12!O53</f>
        <v/>
      </c>
      <c r="Q299" s="10">
        <f>equipo12!P53</f>
        <v/>
      </c>
      <c r="R299" s="10">
        <f>equipo12!Q53</f>
        <v/>
      </c>
      <c r="S299" s="10">
        <f>equipo12!R53</f>
        <v/>
      </c>
      <c r="T299" s="10" t="n"/>
      <c r="U299" s="12">
        <f>equipo12!T53</f>
        <v/>
      </c>
      <c r="V299" s="12">
        <f>equipo12!U53</f>
        <v/>
      </c>
      <c r="X299">
        <f>A299</f>
        <v/>
      </c>
      <c r="Y299">
        <f>U299</f>
        <v/>
      </c>
      <c r="Z299">
        <f>Y299</f>
        <v/>
      </c>
      <c r="AA299">
        <f>Z299*10000-ROW()</f>
        <v/>
      </c>
      <c r="AB299">
        <f>A299</f>
        <v/>
      </c>
      <c r="AC299">
        <f>V299</f>
        <v/>
      </c>
      <c r="AD299">
        <f>AC299</f>
        <v/>
      </c>
      <c r="AE299">
        <f>AD299*10000-ROW()</f>
        <v/>
      </c>
      <c r="AF299">
        <f>A299</f>
        <v/>
      </c>
      <c r="AG299">
        <f>I299</f>
        <v/>
      </c>
      <c r="AH299">
        <f>AG299</f>
        <v/>
      </c>
      <c r="AI299">
        <f>AH299*10000-ROW()</f>
        <v/>
      </c>
      <c r="AJ299">
        <f>A299</f>
        <v/>
      </c>
      <c r="AK299">
        <f>J299</f>
        <v/>
      </c>
      <c r="AL299">
        <f>AK299</f>
        <v/>
      </c>
      <c r="AM299">
        <f>AL299*10000-ROW()</f>
        <v/>
      </c>
      <c r="AN299">
        <f>A299</f>
        <v/>
      </c>
      <c r="AO299">
        <f>F299</f>
        <v/>
      </c>
      <c r="AP299">
        <f>AO299</f>
        <v/>
      </c>
      <c r="AQ299">
        <f>AP299*10000-ROW()</f>
        <v/>
      </c>
    </row>
    <row r="300">
      <c r="A300" s="10">
        <f>equipo12!A54</f>
        <v/>
      </c>
      <c r="B300" s="10">
        <f>equipo12!B54</f>
        <v/>
      </c>
      <c r="C300" s="10">
        <f>equipo12!$A$6</f>
        <v/>
      </c>
      <c r="D300" s="10">
        <f>equipo12!C54</f>
        <v/>
      </c>
      <c r="E300" s="10">
        <f>equipo12!D54</f>
        <v/>
      </c>
      <c r="F300" s="10">
        <f>equipo12!E54</f>
        <v/>
      </c>
      <c r="G300" s="10">
        <f>equipo12!F54</f>
        <v/>
      </c>
      <c r="H300" s="10">
        <f>equipo12!G54</f>
        <v/>
      </c>
      <c r="I300" s="10">
        <f>equipo12!H54</f>
        <v/>
      </c>
      <c r="J300" s="10">
        <f>equipo12!I54</f>
        <v/>
      </c>
      <c r="K300" s="10">
        <f>equipo12!J54</f>
        <v/>
      </c>
      <c r="L300" s="10">
        <f>equipo12!K54</f>
        <v/>
      </c>
      <c r="M300" s="10">
        <f>equipo12!L54</f>
        <v/>
      </c>
      <c r="N300" s="10">
        <f>equipo12!M54</f>
        <v/>
      </c>
      <c r="O300" s="10">
        <f>equipo12!N54</f>
        <v/>
      </c>
      <c r="P300" s="10">
        <f>equipo12!O54</f>
        <v/>
      </c>
      <c r="Q300" s="10">
        <f>equipo12!P54</f>
        <v/>
      </c>
      <c r="R300" s="10">
        <f>equipo12!Q54</f>
        <v/>
      </c>
      <c r="S300" s="10">
        <f>equipo12!R54</f>
        <v/>
      </c>
      <c r="T300" s="10" t="n"/>
      <c r="U300" s="12">
        <f>equipo12!T54</f>
        <v/>
      </c>
      <c r="V300" s="12">
        <f>equipo12!U54</f>
        <v/>
      </c>
      <c r="X300">
        <f>A300</f>
        <v/>
      </c>
      <c r="Y300">
        <f>U300</f>
        <v/>
      </c>
      <c r="Z300">
        <f>Y300</f>
        <v/>
      </c>
      <c r="AA300">
        <f>Z300*10000-ROW()</f>
        <v/>
      </c>
      <c r="AB300">
        <f>A300</f>
        <v/>
      </c>
      <c r="AC300">
        <f>V300</f>
        <v/>
      </c>
      <c r="AD300">
        <f>AC300</f>
        <v/>
      </c>
      <c r="AE300">
        <f>AD300*10000-ROW()</f>
        <v/>
      </c>
      <c r="AF300">
        <f>A300</f>
        <v/>
      </c>
      <c r="AG300">
        <f>I300</f>
        <v/>
      </c>
      <c r="AH300">
        <f>AG300</f>
        <v/>
      </c>
      <c r="AI300">
        <f>AH300*10000-ROW()</f>
        <v/>
      </c>
      <c r="AJ300">
        <f>A300</f>
        <v/>
      </c>
      <c r="AK300">
        <f>J300</f>
        <v/>
      </c>
      <c r="AL300">
        <f>AK300</f>
        <v/>
      </c>
      <c r="AM300">
        <f>AL300*10000-ROW()</f>
        <v/>
      </c>
      <c r="AN300">
        <f>A300</f>
        <v/>
      </c>
      <c r="AO300">
        <f>F300</f>
        <v/>
      </c>
      <c r="AP300">
        <f>AO300</f>
        <v/>
      </c>
      <c r="AQ300">
        <f>AP300*10000-ROW()</f>
        <v/>
      </c>
    </row>
    <row r="301">
      <c r="A301" s="10">
        <f>equipo12!A55</f>
        <v/>
      </c>
      <c r="B301" s="10">
        <f>equipo12!B55</f>
        <v/>
      </c>
      <c r="C301" s="10">
        <f>equipo12!$A$6</f>
        <v/>
      </c>
      <c r="D301" s="10">
        <f>equipo12!C55</f>
        <v/>
      </c>
      <c r="E301" s="10">
        <f>equipo12!D55</f>
        <v/>
      </c>
      <c r="F301" s="10">
        <f>equipo12!E55</f>
        <v/>
      </c>
      <c r="G301" s="10">
        <f>equipo12!F55</f>
        <v/>
      </c>
      <c r="H301" s="10">
        <f>equipo12!G55</f>
        <v/>
      </c>
      <c r="I301" s="10">
        <f>equipo12!H55</f>
        <v/>
      </c>
      <c r="J301" s="10">
        <f>equipo12!I55</f>
        <v/>
      </c>
      <c r="K301" s="10">
        <f>equipo12!J55</f>
        <v/>
      </c>
      <c r="L301" s="10">
        <f>equipo12!K55</f>
        <v/>
      </c>
      <c r="M301" s="10">
        <f>equipo12!L55</f>
        <v/>
      </c>
      <c r="N301" s="10">
        <f>equipo12!M55</f>
        <v/>
      </c>
      <c r="O301" s="10">
        <f>equipo12!N55</f>
        <v/>
      </c>
      <c r="P301" s="10">
        <f>equipo12!O55</f>
        <v/>
      </c>
      <c r="Q301" s="10">
        <f>equipo12!P55</f>
        <v/>
      </c>
      <c r="R301" s="10">
        <f>equipo12!Q55</f>
        <v/>
      </c>
      <c r="S301" s="10">
        <f>equipo12!R55</f>
        <v/>
      </c>
      <c r="T301" s="10" t="n"/>
      <c r="U301" s="12">
        <f>equipo12!T55</f>
        <v/>
      </c>
      <c r="V301" s="12">
        <f>equipo12!U55</f>
        <v/>
      </c>
      <c r="X301">
        <f>A301</f>
        <v/>
      </c>
      <c r="Y301">
        <f>U301</f>
        <v/>
      </c>
      <c r="Z301">
        <f>Y301</f>
        <v/>
      </c>
      <c r="AA301">
        <f>Z301*10000-ROW()</f>
        <v/>
      </c>
      <c r="AB301">
        <f>A301</f>
        <v/>
      </c>
      <c r="AC301">
        <f>V301</f>
        <v/>
      </c>
      <c r="AD301">
        <f>AC301</f>
        <v/>
      </c>
      <c r="AE301">
        <f>AD301*10000-ROW()</f>
        <v/>
      </c>
      <c r="AF301">
        <f>A301</f>
        <v/>
      </c>
      <c r="AG301">
        <f>I301</f>
        <v/>
      </c>
      <c r="AH301">
        <f>AG301</f>
        <v/>
      </c>
      <c r="AI301">
        <f>AH301*10000-ROW()</f>
        <v/>
      </c>
      <c r="AJ301">
        <f>A301</f>
        <v/>
      </c>
      <c r="AK301">
        <f>J301</f>
        <v/>
      </c>
      <c r="AL301">
        <f>AK301</f>
        <v/>
      </c>
      <c r="AM301">
        <f>AL301*10000-ROW()</f>
        <v/>
      </c>
      <c r="AN301">
        <f>A301</f>
        <v/>
      </c>
      <c r="AO301">
        <f>F301</f>
        <v/>
      </c>
      <c r="AP301">
        <f>AO301</f>
        <v/>
      </c>
      <c r="AQ301">
        <f>AP301*10000-ROW()</f>
        <v/>
      </c>
    </row>
    <row r="302">
      <c r="A302" s="10">
        <f>equipo12!A56</f>
        <v/>
      </c>
      <c r="B302" s="10">
        <f>equipo12!B56</f>
        <v/>
      </c>
      <c r="C302" s="10">
        <f>equipo12!$A$6</f>
        <v/>
      </c>
      <c r="D302" s="10">
        <f>equipo12!C56</f>
        <v/>
      </c>
      <c r="E302" s="10">
        <f>equipo12!D56</f>
        <v/>
      </c>
      <c r="F302" s="10">
        <f>equipo12!E56</f>
        <v/>
      </c>
      <c r="G302" s="10">
        <f>equipo12!F56</f>
        <v/>
      </c>
      <c r="H302" s="10">
        <f>equipo12!G56</f>
        <v/>
      </c>
      <c r="I302" s="10">
        <f>equipo12!H56</f>
        <v/>
      </c>
      <c r="J302" s="10">
        <f>equipo12!I56</f>
        <v/>
      </c>
      <c r="K302" s="10">
        <f>equipo12!J56</f>
        <v/>
      </c>
      <c r="L302" s="10">
        <f>equipo12!K56</f>
        <v/>
      </c>
      <c r="M302" s="10">
        <f>equipo12!L56</f>
        <v/>
      </c>
      <c r="N302" s="10">
        <f>equipo12!M56</f>
        <v/>
      </c>
      <c r="O302" s="10">
        <f>equipo12!N56</f>
        <v/>
      </c>
      <c r="P302" s="10">
        <f>equipo12!O56</f>
        <v/>
      </c>
      <c r="Q302" s="10">
        <f>equipo12!P56</f>
        <v/>
      </c>
      <c r="R302" s="10">
        <f>equipo12!Q56</f>
        <v/>
      </c>
      <c r="S302" s="10">
        <f>equipo12!R56</f>
        <v/>
      </c>
      <c r="T302" s="10" t="n"/>
      <c r="U302" s="12">
        <f>equipo12!T56</f>
        <v/>
      </c>
      <c r="V302" s="12">
        <f>equipo12!U56</f>
        <v/>
      </c>
      <c r="X302">
        <f>A302</f>
        <v/>
      </c>
      <c r="Y302">
        <f>U302</f>
        <v/>
      </c>
      <c r="Z302">
        <f>Y302</f>
        <v/>
      </c>
      <c r="AA302">
        <f>Z302*10000-ROW()</f>
        <v/>
      </c>
      <c r="AB302">
        <f>A302</f>
        <v/>
      </c>
      <c r="AC302">
        <f>V302</f>
        <v/>
      </c>
      <c r="AD302">
        <f>AC302</f>
        <v/>
      </c>
      <c r="AE302">
        <f>AD302*10000-ROW()</f>
        <v/>
      </c>
      <c r="AF302">
        <f>A302</f>
        <v/>
      </c>
      <c r="AG302">
        <f>I302</f>
        <v/>
      </c>
      <c r="AH302">
        <f>AG302</f>
        <v/>
      </c>
      <c r="AI302">
        <f>AH302*10000-ROW()</f>
        <v/>
      </c>
      <c r="AJ302">
        <f>A302</f>
        <v/>
      </c>
      <c r="AK302">
        <f>J302</f>
        <v/>
      </c>
      <c r="AL302">
        <f>AK302</f>
        <v/>
      </c>
      <c r="AM302">
        <f>AL302*10000-ROW()</f>
        <v/>
      </c>
      <c r="AN302">
        <f>A302</f>
        <v/>
      </c>
      <c r="AO302">
        <f>F302</f>
        <v/>
      </c>
      <c r="AP302">
        <f>AO302</f>
        <v/>
      </c>
      <c r="AQ302">
        <f>AP302*10000-ROW()</f>
        <v/>
      </c>
    </row>
    <row r="303">
      <c r="A303" s="10">
        <f>equipo12!A57</f>
        <v/>
      </c>
      <c r="B303" s="10">
        <f>equipo12!B57</f>
        <v/>
      </c>
      <c r="C303" s="10">
        <f>equipo12!$A$6</f>
        <v/>
      </c>
      <c r="D303" s="10">
        <f>equipo12!C57</f>
        <v/>
      </c>
      <c r="E303" s="10">
        <f>equipo12!D57</f>
        <v/>
      </c>
      <c r="F303" s="10">
        <f>equipo12!E57</f>
        <v/>
      </c>
      <c r="G303" s="10">
        <f>equipo12!F57</f>
        <v/>
      </c>
      <c r="H303" s="10">
        <f>equipo12!G57</f>
        <v/>
      </c>
      <c r="I303" s="10">
        <f>equipo12!H57</f>
        <v/>
      </c>
      <c r="J303" s="10">
        <f>equipo12!I57</f>
        <v/>
      </c>
      <c r="K303" s="10">
        <f>equipo12!J57</f>
        <v/>
      </c>
      <c r="L303" s="10">
        <f>equipo12!K57</f>
        <v/>
      </c>
      <c r="M303" s="10">
        <f>equipo12!L57</f>
        <v/>
      </c>
      <c r="N303" s="10">
        <f>equipo12!M57</f>
        <v/>
      </c>
      <c r="O303" s="10">
        <f>equipo12!N57</f>
        <v/>
      </c>
      <c r="P303" s="10">
        <f>equipo12!O57</f>
        <v/>
      </c>
      <c r="Q303" s="10">
        <f>equipo12!P57</f>
        <v/>
      </c>
      <c r="R303" s="10">
        <f>equipo12!Q57</f>
        <v/>
      </c>
      <c r="S303" s="10">
        <f>equipo12!R57</f>
        <v/>
      </c>
      <c r="T303" s="10" t="n"/>
      <c r="U303" s="12">
        <f>equipo12!T57</f>
        <v/>
      </c>
      <c r="V303" s="12">
        <f>equipo12!U57</f>
        <v/>
      </c>
      <c r="X303">
        <f>A303</f>
        <v/>
      </c>
      <c r="Y303">
        <f>U303</f>
        <v/>
      </c>
      <c r="Z303">
        <f>Y303</f>
        <v/>
      </c>
      <c r="AA303">
        <f>Z303*10000-ROW()</f>
        <v/>
      </c>
      <c r="AB303">
        <f>A303</f>
        <v/>
      </c>
      <c r="AC303">
        <f>V303</f>
        <v/>
      </c>
      <c r="AD303">
        <f>AC303</f>
        <v/>
      </c>
      <c r="AE303">
        <f>AD303*10000-ROW()</f>
        <v/>
      </c>
      <c r="AF303">
        <f>A303</f>
        <v/>
      </c>
      <c r="AG303">
        <f>I303</f>
        <v/>
      </c>
      <c r="AH303">
        <f>AG303</f>
        <v/>
      </c>
      <c r="AI303">
        <f>AH303*10000-ROW()</f>
        <v/>
      </c>
      <c r="AJ303">
        <f>A303</f>
        <v/>
      </c>
      <c r="AK303">
        <f>J303</f>
        <v/>
      </c>
      <c r="AL303">
        <f>AK303</f>
        <v/>
      </c>
      <c r="AM303">
        <f>AL303*10000-ROW()</f>
        <v/>
      </c>
      <c r="AN303">
        <f>A303</f>
        <v/>
      </c>
      <c r="AO303">
        <f>F303</f>
        <v/>
      </c>
      <c r="AP303">
        <f>AO303</f>
        <v/>
      </c>
      <c r="AQ303">
        <f>AP303*10000-ROW()</f>
        <v/>
      </c>
    </row>
    <row r="304">
      <c r="A304" s="10">
        <f>equipo12!A58</f>
        <v/>
      </c>
      <c r="B304" s="10">
        <f>equipo12!B58</f>
        <v/>
      </c>
      <c r="C304" s="10">
        <f>equipo12!$A$6</f>
        <v/>
      </c>
      <c r="D304" s="10">
        <f>equipo12!C58</f>
        <v/>
      </c>
      <c r="E304" s="10">
        <f>equipo12!D58</f>
        <v/>
      </c>
      <c r="F304" s="10">
        <f>equipo12!E58</f>
        <v/>
      </c>
      <c r="G304" s="10">
        <f>equipo12!F58</f>
        <v/>
      </c>
      <c r="H304" s="10">
        <f>equipo12!G58</f>
        <v/>
      </c>
      <c r="I304" s="10">
        <f>equipo12!H58</f>
        <v/>
      </c>
      <c r="J304" s="10">
        <f>equipo12!I58</f>
        <v/>
      </c>
      <c r="K304" s="10">
        <f>equipo12!J58</f>
        <v/>
      </c>
      <c r="L304" s="10">
        <f>equipo12!K58</f>
        <v/>
      </c>
      <c r="M304" s="10">
        <f>equipo12!L58</f>
        <v/>
      </c>
      <c r="N304" s="10">
        <f>equipo12!M58</f>
        <v/>
      </c>
      <c r="O304" s="10">
        <f>equipo12!N58</f>
        <v/>
      </c>
      <c r="P304" s="10">
        <f>equipo12!O58</f>
        <v/>
      </c>
      <c r="Q304" s="10">
        <f>equipo12!P58</f>
        <v/>
      </c>
      <c r="R304" s="10">
        <f>equipo12!Q58</f>
        <v/>
      </c>
      <c r="S304" s="10">
        <f>equipo12!R58</f>
        <v/>
      </c>
      <c r="T304" s="10" t="n"/>
      <c r="U304" s="12">
        <f>equipo12!T58</f>
        <v/>
      </c>
      <c r="V304" s="12">
        <f>equipo12!U58</f>
        <v/>
      </c>
      <c r="X304">
        <f>A304</f>
        <v/>
      </c>
      <c r="Y304">
        <f>U304</f>
        <v/>
      </c>
      <c r="Z304">
        <f>Y304</f>
        <v/>
      </c>
      <c r="AA304">
        <f>Z304*10000-ROW()</f>
        <v/>
      </c>
      <c r="AB304">
        <f>A304</f>
        <v/>
      </c>
      <c r="AC304">
        <f>V304</f>
        <v/>
      </c>
      <c r="AD304">
        <f>AC304</f>
        <v/>
      </c>
      <c r="AE304">
        <f>AD304*10000-ROW()</f>
        <v/>
      </c>
      <c r="AF304">
        <f>A304</f>
        <v/>
      </c>
      <c r="AG304">
        <f>I304</f>
        <v/>
      </c>
      <c r="AH304">
        <f>AG304</f>
        <v/>
      </c>
      <c r="AI304">
        <f>AH304*10000-ROW()</f>
        <v/>
      </c>
      <c r="AJ304">
        <f>A304</f>
        <v/>
      </c>
      <c r="AK304">
        <f>J304</f>
        <v/>
      </c>
      <c r="AL304">
        <f>AK304</f>
        <v/>
      </c>
      <c r="AM304">
        <f>AL304*10000-ROW()</f>
        <v/>
      </c>
      <c r="AN304">
        <f>A304</f>
        <v/>
      </c>
      <c r="AO304">
        <f>F304</f>
        <v/>
      </c>
      <c r="AP304">
        <f>AO304</f>
        <v/>
      </c>
      <c r="AQ304">
        <f>AP304*10000-ROW()</f>
        <v/>
      </c>
    </row>
    <row r="305">
      <c r="A305" s="10">
        <f>equipo12!A59</f>
        <v/>
      </c>
      <c r="B305" s="10">
        <f>equipo12!B59</f>
        <v/>
      </c>
      <c r="C305" s="10">
        <f>equipo12!$A$6</f>
        <v/>
      </c>
      <c r="D305" s="10">
        <f>equipo12!C59</f>
        <v/>
      </c>
      <c r="E305" s="10">
        <f>equipo12!D59</f>
        <v/>
      </c>
      <c r="F305" s="10">
        <f>equipo12!E59</f>
        <v/>
      </c>
      <c r="G305" s="10">
        <f>equipo12!F59</f>
        <v/>
      </c>
      <c r="H305" s="10">
        <f>equipo12!G59</f>
        <v/>
      </c>
      <c r="I305" s="10">
        <f>equipo12!H59</f>
        <v/>
      </c>
      <c r="J305" s="10">
        <f>equipo12!I59</f>
        <v/>
      </c>
      <c r="K305" s="10">
        <f>equipo12!J59</f>
        <v/>
      </c>
      <c r="L305" s="10">
        <f>equipo12!K59</f>
        <v/>
      </c>
      <c r="M305" s="10">
        <f>equipo12!L59</f>
        <v/>
      </c>
      <c r="N305" s="10">
        <f>equipo12!M59</f>
        <v/>
      </c>
      <c r="O305" s="10">
        <f>equipo12!N59</f>
        <v/>
      </c>
      <c r="P305" s="10">
        <f>equipo12!O59</f>
        <v/>
      </c>
      <c r="Q305" s="10">
        <f>equipo12!P59</f>
        <v/>
      </c>
      <c r="R305" s="10">
        <f>equipo12!Q59</f>
        <v/>
      </c>
      <c r="S305" s="10">
        <f>equipo12!R59</f>
        <v/>
      </c>
      <c r="T305" s="10" t="n"/>
      <c r="U305" s="12">
        <f>equipo12!T59</f>
        <v/>
      </c>
      <c r="V305" s="12">
        <f>equipo12!U59</f>
        <v/>
      </c>
      <c r="X305">
        <f>A305</f>
        <v/>
      </c>
      <c r="Y305">
        <f>U305</f>
        <v/>
      </c>
      <c r="Z305">
        <f>Y305</f>
        <v/>
      </c>
      <c r="AA305">
        <f>Z305*10000-ROW()</f>
        <v/>
      </c>
      <c r="AB305">
        <f>A305</f>
        <v/>
      </c>
      <c r="AC305">
        <f>V305</f>
        <v/>
      </c>
      <c r="AD305">
        <f>AC305</f>
        <v/>
      </c>
      <c r="AE305">
        <f>AD305*10000-ROW()</f>
        <v/>
      </c>
      <c r="AF305">
        <f>A305</f>
        <v/>
      </c>
      <c r="AG305">
        <f>I305</f>
        <v/>
      </c>
      <c r="AH305">
        <f>AG305</f>
        <v/>
      </c>
      <c r="AI305">
        <f>AH305*10000-ROW()</f>
        <v/>
      </c>
      <c r="AJ305">
        <f>A305</f>
        <v/>
      </c>
      <c r="AK305">
        <f>J305</f>
        <v/>
      </c>
      <c r="AL305">
        <f>AK305</f>
        <v/>
      </c>
      <c r="AM305">
        <f>AL305*10000-ROW()</f>
        <v/>
      </c>
      <c r="AN305">
        <f>A305</f>
        <v/>
      </c>
      <c r="AO305">
        <f>F305</f>
        <v/>
      </c>
      <c r="AP305">
        <f>AO305</f>
        <v/>
      </c>
      <c r="AQ305">
        <f>AP305*10000-ROW()</f>
        <v/>
      </c>
    </row>
    <row r="306">
      <c r="A306" s="10">
        <f>equipo12!A60</f>
        <v/>
      </c>
      <c r="B306" s="10">
        <f>equipo12!B60</f>
        <v/>
      </c>
      <c r="C306" s="10">
        <f>equipo12!$A$6</f>
        <v/>
      </c>
      <c r="D306" s="10">
        <f>equipo12!C60</f>
        <v/>
      </c>
      <c r="E306" s="10">
        <f>equipo12!D60</f>
        <v/>
      </c>
      <c r="F306" s="10">
        <f>equipo12!E60</f>
        <v/>
      </c>
      <c r="G306" s="10">
        <f>equipo12!F60</f>
        <v/>
      </c>
      <c r="H306" s="10">
        <f>equipo12!G60</f>
        <v/>
      </c>
      <c r="I306" s="10">
        <f>equipo12!H60</f>
        <v/>
      </c>
      <c r="J306" s="10">
        <f>equipo12!I60</f>
        <v/>
      </c>
      <c r="K306" s="10">
        <f>equipo12!J60</f>
        <v/>
      </c>
      <c r="L306" s="10">
        <f>equipo12!K60</f>
        <v/>
      </c>
      <c r="M306" s="10">
        <f>equipo12!L60</f>
        <v/>
      </c>
      <c r="N306" s="10">
        <f>equipo12!M60</f>
        <v/>
      </c>
      <c r="O306" s="10">
        <f>equipo12!N60</f>
        <v/>
      </c>
      <c r="P306" s="10">
        <f>equipo12!O60</f>
        <v/>
      </c>
      <c r="Q306" s="10">
        <f>equipo12!P60</f>
        <v/>
      </c>
      <c r="R306" s="10">
        <f>equipo12!Q60</f>
        <v/>
      </c>
      <c r="S306" s="10">
        <f>equipo12!R60</f>
        <v/>
      </c>
      <c r="T306" s="10" t="n"/>
      <c r="U306" s="12">
        <f>equipo12!T60</f>
        <v/>
      </c>
      <c r="V306" s="12">
        <f>equipo12!U60</f>
        <v/>
      </c>
      <c r="X306">
        <f>A306</f>
        <v/>
      </c>
      <c r="Y306">
        <f>U306</f>
        <v/>
      </c>
      <c r="Z306">
        <f>Y306</f>
        <v/>
      </c>
      <c r="AA306">
        <f>Z306*10000-ROW()</f>
        <v/>
      </c>
      <c r="AB306">
        <f>A306</f>
        <v/>
      </c>
      <c r="AC306">
        <f>V306</f>
        <v/>
      </c>
      <c r="AD306">
        <f>AC306</f>
        <v/>
      </c>
      <c r="AE306">
        <f>AD306*10000-ROW()</f>
        <v/>
      </c>
      <c r="AF306">
        <f>A306</f>
        <v/>
      </c>
      <c r="AG306">
        <f>I306</f>
        <v/>
      </c>
      <c r="AH306">
        <f>AG306</f>
        <v/>
      </c>
      <c r="AI306">
        <f>AH306*10000-ROW()</f>
        <v/>
      </c>
      <c r="AJ306">
        <f>A306</f>
        <v/>
      </c>
      <c r="AK306">
        <f>J306</f>
        <v/>
      </c>
      <c r="AL306">
        <f>AK306</f>
        <v/>
      </c>
      <c r="AM306">
        <f>AL306*10000-ROW()</f>
        <v/>
      </c>
      <c r="AN306">
        <f>A306</f>
        <v/>
      </c>
      <c r="AO306">
        <f>F306</f>
        <v/>
      </c>
      <c r="AP306">
        <f>AO306</f>
        <v/>
      </c>
      <c r="AQ306">
        <f>AP306*10000-ROW()</f>
        <v/>
      </c>
    </row>
    <row r="307">
      <c r="A307" s="10">
        <f>equipo12!A61</f>
        <v/>
      </c>
      <c r="B307" s="10">
        <f>equipo12!B61</f>
        <v/>
      </c>
      <c r="C307" s="10">
        <f>equipo12!$A$6</f>
        <v/>
      </c>
      <c r="D307" s="10">
        <f>equipo12!C61</f>
        <v/>
      </c>
      <c r="E307" s="10">
        <f>equipo12!D61</f>
        <v/>
      </c>
      <c r="F307" s="10">
        <f>equipo12!E61</f>
        <v/>
      </c>
      <c r="G307" s="10">
        <f>equipo12!F61</f>
        <v/>
      </c>
      <c r="H307" s="10">
        <f>equipo12!G61</f>
        <v/>
      </c>
      <c r="I307" s="10">
        <f>equipo12!H61</f>
        <v/>
      </c>
      <c r="J307" s="10">
        <f>equipo12!I61</f>
        <v/>
      </c>
      <c r="K307" s="10">
        <f>equipo12!J61</f>
        <v/>
      </c>
      <c r="L307" s="10">
        <f>equipo12!K61</f>
        <v/>
      </c>
      <c r="M307" s="10">
        <f>equipo12!L61</f>
        <v/>
      </c>
      <c r="N307" s="10">
        <f>equipo12!M61</f>
        <v/>
      </c>
      <c r="O307" s="10">
        <f>equipo12!N61</f>
        <v/>
      </c>
      <c r="P307" s="10">
        <f>equipo12!O61</f>
        <v/>
      </c>
      <c r="Q307" s="10">
        <f>equipo12!P61</f>
        <v/>
      </c>
      <c r="R307" s="10">
        <f>equipo12!Q61</f>
        <v/>
      </c>
      <c r="S307" s="10">
        <f>equipo12!R61</f>
        <v/>
      </c>
      <c r="T307" s="10" t="n"/>
      <c r="U307" s="12">
        <f>equipo12!T61</f>
        <v/>
      </c>
      <c r="V307" s="12">
        <f>equipo12!U61</f>
        <v/>
      </c>
      <c r="X307">
        <f>A307</f>
        <v/>
      </c>
      <c r="Y307">
        <f>U307</f>
        <v/>
      </c>
      <c r="Z307">
        <f>Y307</f>
        <v/>
      </c>
      <c r="AA307">
        <f>Z307*10000-ROW()</f>
        <v/>
      </c>
      <c r="AB307">
        <f>A307</f>
        <v/>
      </c>
      <c r="AC307">
        <f>V307</f>
        <v/>
      </c>
      <c r="AD307">
        <f>AC307</f>
        <v/>
      </c>
      <c r="AE307">
        <f>AD307*10000-ROW()</f>
        <v/>
      </c>
      <c r="AF307">
        <f>A307</f>
        <v/>
      </c>
      <c r="AG307">
        <f>I307</f>
        <v/>
      </c>
      <c r="AH307">
        <f>AG307</f>
        <v/>
      </c>
      <c r="AI307">
        <f>AH307*10000-ROW()</f>
        <v/>
      </c>
      <c r="AJ307">
        <f>A307</f>
        <v/>
      </c>
      <c r="AK307">
        <f>J307</f>
        <v/>
      </c>
      <c r="AL307">
        <f>AK307</f>
        <v/>
      </c>
      <c r="AM307">
        <f>AL307*10000-ROW()</f>
        <v/>
      </c>
      <c r="AN307">
        <f>A307</f>
        <v/>
      </c>
      <c r="AO307">
        <f>F307</f>
        <v/>
      </c>
      <c r="AP307">
        <f>AO307</f>
        <v/>
      </c>
      <c r="AQ307">
        <f>AP307*10000-ROW()</f>
        <v/>
      </c>
    </row>
    <row r="308">
      <c r="A308" s="10">
        <f>equipo13!A37</f>
        <v/>
      </c>
      <c r="B308" s="10">
        <f>equipo13!B37</f>
        <v/>
      </c>
      <c r="C308" s="10">
        <f>equipo13!$A$6</f>
        <v/>
      </c>
      <c r="D308" s="10">
        <f>equipo13!C37</f>
        <v/>
      </c>
      <c r="E308" s="10">
        <f>equipo13!D37</f>
        <v/>
      </c>
      <c r="F308" s="10">
        <f>equipo13!E37</f>
        <v/>
      </c>
      <c r="G308" s="10">
        <f>equipo13!F37</f>
        <v/>
      </c>
      <c r="H308" s="10">
        <f>equipo13!G37</f>
        <v/>
      </c>
      <c r="I308" s="10">
        <f>equipo13!H37</f>
        <v/>
      </c>
      <c r="J308" s="10">
        <f>equipo13!I37</f>
        <v/>
      </c>
      <c r="K308" s="10">
        <f>equipo13!J37</f>
        <v/>
      </c>
      <c r="L308" s="10">
        <f>equipo13!K37</f>
        <v/>
      </c>
      <c r="M308" s="10">
        <f>equipo13!L37</f>
        <v/>
      </c>
      <c r="N308" s="10">
        <f>equipo13!M37</f>
        <v/>
      </c>
      <c r="O308" s="10">
        <f>equipo13!N37</f>
        <v/>
      </c>
      <c r="P308" s="10">
        <f>equipo13!O37</f>
        <v/>
      </c>
      <c r="Q308" s="10">
        <f>equipo13!P37</f>
        <v/>
      </c>
      <c r="R308" s="10">
        <f>equipo13!Q37</f>
        <v/>
      </c>
      <c r="S308" s="10">
        <f>equipo13!R37</f>
        <v/>
      </c>
      <c r="T308" s="10" t="n"/>
      <c r="U308" s="12">
        <f>equipo13!T37</f>
        <v/>
      </c>
      <c r="V308" s="12">
        <f>equipo13!U37</f>
        <v/>
      </c>
      <c r="X308">
        <f>A308</f>
        <v/>
      </c>
      <c r="Y308">
        <f>U308</f>
        <v/>
      </c>
      <c r="Z308">
        <f>Y308</f>
        <v/>
      </c>
      <c r="AA308">
        <f>Z308*10000-ROW()</f>
        <v/>
      </c>
      <c r="AB308">
        <f>A308</f>
        <v/>
      </c>
      <c r="AC308">
        <f>V308</f>
        <v/>
      </c>
      <c r="AD308">
        <f>AC308</f>
        <v/>
      </c>
      <c r="AE308">
        <f>AD308*10000-ROW()</f>
        <v/>
      </c>
      <c r="AF308">
        <f>A308</f>
        <v/>
      </c>
      <c r="AG308">
        <f>I308</f>
        <v/>
      </c>
      <c r="AH308">
        <f>AG308</f>
        <v/>
      </c>
      <c r="AI308">
        <f>AH308*10000-ROW()</f>
        <v/>
      </c>
      <c r="AJ308">
        <f>A308</f>
        <v/>
      </c>
      <c r="AK308">
        <f>J308</f>
        <v/>
      </c>
      <c r="AL308">
        <f>AK308</f>
        <v/>
      </c>
      <c r="AM308">
        <f>AL308*10000-ROW()</f>
        <v/>
      </c>
      <c r="AN308">
        <f>A308</f>
        <v/>
      </c>
      <c r="AO308">
        <f>F308</f>
        <v/>
      </c>
      <c r="AP308">
        <f>AO308</f>
        <v/>
      </c>
      <c r="AQ308">
        <f>AP308*10000-ROW()</f>
        <v/>
      </c>
    </row>
    <row r="309">
      <c r="A309" s="10">
        <f>equipo13!A38</f>
        <v/>
      </c>
      <c r="B309" s="10">
        <f>equipo13!B38</f>
        <v/>
      </c>
      <c r="C309" s="10">
        <f>equipo13!$A$6</f>
        <v/>
      </c>
      <c r="D309" s="10">
        <f>equipo13!C38</f>
        <v/>
      </c>
      <c r="E309" s="10">
        <f>equipo13!D38</f>
        <v/>
      </c>
      <c r="F309" s="10">
        <f>equipo13!E38</f>
        <v/>
      </c>
      <c r="G309" s="10">
        <f>equipo13!F38</f>
        <v/>
      </c>
      <c r="H309" s="10">
        <f>equipo13!G38</f>
        <v/>
      </c>
      <c r="I309" s="10">
        <f>equipo13!H38</f>
        <v/>
      </c>
      <c r="J309" s="10">
        <f>equipo13!I38</f>
        <v/>
      </c>
      <c r="K309" s="10">
        <f>equipo13!J38</f>
        <v/>
      </c>
      <c r="L309" s="10">
        <f>equipo13!K38</f>
        <v/>
      </c>
      <c r="M309" s="10">
        <f>equipo13!L38</f>
        <v/>
      </c>
      <c r="N309" s="10">
        <f>equipo13!M38</f>
        <v/>
      </c>
      <c r="O309" s="10">
        <f>equipo13!N38</f>
        <v/>
      </c>
      <c r="P309" s="10">
        <f>equipo13!O38</f>
        <v/>
      </c>
      <c r="Q309" s="10">
        <f>equipo13!P38</f>
        <v/>
      </c>
      <c r="R309" s="10">
        <f>equipo13!Q38</f>
        <v/>
      </c>
      <c r="S309" s="10">
        <f>equipo13!R38</f>
        <v/>
      </c>
      <c r="T309" s="10" t="n"/>
      <c r="U309" s="12">
        <f>equipo13!T38</f>
        <v/>
      </c>
      <c r="V309" s="12">
        <f>equipo13!U38</f>
        <v/>
      </c>
      <c r="X309">
        <f>A309</f>
        <v/>
      </c>
      <c r="Y309">
        <f>U309</f>
        <v/>
      </c>
      <c r="Z309">
        <f>Y309</f>
        <v/>
      </c>
      <c r="AA309">
        <f>Z309*10000-ROW()</f>
        <v/>
      </c>
      <c r="AB309">
        <f>A309</f>
        <v/>
      </c>
      <c r="AC309">
        <f>V309</f>
        <v/>
      </c>
      <c r="AD309">
        <f>AC309</f>
        <v/>
      </c>
      <c r="AE309">
        <f>AD309*10000-ROW()</f>
        <v/>
      </c>
      <c r="AF309">
        <f>A309</f>
        <v/>
      </c>
      <c r="AG309">
        <f>I309</f>
        <v/>
      </c>
      <c r="AH309">
        <f>AG309</f>
        <v/>
      </c>
      <c r="AI309">
        <f>AH309*10000-ROW()</f>
        <v/>
      </c>
      <c r="AJ309">
        <f>A309</f>
        <v/>
      </c>
      <c r="AK309">
        <f>J309</f>
        <v/>
      </c>
      <c r="AL309">
        <f>AK309</f>
        <v/>
      </c>
      <c r="AM309">
        <f>AL309*10000-ROW()</f>
        <v/>
      </c>
      <c r="AN309">
        <f>A309</f>
        <v/>
      </c>
      <c r="AO309">
        <f>F309</f>
        <v/>
      </c>
      <c r="AP309">
        <f>AO309</f>
        <v/>
      </c>
      <c r="AQ309">
        <f>AP309*10000-ROW()</f>
        <v/>
      </c>
    </row>
    <row r="310">
      <c r="A310" s="10">
        <f>equipo13!A39</f>
        <v/>
      </c>
      <c r="B310" s="10">
        <f>equipo13!B39</f>
        <v/>
      </c>
      <c r="C310" s="10">
        <f>equipo13!$A$6</f>
        <v/>
      </c>
      <c r="D310" s="10">
        <f>equipo13!C39</f>
        <v/>
      </c>
      <c r="E310" s="10">
        <f>equipo13!D39</f>
        <v/>
      </c>
      <c r="F310" s="10">
        <f>equipo13!E39</f>
        <v/>
      </c>
      <c r="G310" s="10">
        <f>equipo13!F39</f>
        <v/>
      </c>
      <c r="H310" s="10">
        <f>equipo13!G39</f>
        <v/>
      </c>
      <c r="I310" s="10">
        <f>equipo13!H39</f>
        <v/>
      </c>
      <c r="J310" s="10">
        <f>equipo13!I39</f>
        <v/>
      </c>
      <c r="K310" s="10">
        <f>equipo13!J39</f>
        <v/>
      </c>
      <c r="L310" s="10">
        <f>equipo13!K39</f>
        <v/>
      </c>
      <c r="M310" s="10">
        <f>equipo13!L39</f>
        <v/>
      </c>
      <c r="N310" s="10">
        <f>equipo13!M39</f>
        <v/>
      </c>
      <c r="O310" s="10">
        <f>equipo13!N39</f>
        <v/>
      </c>
      <c r="P310" s="10">
        <f>equipo13!O39</f>
        <v/>
      </c>
      <c r="Q310" s="10">
        <f>equipo13!P39</f>
        <v/>
      </c>
      <c r="R310" s="10">
        <f>equipo13!Q39</f>
        <v/>
      </c>
      <c r="S310" s="10">
        <f>equipo13!R39</f>
        <v/>
      </c>
      <c r="T310" s="10" t="n"/>
      <c r="U310" s="12">
        <f>equipo13!T39</f>
        <v/>
      </c>
      <c r="V310" s="12">
        <f>equipo13!U39</f>
        <v/>
      </c>
      <c r="X310">
        <f>A310</f>
        <v/>
      </c>
      <c r="Y310">
        <f>U310</f>
        <v/>
      </c>
      <c r="Z310">
        <f>Y310</f>
        <v/>
      </c>
      <c r="AA310">
        <f>Z310*10000-ROW()</f>
        <v/>
      </c>
      <c r="AB310">
        <f>A310</f>
        <v/>
      </c>
      <c r="AC310">
        <f>V310</f>
        <v/>
      </c>
      <c r="AD310">
        <f>AC310</f>
        <v/>
      </c>
      <c r="AE310">
        <f>AD310*10000-ROW()</f>
        <v/>
      </c>
      <c r="AF310">
        <f>A310</f>
        <v/>
      </c>
      <c r="AG310">
        <f>I310</f>
        <v/>
      </c>
      <c r="AH310">
        <f>AG310</f>
        <v/>
      </c>
      <c r="AI310">
        <f>AH310*10000-ROW()</f>
        <v/>
      </c>
      <c r="AJ310">
        <f>A310</f>
        <v/>
      </c>
      <c r="AK310">
        <f>J310</f>
        <v/>
      </c>
      <c r="AL310">
        <f>AK310</f>
        <v/>
      </c>
      <c r="AM310">
        <f>AL310*10000-ROW()</f>
        <v/>
      </c>
      <c r="AN310">
        <f>A310</f>
        <v/>
      </c>
      <c r="AO310">
        <f>F310</f>
        <v/>
      </c>
      <c r="AP310">
        <f>AO310</f>
        <v/>
      </c>
      <c r="AQ310">
        <f>AP310*10000-ROW()</f>
        <v/>
      </c>
    </row>
    <row r="311">
      <c r="A311" s="10">
        <f>equipo13!A40</f>
        <v/>
      </c>
      <c r="B311" s="10">
        <f>equipo13!B40</f>
        <v/>
      </c>
      <c r="C311" s="10">
        <f>equipo13!$A$6</f>
        <v/>
      </c>
      <c r="D311" s="10">
        <f>equipo13!C40</f>
        <v/>
      </c>
      <c r="E311" s="10">
        <f>equipo13!D40</f>
        <v/>
      </c>
      <c r="F311" s="10">
        <f>equipo13!E40</f>
        <v/>
      </c>
      <c r="G311" s="10">
        <f>equipo13!F40</f>
        <v/>
      </c>
      <c r="H311" s="10">
        <f>equipo13!G40</f>
        <v/>
      </c>
      <c r="I311" s="10">
        <f>equipo13!H40</f>
        <v/>
      </c>
      <c r="J311" s="10">
        <f>equipo13!I40</f>
        <v/>
      </c>
      <c r="K311" s="10">
        <f>equipo13!J40</f>
        <v/>
      </c>
      <c r="L311" s="10">
        <f>equipo13!K40</f>
        <v/>
      </c>
      <c r="M311" s="10">
        <f>equipo13!L40</f>
        <v/>
      </c>
      <c r="N311" s="10">
        <f>equipo13!M40</f>
        <v/>
      </c>
      <c r="O311" s="10">
        <f>equipo13!N40</f>
        <v/>
      </c>
      <c r="P311" s="10">
        <f>equipo13!O40</f>
        <v/>
      </c>
      <c r="Q311" s="10">
        <f>equipo13!P40</f>
        <v/>
      </c>
      <c r="R311" s="10">
        <f>equipo13!Q40</f>
        <v/>
      </c>
      <c r="S311" s="10">
        <f>equipo13!R40</f>
        <v/>
      </c>
      <c r="T311" s="10" t="n"/>
      <c r="U311" s="12">
        <f>equipo13!T40</f>
        <v/>
      </c>
      <c r="V311" s="12">
        <f>equipo13!U40</f>
        <v/>
      </c>
      <c r="X311">
        <f>A311</f>
        <v/>
      </c>
      <c r="Y311">
        <f>U311</f>
        <v/>
      </c>
      <c r="Z311">
        <f>Y311</f>
        <v/>
      </c>
      <c r="AA311">
        <f>Z311*10000-ROW()</f>
        <v/>
      </c>
      <c r="AB311">
        <f>A311</f>
        <v/>
      </c>
      <c r="AC311">
        <f>V311</f>
        <v/>
      </c>
      <c r="AD311">
        <f>AC311</f>
        <v/>
      </c>
      <c r="AE311">
        <f>AD311*10000-ROW()</f>
        <v/>
      </c>
      <c r="AF311">
        <f>A311</f>
        <v/>
      </c>
      <c r="AG311">
        <f>I311</f>
        <v/>
      </c>
      <c r="AH311">
        <f>AG311</f>
        <v/>
      </c>
      <c r="AI311">
        <f>AH311*10000-ROW()</f>
        <v/>
      </c>
      <c r="AJ311">
        <f>A311</f>
        <v/>
      </c>
      <c r="AK311">
        <f>J311</f>
        <v/>
      </c>
      <c r="AL311">
        <f>AK311</f>
        <v/>
      </c>
      <c r="AM311">
        <f>AL311*10000-ROW()</f>
        <v/>
      </c>
      <c r="AN311">
        <f>A311</f>
        <v/>
      </c>
      <c r="AO311">
        <f>F311</f>
        <v/>
      </c>
      <c r="AP311">
        <f>AO311</f>
        <v/>
      </c>
      <c r="AQ311">
        <f>AP311*10000-ROW()</f>
        <v/>
      </c>
    </row>
    <row r="312">
      <c r="A312" s="10">
        <f>equipo13!A41</f>
        <v/>
      </c>
      <c r="B312" s="10">
        <f>equipo13!B41</f>
        <v/>
      </c>
      <c r="C312" s="10">
        <f>equipo13!$A$6</f>
        <v/>
      </c>
      <c r="D312" s="10">
        <f>equipo13!C41</f>
        <v/>
      </c>
      <c r="E312" s="10">
        <f>equipo13!D41</f>
        <v/>
      </c>
      <c r="F312" s="10">
        <f>equipo13!E41</f>
        <v/>
      </c>
      <c r="G312" s="10">
        <f>equipo13!F41</f>
        <v/>
      </c>
      <c r="H312" s="10">
        <f>equipo13!G41</f>
        <v/>
      </c>
      <c r="I312" s="10">
        <f>equipo13!H41</f>
        <v/>
      </c>
      <c r="J312" s="10">
        <f>equipo13!I41</f>
        <v/>
      </c>
      <c r="K312" s="10">
        <f>equipo13!J41</f>
        <v/>
      </c>
      <c r="L312" s="10">
        <f>equipo13!K41</f>
        <v/>
      </c>
      <c r="M312" s="10">
        <f>equipo13!L41</f>
        <v/>
      </c>
      <c r="N312" s="10">
        <f>equipo13!M41</f>
        <v/>
      </c>
      <c r="O312" s="10">
        <f>equipo13!N41</f>
        <v/>
      </c>
      <c r="P312" s="10">
        <f>equipo13!O41</f>
        <v/>
      </c>
      <c r="Q312" s="10">
        <f>equipo13!P41</f>
        <v/>
      </c>
      <c r="R312" s="10">
        <f>equipo13!Q41</f>
        <v/>
      </c>
      <c r="S312" s="10">
        <f>equipo13!R41</f>
        <v/>
      </c>
      <c r="T312" s="10" t="n"/>
      <c r="U312" s="12">
        <f>equipo13!T41</f>
        <v/>
      </c>
      <c r="V312" s="12">
        <f>equipo13!U41</f>
        <v/>
      </c>
      <c r="X312">
        <f>A312</f>
        <v/>
      </c>
      <c r="Y312">
        <f>U312</f>
        <v/>
      </c>
      <c r="Z312">
        <f>Y312</f>
        <v/>
      </c>
      <c r="AA312">
        <f>Z312*10000-ROW()</f>
        <v/>
      </c>
      <c r="AB312">
        <f>A312</f>
        <v/>
      </c>
      <c r="AC312">
        <f>V312</f>
        <v/>
      </c>
      <c r="AD312">
        <f>AC312</f>
        <v/>
      </c>
      <c r="AE312">
        <f>AD312*10000-ROW()</f>
        <v/>
      </c>
      <c r="AF312">
        <f>A312</f>
        <v/>
      </c>
      <c r="AG312">
        <f>I312</f>
        <v/>
      </c>
      <c r="AH312">
        <f>AG312</f>
        <v/>
      </c>
      <c r="AI312">
        <f>AH312*10000-ROW()</f>
        <v/>
      </c>
      <c r="AJ312">
        <f>A312</f>
        <v/>
      </c>
      <c r="AK312">
        <f>J312</f>
        <v/>
      </c>
      <c r="AL312">
        <f>AK312</f>
        <v/>
      </c>
      <c r="AM312">
        <f>AL312*10000-ROW()</f>
        <v/>
      </c>
      <c r="AN312">
        <f>A312</f>
        <v/>
      </c>
      <c r="AO312">
        <f>F312</f>
        <v/>
      </c>
      <c r="AP312">
        <f>AO312</f>
        <v/>
      </c>
      <c r="AQ312">
        <f>AP312*10000-ROW()</f>
        <v/>
      </c>
    </row>
    <row r="313">
      <c r="A313" s="10">
        <f>equipo13!A42</f>
        <v/>
      </c>
      <c r="B313" s="10">
        <f>equipo13!B42</f>
        <v/>
      </c>
      <c r="C313" s="10">
        <f>equipo13!$A$6</f>
        <v/>
      </c>
      <c r="D313" s="10">
        <f>equipo13!C42</f>
        <v/>
      </c>
      <c r="E313" s="10">
        <f>equipo13!D42</f>
        <v/>
      </c>
      <c r="F313" s="10">
        <f>equipo13!E42</f>
        <v/>
      </c>
      <c r="G313" s="10">
        <f>equipo13!F42</f>
        <v/>
      </c>
      <c r="H313" s="10">
        <f>equipo13!G42</f>
        <v/>
      </c>
      <c r="I313" s="10">
        <f>equipo13!H42</f>
        <v/>
      </c>
      <c r="J313" s="10">
        <f>equipo13!I42</f>
        <v/>
      </c>
      <c r="K313" s="10">
        <f>equipo13!J42</f>
        <v/>
      </c>
      <c r="L313" s="10">
        <f>equipo13!K42</f>
        <v/>
      </c>
      <c r="M313" s="10">
        <f>equipo13!L42</f>
        <v/>
      </c>
      <c r="N313" s="10">
        <f>equipo13!M42</f>
        <v/>
      </c>
      <c r="O313" s="10">
        <f>equipo13!N42</f>
        <v/>
      </c>
      <c r="P313" s="10">
        <f>equipo13!O42</f>
        <v/>
      </c>
      <c r="Q313" s="10">
        <f>equipo13!P42</f>
        <v/>
      </c>
      <c r="R313" s="10">
        <f>equipo13!Q42</f>
        <v/>
      </c>
      <c r="S313" s="10">
        <f>equipo13!R42</f>
        <v/>
      </c>
      <c r="T313" s="10" t="n"/>
      <c r="U313" s="12">
        <f>equipo13!T42</f>
        <v/>
      </c>
      <c r="V313" s="12">
        <f>equipo13!U42</f>
        <v/>
      </c>
      <c r="X313">
        <f>A313</f>
        <v/>
      </c>
      <c r="Y313">
        <f>U313</f>
        <v/>
      </c>
      <c r="Z313">
        <f>Y313</f>
        <v/>
      </c>
      <c r="AA313">
        <f>Z313*10000-ROW()</f>
        <v/>
      </c>
      <c r="AB313">
        <f>A313</f>
        <v/>
      </c>
      <c r="AC313">
        <f>V313</f>
        <v/>
      </c>
      <c r="AD313">
        <f>AC313</f>
        <v/>
      </c>
      <c r="AE313">
        <f>AD313*10000-ROW()</f>
        <v/>
      </c>
      <c r="AF313">
        <f>A313</f>
        <v/>
      </c>
      <c r="AG313">
        <f>I313</f>
        <v/>
      </c>
      <c r="AH313">
        <f>AG313</f>
        <v/>
      </c>
      <c r="AI313">
        <f>AH313*10000-ROW()</f>
        <v/>
      </c>
      <c r="AJ313">
        <f>A313</f>
        <v/>
      </c>
      <c r="AK313">
        <f>J313</f>
        <v/>
      </c>
      <c r="AL313">
        <f>AK313</f>
        <v/>
      </c>
      <c r="AM313">
        <f>AL313*10000-ROW()</f>
        <v/>
      </c>
      <c r="AN313">
        <f>A313</f>
        <v/>
      </c>
      <c r="AO313">
        <f>F313</f>
        <v/>
      </c>
      <c r="AP313">
        <f>AO313</f>
        <v/>
      </c>
      <c r="AQ313">
        <f>AP313*10000-ROW()</f>
        <v/>
      </c>
    </row>
    <row r="314">
      <c r="A314" s="10">
        <f>equipo13!A43</f>
        <v/>
      </c>
      <c r="B314" s="10">
        <f>equipo13!B43</f>
        <v/>
      </c>
      <c r="C314" s="10">
        <f>equipo13!$A$6</f>
        <v/>
      </c>
      <c r="D314" s="10">
        <f>equipo13!C43</f>
        <v/>
      </c>
      <c r="E314" s="10">
        <f>equipo13!D43</f>
        <v/>
      </c>
      <c r="F314" s="10">
        <f>equipo13!E43</f>
        <v/>
      </c>
      <c r="G314" s="10">
        <f>equipo13!F43</f>
        <v/>
      </c>
      <c r="H314" s="10">
        <f>equipo13!G43</f>
        <v/>
      </c>
      <c r="I314" s="10">
        <f>equipo13!H43</f>
        <v/>
      </c>
      <c r="J314" s="10">
        <f>equipo13!I43</f>
        <v/>
      </c>
      <c r="K314" s="10">
        <f>equipo13!J43</f>
        <v/>
      </c>
      <c r="L314" s="10">
        <f>equipo13!K43</f>
        <v/>
      </c>
      <c r="M314" s="10">
        <f>equipo13!L43</f>
        <v/>
      </c>
      <c r="N314" s="10">
        <f>equipo13!M43</f>
        <v/>
      </c>
      <c r="O314" s="10">
        <f>equipo13!N43</f>
        <v/>
      </c>
      <c r="P314" s="10">
        <f>equipo13!O43</f>
        <v/>
      </c>
      <c r="Q314" s="10">
        <f>equipo13!P43</f>
        <v/>
      </c>
      <c r="R314" s="10">
        <f>equipo13!Q43</f>
        <v/>
      </c>
      <c r="S314" s="10">
        <f>equipo13!R43</f>
        <v/>
      </c>
      <c r="T314" s="10" t="n"/>
      <c r="U314" s="12">
        <f>equipo13!T43</f>
        <v/>
      </c>
      <c r="V314" s="12">
        <f>equipo13!U43</f>
        <v/>
      </c>
      <c r="X314">
        <f>A314</f>
        <v/>
      </c>
      <c r="Y314">
        <f>U314</f>
        <v/>
      </c>
      <c r="Z314">
        <f>Y314</f>
        <v/>
      </c>
      <c r="AA314">
        <f>Z314*10000-ROW()</f>
        <v/>
      </c>
      <c r="AB314">
        <f>A314</f>
        <v/>
      </c>
      <c r="AC314">
        <f>V314</f>
        <v/>
      </c>
      <c r="AD314">
        <f>AC314</f>
        <v/>
      </c>
      <c r="AE314">
        <f>AD314*10000-ROW()</f>
        <v/>
      </c>
      <c r="AF314">
        <f>A314</f>
        <v/>
      </c>
      <c r="AG314">
        <f>I314</f>
        <v/>
      </c>
      <c r="AH314">
        <f>AG314</f>
        <v/>
      </c>
      <c r="AI314">
        <f>AH314*10000-ROW()</f>
        <v/>
      </c>
      <c r="AJ314">
        <f>A314</f>
        <v/>
      </c>
      <c r="AK314">
        <f>J314</f>
        <v/>
      </c>
      <c r="AL314">
        <f>AK314</f>
        <v/>
      </c>
      <c r="AM314">
        <f>AL314*10000-ROW()</f>
        <v/>
      </c>
      <c r="AN314">
        <f>A314</f>
        <v/>
      </c>
      <c r="AO314">
        <f>F314</f>
        <v/>
      </c>
      <c r="AP314">
        <f>AO314</f>
        <v/>
      </c>
      <c r="AQ314">
        <f>AP314*10000-ROW()</f>
        <v/>
      </c>
    </row>
    <row r="315">
      <c r="A315" s="10">
        <f>equipo13!A44</f>
        <v/>
      </c>
      <c r="B315" s="10">
        <f>equipo13!B44</f>
        <v/>
      </c>
      <c r="C315" s="10">
        <f>equipo13!$A$6</f>
        <v/>
      </c>
      <c r="D315" s="10">
        <f>equipo13!C44</f>
        <v/>
      </c>
      <c r="E315" s="10">
        <f>equipo13!D44</f>
        <v/>
      </c>
      <c r="F315" s="10">
        <f>equipo13!E44</f>
        <v/>
      </c>
      <c r="G315" s="10">
        <f>equipo13!F44</f>
        <v/>
      </c>
      <c r="H315" s="10">
        <f>equipo13!G44</f>
        <v/>
      </c>
      <c r="I315" s="10">
        <f>equipo13!H44</f>
        <v/>
      </c>
      <c r="J315" s="10">
        <f>equipo13!I44</f>
        <v/>
      </c>
      <c r="K315" s="10">
        <f>equipo13!J44</f>
        <v/>
      </c>
      <c r="L315" s="10">
        <f>equipo13!K44</f>
        <v/>
      </c>
      <c r="M315" s="10">
        <f>equipo13!L44</f>
        <v/>
      </c>
      <c r="N315" s="10">
        <f>equipo13!M44</f>
        <v/>
      </c>
      <c r="O315" s="10">
        <f>equipo13!N44</f>
        <v/>
      </c>
      <c r="P315" s="10">
        <f>equipo13!O44</f>
        <v/>
      </c>
      <c r="Q315" s="10">
        <f>equipo13!P44</f>
        <v/>
      </c>
      <c r="R315" s="10">
        <f>equipo13!Q44</f>
        <v/>
      </c>
      <c r="S315" s="10">
        <f>equipo13!R44</f>
        <v/>
      </c>
      <c r="T315" s="10" t="n"/>
      <c r="U315" s="12">
        <f>equipo13!T44</f>
        <v/>
      </c>
      <c r="V315" s="12">
        <f>equipo13!U44</f>
        <v/>
      </c>
      <c r="X315">
        <f>A315</f>
        <v/>
      </c>
      <c r="Y315">
        <f>U315</f>
        <v/>
      </c>
      <c r="Z315">
        <f>Y315</f>
        <v/>
      </c>
      <c r="AA315">
        <f>Z315*10000-ROW()</f>
        <v/>
      </c>
      <c r="AB315">
        <f>A315</f>
        <v/>
      </c>
      <c r="AC315">
        <f>V315</f>
        <v/>
      </c>
      <c r="AD315">
        <f>AC315</f>
        <v/>
      </c>
      <c r="AE315">
        <f>AD315*10000-ROW()</f>
        <v/>
      </c>
      <c r="AF315">
        <f>A315</f>
        <v/>
      </c>
      <c r="AG315">
        <f>I315</f>
        <v/>
      </c>
      <c r="AH315">
        <f>AG315</f>
        <v/>
      </c>
      <c r="AI315">
        <f>AH315*10000-ROW()</f>
        <v/>
      </c>
      <c r="AJ315">
        <f>A315</f>
        <v/>
      </c>
      <c r="AK315">
        <f>J315</f>
        <v/>
      </c>
      <c r="AL315">
        <f>AK315</f>
        <v/>
      </c>
      <c r="AM315">
        <f>AL315*10000-ROW()</f>
        <v/>
      </c>
      <c r="AN315">
        <f>A315</f>
        <v/>
      </c>
      <c r="AO315">
        <f>F315</f>
        <v/>
      </c>
      <c r="AP315">
        <f>AO315</f>
        <v/>
      </c>
      <c r="AQ315">
        <f>AP315*10000-ROW()</f>
        <v/>
      </c>
    </row>
    <row r="316">
      <c r="A316" s="10">
        <f>equipo13!A45</f>
        <v/>
      </c>
      <c r="B316" s="10">
        <f>equipo13!B45</f>
        <v/>
      </c>
      <c r="C316" s="10">
        <f>equipo13!$A$6</f>
        <v/>
      </c>
      <c r="D316" s="10">
        <f>equipo13!C45</f>
        <v/>
      </c>
      <c r="E316" s="10">
        <f>equipo13!D45</f>
        <v/>
      </c>
      <c r="F316" s="10">
        <f>equipo13!E45</f>
        <v/>
      </c>
      <c r="G316" s="10">
        <f>equipo13!F45</f>
        <v/>
      </c>
      <c r="H316" s="10">
        <f>equipo13!G45</f>
        <v/>
      </c>
      <c r="I316" s="10">
        <f>equipo13!H45</f>
        <v/>
      </c>
      <c r="J316" s="10">
        <f>equipo13!I45</f>
        <v/>
      </c>
      <c r="K316" s="10">
        <f>equipo13!J45</f>
        <v/>
      </c>
      <c r="L316" s="10">
        <f>equipo13!K45</f>
        <v/>
      </c>
      <c r="M316" s="10">
        <f>equipo13!L45</f>
        <v/>
      </c>
      <c r="N316" s="10">
        <f>equipo13!M45</f>
        <v/>
      </c>
      <c r="O316" s="10">
        <f>equipo13!N45</f>
        <v/>
      </c>
      <c r="P316" s="10">
        <f>equipo13!O45</f>
        <v/>
      </c>
      <c r="Q316" s="10">
        <f>equipo13!P45</f>
        <v/>
      </c>
      <c r="R316" s="10">
        <f>equipo13!Q45</f>
        <v/>
      </c>
      <c r="S316" s="10">
        <f>equipo13!R45</f>
        <v/>
      </c>
      <c r="T316" s="10" t="n"/>
      <c r="U316" s="12">
        <f>equipo13!T45</f>
        <v/>
      </c>
      <c r="V316" s="12">
        <f>equipo13!U45</f>
        <v/>
      </c>
      <c r="X316">
        <f>A316</f>
        <v/>
      </c>
      <c r="Y316">
        <f>U316</f>
        <v/>
      </c>
      <c r="Z316">
        <f>Y316</f>
        <v/>
      </c>
      <c r="AA316">
        <f>Z316*10000-ROW()</f>
        <v/>
      </c>
      <c r="AB316">
        <f>A316</f>
        <v/>
      </c>
      <c r="AC316">
        <f>V316</f>
        <v/>
      </c>
      <c r="AD316">
        <f>AC316</f>
        <v/>
      </c>
      <c r="AE316">
        <f>AD316*10000-ROW()</f>
        <v/>
      </c>
      <c r="AF316">
        <f>A316</f>
        <v/>
      </c>
      <c r="AG316">
        <f>I316</f>
        <v/>
      </c>
      <c r="AH316">
        <f>AG316</f>
        <v/>
      </c>
      <c r="AI316">
        <f>AH316*10000-ROW()</f>
        <v/>
      </c>
      <c r="AJ316">
        <f>A316</f>
        <v/>
      </c>
      <c r="AK316">
        <f>J316</f>
        <v/>
      </c>
      <c r="AL316">
        <f>AK316</f>
        <v/>
      </c>
      <c r="AM316">
        <f>AL316*10000-ROW()</f>
        <v/>
      </c>
      <c r="AN316">
        <f>A316</f>
        <v/>
      </c>
      <c r="AO316">
        <f>F316</f>
        <v/>
      </c>
      <c r="AP316">
        <f>AO316</f>
        <v/>
      </c>
      <c r="AQ316">
        <f>AP316*10000-ROW()</f>
        <v/>
      </c>
    </row>
    <row r="317">
      <c r="A317" s="10">
        <f>equipo13!A46</f>
        <v/>
      </c>
      <c r="B317" s="10">
        <f>equipo13!B46</f>
        <v/>
      </c>
      <c r="C317" s="10">
        <f>equipo13!$A$6</f>
        <v/>
      </c>
      <c r="D317" s="10">
        <f>equipo13!C46</f>
        <v/>
      </c>
      <c r="E317" s="10">
        <f>equipo13!D46</f>
        <v/>
      </c>
      <c r="F317" s="10">
        <f>equipo13!E46</f>
        <v/>
      </c>
      <c r="G317" s="10">
        <f>equipo13!F46</f>
        <v/>
      </c>
      <c r="H317" s="10">
        <f>equipo13!G46</f>
        <v/>
      </c>
      <c r="I317" s="10">
        <f>equipo13!H46</f>
        <v/>
      </c>
      <c r="J317" s="10">
        <f>equipo13!I46</f>
        <v/>
      </c>
      <c r="K317" s="10">
        <f>equipo13!J46</f>
        <v/>
      </c>
      <c r="L317" s="10">
        <f>equipo13!K46</f>
        <v/>
      </c>
      <c r="M317" s="10">
        <f>equipo13!L46</f>
        <v/>
      </c>
      <c r="N317" s="10">
        <f>equipo13!M46</f>
        <v/>
      </c>
      <c r="O317" s="10">
        <f>equipo13!N46</f>
        <v/>
      </c>
      <c r="P317" s="10">
        <f>equipo13!O46</f>
        <v/>
      </c>
      <c r="Q317" s="10">
        <f>equipo13!P46</f>
        <v/>
      </c>
      <c r="R317" s="10">
        <f>equipo13!Q46</f>
        <v/>
      </c>
      <c r="S317" s="10">
        <f>equipo13!R46</f>
        <v/>
      </c>
      <c r="T317" s="10" t="n"/>
      <c r="U317" s="12">
        <f>equipo13!T46</f>
        <v/>
      </c>
      <c r="V317" s="12">
        <f>equipo13!U46</f>
        <v/>
      </c>
      <c r="X317">
        <f>A317</f>
        <v/>
      </c>
      <c r="Y317">
        <f>U317</f>
        <v/>
      </c>
      <c r="Z317">
        <f>Y317</f>
        <v/>
      </c>
      <c r="AA317">
        <f>Z317*10000-ROW()</f>
        <v/>
      </c>
      <c r="AB317">
        <f>A317</f>
        <v/>
      </c>
      <c r="AC317">
        <f>V317</f>
        <v/>
      </c>
      <c r="AD317">
        <f>AC317</f>
        <v/>
      </c>
      <c r="AE317">
        <f>AD317*10000-ROW()</f>
        <v/>
      </c>
      <c r="AF317">
        <f>A317</f>
        <v/>
      </c>
      <c r="AG317">
        <f>I317</f>
        <v/>
      </c>
      <c r="AH317">
        <f>AG317</f>
        <v/>
      </c>
      <c r="AI317">
        <f>AH317*10000-ROW()</f>
        <v/>
      </c>
      <c r="AJ317">
        <f>A317</f>
        <v/>
      </c>
      <c r="AK317">
        <f>J317</f>
        <v/>
      </c>
      <c r="AL317">
        <f>AK317</f>
        <v/>
      </c>
      <c r="AM317">
        <f>AL317*10000-ROW()</f>
        <v/>
      </c>
      <c r="AN317">
        <f>A317</f>
        <v/>
      </c>
      <c r="AO317">
        <f>F317</f>
        <v/>
      </c>
      <c r="AP317">
        <f>AO317</f>
        <v/>
      </c>
      <c r="AQ317">
        <f>AP317*10000-ROW()</f>
        <v/>
      </c>
    </row>
    <row r="318">
      <c r="A318" s="10">
        <f>equipo13!A47</f>
        <v/>
      </c>
      <c r="B318" s="10">
        <f>equipo13!B47</f>
        <v/>
      </c>
      <c r="C318" s="10">
        <f>equipo13!$A$6</f>
        <v/>
      </c>
      <c r="D318" s="10">
        <f>equipo13!C47</f>
        <v/>
      </c>
      <c r="E318" s="10">
        <f>equipo13!D47</f>
        <v/>
      </c>
      <c r="F318" s="10">
        <f>equipo13!E47</f>
        <v/>
      </c>
      <c r="G318" s="10">
        <f>equipo13!F47</f>
        <v/>
      </c>
      <c r="H318" s="10">
        <f>equipo13!G47</f>
        <v/>
      </c>
      <c r="I318" s="10">
        <f>equipo13!H47</f>
        <v/>
      </c>
      <c r="J318" s="10">
        <f>equipo13!I47</f>
        <v/>
      </c>
      <c r="K318" s="10">
        <f>equipo13!J47</f>
        <v/>
      </c>
      <c r="L318" s="10">
        <f>equipo13!K47</f>
        <v/>
      </c>
      <c r="M318" s="10">
        <f>equipo13!L47</f>
        <v/>
      </c>
      <c r="N318" s="10">
        <f>equipo13!M47</f>
        <v/>
      </c>
      <c r="O318" s="10">
        <f>equipo13!N47</f>
        <v/>
      </c>
      <c r="P318" s="10">
        <f>equipo13!O47</f>
        <v/>
      </c>
      <c r="Q318" s="10">
        <f>equipo13!P47</f>
        <v/>
      </c>
      <c r="R318" s="10">
        <f>equipo13!Q47</f>
        <v/>
      </c>
      <c r="S318" s="10">
        <f>equipo13!R47</f>
        <v/>
      </c>
      <c r="T318" s="10" t="n"/>
      <c r="U318" s="12">
        <f>equipo13!T47</f>
        <v/>
      </c>
      <c r="V318" s="12">
        <f>equipo13!U47</f>
        <v/>
      </c>
      <c r="X318">
        <f>A318</f>
        <v/>
      </c>
      <c r="Y318">
        <f>U318</f>
        <v/>
      </c>
      <c r="Z318">
        <f>Y318</f>
        <v/>
      </c>
      <c r="AA318">
        <f>Z318*10000-ROW()</f>
        <v/>
      </c>
      <c r="AB318">
        <f>A318</f>
        <v/>
      </c>
      <c r="AC318">
        <f>V318</f>
        <v/>
      </c>
      <c r="AD318">
        <f>AC318</f>
        <v/>
      </c>
      <c r="AE318">
        <f>AD318*10000-ROW()</f>
        <v/>
      </c>
      <c r="AF318">
        <f>A318</f>
        <v/>
      </c>
      <c r="AG318">
        <f>I318</f>
        <v/>
      </c>
      <c r="AH318">
        <f>AG318</f>
        <v/>
      </c>
      <c r="AI318">
        <f>AH318*10000-ROW()</f>
        <v/>
      </c>
      <c r="AJ318">
        <f>A318</f>
        <v/>
      </c>
      <c r="AK318">
        <f>J318</f>
        <v/>
      </c>
      <c r="AL318">
        <f>AK318</f>
        <v/>
      </c>
      <c r="AM318">
        <f>AL318*10000-ROW()</f>
        <v/>
      </c>
      <c r="AN318">
        <f>A318</f>
        <v/>
      </c>
      <c r="AO318">
        <f>F318</f>
        <v/>
      </c>
      <c r="AP318">
        <f>AO318</f>
        <v/>
      </c>
      <c r="AQ318">
        <f>AP318*10000-ROW()</f>
        <v/>
      </c>
    </row>
    <row r="319">
      <c r="A319" s="10">
        <f>equipo13!A48</f>
        <v/>
      </c>
      <c r="B319" s="10">
        <f>equipo13!B48</f>
        <v/>
      </c>
      <c r="C319" s="10">
        <f>equipo13!$A$6</f>
        <v/>
      </c>
      <c r="D319" s="10">
        <f>equipo13!C48</f>
        <v/>
      </c>
      <c r="E319" s="10">
        <f>equipo13!D48</f>
        <v/>
      </c>
      <c r="F319" s="10">
        <f>equipo13!E48</f>
        <v/>
      </c>
      <c r="G319" s="10">
        <f>equipo13!F48</f>
        <v/>
      </c>
      <c r="H319" s="10">
        <f>equipo13!G48</f>
        <v/>
      </c>
      <c r="I319" s="10">
        <f>equipo13!H48</f>
        <v/>
      </c>
      <c r="J319" s="10">
        <f>equipo13!I48</f>
        <v/>
      </c>
      <c r="K319" s="10">
        <f>equipo13!J48</f>
        <v/>
      </c>
      <c r="L319" s="10">
        <f>equipo13!K48</f>
        <v/>
      </c>
      <c r="M319" s="10">
        <f>equipo13!L48</f>
        <v/>
      </c>
      <c r="N319" s="10">
        <f>equipo13!M48</f>
        <v/>
      </c>
      <c r="O319" s="10">
        <f>equipo13!N48</f>
        <v/>
      </c>
      <c r="P319" s="10">
        <f>equipo13!O48</f>
        <v/>
      </c>
      <c r="Q319" s="10">
        <f>equipo13!P48</f>
        <v/>
      </c>
      <c r="R319" s="10">
        <f>equipo13!Q48</f>
        <v/>
      </c>
      <c r="S319" s="10">
        <f>equipo13!R48</f>
        <v/>
      </c>
      <c r="T319" s="10" t="n"/>
      <c r="U319" s="12">
        <f>equipo13!T48</f>
        <v/>
      </c>
      <c r="V319" s="12">
        <f>equipo13!U48</f>
        <v/>
      </c>
      <c r="X319">
        <f>A319</f>
        <v/>
      </c>
      <c r="Y319">
        <f>U319</f>
        <v/>
      </c>
      <c r="Z319">
        <f>Y319</f>
        <v/>
      </c>
      <c r="AA319">
        <f>Z319*10000-ROW()</f>
        <v/>
      </c>
      <c r="AB319">
        <f>A319</f>
        <v/>
      </c>
      <c r="AC319">
        <f>V319</f>
        <v/>
      </c>
      <c r="AD319">
        <f>AC319</f>
        <v/>
      </c>
      <c r="AE319">
        <f>AD319*10000-ROW()</f>
        <v/>
      </c>
      <c r="AF319">
        <f>A319</f>
        <v/>
      </c>
      <c r="AG319">
        <f>I319</f>
        <v/>
      </c>
      <c r="AH319">
        <f>AG319</f>
        <v/>
      </c>
      <c r="AI319">
        <f>AH319*10000-ROW()</f>
        <v/>
      </c>
      <c r="AJ319">
        <f>A319</f>
        <v/>
      </c>
      <c r="AK319">
        <f>J319</f>
        <v/>
      </c>
      <c r="AL319">
        <f>AK319</f>
        <v/>
      </c>
      <c r="AM319">
        <f>AL319*10000-ROW()</f>
        <v/>
      </c>
      <c r="AN319">
        <f>A319</f>
        <v/>
      </c>
      <c r="AO319">
        <f>F319</f>
        <v/>
      </c>
      <c r="AP319">
        <f>AO319</f>
        <v/>
      </c>
      <c r="AQ319">
        <f>AP319*10000-ROW()</f>
        <v/>
      </c>
    </row>
    <row r="320">
      <c r="A320" s="10">
        <f>equipo13!A49</f>
        <v/>
      </c>
      <c r="B320" s="10">
        <f>equipo13!B49</f>
        <v/>
      </c>
      <c r="C320" s="10">
        <f>equipo13!$A$6</f>
        <v/>
      </c>
      <c r="D320" s="10">
        <f>equipo13!C49</f>
        <v/>
      </c>
      <c r="E320" s="10">
        <f>equipo13!D49</f>
        <v/>
      </c>
      <c r="F320" s="10">
        <f>equipo13!E49</f>
        <v/>
      </c>
      <c r="G320" s="10">
        <f>equipo13!F49</f>
        <v/>
      </c>
      <c r="H320" s="10">
        <f>equipo13!G49</f>
        <v/>
      </c>
      <c r="I320" s="10">
        <f>equipo13!H49</f>
        <v/>
      </c>
      <c r="J320" s="10">
        <f>equipo13!I49</f>
        <v/>
      </c>
      <c r="K320" s="10">
        <f>equipo13!J49</f>
        <v/>
      </c>
      <c r="L320" s="10">
        <f>equipo13!K49</f>
        <v/>
      </c>
      <c r="M320" s="10">
        <f>equipo13!L49</f>
        <v/>
      </c>
      <c r="N320" s="10">
        <f>equipo13!M49</f>
        <v/>
      </c>
      <c r="O320" s="10">
        <f>equipo13!N49</f>
        <v/>
      </c>
      <c r="P320" s="10">
        <f>equipo13!O49</f>
        <v/>
      </c>
      <c r="Q320" s="10">
        <f>equipo13!P49</f>
        <v/>
      </c>
      <c r="R320" s="10">
        <f>equipo13!Q49</f>
        <v/>
      </c>
      <c r="S320" s="10">
        <f>equipo13!R49</f>
        <v/>
      </c>
      <c r="T320" s="10" t="n"/>
      <c r="U320" s="12">
        <f>equipo13!T49</f>
        <v/>
      </c>
      <c r="V320" s="12">
        <f>equipo13!U49</f>
        <v/>
      </c>
      <c r="X320">
        <f>A320</f>
        <v/>
      </c>
      <c r="Y320">
        <f>U320</f>
        <v/>
      </c>
      <c r="Z320">
        <f>Y320</f>
        <v/>
      </c>
      <c r="AA320">
        <f>Z320*10000-ROW()</f>
        <v/>
      </c>
      <c r="AB320">
        <f>A320</f>
        <v/>
      </c>
      <c r="AC320">
        <f>V320</f>
        <v/>
      </c>
      <c r="AD320">
        <f>AC320</f>
        <v/>
      </c>
      <c r="AE320">
        <f>AD320*10000-ROW()</f>
        <v/>
      </c>
      <c r="AF320">
        <f>A320</f>
        <v/>
      </c>
      <c r="AG320">
        <f>I320</f>
        <v/>
      </c>
      <c r="AH320">
        <f>AG320</f>
        <v/>
      </c>
      <c r="AI320">
        <f>AH320*10000-ROW()</f>
        <v/>
      </c>
      <c r="AJ320">
        <f>A320</f>
        <v/>
      </c>
      <c r="AK320">
        <f>J320</f>
        <v/>
      </c>
      <c r="AL320">
        <f>AK320</f>
        <v/>
      </c>
      <c r="AM320">
        <f>AL320*10000-ROW()</f>
        <v/>
      </c>
      <c r="AN320">
        <f>A320</f>
        <v/>
      </c>
      <c r="AO320">
        <f>F320</f>
        <v/>
      </c>
      <c r="AP320">
        <f>AO320</f>
        <v/>
      </c>
      <c r="AQ320">
        <f>AP320*10000-ROW()</f>
        <v/>
      </c>
    </row>
    <row r="321">
      <c r="A321" s="10">
        <f>equipo13!A50</f>
        <v/>
      </c>
      <c r="B321" s="10">
        <f>equipo13!B50</f>
        <v/>
      </c>
      <c r="C321" s="10">
        <f>equipo13!$A$6</f>
        <v/>
      </c>
      <c r="D321" s="10">
        <f>equipo13!C50</f>
        <v/>
      </c>
      <c r="E321" s="10">
        <f>equipo13!D50</f>
        <v/>
      </c>
      <c r="F321" s="10">
        <f>equipo13!E50</f>
        <v/>
      </c>
      <c r="G321" s="10">
        <f>equipo13!F50</f>
        <v/>
      </c>
      <c r="H321" s="10">
        <f>equipo13!G50</f>
        <v/>
      </c>
      <c r="I321" s="10">
        <f>equipo13!H50</f>
        <v/>
      </c>
      <c r="J321" s="10">
        <f>equipo13!I50</f>
        <v/>
      </c>
      <c r="K321" s="10">
        <f>equipo13!J50</f>
        <v/>
      </c>
      <c r="L321" s="10">
        <f>equipo13!K50</f>
        <v/>
      </c>
      <c r="M321" s="10">
        <f>equipo13!L50</f>
        <v/>
      </c>
      <c r="N321" s="10">
        <f>equipo13!M50</f>
        <v/>
      </c>
      <c r="O321" s="10">
        <f>equipo13!N50</f>
        <v/>
      </c>
      <c r="P321" s="10">
        <f>equipo13!O50</f>
        <v/>
      </c>
      <c r="Q321" s="10">
        <f>equipo13!P50</f>
        <v/>
      </c>
      <c r="R321" s="10">
        <f>equipo13!Q50</f>
        <v/>
      </c>
      <c r="S321" s="10">
        <f>equipo13!R50</f>
        <v/>
      </c>
      <c r="T321" s="10" t="n"/>
      <c r="U321" s="12">
        <f>equipo13!T50</f>
        <v/>
      </c>
      <c r="V321" s="12">
        <f>equipo13!U50</f>
        <v/>
      </c>
      <c r="X321">
        <f>A321</f>
        <v/>
      </c>
      <c r="Y321">
        <f>U321</f>
        <v/>
      </c>
      <c r="Z321">
        <f>Y321</f>
        <v/>
      </c>
      <c r="AA321">
        <f>Z321*10000-ROW()</f>
        <v/>
      </c>
      <c r="AB321">
        <f>A321</f>
        <v/>
      </c>
      <c r="AC321">
        <f>V321</f>
        <v/>
      </c>
      <c r="AD321">
        <f>AC321</f>
        <v/>
      </c>
      <c r="AE321">
        <f>AD321*10000-ROW()</f>
        <v/>
      </c>
      <c r="AF321">
        <f>A321</f>
        <v/>
      </c>
      <c r="AG321">
        <f>I321</f>
        <v/>
      </c>
      <c r="AH321">
        <f>AG321</f>
        <v/>
      </c>
      <c r="AI321">
        <f>AH321*10000-ROW()</f>
        <v/>
      </c>
      <c r="AJ321">
        <f>A321</f>
        <v/>
      </c>
      <c r="AK321">
        <f>J321</f>
        <v/>
      </c>
      <c r="AL321">
        <f>AK321</f>
        <v/>
      </c>
      <c r="AM321">
        <f>AL321*10000-ROW()</f>
        <v/>
      </c>
      <c r="AN321">
        <f>A321</f>
        <v/>
      </c>
      <c r="AO321">
        <f>F321</f>
        <v/>
      </c>
      <c r="AP321">
        <f>AO321</f>
        <v/>
      </c>
      <c r="AQ321">
        <f>AP321*10000-ROW()</f>
        <v/>
      </c>
    </row>
    <row r="322">
      <c r="A322" s="10">
        <f>equipo13!A51</f>
        <v/>
      </c>
      <c r="B322" s="10">
        <f>equipo13!B51</f>
        <v/>
      </c>
      <c r="C322" s="10">
        <f>equipo13!$A$6</f>
        <v/>
      </c>
      <c r="D322" s="10">
        <f>equipo13!C51</f>
        <v/>
      </c>
      <c r="E322" s="10">
        <f>equipo13!D51</f>
        <v/>
      </c>
      <c r="F322" s="10">
        <f>equipo13!E51</f>
        <v/>
      </c>
      <c r="G322" s="10">
        <f>equipo13!F51</f>
        <v/>
      </c>
      <c r="H322" s="10">
        <f>equipo13!G51</f>
        <v/>
      </c>
      <c r="I322" s="10">
        <f>equipo13!H51</f>
        <v/>
      </c>
      <c r="J322" s="10">
        <f>equipo13!I51</f>
        <v/>
      </c>
      <c r="K322" s="10">
        <f>equipo13!J51</f>
        <v/>
      </c>
      <c r="L322" s="10">
        <f>equipo13!K51</f>
        <v/>
      </c>
      <c r="M322" s="10">
        <f>equipo13!L51</f>
        <v/>
      </c>
      <c r="N322" s="10">
        <f>equipo13!M51</f>
        <v/>
      </c>
      <c r="O322" s="10">
        <f>equipo13!N51</f>
        <v/>
      </c>
      <c r="P322" s="10">
        <f>equipo13!O51</f>
        <v/>
      </c>
      <c r="Q322" s="10">
        <f>equipo13!P51</f>
        <v/>
      </c>
      <c r="R322" s="10">
        <f>equipo13!Q51</f>
        <v/>
      </c>
      <c r="S322" s="10">
        <f>equipo13!R51</f>
        <v/>
      </c>
      <c r="T322" s="10" t="n"/>
      <c r="U322" s="12">
        <f>equipo13!T51</f>
        <v/>
      </c>
      <c r="V322" s="12">
        <f>equipo13!U51</f>
        <v/>
      </c>
      <c r="X322">
        <f>A322</f>
        <v/>
      </c>
      <c r="Y322">
        <f>U322</f>
        <v/>
      </c>
      <c r="Z322">
        <f>Y322</f>
        <v/>
      </c>
      <c r="AA322">
        <f>Z322*10000-ROW()</f>
        <v/>
      </c>
      <c r="AB322">
        <f>A322</f>
        <v/>
      </c>
      <c r="AC322">
        <f>V322</f>
        <v/>
      </c>
      <c r="AD322">
        <f>AC322</f>
        <v/>
      </c>
      <c r="AE322">
        <f>AD322*10000-ROW()</f>
        <v/>
      </c>
      <c r="AF322">
        <f>A322</f>
        <v/>
      </c>
      <c r="AG322">
        <f>I322</f>
        <v/>
      </c>
      <c r="AH322">
        <f>AG322</f>
        <v/>
      </c>
      <c r="AI322">
        <f>AH322*10000-ROW()</f>
        <v/>
      </c>
      <c r="AJ322">
        <f>A322</f>
        <v/>
      </c>
      <c r="AK322">
        <f>J322</f>
        <v/>
      </c>
      <c r="AL322">
        <f>AK322</f>
        <v/>
      </c>
      <c r="AM322">
        <f>AL322*10000-ROW()</f>
        <v/>
      </c>
      <c r="AN322">
        <f>A322</f>
        <v/>
      </c>
      <c r="AO322">
        <f>F322</f>
        <v/>
      </c>
      <c r="AP322">
        <f>AO322</f>
        <v/>
      </c>
      <c r="AQ322">
        <f>AP322*10000-ROW()</f>
        <v/>
      </c>
    </row>
    <row r="323">
      <c r="A323" s="10">
        <f>equipo13!A52</f>
        <v/>
      </c>
      <c r="B323" s="10">
        <f>equipo13!B52</f>
        <v/>
      </c>
      <c r="C323" s="10">
        <f>equipo13!$A$6</f>
        <v/>
      </c>
      <c r="D323" s="10">
        <f>equipo13!C52</f>
        <v/>
      </c>
      <c r="E323" s="10">
        <f>equipo13!D52</f>
        <v/>
      </c>
      <c r="F323" s="10">
        <f>equipo13!E52</f>
        <v/>
      </c>
      <c r="G323" s="10">
        <f>equipo13!F52</f>
        <v/>
      </c>
      <c r="H323" s="10">
        <f>equipo13!G52</f>
        <v/>
      </c>
      <c r="I323" s="10">
        <f>equipo13!H52</f>
        <v/>
      </c>
      <c r="J323" s="10">
        <f>equipo13!I52</f>
        <v/>
      </c>
      <c r="K323" s="10">
        <f>equipo13!J52</f>
        <v/>
      </c>
      <c r="L323" s="10">
        <f>equipo13!K52</f>
        <v/>
      </c>
      <c r="M323" s="10">
        <f>equipo13!L52</f>
        <v/>
      </c>
      <c r="N323" s="10">
        <f>equipo13!M52</f>
        <v/>
      </c>
      <c r="O323" s="10">
        <f>equipo13!N52</f>
        <v/>
      </c>
      <c r="P323" s="10">
        <f>equipo13!O52</f>
        <v/>
      </c>
      <c r="Q323" s="10">
        <f>equipo13!P52</f>
        <v/>
      </c>
      <c r="R323" s="10">
        <f>equipo13!Q52</f>
        <v/>
      </c>
      <c r="S323" s="10">
        <f>equipo13!R52</f>
        <v/>
      </c>
      <c r="T323" s="10" t="n"/>
      <c r="U323" s="12">
        <f>equipo13!T52</f>
        <v/>
      </c>
      <c r="V323" s="12">
        <f>equipo13!U52</f>
        <v/>
      </c>
      <c r="X323">
        <f>A323</f>
        <v/>
      </c>
      <c r="Y323">
        <f>U323</f>
        <v/>
      </c>
      <c r="Z323">
        <f>Y323</f>
        <v/>
      </c>
      <c r="AA323">
        <f>Z323*10000-ROW()</f>
        <v/>
      </c>
      <c r="AB323">
        <f>A323</f>
        <v/>
      </c>
      <c r="AC323">
        <f>V323</f>
        <v/>
      </c>
      <c r="AD323">
        <f>AC323</f>
        <v/>
      </c>
      <c r="AE323">
        <f>AD323*10000-ROW()</f>
        <v/>
      </c>
      <c r="AF323">
        <f>A323</f>
        <v/>
      </c>
      <c r="AG323">
        <f>I323</f>
        <v/>
      </c>
      <c r="AH323">
        <f>AG323</f>
        <v/>
      </c>
      <c r="AI323">
        <f>AH323*10000-ROW()</f>
        <v/>
      </c>
      <c r="AJ323">
        <f>A323</f>
        <v/>
      </c>
      <c r="AK323">
        <f>J323</f>
        <v/>
      </c>
      <c r="AL323">
        <f>AK323</f>
        <v/>
      </c>
      <c r="AM323">
        <f>AL323*10000-ROW()</f>
        <v/>
      </c>
      <c r="AN323">
        <f>A323</f>
        <v/>
      </c>
      <c r="AO323">
        <f>F323</f>
        <v/>
      </c>
      <c r="AP323">
        <f>AO323</f>
        <v/>
      </c>
      <c r="AQ323">
        <f>AP323*10000-ROW()</f>
        <v/>
      </c>
    </row>
    <row r="324">
      <c r="A324" s="10">
        <f>equipo13!A53</f>
        <v/>
      </c>
      <c r="B324" s="10">
        <f>equipo13!B53</f>
        <v/>
      </c>
      <c r="C324" s="10">
        <f>equipo13!$A$6</f>
        <v/>
      </c>
      <c r="D324" s="10">
        <f>equipo13!C53</f>
        <v/>
      </c>
      <c r="E324" s="10">
        <f>equipo13!D53</f>
        <v/>
      </c>
      <c r="F324" s="10">
        <f>equipo13!E53</f>
        <v/>
      </c>
      <c r="G324" s="10">
        <f>equipo13!F53</f>
        <v/>
      </c>
      <c r="H324" s="10">
        <f>equipo13!G53</f>
        <v/>
      </c>
      <c r="I324" s="10">
        <f>equipo13!H53</f>
        <v/>
      </c>
      <c r="J324" s="10">
        <f>equipo13!I53</f>
        <v/>
      </c>
      <c r="K324" s="10">
        <f>equipo13!J53</f>
        <v/>
      </c>
      <c r="L324" s="10">
        <f>equipo13!K53</f>
        <v/>
      </c>
      <c r="M324" s="10">
        <f>equipo13!L53</f>
        <v/>
      </c>
      <c r="N324" s="10">
        <f>equipo13!M53</f>
        <v/>
      </c>
      <c r="O324" s="10">
        <f>equipo13!N53</f>
        <v/>
      </c>
      <c r="P324" s="10">
        <f>equipo13!O53</f>
        <v/>
      </c>
      <c r="Q324" s="10">
        <f>equipo13!P53</f>
        <v/>
      </c>
      <c r="R324" s="10">
        <f>equipo13!Q53</f>
        <v/>
      </c>
      <c r="S324" s="10">
        <f>equipo13!R53</f>
        <v/>
      </c>
      <c r="T324" s="10" t="n"/>
      <c r="U324" s="12">
        <f>equipo13!T53</f>
        <v/>
      </c>
      <c r="V324" s="12">
        <f>equipo13!U53</f>
        <v/>
      </c>
      <c r="X324">
        <f>A324</f>
        <v/>
      </c>
      <c r="Y324">
        <f>U324</f>
        <v/>
      </c>
      <c r="Z324">
        <f>Y324</f>
        <v/>
      </c>
      <c r="AA324">
        <f>Z324*10000-ROW()</f>
        <v/>
      </c>
      <c r="AB324">
        <f>A324</f>
        <v/>
      </c>
      <c r="AC324">
        <f>V324</f>
        <v/>
      </c>
      <c r="AD324">
        <f>AC324</f>
        <v/>
      </c>
      <c r="AE324">
        <f>AD324*10000-ROW()</f>
        <v/>
      </c>
      <c r="AF324">
        <f>A324</f>
        <v/>
      </c>
      <c r="AG324">
        <f>I324</f>
        <v/>
      </c>
      <c r="AH324">
        <f>AG324</f>
        <v/>
      </c>
      <c r="AI324">
        <f>AH324*10000-ROW()</f>
        <v/>
      </c>
      <c r="AJ324">
        <f>A324</f>
        <v/>
      </c>
      <c r="AK324">
        <f>J324</f>
        <v/>
      </c>
      <c r="AL324">
        <f>AK324</f>
        <v/>
      </c>
      <c r="AM324">
        <f>AL324*10000-ROW()</f>
        <v/>
      </c>
      <c r="AN324">
        <f>A324</f>
        <v/>
      </c>
      <c r="AO324">
        <f>F324</f>
        <v/>
      </c>
      <c r="AP324">
        <f>AO324</f>
        <v/>
      </c>
      <c r="AQ324">
        <f>AP324*10000-ROW()</f>
        <v/>
      </c>
    </row>
    <row r="325">
      <c r="A325" s="10">
        <f>equipo13!A54</f>
        <v/>
      </c>
      <c r="B325" s="10">
        <f>equipo13!B54</f>
        <v/>
      </c>
      <c r="C325" s="10">
        <f>equipo13!$A$6</f>
        <v/>
      </c>
      <c r="D325" s="10">
        <f>equipo13!C54</f>
        <v/>
      </c>
      <c r="E325" s="10">
        <f>equipo13!D54</f>
        <v/>
      </c>
      <c r="F325" s="10">
        <f>equipo13!E54</f>
        <v/>
      </c>
      <c r="G325" s="10">
        <f>equipo13!F54</f>
        <v/>
      </c>
      <c r="H325" s="10">
        <f>equipo13!G54</f>
        <v/>
      </c>
      <c r="I325" s="10">
        <f>equipo13!H54</f>
        <v/>
      </c>
      <c r="J325" s="10">
        <f>equipo13!I54</f>
        <v/>
      </c>
      <c r="K325" s="10">
        <f>equipo13!J54</f>
        <v/>
      </c>
      <c r="L325" s="10">
        <f>equipo13!K54</f>
        <v/>
      </c>
      <c r="M325" s="10">
        <f>equipo13!L54</f>
        <v/>
      </c>
      <c r="N325" s="10">
        <f>equipo13!M54</f>
        <v/>
      </c>
      <c r="O325" s="10">
        <f>equipo13!N54</f>
        <v/>
      </c>
      <c r="P325" s="10">
        <f>equipo13!O54</f>
        <v/>
      </c>
      <c r="Q325" s="10">
        <f>equipo13!P54</f>
        <v/>
      </c>
      <c r="R325" s="10">
        <f>equipo13!Q54</f>
        <v/>
      </c>
      <c r="S325" s="10">
        <f>equipo13!R54</f>
        <v/>
      </c>
      <c r="T325" s="10" t="n"/>
      <c r="U325" s="12">
        <f>equipo13!T54</f>
        <v/>
      </c>
      <c r="V325" s="12">
        <f>equipo13!U54</f>
        <v/>
      </c>
      <c r="X325">
        <f>A325</f>
        <v/>
      </c>
      <c r="Y325">
        <f>U325</f>
        <v/>
      </c>
      <c r="Z325">
        <f>Y325</f>
        <v/>
      </c>
      <c r="AA325">
        <f>Z325*10000-ROW()</f>
        <v/>
      </c>
      <c r="AB325">
        <f>A325</f>
        <v/>
      </c>
      <c r="AC325">
        <f>V325</f>
        <v/>
      </c>
      <c r="AD325">
        <f>AC325</f>
        <v/>
      </c>
      <c r="AE325">
        <f>AD325*10000-ROW()</f>
        <v/>
      </c>
      <c r="AF325">
        <f>A325</f>
        <v/>
      </c>
      <c r="AG325">
        <f>I325</f>
        <v/>
      </c>
      <c r="AH325">
        <f>AG325</f>
        <v/>
      </c>
      <c r="AI325">
        <f>AH325*10000-ROW()</f>
        <v/>
      </c>
      <c r="AJ325">
        <f>A325</f>
        <v/>
      </c>
      <c r="AK325">
        <f>J325</f>
        <v/>
      </c>
      <c r="AL325">
        <f>AK325</f>
        <v/>
      </c>
      <c r="AM325">
        <f>AL325*10000-ROW()</f>
        <v/>
      </c>
      <c r="AN325">
        <f>A325</f>
        <v/>
      </c>
      <c r="AO325">
        <f>F325</f>
        <v/>
      </c>
      <c r="AP325">
        <f>AO325</f>
        <v/>
      </c>
      <c r="AQ325">
        <f>AP325*10000-ROW()</f>
        <v/>
      </c>
    </row>
    <row r="326">
      <c r="A326" s="10">
        <f>equipo13!A55</f>
        <v/>
      </c>
      <c r="B326" s="10">
        <f>equipo13!B55</f>
        <v/>
      </c>
      <c r="C326" s="10">
        <f>equipo13!$A$6</f>
        <v/>
      </c>
      <c r="D326" s="10">
        <f>equipo13!C55</f>
        <v/>
      </c>
      <c r="E326" s="10">
        <f>equipo13!D55</f>
        <v/>
      </c>
      <c r="F326" s="10">
        <f>equipo13!E55</f>
        <v/>
      </c>
      <c r="G326" s="10">
        <f>equipo13!F55</f>
        <v/>
      </c>
      <c r="H326" s="10">
        <f>equipo13!G55</f>
        <v/>
      </c>
      <c r="I326" s="10">
        <f>equipo13!H55</f>
        <v/>
      </c>
      <c r="J326" s="10">
        <f>equipo13!I55</f>
        <v/>
      </c>
      <c r="K326" s="10">
        <f>equipo13!J55</f>
        <v/>
      </c>
      <c r="L326" s="10">
        <f>equipo13!K55</f>
        <v/>
      </c>
      <c r="M326" s="10">
        <f>equipo13!L55</f>
        <v/>
      </c>
      <c r="N326" s="10">
        <f>equipo13!M55</f>
        <v/>
      </c>
      <c r="O326" s="10">
        <f>equipo13!N55</f>
        <v/>
      </c>
      <c r="P326" s="10">
        <f>equipo13!O55</f>
        <v/>
      </c>
      <c r="Q326" s="10">
        <f>equipo13!P55</f>
        <v/>
      </c>
      <c r="R326" s="10">
        <f>equipo13!Q55</f>
        <v/>
      </c>
      <c r="S326" s="10">
        <f>equipo13!R55</f>
        <v/>
      </c>
      <c r="T326" s="10" t="n"/>
      <c r="U326" s="12">
        <f>equipo13!T55</f>
        <v/>
      </c>
      <c r="V326" s="12">
        <f>equipo13!U55</f>
        <v/>
      </c>
      <c r="X326">
        <f>A326</f>
        <v/>
      </c>
      <c r="Y326">
        <f>U326</f>
        <v/>
      </c>
      <c r="Z326">
        <f>Y326</f>
        <v/>
      </c>
      <c r="AA326">
        <f>Z326*10000-ROW()</f>
        <v/>
      </c>
      <c r="AB326">
        <f>A326</f>
        <v/>
      </c>
      <c r="AC326">
        <f>V326</f>
        <v/>
      </c>
      <c r="AD326">
        <f>AC326</f>
        <v/>
      </c>
      <c r="AE326">
        <f>AD326*10000-ROW()</f>
        <v/>
      </c>
      <c r="AF326">
        <f>A326</f>
        <v/>
      </c>
      <c r="AG326">
        <f>I326</f>
        <v/>
      </c>
      <c r="AH326">
        <f>AG326</f>
        <v/>
      </c>
      <c r="AI326">
        <f>AH326*10000-ROW()</f>
        <v/>
      </c>
      <c r="AJ326">
        <f>A326</f>
        <v/>
      </c>
      <c r="AK326">
        <f>J326</f>
        <v/>
      </c>
      <c r="AL326">
        <f>AK326</f>
        <v/>
      </c>
      <c r="AM326">
        <f>AL326*10000-ROW()</f>
        <v/>
      </c>
      <c r="AN326">
        <f>A326</f>
        <v/>
      </c>
      <c r="AO326">
        <f>F326</f>
        <v/>
      </c>
      <c r="AP326">
        <f>AO326</f>
        <v/>
      </c>
      <c r="AQ326">
        <f>AP326*10000-ROW()</f>
        <v/>
      </c>
    </row>
    <row r="327">
      <c r="A327" s="10">
        <f>equipo13!A56</f>
        <v/>
      </c>
      <c r="B327" s="10">
        <f>equipo13!B56</f>
        <v/>
      </c>
      <c r="C327" s="10">
        <f>equipo13!$A$6</f>
        <v/>
      </c>
      <c r="D327" s="10">
        <f>equipo13!C56</f>
        <v/>
      </c>
      <c r="E327" s="10">
        <f>equipo13!D56</f>
        <v/>
      </c>
      <c r="F327" s="10">
        <f>equipo13!E56</f>
        <v/>
      </c>
      <c r="G327" s="10">
        <f>equipo13!F56</f>
        <v/>
      </c>
      <c r="H327" s="10">
        <f>equipo13!G56</f>
        <v/>
      </c>
      <c r="I327" s="10">
        <f>equipo13!H56</f>
        <v/>
      </c>
      <c r="J327" s="10">
        <f>equipo13!I56</f>
        <v/>
      </c>
      <c r="K327" s="10">
        <f>equipo13!J56</f>
        <v/>
      </c>
      <c r="L327" s="10">
        <f>equipo13!K56</f>
        <v/>
      </c>
      <c r="M327" s="10">
        <f>equipo13!L56</f>
        <v/>
      </c>
      <c r="N327" s="10">
        <f>equipo13!M56</f>
        <v/>
      </c>
      <c r="O327" s="10">
        <f>equipo13!N56</f>
        <v/>
      </c>
      <c r="P327" s="10">
        <f>equipo13!O56</f>
        <v/>
      </c>
      <c r="Q327" s="10">
        <f>equipo13!P56</f>
        <v/>
      </c>
      <c r="R327" s="10">
        <f>equipo13!Q56</f>
        <v/>
      </c>
      <c r="S327" s="10">
        <f>equipo13!R56</f>
        <v/>
      </c>
      <c r="T327" s="10" t="n"/>
      <c r="U327" s="12">
        <f>equipo13!T56</f>
        <v/>
      </c>
      <c r="V327" s="12">
        <f>equipo13!U56</f>
        <v/>
      </c>
      <c r="X327">
        <f>A327</f>
        <v/>
      </c>
      <c r="Y327">
        <f>U327</f>
        <v/>
      </c>
      <c r="Z327">
        <f>Y327</f>
        <v/>
      </c>
      <c r="AA327">
        <f>Z327*10000-ROW()</f>
        <v/>
      </c>
      <c r="AB327">
        <f>A327</f>
        <v/>
      </c>
      <c r="AC327">
        <f>V327</f>
        <v/>
      </c>
      <c r="AD327">
        <f>AC327</f>
        <v/>
      </c>
      <c r="AE327">
        <f>AD327*10000-ROW()</f>
        <v/>
      </c>
      <c r="AF327">
        <f>A327</f>
        <v/>
      </c>
      <c r="AG327">
        <f>I327</f>
        <v/>
      </c>
      <c r="AH327">
        <f>AG327</f>
        <v/>
      </c>
      <c r="AI327">
        <f>AH327*10000-ROW()</f>
        <v/>
      </c>
      <c r="AJ327">
        <f>A327</f>
        <v/>
      </c>
      <c r="AK327">
        <f>J327</f>
        <v/>
      </c>
      <c r="AL327">
        <f>AK327</f>
        <v/>
      </c>
      <c r="AM327">
        <f>AL327*10000-ROW()</f>
        <v/>
      </c>
      <c r="AN327">
        <f>A327</f>
        <v/>
      </c>
      <c r="AO327">
        <f>F327</f>
        <v/>
      </c>
      <c r="AP327">
        <f>AO327</f>
        <v/>
      </c>
      <c r="AQ327">
        <f>AP327*10000-ROW()</f>
        <v/>
      </c>
    </row>
    <row r="328">
      <c r="A328" s="10">
        <f>equipo13!A57</f>
        <v/>
      </c>
      <c r="B328" s="10">
        <f>equipo13!B57</f>
        <v/>
      </c>
      <c r="C328" s="10">
        <f>equipo13!$A$6</f>
        <v/>
      </c>
      <c r="D328" s="10">
        <f>equipo13!C57</f>
        <v/>
      </c>
      <c r="E328" s="10">
        <f>equipo13!D57</f>
        <v/>
      </c>
      <c r="F328" s="10">
        <f>equipo13!E57</f>
        <v/>
      </c>
      <c r="G328" s="10">
        <f>equipo13!F57</f>
        <v/>
      </c>
      <c r="H328" s="10">
        <f>equipo13!G57</f>
        <v/>
      </c>
      <c r="I328" s="10">
        <f>equipo13!H57</f>
        <v/>
      </c>
      <c r="J328" s="10">
        <f>equipo13!I57</f>
        <v/>
      </c>
      <c r="K328" s="10">
        <f>equipo13!J57</f>
        <v/>
      </c>
      <c r="L328" s="10">
        <f>equipo13!K57</f>
        <v/>
      </c>
      <c r="M328" s="10">
        <f>equipo13!L57</f>
        <v/>
      </c>
      <c r="N328" s="10">
        <f>equipo13!M57</f>
        <v/>
      </c>
      <c r="O328" s="10">
        <f>equipo13!N57</f>
        <v/>
      </c>
      <c r="P328" s="10">
        <f>equipo13!O57</f>
        <v/>
      </c>
      <c r="Q328" s="10">
        <f>equipo13!P57</f>
        <v/>
      </c>
      <c r="R328" s="10">
        <f>equipo13!Q57</f>
        <v/>
      </c>
      <c r="S328" s="10">
        <f>equipo13!R57</f>
        <v/>
      </c>
      <c r="T328" s="10" t="n"/>
      <c r="U328" s="12">
        <f>equipo13!T57</f>
        <v/>
      </c>
      <c r="V328" s="12">
        <f>equipo13!U57</f>
        <v/>
      </c>
      <c r="X328">
        <f>A328</f>
        <v/>
      </c>
      <c r="Y328">
        <f>U328</f>
        <v/>
      </c>
      <c r="Z328">
        <f>Y328</f>
        <v/>
      </c>
      <c r="AA328">
        <f>Z328*10000-ROW()</f>
        <v/>
      </c>
      <c r="AB328">
        <f>A328</f>
        <v/>
      </c>
      <c r="AC328">
        <f>V328</f>
        <v/>
      </c>
      <c r="AD328">
        <f>AC328</f>
        <v/>
      </c>
      <c r="AE328">
        <f>AD328*10000-ROW()</f>
        <v/>
      </c>
      <c r="AF328">
        <f>A328</f>
        <v/>
      </c>
      <c r="AG328">
        <f>I328</f>
        <v/>
      </c>
      <c r="AH328">
        <f>AG328</f>
        <v/>
      </c>
      <c r="AI328">
        <f>AH328*10000-ROW()</f>
        <v/>
      </c>
      <c r="AJ328">
        <f>A328</f>
        <v/>
      </c>
      <c r="AK328">
        <f>J328</f>
        <v/>
      </c>
      <c r="AL328">
        <f>AK328</f>
        <v/>
      </c>
      <c r="AM328">
        <f>AL328*10000-ROW()</f>
        <v/>
      </c>
      <c r="AN328">
        <f>A328</f>
        <v/>
      </c>
      <c r="AO328">
        <f>F328</f>
        <v/>
      </c>
      <c r="AP328">
        <f>AO328</f>
        <v/>
      </c>
      <c r="AQ328">
        <f>AP328*10000-ROW()</f>
        <v/>
      </c>
    </row>
    <row r="329">
      <c r="A329" s="10">
        <f>equipo13!A58</f>
        <v/>
      </c>
      <c r="B329" s="10">
        <f>equipo13!B58</f>
        <v/>
      </c>
      <c r="C329" s="10">
        <f>equipo13!$A$6</f>
        <v/>
      </c>
      <c r="D329" s="10">
        <f>equipo13!C58</f>
        <v/>
      </c>
      <c r="E329" s="10">
        <f>equipo13!D58</f>
        <v/>
      </c>
      <c r="F329" s="10">
        <f>equipo13!E58</f>
        <v/>
      </c>
      <c r="G329" s="10">
        <f>equipo13!F58</f>
        <v/>
      </c>
      <c r="H329" s="10">
        <f>equipo13!G58</f>
        <v/>
      </c>
      <c r="I329" s="10">
        <f>equipo13!H58</f>
        <v/>
      </c>
      <c r="J329" s="10">
        <f>equipo13!I58</f>
        <v/>
      </c>
      <c r="K329" s="10">
        <f>equipo13!J58</f>
        <v/>
      </c>
      <c r="L329" s="10">
        <f>equipo13!K58</f>
        <v/>
      </c>
      <c r="M329" s="10">
        <f>equipo13!L58</f>
        <v/>
      </c>
      <c r="N329" s="10">
        <f>equipo13!M58</f>
        <v/>
      </c>
      <c r="O329" s="10">
        <f>equipo13!N58</f>
        <v/>
      </c>
      <c r="P329" s="10">
        <f>equipo13!O58</f>
        <v/>
      </c>
      <c r="Q329" s="10">
        <f>equipo13!P58</f>
        <v/>
      </c>
      <c r="R329" s="10">
        <f>equipo13!Q58</f>
        <v/>
      </c>
      <c r="S329" s="10">
        <f>equipo13!R58</f>
        <v/>
      </c>
      <c r="T329" s="10" t="n"/>
      <c r="U329" s="12">
        <f>equipo13!T58</f>
        <v/>
      </c>
      <c r="V329" s="12">
        <f>equipo13!U58</f>
        <v/>
      </c>
      <c r="X329">
        <f>A329</f>
        <v/>
      </c>
      <c r="Y329">
        <f>U329</f>
        <v/>
      </c>
      <c r="Z329">
        <f>Y329</f>
        <v/>
      </c>
      <c r="AA329">
        <f>Z329*10000-ROW()</f>
        <v/>
      </c>
      <c r="AB329">
        <f>A329</f>
        <v/>
      </c>
      <c r="AC329">
        <f>V329</f>
        <v/>
      </c>
      <c r="AD329">
        <f>AC329</f>
        <v/>
      </c>
      <c r="AE329">
        <f>AD329*10000-ROW()</f>
        <v/>
      </c>
      <c r="AF329">
        <f>A329</f>
        <v/>
      </c>
      <c r="AG329">
        <f>I329</f>
        <v/>
      </c>
      <c r="AH329">
        <f>AG329</f>
        <v/>
      </c>
      <c r="AI329">
        <f>AH329*10000-ROW()</f>
        <v/>
      </c>
      <c r="AJ329">
        <f>A329</f>
        <v/>
      </c>
      <c r="AK329">
        <f>J329</f>
        <v/>
      </c>
      <c r="AL329">
        <f>AK329</f>
        <v/>
      </c>
      <c r="AM329">
        <f>AL329*10000-ROW()</f>
        <v/>
      </c>
      <c r="AN329">
        <f>A329</f>
        <v/>
      </c>
      <c r="AO329">
        <f>F329</f>
        <v/>
      </c>
      <c r="AP329">
        <f>AO329</f>
        <v/>
      </c>
      <c r="AQ329">
        <f>AP329*10000-ROW()</f>
        <v/>
      </c>
    </row>
    <row r="330">
      <c r="A330" s="10">
        <f>equipo13!A59</f>
        <v/>
      </c>
      <c r="B330" s="10">
        <f>equipo13!B59</f>
        <v/>
      </c>
      <c r="C330" s="10">
        <f>equipo13!$A$6</f>
        <v/>
      </c>
      <c r="D330" s="10">
        <f>equipo13!C59</f>
        <v/>
      </c>
      <c r="E330" s="10">
        <f>equipo13!D59</f>
        <v/>
      </c>
      <c r="F330" s="10">
        <f>equipo13!E59</f>
        <v/>
      </c>
      <c r="G330" s="10">
        <f>equipo13!F59</f>
        <v/>
      </c>
      <c r="H330" s="10">
        <f>equipo13!G59</f>
        <v/>
      </c>
      <c r="I330" s="10">
        <f>equipo13!H59</f>
        <v/>
      </c>
      <c r="J330" s="10">
        <f>equipo13!I59</f>
        <v/>
      </c>
      <c r="K330" s="10">
        <f>equipo13!J59</f>
        <v/>
      </c>
      <c r="L330" s="10">
        <f>equipo13!K59</f>
        <v/>
      </c>
      <c r="M330" s="10">
        <f>equipo13!L59</f>
        <v/>
      </c>
      <c r="N330" s="10">
        <f>equipo13!M59</f>
        <v/>
      </c>
      <c r="O330" s="10">
        <f>equipo13!N59</f>
        <v/>
      </c>
      <c r="P330" s="10">
        <f>equipo13!O59</f>
        <v/>
      </c>
      <c r="Q330" s="10">
        <f>equipo13!P59</f>
        <v/>
      </c>
      <c r="R330" s="10">
        <f>equipo13!Q59</f>
        <v/>
      </c>
      <c r="S330" s="10">
        <f>equipo13!R59</f>
        <v/>
      </c>
      <c r="T330" s="10" t="n"/>
      <c r="U330" s="12">
        <f>equipo13!T59</f>
        <v/>
      </c>
      <c r="V330" s="12">
        <f>equipo13!U59</f>
        <v/>
      </c>
      <c r="X330">
        <f>A330</f>
        <v/>
      </c>
      <c r="Y330">
        <f>U330</f>
        <v/>
      </c>
      <c r="Z330">
        <f>Y330</f>
        <v/>
      </c>
      <c r="AA330">
        <f>Z330*10000-ROW()</f>
        <v/>
      </c>
      <c r="AB330">
        <f>A330</f>
        <v/>
      </c>
      <c r="AC330">
        <f>V330</f>
        <v/>
      </c>
      <c r="AD330">
        <f>AC330</f>
        <v/>
      </c>
      <c r="AE330">
        <f>AD330*10000-ROW()</f>
        <v/>
      </c>
      <c r="AF330">
        <f>A330</f>
        <v/>
      </c>
      <c r="AG330">
        <f>I330</f>
        <v/>
      </c>
      <c r="AH330">
        <f>AG330</f>
        <v/>
      </c>
      <c r="AI330">
        <f>AH330*10000-ROW()</f>
        <v/>
      </c>
      <c r="AJ330">
        <f>A330</f>
        <v/>
      </c>
      <c r="AK330">
        <f>J330</f>
        <v/>
      </c>
      <c r="AL330">
        <f>AK330</f>
        <v/>
      </c>
      <c r="AM330">
        <f>AL330*10000-ROW()</f>
        <v/>
      </c>
      <c r="AN330">
        <f>A330</f>
        <v/>
      </c>
      <c r="AO330">
        <f>F330</f>
        <v/>
      </c>
      <c r="AP330">
        <f>AO330</f>
        <v/>
      </c>
      <c r="AQ330">
        <f>AP330*10000-ROW()</f>
        <v/>
      </c>
    </row>
    <row r="331">
      <c r="A331" s="10">
        <f>equipo13!A60</f>
        <v/>
      </c>
      <c r="B331" s="10">
        <f>equipo13!B60</f>
        <v/>
      </c>
      <c r="C331" s="10">
        <f>equipo13!$A$6</f>
        <v/>
      </c>
      <c r="D331" s="10">
        <f>equipo13!C60</f>
        <v/>
      </c>
      <c r="E331" s="10">
        <f>equipo13!D60</f>
        <v/>
      </c>
      <c r="F331" s="10">
        <f>equipo13!E60</f>
        <v/>
      </c>
      <c r="G331" s="10">
        <f>equipo13!F60</f>
        <v/>
      </c>
      <c r="H331" s="10">
        <f>equipo13!G60</f>
        <v/>
      </c>
      <c r="I331" s="10">
        <f>equipo13!H60</f>
        <v/>
      </c>
      <c r="J331" s="10">
        <f>equipo13!I60</f>
        <v/>
      </c>
      <c r="K331" s="10">
        <f>equipo13!J60</f>
        <v/>
      </c>
      <c r="L331" s="10">
        <f>equipo13!K60</f>
        <v/>
      </c>
      <c r="M331" s="10">
        <f>equipo13!L60</f>
        <v/>
      </c>
      <c r="N331" s="10">
        <f>equipo13!M60</f>
        <v/>
      </c>
      <c r="O331" s="10">
        <f>equipo13!N60</f>
        <v/>
      </c>
      <c r="P331" s="10">
        <f>equipo13!O60</f>
        <v/>
      </c>
      <c r="Q331" s="10">
        <f>equipo13!P60</f>
        <v/>
      </c>
      <c r="R331" s="10">
        <f>equipo13!Q60</f>
        <v/>
      </c>
      <c r="S331" s="10">
        <f>equipo13!R60</f>
        <v/>
      </c>
      <c r="T331" s="10" t="n"/>
      <c r="U331" s="12">
        <f>equipo13!T60</f>
        <v/>
      </c>
      <c r="V331" s="12">
        <f>equipo13!U60</f>
        <v/>
      </c>
      <c r="X331">
        <f>A331</f>
        <v/>
      </c>
      <c r="Y331">
        <f>U331</f>
        <v/>
      </c>
      <c r="Z331">
        <f>Y331</f>
        <v/>
      </c>
      <c r="AA331">
        <f>Z331*10000-ROW()</f>
        <v/>
      </c>
      <c r="AB331">
        <f>A331</f>
        <v/>
      </c>
      <c r="AC331">
        <f>V331</f>
        <v/>
      </c>
      <c r="AD331">
        <f>AC331</f>
        <v/>
      </c>
      <c r="AE331">
        <f>AD331*10000-ROW()</f>
        <v/>
      </c>
      <c r="AF331">
        <f>A331</f>
        <v/>
      </c>
      <c r="AG331">
        <f>I331</f>
        <v/>
      </c>
      <c r="AH331">
        <f>AG331</f>
        <v/>
      </c>
      <c r="AI331">
        <f>AH331*10000-ROW()</f>
        <v/>
      </c>
      <c r="AJ331">
        <f>A331</f>
        <v/>
      </c>
      <c r="AK331">
        <f>J331</f>
        <v/>
      </c>
      <c r="AL331">
        <f>AK331</f>
        <v/>
      </c>
      <c r="AM331">
        <f>AL331*10000-ROW()</f>
        <v/>
      </c>
      <c r="AN331">
        <f>A331</f>
        <v/>
      </c>
      <c r="AO331">
        <f>F331</f>
        <v/>
      </c>
      <c r="AP331">
        <f>AO331</f>
        <v/>
      </c>
      <c r="AQ331">
        <f>AP331*10000-ROW()</f>
        <v/>
      </c>
    </row>
    <row r="332">
      <c r="A332" s="10">
        <f>equipo13!A61</f>
        <v/>
      </c>
      <c r="B332" s="10">
        <f>equipo13!B61</f>
        <v/>
      </c>
      <c r="C332" s="10">
        <f>equipo13!$A$6</f>
        <v/>
      </c>
      <c r="D332" s="10">
        <f>equipo13!C61</f>
        <v/>
      </c>
      <c r="E332" s="10">
        <f>equipo13!D61</f>
        <v/>
      </c>
      <c r="F332" s="10">
        <f>equipo13!E61</f>
        <v/>
      </c>
      <c r="G332" s="10">
        <f>equipo13!F61</f>
        <v/>
      </c>
      <c r="H332" s="10">
        <f>equipo13!G61</f>
        <v/>
      </c>
      <c r="I332" s="10">
        <f>equipo13!H61</f>
        <v/>
      </c>
      <c r="J332" s="10">
        <f>equipo13!I61</f>
        <v/>
      </c>
      <c r="K332" s="10">
        <f>equipo13!J61</f>
        <v/>
      </c>
      <c r="L332" s="10">
        <f>equipo13!K61</f>
        <v/>
      </c>
      <c r="M332" s="10">
        <f>equipo13!L61</f>
        <v/>
      </c>
      <c r="N332" s="10">
        <f>equipo13!M61</f>
        <v/>
      </c>
      <c r="O332" s="10">
        <f>equipo13!N61</f>
        <v/>
      </c>
      <c r="P332" s="10">
        <f>equipo13!O61</f>
        <v/>
      </c>
      <c r="Q332" s="10">
        <f>equipo13!P61</f>
        <v/>
      </c>
      <c r="R332" s="10">
        <f>equipo13!Q61</f>
        <v/>
      </c>
      <c r="S332" s="10">
        <f>equipo13!R61</f>
        <v/>
      </c>
      <c r="T332" s="10" t="n"/>
      <c r="U332" s="12">
        <f>equipo13!T61</f>
        <v/>
      </c>
      <c r="V332" s="12">
        <f>equipo13!U61</f>
        <v/>
      </c>
      <c r="X332">
        <f>A332</f>
        <v/>
      </c>
      <c r="Y332">
        <f>U332</f>
        <v/>
      </c>
      <c r="Z332">
        <f>Y332</f>
        <v/>
      </c>
      <c r="AA332">
        <f>Z332*10000-ROW()</f>
        <v/>
      </c>
      <c r="AB332">
        <f>A332</f>
        <v/>
      </c>
      <c r="AC332">
        <f>V332</f>
        <v/>
      </c>
      <c r="AD332">
        <f>AC332</f>
        <v/>
      </c>
      <c r="AE332">
        <f>AD332*10000-ROW()</f>
        <v/>
      </c>
      <c r="AF332">
        <f>A332</f>
        <v/>
      </c>
      <c r="AG332">
        <f>I332</f>
        <v/>
      </c>
      <c r="AH332">
        <f>AG332</f>
        <v/>
      </c>
      <c r="AI332">
        <f>AH332*10000-ROW()</f>
        <v/>
      </c>
      <c r="AJ332">
        <f>A332</f>
        <v/>
      </c>
      <c r="AK332">
        <f>J332</f>
        <v/>
      </c>
      <c r="AL332">
        <f>AK332</f>
        <v/>
      </c>
      <c r="AM332">
        <f>AL332*10000-ROW()</f>
        <v/>
      </c>
      <c r="AN332">
        <f>A332</f>
        <v/>
      </c>
      <c r="AO332">
        <f>F332</f>
        <v/>
      </c>
      <c r="AP332">
        <f>AO332</f>
        <v/>
      </c>
      <c r="AQ332">
        <f>AP332*10000-ROW()</f>
        <v/>
      </c>
    </row>
    <row r="333">
      <c r="A333" s="10">
        <f>equipo14!A37</f>
        <v/>
      </c>
      <c r="B333" s="10">
        <f>equipo14!B37</f>
        <v/>
      </c>
      <c r="C333" s="10">
        <f>equipo14!$A$6</f>
        <v/>
      </c>
      <c r="D333" s="10">
        <f>equipo14!C37</f>
        <v/>
      </c>
      <c r="E333" s="10">
        <f>equipo14!D37</f>
        <v/>
      </c>
      <c r="F333" s="10">
        <f>equipo14!E37</f>
        <v/>
      </c>
      <c r="G333" s="10">
        <f>equipo14!F37</f>
        <v/>
      </c>
      <c r="H333" s="10">
        <f>equipo14!G37</f>
        <v/>
      </c>
      <c r="I333" s="10">
        <f>equipo14!H37</f>
        <v/>
      </c>
      <c r="J333" s="10">
        <f>equipo14!I37</f>
        <v/>
      </c>
      <c r="K333" s="10">
        <f>equipo14!J37</f>
        <v/>
      </c>
      <c r="L333" s="10">
        <f>equipo14!K37</f>
        <v/>
      </c>
      <c r="M333" s="10">
        <f>equipo14!L37</f>
        <v/>
      </c>
      <c r="N333" s="10">
        <f>equipo14!M37</f>
        <v/>
      </c>
      <c r="O333" s="10">
        <f>equipo14!N37</f>
        <v/>
      </c>
      <c r="P333" s="10">
        <f>equipo14!O37</f>
        <v/>
      </c>
      <c r="Q333" s="10">
        <f>equipo14!P37</f>
        <v/>
      </c>
      <c r="R333" s="10">
        <f>equipo14!Q37</f>
        <v/>
      </c>
      <c r="S333" s="10">
        <f>equipo14!R37</f>
        <v/>
      </c>
      <c r="T333" s="10" t="n"/>
      <c r="U333" s="12">
        <f>equipo14!T37</f>
        <v/>
      </c>
      <c r="V333" s="12">
        <f>equipo14!U37</f>
        <v/>
      </c>
      <c r="X333">
        <f>A333</f>
        <v/>
      </c>
      <c r="Y333">
        <f>U333</f>
        <v/>
      </c>
      <c r="Z333">
        <f>Y333</f>
        <v/>
      </c>
      <c r="AA333">
        <f>Z333*10000-ROW()</f>
        <v/>
      </c>
      <c r="AB333">
        <f>A333</f>
        <v/>
      </c>
      <c r="AC333">
        <f>V333</f>
        <v/>
      </c>
      <c r="AD333">
        <f>AC333</f>
        <v/>
      </c>
      <c r="AE333">
        <f>AD333*10000-ROW()</f>
        <v/>
      </c>
      <c r="AF333">
        <f>A333</f>
        <v/>
      </c>
      <c r="AG333">
        <f>I333</f>
        <v/>
      </c>
      <c r="AH333">
        <f>AG333</f>
        <v/>
      </c>
      <c r="AI333">
        <f>AH333*10000-ROW()</f>
        <v/>
      </c>
      <c r="AJ333">
        <f>A333</f>
        <v/>
      </c>
      <c r="AK333">
        <f>J333</f>
        <v/>
      </c>
      <c r="AL333">
        <f>AK333</f>
        <v/>
      </c>
      <c r="AM333">
        <f>AL333*10000-ROW()</f>
        <v/>
      </c>
      <c r="AN333">
        <f>A333</f>
        <v/>
      </c>
      <c r="AO333">
        <f>F333</f>
        <v/>
      </c>
      <c r="AP333">
        <f>AO333</f>
        <v/>
      </c>
      <c r="AQ333">
        <f>AP333*10000-ROW()</f>
        <v/>
      </c>
    </row>
    <row r="334">
      <c r="A334" s="10">
        <f>equipo14!A38</f>
        <v/>
      </c>
      <c r="B334" s="10">
        <f>equipo14!B38</f>
        <v/>
      </c>
      <c r="C334" s="10">
        <f>equipo14!$A$6</f>
        <v/>
      </c>
      <c r="D334" s="10">
        <f>equipo14!C38</f>
        <v/>
      </c>
      <c r="E334" s="10">
        <f>equipo14!D38</f>
        <v/>
      </c>
      <c r="F334" s="10">
        <f>equipo14!E38</f>
        <v/>
      </c>
      <c r="G334" s="10">
        <f>equipo14!F38</f>
        <v/>
      </c>
      <c r="H334" s="10">
        <f>equipo14!G38</f>
        <v/>
      </c>
      <c r="I334" s="10">
        <f>equipo14!H38</f>
        <v/>
      </c>
      <c r="J334" s="10">
        <f>equipo14!I38</f>
        <v/>
      </c>
      <c r="K334" s="10">
        <f>equipo14!J38</f>
        <v/>
      </c>
      <c r="L334" s="10">
        <f>equipo14!K38</f>
        <v/>
      </c>
      <c r="M334" s="10">
        <f>equipo14!L38</f>
        <v/>
      </c>
      <c r="N334" s="10">
        <f>equipo14!M38</f>
        <v/>
      </c>
      <c r="O334" s="10">
        <f>equipo14!N38</f>
        <v/>
      </c>
      <c r="P334" s="10">
        <f>equipo14!O38</f>
        <v/>
      </c>
      <c r="Q334" s="10">
        <f>equipo14!P38</f>
        <v/>
      </c>
      <c r="R334" s="10">
        <f>equipo14!Q38</f>
        <v/>
      </c>
      <c r="S334" s="10">
        <f>equipo14!R38</f>
        <v/>
      </c>
      <c r="T334" s="10" t="n"/>
      <c r="U334" s="12">
        <f>equipo14!T38</f>
        <v/>
      </c>
      <c r="V334" s="12">
        <f>equipo14!U38</f>
        <v/>
      </c>
      <c r="X334">
        <f>A334</f>
        <v/>
      </c>
      <c r="Y334">
        <f>U334</f>
        <v/>
      </c>
      <c r="Z334">
        <f>Y334</f>
        <v/>
      </c>
      <c r="AA334">
        <f>Z334*10000-ROW()</f>
        <v/>
      </c>
      <c r="AB334">
        <f>A334</f>
        <v/>
      </c>
      <c r="AC334">
        <f>V334</f>
        <v/>
      </c>
      <c r="AD334">
        <f>AC334</f>
        <v/>
      </c>
      <c r="AE334">
        <f>AD334*10000-ROW()</f>
        <v/>
      </c>
      <c r="AF334">
        <f>A334</f>
        <v/>
      </c>
      <c r="AG334">
        <f>I334</f>
        <v/>
      </c>
      <c r="AH334">
        <f>AG334</f>
        <v/>
      </c>
      <c r="AI334">
        <f>AH334*10000-ROW()</f>
        <v/>
      </c>
      <c r="AJ334">
        <f>A334</f>
        <v/>
      </c>
      <c r="AK334">
        <f>J334</f>
        <v/>
      </c>
      <c r="AL334">
        <f>AK334</f>
        <v/>
      </c>
      <c r="AM334">
        <f>AL334*10000-ROW()</f>
        <v/>
      </c>
      <c r="AN334">
        <f>A334</f>
        <v/>
      </c>
      <c r="AO334">
        <f>F334</f>
        <v/>
      </c>
      <c r="AP334">
        <f>AO334</f>
        <v/>
      </c>
      <c r="AQ334">
        <f>AP334*10000-ROW()</f>
        <v/>
      </c>
    </row>
    <row r="335">
      <c r="A335" s="10">
        <f>equipo14!A39</f>
        <v/>
      </c>
      <c r="B335" s="10">
        <f>equipo14!B39</f>
        <v/>
      </c>
      <c r="C335" s="10">
        <f>equipo14!$A$6</f>
        <v/>
      </c>
      <c r="D335" s="10">
        <f>equipo14!C39</f>
        <v/>
      </c>
      <c r="E335" s="10">
        <f>equipo14!D39</f>
        <v/>
      </c>
      <c r="F335" s="10">
        <f>equipo14!E39</f>
        <v/>
      </c>
      <c r="G335" s="10">
        <f>equipo14!F39</f>
        <v/>
      </c>
      <c r="H335" s="10">
        <f>equipo14!G39</f>
        <v/>
      </c>
      <c r="I335" s="10">
        <f>equipo14!H39</f>
        <v/>
      </c>
      <c r="J335" s="10">
        <f>equipo14!I39</f>
        <v/>
      </c>
      <c r="K335" s="10">
        <f>equipo14!J39</f>
        <v/>
      </c>
      <c r="L335" s="10">
        <f>equipo14!K39</f>
        <v/>
      </c>
      <c r="M335" s="10">
        <f>equipo14!L39</f>
        <v/>
      </c>
      <c r="N335" s="10">
        <f>equipo14!M39</f>
        <v/>
      </c>
      <c r="O335" s="10">
        <f>equipo14!N39</f>
        <v/>
      </c>
      <c r="P335" s="10">
        <f>equipo14!O39</f>
        <v/>
      </c>
      <c r="Q335" s="10">
        <f>equipo14!P39</f>
        <v/>
      </c>
      <c r="R335" s="10">
        <f>equipo14!Q39</f>
        <v/>
      </c>
      <c r="S335" s="10">
        <f>equipo14!R39</f>
        <v/>
      </c>
      <c r="T335" s="10" t="n"/>
      <c r="U335" s="12">
        <f>equipo14!T39</f>
        <v/>
      </c>
      <c r="V335" s="12">
        <f>equipo14!U39</f>
        <v/>
      </c>
      <c r="X335">
        <f>A335</f>
        <v/>
      </c>
      <c r="Y335">
        <f>U335</f>
        <v/>
      </c>
      <c r="Z335">
        <f>Y335</f>
        <v/>
      </c>
      <c r="AA335">
        <f>Z335*10000-ROW()</f>
        <v/>
      </c>
      <c r="AB335">
        <f>A335</f>
        <v/>
      </c>
      <c r="AC335">
        <f>V335</f>
        <v/>
      </c>
      <c r="AD335">
        <f>AC335</f>
        <v/>
      </c>
      <c r="AE335">
        <f>AD335*10000-ROW()</f>
        <v/>
      </c>
      <c r="AF335">
        <f>A335</f>
        <v/>
      </c>
      <c r="AG335">
        <f>I335</f>
        <v/>
      </c>
      <c r="AH335">
        <f>AG335</f>
        <v/>
      </c>
      <c r="AI335">
        <f>AH335*10000-ROW()</f>
        <v/>
      </c>
      <c r="AJ335">
        <f>A335</f>
        <v/>
      </c>
      <c r="AK335">
        <f>J335</f>
        <v/>
      </c>
      <c r="AL335">
        <f>AK335</f>
        <v/>
      </c>
      <c r="AM335">
        <f>AL335*10000-ROW()</f>
        <v/>
      </c>
      <c r="AN335">
        <f>A335</f>
        <v/>
      </c>
      <c r="AO335">
        <f>F335</f>
        <v/>
      </c>
      <c r="AP335">
        <f>AO335</f>
        <v/>
      </c>
      <c r="AQ335">
        <f>AP335*10000-ROW()</f>
        <v/>
      </c>
    </row>
    <row r="336">
      <c r="A336" s="10">
        <f>equipo14!A40</f>
        <v/>
      </c>
      <c r="B336" s="10">
        <f>equipo14!B40</f>
        <v/>
      </c>
      <c r="C336" s="10">
        <f>equipo14!$A$6</f>
        <v/>
      </c>
      <c r="D336" s="10">
        <f>equipo14!C40</f>
        <v/>
      </c>
      <c r="E336" s="10">
        <f>equipo14!D40</f>
        <v/>
      </c>
      <c r="F336" s="10">
        <f>equipo14!E40</f>
        <v/>
      </c>
      <c r="G336" s="10">
        <f>equipo14!F40</f>
        <v/>
      </c>
      <c r="H336" s="10">
        <f>equipo14!G40</f>
        <v/>
      </c>
      <c r="I336" s="10">
        <f>equipo14!H40</f>
        <v/>
      </c>
      <c r="J336" s="10">
        <f>equipo14!I40</f>
        <v/>
      </c>
      <c r="K336" s="10">
        <f>equipo14!J40</f>
        <v/>
      </c>
      <c r="L336" s="10">
        <f>equipo14!K40</f>
        <v/>
      </c>
      <c r="M336" s="10">
        <f>equipo14!L40</f>
        <v/>
      </c>
      <c r="N336" s="10">
        <f>equipo14!M40</f>
        <v/>
      </c>
      <c r="O336" s="10">
        <f>equipo14!N40</f>
        <v/>
      </c>
      <c r="P336" s="10">
        <f>equipo14!O40</f>
        <v/>
      </c>
      <c r="Q336" s="10">
        <f>equipo14!P40</f>
        <v/>
      </c>
      <c r="R336" s="10">
        <f>equipo14!Q40</f>
        <v/>
      </c>
      <c r="S336" s="10">
        <f>equipo14!R40</f>
        <v/>
      </c>
      <c r="T336" s="10" t="n"/>
      <c r="U336" s="12">
        <f>equipo14!T40</f>
        <v/>
      </c>
      <c r="V336" s="12">
        <f>equipo14!U40</f>
        <v/>
      </c>
      <c r="X336">
        <f>A336</f>
        <v/>
      </c>
      <c r="Y336">
        <f>U336</f>
        <v/>
      </c>
      <c r="Z336">
        <f>Y336</f>
        <v/>
      </c>
      <c r="AA336">
        <f>Z336*10000-ROW()</f>
        <v/>
      </c>
      <c r="AB336">
        <f>A336</f>
        <v/>
      </c>
      <c r="AC336">
        <f>V336</f>
        <v/>
      </c>
      <c r="AD336">
        <f>AC336</f>
        <v/>
      </c>
      <c r="AE336">
        <f>AD336*10000-ROW()</f>
        <v/>
      </c>
      <c r="AF336">
        <f>A336</f>
        <v/>
      </c>
      <c r="AG336">
        <f>I336</f>
        <v/>
      </c>
      <c r="AH336">
        <f>AG336</f>
        <v/>
      </c>
      <c r="AI336">
        <f>AH336*10000-ROW()</f>
        <v/>
      </c>
      <c r="AJ336">
        <f>A336</f>
        <v/>
      </c>
      <c r="AK336">
        <f>J336</f>
        <v/>
      </c>
      <c r="AL336">
        <f>AK336</f>
        <v/>
      </c>
      <c r="AM336">
        <f>AL336*10000-ROW()</f>
        <v/>
      </c>
      <c r="AN336">
        <f>A336</f>
        <v/>
      </c>
      <c r="AO336">
        <f>F336</f>
        <v/>
      </c>
      <c r="AP336">
        <f>AO336</f>
        <v/>
      </c>
      <c r="AQ336">
        <f>AP336*10000-ROW()</f>
        <v/>
      </c>
    </row>
    <row r="337">
      <c r="A337" s="10">
        <f>equipo14!A41</f>
        <v/>
      </c>
      <c r="B337" s="10">
        <f>equipo14!B41</f>
        <v/>
      </c>
      <c r="C337" s="10">
        <f>equipo14!$A$6</f>
        <v/>
      </c>
      <c r="D337" s="10">
        <f>equipo14!C41</f>
        <v/>
      </c>
      <c r="E337" s="10">
        <f>equipo14!D41</f>
        <v/>
      </c>
      <c r="F337" s="10">
        <f>equipo14!E41</f>
        <v/>
      </c>
      <c r="G337" s="10">
        <f>equipo14!F41</f>
        <v/>
      </c>
      <c r="H337" s="10">
        <f>equipo14!G41</f>
        <v/>
      </c>
      <c r="I337" s="10">
        <f>equipo14!H41</f>
        <v/>
      </c>
      <c r="J337" s="10">
        <f>equipo14!I41</f>
        <v/>
      </c>
      <c r="K337" s="10">
        <f>equipo14!J41</f>
        <v/>
      </c>
      <c r="L337" s="10">
        <f>equipo14!K41</f>
        <v/>
      </c>
      <c r="M337" s="10">
        <f>equipo14!L41</f>
        <v/>
      </c>
      <c r="N337" s="10">
        <f>equipo14!M41</f>
        <v/>
      </c>
      <c r="O337" s="10">
        <f>equipo14!N41</f>
        <v/>
      </c>
      <c r="P337" s="10">
        <f>equipo14!O41</f>
        <v/>
      </c>
      <c r="Q337" s="10">
        <f>equipo14!P41</f>
        <v/>
      </c>
      <c r="R337" s="10">
        <f>equipo14!Q41</f>
        <v/>
      </c>
      <c r="S337" s="10">
        <f>equipo14!R41</f>
        <v/>
      </c>
      <c r="T337" s="10" t="n"/>
      <c r="U337" s="12">
        <f>equipo14!T41</f>
        <v/>
      </c>
      <c r="V337" s="12">
        <f>equipo14!U41</f>
        <v/>
      </c>
      <c r="X337">
        <f>A337</f>
        <v/>
      </c>
      <c r="Y337">
        <f>U337</f>
        <v/>
      </c>
      <c r="Z337">
        <f>Y337</f>
        <v/>
      </c>
      <c r="AA337">
        <f>Z337*10000-ROW()</f>
        <v/>
      </c>
      <c r="AB337">
        <f>A337</f>
        <v/>
      </c>
      <c r="AC337">
        <f>V337</f>
        <v/>
      </c>
      <c r="AD337">
        <f>AC337</f>
        <v/>
      </c>
      <c r="AE337">
        <f>AD337*10000-ROW()</f>
        <v/>
      </c>
      <c r="AF337">
        <f>A337</f>
        <v/>
      </c>
      <c r="AG337">
        <f>I337</f>
        <v/>
      </c>
      <c r="AH337">
        <f>AG337</f>
        <v/>
      </c>
      <c r="AI337">
        <f>AH337*10000-ROW()</f>
        <v/>
      </c>
      <c r="AJ337">
        <f>A337</f>
        <v/>
      </c>
      <c r="AK337">
        <f>J337</f>
        <v/>
      </c>
      <c r="AL337">
        <f>AK337</f>
        <v/>
      </c>
      <c r="AM337">
        <f>AL337*10000-ROW()</f>
        <v/>
      </c>
      <c r="AN337">
        <f>A337</f>
        <v/>
      </c>
      <c r="AO337">
        <f>F337</f>
        <v/>
      </c>
      <c r="AP337">
        <f>AO337</f>
        <v/>
      </c>
      <c r="AQ337">
        <f>AP337*10000-ROW()</f>
        <v/>
      </c>
    </row>
    <row r="338">
      <c r="A338" s="10">
        <f>equipo14!A42</f>
        <v/>
      </c>
      <c r="B338" s="10">
        <f>equipo14!B42</f>
        <v/>
      </c>
      <c r="C338" s="10">
        <f>equipo14!$A$6</f>
        <v/>
      </c>
      <c r="D338" s="10">
        <f>equipo14!C42</f>
        <v/>
      </c>
      <c r="E338" s="10">
        <f>equipo14!D42</f>
        <v/>
      </c>
      <c r="F338" s="10">
        <f>equipo14!E42</f>
        <v/>
      </c>
      <c r="G338" s="10">
        <f>equipo14!F42</f>
        <v/>
      </c>
      <c r="H338" s="10">
        <f>equipo14!G42</f>
        <v/>
      </c>
      <c r="I338" s="10">
        <f>equipo14!H42</f>
        <v/>
      </c>
      <c r="J338" s="10">
        <f>equipo14!I42</f>
        <v/>
      </c>
      <c r="K338" s="10">
        <f>equipo14!J42</f>
        <v/>
      </c>
      <c r="L338" s="10">
        <f>equipo14!K42</f>
        <v/>
      </c>
      <c r="M338" s="10">
        <f>equipo14!L42</f>
        <v/>
      </c>
      <c r="N338" s="10">
        <f>equipo14!M42</f>
        <v/>
      </c>
      <c r="O338" s="10">
        <f>equipo14!N42</f>
        <v/>
      </c>
      <c r="P338" s="10">
        <f>equipo14!O42</f>
        <v/>
      </c>
      <c r="Q338" s="10">
        <f>equipo14!P42</f>
        <v/>
      </c>
      <c r="R338" s="10">
        <f>equipo14!Q42</f>
        <v/>
      </c>
      <c r="S338" s="10">
        <f>equipo14!R42</f>
        <v/>
      </c>
      <c r="T338" s="10" t="n"/>
      <c r="U338" s="12">
        <f>equipo14!T42</f>
        <v/>
      </c>
      <c r="V338" s="12">
        <f>equipo14!U42</f>
        <v/>
      </c>
      <c r="X338">
        <f>A338</f>
        <v/>
      </c>
      <c r="Y338">
        <f>U338</f>
        <v/>
      </c>
      <c r="Z338">
        <f>Y338</f>
        <v/>
      </c>
      <c r="AA338">
        <f>Z338*10000-ROW()</f>
        <v/>
      </c>
      <c r="AB338">
        <f>A338</f>
        <v/>
      </c>
      <c r="AC338">
        <f>V338</f>
        <v/>
      </c>
      <c r="AD338">
        <f>AC338</f>
        <v/>
      </c>
      <c r="AE338">
        <f>AD338*10000-ROW()</f>
        <v/>
      </c>
      <c r="AF338">
        <f>A338</f>
        <v/>
      </c>
      <c r="AG338">
        <f>I338</f>
        <v/>
      </c>
      <c r="AH338">
        <f>AG338</f>
        <v/>
      </c>
      <c r="AI338">
        <f>AH338*10000-ROW()</f>
        <v/>
      </c>
      <c r="AJ338">
        <f>A338</f>
        <v/>
      </c>
      <c r="AK338">
        <f>J338</f>
        <v/>
      </c>
      <c r="AL338">
        <f>AK338</f>
        <v/>
      </c>
      <c r="AM338">
        <f>AL338*10000-ROW()</f>
        <v/>
      </c>
      <c r="AN338">
        <f>A338</f>
        <v/>
      </c>
      <c r="AO338">
        <f>F338</f>
        <v/>
      </c>
      <c r="AP338">
        <f>AO338</f>
        <v/>
      </c>
      <c r="AQ338">
        <f>AP338*10000-ROW()</f>
        <v/>
      </c>
    </row>
    <row r="339">
      <c r="A339" s="10">
        <f>equipo14!A43</f>
        <v/>
      </c>
      <c r="B339" s="10">
        <f>equipo14!B43</f>
        <v/>
      </c>
      <c r="C339" s="10">
        <f>equipo14!$A$6</f>
        <v/>
      </c>
      <c r="D339" s="10">
        <f>equipo14!C43</f>
        <v/>
      </c>
      <c r="E339" s="10">
        <f>equipo14!D43</f>
        <v/>
      </c>
      <c r="F339" s="10">
        <f>equipo14!E43</f>
        <v/>
      </c>
      <c r="G339" s="10">
        <f>equipo14!F43</f>
        <v/>
      </c>
      <c r="H339" s="10">
        <f>equipo14!G43</f>
        <v/>
      </c>
      <c r="I339" s="10">
        <f>equipo14!H43</f>
        <v/>
      </c>
      <c r="J339" s="10">
        <f>equipo14!I43</f>
        <v/>
      </c>
      <c r="K339" s="10">
        <f>equipo14!J43</f>
        <v/>
      </c>
      <c r="L339" s="10">
        <f>equipo14!K43</f>
        <v/>
      </c>
      <c r="M339" s="10">
        <f>equipo14!L43</f>
        <v/>
      </c>
      <c r="N339" s="10">
        <f>equipo14!M43</f>
        <v/>
      </c>
      <c r="O339" s="10">
        <f>equipo14!N43</f>
        <v/>
      </c>
      <c r="P339" s="10">
        <f>equipo14!O43</f>
        <v/>
      </c>
      <c r="Q339" s="10">
        <f>equipo14!P43</f>
        <v/>
      </c>
      <c r="R339" s="10">
        <f>equipo14!Q43</f>
        <v/>
      </c>
      <c r="S339" s="10">
        <f>equipo14!R43</f>
        <v/>
      </c>
      <c r="T339" s="10" t="n"/>
      <c r="U339" s="12">
        <f>equipo14!T43</f>
        <v/>
      </c>
      <c r="V339" s="12">
        <f>equipo14!U43</f>
        <v/>
      </c>
      <c r="X339">
        <f>A339</f>
        <v/>
      </c>
      <c r="Y339">
        <f>U339</f>
        <v/>
      </c>
      <c r="Z339">
        <f>Y339</f>
        <v/>
      </c>
      <c r="AA339">
        <f>Z339*10000-ROW()</f>
        <v/>
      </c>
      <c r="AB339">
        <f>A339</f>
        <v/>
      </c>
      <c r="AC339">
        <f>V339</f>
        <v/>
      </c>
      <c r="AD339">
        <f>AC339</f>
        <v/>
      </c>
      <c r="AE339">
        <f>AD339*10000-ROW()</f>
        <v/>
      </c>
      <c r="AF339">
        <f>A339</f>
        <v/>
      </c>
      <c r="AG339">
        <f>I339</f>
        <v/>
      </c>
      <c r="AH339">
        <f>AG339</f>
        <v/>
      </c>
      <c r="AI339">
        <f>AH339*10000-ROW()</f>
        <v/>
      </c>
      <c r="AJ339">
        <f>A339</f>
        <v/>
      </c>
      <c r="AK339">
        <f>J339</f>
        <v/>
      </c>
      <c r="AL339">
        <f>AK339</f>
        <v/>
      </c>
      <c r="AM339">
        <f>AL339*10000-ROW()</f>
        <v/>
      </c>
      <c r="AN339">
        <f>A339</f>
        <v/>
      </c>
      <c r="AO339">
        <f>F339</f>
        <v/>
      </c>
      <c r="AP339">
        <f>AO339</f>
        <v/>
      </c>
      <c r="AQ339">
        <f>AP339*10000-ROW()</f>
        <v/>
      </c>
    </row>
    <row r="340">
      <c r="A340" s="10">
        <f>equipo14!A44</f>
        <v/>
      </c>
      <c r="B340" s="10">
        <f>equipo14!B44</f>
        <v/>
      </c>
      <c r="C340" s="10">
        <f>equipo14!$A$6</f>
        <v/>
      </c>
      <c r="D340" s="10">
        <f>equipo14!C44</f>
        <v/>
      </c>
      <c r="E340" s="10">
        <f>equipo14!D44</f>
        <v/>
      </c>
      <c r="F340" s="10">
        <f>equipo14!E44</f>
        <v/>
      </c>
      <c r="G340" s="10">
        <f>equipo14!F44</f>
        <v/>
      </c>
      <c r="H340" s="10">
        <f>equipo14!G44</f>
        <v/>
      </c>
      <c r="I340" s="10">
        <f>equipo14!H44</f>
        <v/>
      </c>
      <c r="J340" s="10">
        <f>equipo14!I44</f>
        <v/>
      </c>
      <c r="K340" s="10">
        <f>equipo14!J44</f>
        <v/>
      </c>
      <c r="L340" s="10">
        <f>equipo14!K44</f>
        <v/>
      </c>
      <c r="M340" s="10">
        <f>equipo14!L44</f>
        <v/>
      </c>
      <c r="N340" s="10">
        <f>equipo14!M44</f>
        <v/>
      </c>
      <c r="O340" s="10">
        <f>equipo14!N44</f>
        <v/>
      </c>
      <c r="P340" s="10">
        <f>equipo14!O44</f>
        <v/>
      </c>
      <c r="Q340" s="10">
        <f>equipo14!P44</f>
        <v/>
      </c>
      <c r="R340" s="10">
        <f>equipo14!Q44</f>
        <v/>
      </c>
      <c r="S340" s="10">
        <f>equipo14!R44</f>
        <v/>
      </c>
      <c r="T340" s="10" t="n"/>
      <c r="U340" s="12">
        <f>equipo14!T44</f>
        <v/>
      </c>
      <c r="V340" s="12">
        <f>equipo14!U44</f>
        <v/>
      </c>
      <c r="X340">
        <f>A340</f>
        <v/>
      </c>
      <c r="Y340">
        <f>U340</f>
        <v/>
      </c>
      <c r="Z340">
        <f>Y340</f>
        <v/>
      </c>
      <c r="AA340">
        <f>Z340*10000-ROW()</f>
        <v/>
      </c>
      <c r="AB340">
        <f>A340</f>
        <v/>
      </c>
      <c r="AC340">
        <f>V340</f>
        <v/>
      </c>
      <c r="AD340">
        <f>AC340</f>
        <v/>
      </c>
      <c r="AE340">
        <f>AD340*10000-ROW()</f>
        <v/>
      </c>
      <c r="AF340">
        <f>A340</f>
        <v/>
      </c>
      <c r="AG340">
        <f>I340</f>
        <v/>
      </c>
      <c r="AH340">
        <f>AG340</f>
        <v/>
      </c>
      <c r="AI340">
        <f>AH340*10000-ROW()</f>
        <v/>
      </c>
      <c r="AJ340">
        <f>A340</f>
        <v/>
      </c>
      <c r="AK340">
        <f>J340</f>
        <v/>
      </c>
      <c r="AL340">
        <f>AK340</f>
        <v/>
      </c>
      <c r="AM340">
        <f>AL340*10000-ROW()</f>
        <v/>
      </c>
      <c r="AN340">
        <f>A340</f>
        <v/>
      </c>
      <c r="AO340">
        <f>F340</f>
        <v/>
      </c>
      <c r="AP340">
        <f>AO340</f>
        <v/>
      </c>
      <c r="AQ340">
        <f>AP340*10000-ROW()</f>
        <v/>
      </c>
    </row>
    <row r="341">
      <c r="A341" s="10">
        <f>equipo14!A45</f>
        <v/>
      </c>
      <c r="B341" s="10">
        <f>equipo14!B45</f>
        <v/>
      </c>
      <c r="C341" s="10">
        <f>equipo14!$A$6</f>
        <v/>
      </c>
      <c r="D341" s="10">
        <f>equipo14!C45</f>
        <v/>
      </c>
      <c r="E341" s="10">
        <f>equipo14!D45</f>
        <v/>
      </c>
      <c r="F341" s="10">
        <f>equipo14!E45</f>
        <v/>
      </c>
      <c r="G341" s="10">
        <f>equipo14!F45</f>
        <v/>
      </c>
      <c r="H341" s="10">
        <f>equipo14!G45</f>
        <v/>
      </c>
      <c r="I341" s="10">
        <f>equipo14!H45</f>
        <v/>
      </c>
      <c r="J341" s="10">
        <f>equipo14!I45</f>
        <v/>
      </c>
      <c r="K341" s="10">
        <f>equipo14!J45</f>
        <v/>
      </c>
      <c r="L341" s="10">
        <f>equipo14!K45</f>
        <v/>
      </c>
      <c r="M341" s="10">
        <f>equipo14!L45</f>
        <v/>
      </c>
      <c r="N341" s="10">
        <f>equipo14!M45</f>
        <v/>
      </c>
      <c r="O341" s="10">
        <f>equipo14!N45</f>
        <v/>
      </c>
      <c r="P341" s="10">
        <f>equipo14!O45</f>
        <v/>
      </c>
      <c r="Q341" s="10">
        <f>equipo14!P45</f>
        <v/>
      </c>
      <c r="R341" s="10">
        <f>equipo14!Q45</f>
        <v/>
      </c>
      <c r="S341" s="10">
        <f>equipo14!R45</f>
        <v/>
      </c>
      <c r="T341" s="10" t="n"/>
      <c r="U341" s="12">
        <f>equipo14!T45</f>
        <v/>
      </c>
      <c r="V341" s="12">
        <f>equipo14!U45</f>
        <v/>
      </c>
      <c r="X341">
        <f>A341</f>
        <v/>
      </c>
      <c r="Y341">
        <f>U341</f>
        <v/>
      </c>
      <c r="Z341">
        <f>Y341</f>
        <v/>
      </c>
      <c r="AA341">
        <f>Z341*10000-ROW()</f>
        <v/>
      </c>
      <c r="AB341">
        <f>A341</f>
        <v/>
      </c>
      <c r="AC341">
        <f>V341</f>
        <v/>
      </c>
      <c r="AD341">
        <f>AC341</f>
        <v/>
      </c>
      <c r="AE341">
        <f>AD341*10000-ROW()</f>
        <v/>
      </c>
      <c r="AF341">
        <f>A341</f>
        <v/>
      </c>
      <c r="AG341">
        <f>I341</f>
        <v/>
      </c>
      <c r="AH341">
        <f>AG341</f>
        <v/>
      </c>
      <c r="AI341">
        <f>AH341*10000-ROW()</f>
        <v/>
      </c>
      <c r="AJ341">
        <f>A341</f>
        <v/>
      </c>
      <c r="AK341">
        <f>J341</f>
        <v/>
      </c>
      <c r="AL341">
        <f>AK341</f>
        <v/>
      </c>
      <c r="AM341">
        <f>AL341*10000-ROW()</f>
        <v/>
      </c>
      <c r="AN341">
        <f>A341</f>
        <v/>
      </c>
      <c r="AO341">
        <f>F341</f>
        <v/>
      </c>
      <c r="AP341">
        <f>AO341</f>
        <v/>
      </c>
      <c r="AQ341">
        <f>AP341*10000-ROW()</f>
        <v/>
      </c>
    </row>
    <row r="342">
      <c r="A342" s="10">
        <f>equipo14!A46</f>
        <v/>
      </c>
      <c r="B342" s="10">
        <f>equipo14!B46</f>
        <v/>
      </c>
      <c r="C342" s="10">
        <f>equipo14!$A$6</f>
        <v/>
      </c>
      <c r="D342" s="10">
        <f>equipo14!C46</f>
        <v/>
      </c>
      <c r="E342" s="10">
        <f>equipo14!D46</f>
        <v/>
      </c>
      <c r="F342" s="10">
        <f>equipo14!E46</f>
        <v/>
      </c>
      <c r="G342" s="10">
        <f>equipo14!F46</f>
        <v/>
      </c>
      <c r="H342" s="10">
        <f>equipo14!G46</f>
        <v/>
      </c>
      <c r="I342" s="10">
        <f>equipo14!H46</f>
        <v/>
      </c>
      <c r="J342" s="10">
        <f>equipo14!I46</f>
        <v/>
      </c>
      <c r="K342" s="10">
        <f>equipo14!J46</f>
        <v/>
      </c>
      <c r="L342" s="10">
        <f>equipo14!K46</f>
        <v/>
      </c>
      <c r="M342" s="10">
        <f>equipo14!L46</f>
        <v/>
      </c>
      <c r="N342" s="10">
        <f>equipo14!M46</f>
        <v/>
      </c>
      <c r="O342" s="10">
        <f>equipo14!N46</f>
        <v/>
      </c>
      <c r="P342" s="10">
        <f>equipo14!O46</f>
        <v/>
      </c>
      <c r="Q342" s="10">
        <f>equipo14!P46</f>
        <v/>
      </c>
      <c r="R342" s="10">
        <f>equipo14!Q46</f>
        <v/>
      </c>
      <c r="S342" s="10">
        <f>equipo14!R46</f>
        <v/>
      </c>
      <c r="T342" s="10" t="n"/>
      <c r="U342" s="12">
        <f>equipo14!T46</f>
        <v/>
      </c>
      <c r="V342" s="12">
        <f>equipo14!U46</f>
        <v/>
      </c>
      <c r="X342">
        <f>A342</f>
        <v/>
      </c>
      <c r="Y342">
        <f>U342</f>
        <v/>
      </c>
      <c r="Z342">
        <f>Y342</f>
        <v/>
      </c>
      <c r="AA342">
        <f>Z342*10000-ROW()</f>
        <v/>
      </c>
      <c r="AB342">
        <f>A342</f>
        <v/>
      </c>
      <c r="AC342">
        <f>V342</f>
        <v/>
      </c>
      <c r="AD342">
        <f>AC342</f>
        <v/>
      </c>
      <c r="AE342">
        <f>AD342*10000-ROW()</f>
        <v/>
      </c>
      <c r="AF342">
        <f>A342</f>
        <v/>
      </c>
      <c r="AG342">
        <f>I342</f>
        <v/>
      </c>
      <c r="AH342">
        <f>AG342</f>
        <v/>
      </c>
      <c r="AI342">
        <f>AH342*10000-ROW()</f>
        <v/>
      </c>
      <c r="AJ342">
        <f>A342</f>
        <v/>
      </c>
      <c r="AK342">
        <f>J342</f>
        <v/>
      </c>
      <c r="AL342">
        <f>AK342</f>
        <v/>
      </c>
      <c r="AM342">
        <f>AL342*10000-ROW()</f>
        <v/>
      </c>
      <c r="AN342">
        <f>A342</f>
        <v/>
      </c>
      <c r="AO342">
        <f>F342</f>
        <v/>
      </c>
      <c r="AP342">
        <f>AO342</f>
        <v/>
      </c>
      <c r="AQ342">
        <f>AP342*10000-ROW()</f>
        <v/>
      </c>
    </row>
    <row r="343">
      <c r="A343" s="10">
        <f>equipo14!A47</f>
        <v/>
      </c>
      <c r="B343" s="10">
        <f>equipo14!B47</f>
        <v/>
      </c>
      <c r="C343" s="10">
        <f>equipo14!$A$6</f>
        <v/>
      </c>
      <c r="D343" s="10">
        <f>equipo14!C47</f>
        <v/>
      </c>
      <c r="E343" s="10">
        <f>equipo14!D47</f>
        <v/>
      </c>
      <c r="F343" s="10">
        <f>equipo14!E47</f>
        <v/>
      </c>
      <c r="G343" s="10">
        <f>equipo14!F47</f>
        <v/>
      </c>
      <c r="H343" s="10">
        <f>equipo14!G47</f>
        <v/>
      </c>
      <c r="I343" s="10">
        <f>equipo14!H47</f>
        <v/>
      </c>
      <c r="J343" s="10">
        <f>equipo14!I47</f>
        <v/>
      </c>
      <c r="K343" s="10">
        <f>equipo14!J47</f>
        <v/>
      </c>
      <c r="L343" s="10">
        <f>equipo14!K47</f>
        <v/>
      </c>
      <c r="M343" s="10">
        <f>equipo14!L47</f>
        <v/>
      </c>
      <c r="N343" s="10">
        <f>equipo14!M47</f>
        <v/>
      </c>
      <c r="O343" s="10">
        <f>equipo14!N47</f>
        <v/>
      </c>
      <c r="P343" s="10">
        <f>equipo14!O47</f>
        <v/>
      </c>
      <c r="Q343" s="10">
        <f>equipo14!P47</f>
        <v/>
      </c>
      <c r="R343" s="10">
        <f>equipo14!Q47</f>
        <v/>
      </c>
      <c r="S343" s="10">
        <f>equipo14!R47</f>
        <v/>
      </c>
      <c r="T343" s="10" t="n"/>
      <c r="U343" s="12">
        <f>equipo14!T47</f>
        <v/>
      </c>
      <c r="V343" s="12">
        <f>equipo14!U47</f>
        <v/>
      </c>
      <c r="X343">
        <f>A343</f>
        <v/>
      </c>
      <c r="Y343">
        <f>U343</f>
        <v/>
      </c>
      <c r="Z343">
        <f>Y343</f>
        <v/>
      </c>
      <c r="AA343">
        <f>Z343*10000-ROW()</f>
        <v/>
      </c>
      <c r="AB343">
        <f>A343</f>
        <v/>
      </c>
      <c r="AC343">
        <f>V343</f>
        <v/>
      </c>
      <c r="AD343">
        <f>AC343</f>
        <v/>
      </c>
      <c r="AE343">
        <f>AD343*10000-ROW()</f>
        <v/>
      </c>
      <c r="AF343">
        <f>A343</f>
        <v/>
      </c>
      <c r="AG343">
        <f>I343</f>
        <v/>
      </c>
      <c r="AH343">
        <f>AG343</f>
        <v/>
      </c>
      <c r="AI343">
        <f>AH343*10000-ROW()</f>
        <v/>
      </c>
      <c r="AJ343">
        <f>A343</f>
        <v/>
      </c>
      <c r="AK343">
        <f>J343</f>
        <v/>
      </c>
      <c r="AL343">
        <f>AK343</f>
        <v/>
      </c>
      <c r="AM343">
        <f>AL343*10000-ROW()</f>
        <v/>
      </c>
      <c r="AN343">
        <f>A343</f>
        <v/>
      </c>
      <c r="AO343">
        <f>F343</f>
        <v/>
      </c>
      <c r="AP343">
        <f>AO343</f>
        <v/>
      </c>
      <c r="AQ343">
        <f>AP343*10000-ROW()</f>
        <v/>
      </c>
    </row>
    <row r="344">
      <c r="A344" s="10">
        <f>equipo14!A48</f>
        <v/>
      </c>
      <c r="B344" s="10">
        <f>equipo14!B48</f>
        <v/>
      </c>
      <c r="C344" s="10">
        <f>equipo14!$A$6</f>
        <v/>
      </c>
      <c r="D344" s="10">
        <f>equipo14!C48</f>
        <v/>
      </c>
      <c r="E344" s="10">
        <f>equipo14!D48</f>
        <v/>
      </c>
      <c r="F344" s="10">
        <f>equipo14!E48</f>
        <v/>
      </c>
      <c r="G344" s="10">
        <f>equipo14!F48</f>
        <v/>
      </c>
      <c r="H344" s="10">
        <f>equipo14!G48</f>
        <v/>
      </c>
      <c r="I344" s="10">
        <f>equipo14!H48</f>
        <v/>
      </c>
      <c r="J344" s="10">
        <f>equipo14!I48</f>
        <v/>
      </c>
      <c r="K344" s="10">
        <f>equipo14!J48</f>
        <v/>
      </c>
      <c r="L344" s="10">
        <f>equipo14!K48</f>
        <v/>
      </c>
      <c r="M344" s="10">
        <f>equipo14!L48</f>
        <v/>
      </c>
      <c r="N344" s="10">
        <f>equipo14!M48</f>
        <v/>
      </c>
      <c r="O344" s="10">
        <f>equipo14!N48</f>
        <v/>
      </c>
      <c r="P344" s="10">
        <f>equipo14!O48</f>
        <v/>
      </c>
      <c r="Q344" s="10">
        <f>equipo14!P48</f>
        <v/>
      </c>
      <c r="R344" s="10">
        <f>equipo14!Q48</f>
        <v/>
      </c>
      <c r="S344" s="10">
        <f>equipo14!R48</f>
        <v/>
      </c>
      <c r="T344" s="10" t="n"/>
      <c r="U344" s="12">
        <f>equipo14!T48</f>
        <v/>
      </c>
      <c r="V344" s="12">
        <f>equipo14!U48</f>
        <v/>
      </c>
      <c r="X344">
        <f>A344</f>
        <v/>
      </c>
      <c r="Y344">
        <f>U344</f>
        <v/>
      </c>
      <c r="Z344">
        <f>Y344</f>
        <v/>
      </c>
      <c r="AA344">
        <f>Z344*10000-ROW()</f>
        <v/>
      </c>
      <c r="AB344">
        <f>A344</f>
        <v/>
      </c>
      <c r="AC344">
        <f>V344</f>
        <v/>
      </c>
      <c r="AD344">
        <f>AC344</f>
        <v/>
      </c>
      <c r="AE344">
        <f>AD344*10000-ROW()</f>
        <v/>
      </c>
      <c r="AF344">
        <f>A344</f>
        <v/>
      </c>
      <c r="AG344">
        <f>I344</f>
        <v/>
      </c>
      <c r="AH344">
        <f>AG344</f>
        <v/>
      </c>
      <c r="AI344">
        <f>AH344*10000-ROW()</f>
        <v/>
      </c>
      <c r="AJ344">
        <f>A344</f>
        <v/>
      </c>
      <c r="AK344">
        <f>J344</f>
        <v/>
      </c>
      <c r="AL344">
        <f>AK344</f>
        <v/>
      </c>
      <c r="AM344">
        <f>AL344*10000-ROW()</f>
        <v/>
      </c>
      <c r="AN344">
        <f>A344</f>
        <v/>
      </c>
      <c r="AO344">
        <f>F344</f>
        <v/>
      </c>
      <c r="AP344">
        <f>AO344</f>
        <v/>
      </c>
      <c r="AQ344">
        <f>AP344*10000-ROW()</f>
        <v/>
      </c>
    </row>
    <row r="345">
      <c r="A345" s="10">
        <f>equipo14!A49</f>
        <v/>
      </c>
      <c r="B345" s="10">
        <f>equipo14!B49</f>
        <v/>
      </c>
      <c r="C345" s="10">
        <f>equipo14!$A$6</f>
        <v/>
      </c>
      <c r="D345" s="10">
        <f>equipo14!C49</f>
        <v/>
      </c>
      <c r="E345" s="10">
        <f>equipo14!D49</f>
        <v/>
      </c>
      <c r="F345" s="10">
        <f>equipo14!E49</f>
        <v/>
      </c>
      <c r="G345" s="10">
        <f>equipo14!F49</f>
        <v/>
      </c>
      <c r="H345" s="10">
        <f>equipo14!G49</f>
        <v/>
      </c>
      <c r="I345" s="10">
        <f>equipo14!H49</f>
        <v/>
      </c>
      <c r="J345" s="10">
        <f>equipo14!I49</f>
        <v/>
      </c>
      <c r="K345" s="10">
        <f>equipo14!J49</f>
        <v/>
      </c>
      <c r="L345" s="10">
        <f>equipo14!K49</f>
        <v/>
      </c>
      <c r="M345" s="10">
        <f>equipo14!L49</f>
        <v/>
      </c>
      <c r="N345" s="10">
        <f>equipo14!M49</f>
        <v/>
      </c>
      <c r="O345" s="10">
        <f>equipo14!N49</f>
        <v/>
      </c>
      <c r="P345" s="10">
        <f>equipo14!O49</f>
        <v/>
      </c>
      <c r="Q345" s="10">
        <f>equipo14!P49</f>
        <v/>
      </c>
      <c r="R345" s="10">
        <f>equipo14!Q49</f>
        <v/>
      </c>
      <c r="S345" s="10">
        <f>equipo14!R49</f>
        <v/>
      </c>
      <c r="T345" s="10" t="n"/>
      <c r="U345" s="12">
        <f>equipo14!T49</f>
        <v/>
      </c>
      <c r="V345" s="12">
        <f>equipo14!U49</f>
        <v/>
      </c>
      <c r="X345">
        <f>A345</f>
        <v/>
      </c>
      <c r="Y345">
        <f>U345</f>
        <v/>
      </c>
      <c r="Z345">
        <f>Y345</f>
        <v/>
      </c>
      <c r="AA345">
        <f>Z345*10000-ROW()</f>
        <v/>
      </c>
      <c r="AB345">
        <f>A345</f>
        <v/>
      </c>
      <c r="AC345">
        <f>V345</f>
        <v/>
      </c>
      <c r="AD345">
        <f>AC345</f>
        <v/>
      </c>
      <c r="AE345">
        <f>AD345*10000-ROW()</f>
        <v/>
      </c>
      <c r="AF345">
        <f>A345</f>
        <v/>
      </c>
      <c r="AG345">
        <f>I345</f>
        <v/>
      </c>
      <c r="AH345">
        <f>AG345</f>
        <v/>
      </c>
      <c r="AI345">
        <f>AH345*10000-ROW()</f>
        <v/>
      </c>
      <c r="AJ345">
        <f>A345</f>
        <v/>
      </c>
      <c r="AK345">
        <f>J345</f>
        <v/>
      </c>
      <c r="AL345">
        <f>AK345</f>
        <v/>
      </c>
      <c r="AM345">
        <f>AL345*10000-ROW()</f>
        <v/>
      </c>
      <c r="AN345">
        <f>A345</f>
        <v/>
      </c>
      <c r="AO345">
        <f>F345</f>
        <v/>
      </c>
      <c r="AP345">
        <f>AO345</f>
        <v/>
      </c>
      <c r="AQ345">
        <f>AP345*10000-ROW()</f>
        <v/>
      </c>
    </row>
    <row r="346">
      <c r="A346" s="10">
        <f>equipo14!A50</f>
        <v/>
      </c>
      <c r="B346" s="10">
        <f>equipo14!B50</f>
        <v/>
      </c>
      <c r="C346" s="10">
        <f>equipo14!$A$6</f>
        <v/>
      </c>
      <c r="D346" s="10">
        <f>equipo14!C50</f>
        <v/>
      </c>
      <c r="E346" s="10">
        <f>equipo14!D50</f>
        <v/>
      </c>
      <c r="F346" s="10">
        <f>equipo14!E50</f>
        <v/>
      </c>
      <c r="G346" s="10">
        <f>equipo14!F50</f>
        <v/>
      </c>
      <c r="H346" s="10">
        <f>equipo14!G50</f>
        <v/>
      </c>
      <c r="I346" s="10">
        <f>equipo14!H50</f>
        <v/>
      </c>
      <c r="J346" s="10">
        <f>equipo14!I50</f>
        <v/>
      </c>
      <c r="K346" s="10">
        <f>equipo14!J50</f>
        <v/>
      </c>
      <c r="L346" s="10">
        <f>equipo14!K50</f>
        <v/>
      </c>
      <c r="M346" s="10">
        <f>equipo14!L50</f>
        <v/>
      </c>
      <c r="N346" s="10">
        <f>equipo14!M50</f>
        <v/>
      </c>
      <c r="O346" s="10">
        <f>equipo14!N50</f>
        <v/>
      </c>
      <c r="P346" s="10">
        <f>equipo14!O50</f>
        <v/>
      </c>
      <c r="Q346" s="10">
        <f>equipo14!P50</f>
        <v/>
      </c>
      <c r="R346" s="10">
        <f>equipo14!Q50</f>
        <v/>
      </c>
      <c r="S346" s="10">
        <f>equipo14!R50</f>
        <v/>
      </c>
      <c r="T346" s="10" t="n"/>
      <c r="U346" s="12">
        <f>equipo14!T50</f>
        <v/>
      </c>
      <c r="V346" s="12">
        <f>equipo14!U50</f>
        <v/>
      </c>
      <c r="X346">
        <f>A346</f>
        <v/>
      </c>
      <c r="Y346">
        <f>U346</f>
        <v/>
      </c>
      <c r="Z346">
        <f>Y346</f>
        <v/>
      </c>
      <c r="AA346">
        <f>Z346*10000-ROW()</f>
        <v/>
      </c>
      <c r="AB346">
        <f>A346</f>
        <v/>
      </c>
      <c r="AC346">
        <f>V346</f>
        <v/>
      </c>
      <c r="AD346">
        <f>AC346</f>
        <v/>
      </c>
      <c r="AE346">
        <f>AD346*10000-ROW()</f>
        <v/>
      </c>
      <c r="AF346">
        <f>A346</f>
        <v/>
      </c>
      <c r="AG346">
        <f>I346</f>
        <v/>
      </c>
      <c r="AH346">
        <f>AG346</f>
        <v/>
      </c>
      <c r="AI346">
        <f>AH346*10000-ROW()</f>
        <v/>
      </c>
      <c r="AJ346">
        <f>A346</f>
        <v/>
      </c>
      <c r="AK346">
        <f>J346</f>
        <v/>
      </c>
      <c r="AL346">
        <f>AK346</f>
        <v/>
      </c>
      <c r="AM346">
        <f>AL346*10000-ROW()</f>
        <v/>
      </c>
      <c r="AN346">
        <f>A346</f>
        <v/>
      </c>
      <c r="AO346">
        <f>F346</f>
        <v/>
      </c>
      <c r="AP346">
        <f>AO346</f>
        <v/>
      </c>
      <c r="AQ346">
        <f>AP346*10000-ROW()</f>
        <v/>
      </c>
    </row>
    <row r="347">
      <c r="A347" s="10">
        <f>equipo14!A51</f>
        <v/>
      </c>
      <c r="B347" s="10">
        <f>equipo14!B51</f>
        <v/>
      </c>
      <c r="C347" s="10">
        <f>equipo14!$A$6</f>
        <v/>
      </c>
      <c r="D347" s="10">
        <f>equipo14!C51</f>
        <v/>
      </c>
      <c r="E347" s="10">
        <f>equipo14!D51</f>
        <v/>
      </c>
      <c r="F347" s="10">
        <f>equipo14!E51</f>
        <v/>
      </c>
      <c r="G347" s="10">
        <f>equipo14!F51</f>
        <v/>
      </c>
      <c r="H347" s="10">
        <f>equipo14!G51</f>
        <v/>
      </c>
      <c r="I347" s="10">
        <f>equipo14!H51</f>
        <v/>
      </c>
      <c r="J347" s="10">
        <f>equipo14!I51</f>
        <v/>
      </c>
      <c r="K347" s="10">
        <f>equipo14!J51</f>
        <v/>
      </c>
      <c r="L347" s="10">
        <f>equipo14!K51</f>
        <v/>
      </c>
      <c r="M347" s="10">
        <f>equipo14!L51</f>
        <v/>
      </c>
      <c r="N347" s="10">
        <f>equipo14!M51</f>
        <v/>
      </c>
      <c r="O347" s="10">
        <f>equipo14!N51</f>
        <v/>
      </c>
      <c r="P347" s="10">
        <f>equipo14!O51</f>
        <v/>
      </c>
      <c r="Q347" s="10">
        <f>equipo14!P51</f>
        <v/>
      </c>
      <c r="R347" s="10">
        <f>equipo14!Q51</f>
        <v/>
      </c>
      <c r="S347" s="10">
        <f>equipo14!R51</f>
        <v/>
      </c>
      <c r="T347" s="10" t="n"/>
      <c r="U347" s="12">
        <f>equipo14!T51</f>
        <v/>
      </c>
      <c r="V347" s="12">
        <f>equipo14!U51</f>
        <v/>
      </c>
      <c r="X347">
        <f>A347</f>
        <v/>
      </c>
      <c r="Y347">
        <f>U347</f>
        <v/>
      </c>
      <c r="Z347">
        <f>Y347</f>
        <v/>
      </c>
      <c r="AA347">
        <f>Z347*10000-ROW()</f>
        <v/>
      </c>
      <c r="AB347">
        <f>A347</f>
        <v/>
      </c>
      <c r="AC347">
        <f>V347</f>
        <v/>
      </c>
      <c r="AD347">
        <f>AC347</f>
        <v/>
      </c>
      <c r="AE347">
        <f>AD347*10000-ROW()</f>
        <v/>
      </c>
      <c r="AF347">
        <f>A347</f>
        <v/>
      </c>
      <c r="AG347">
        <f>I347</f>
        <v/>
      </c>
      <c r="AH347">
        <f>AG347</f>
        <v/>
      </c>
      <c r="AI347">
        <f>AH347*10000-ROW()</f>
        <v/>
      </c>
      <c r="AJ347">
        <f>A347</f>
        <v/>
      </c>
      <c r="AK347">
        <f>J347</f>
        <v/>
      </c>
      <c r="AL347">
        <f>AK347</f>
        <v/>
      </c>
      <c r="AM347">
        <f>AL347*10000-ROW()</f>
        <v/>
      </c>
      <c r="AN347">
        <f>A347</f>
        <v/>
      </c>
      <c r="AO347">
        <f>F347</f>
        <v/>
      </c>
      <c r="AP347">
        <f>AO347</f>
        <v/>
      </c>
      <c r="AQ347">
        <f>AP347*10000-ROW()</f>
        <v/>
      </c>
    </row>
    <row r="348">
      <c r="A348" s="10">
        <f>equipo14!A52</f>
        <v/>
      </c>
      <c r="B348" s="10">
        <f>equipo14!B52</f>
        <v/>
      </c>
      <c r="C348" s="10">
        <f>equipo14!$A$6</f>
        <v/>
      </c>
      <c r="D348" s="10">
        <f>equipo14!C52</f>
        <v/>
      </c>
      <c r="E348" s="10">
        <f>equipo14!D52</f>
        <v/>
      </c>
      <c r="F348" s="10">
        <f>equipo14!E52</f>
        <v/>
      </c>
      <c r="G348" s="10">
        <f>equipo14!F52</f>
        <v/>
      </c>
      <c r="H348" s="10">
        <f>equipo14!G52</f>
        <v/>
      </c>
      <c r="I348" s="10">
        <f>equipo14!H52</f>
        <v/>
      </c>
      <c r="J348" s="10">
        <f>equipo14!I52</f>
        <v/>
      </c>
      <c r="K348" s="10">
        <f>equipo14!J52</f>
        <v/>
      </c>
      <c r="L348" s="10">
        <f>equipo14!K52</f>
        <v/>
      </c>
      <c r="M348" s="10">
        <f>equipo14!L52</f>
        <v/>
      </c>
      <c r="N348" s="10">
        <f>equipo14!M52</f>
        <v/>
      </c>
      <c r="O348" s="10">
        <f>equipo14!N52</f>
        <v/>
      </c>
      <c r="P348" s="10">
        <f>equipo14!O52</f>
        <v/>
      </c>
      <c r="Q348" s="10">
        <f>equipo14!P52</f>
        <v/>
      </c>
      <c r="R348" s="10">
        <f>equipo14!Q52</f>
        <v/>
      </c>
      <c r="S348" s="10">
        <f>equipo14!R52</f>
        <v/>
      </c>
      <c r="T348" s="10" t="n"/>
      <c r="U348" s="12">
        <f>equipo14!T52</f>
        <v/>
      </c>
      <c r="V348" s="12">
        <f>equipo14!U52</f>
        <v/>
      </c>
      <c r="X348">
        <f>A348</f>
        <v/>
      </c>
      <c r="Y348">
        <f>U348</f>
        <v/>
      </c>
      <c r="Z348">
        <f>Y348</f>
        <v/>
      </c>
      <c r="AA348">
        <f>Z348*10000-ROW()</f>
        <v/>
      </c>
      <c r="AB348">
        <f>A348</f>
        <v/>
      </c>
      <c r="AC348">
        <f>V348</f>
        <v/>
      </c>
      <c r="AD348">
        <f>AC348</f>
        <v/>
      </c>
      <c r="AE348">
        <f>AD348*10000-ROW()</f>
        <v/>
      </c>
      <c r="AF348">
        <f>A348</f>
        <v/>
      </c>
      <c r="AG348">
        <f>I348</f>
        <v/>
      </c>
      <c r="AH348">
        <f>AG348</f>
        <v/>
      </c>
      <c r="AI348">
        <f>AH348*10000-ROW()</f>
        <v/>
      </c>
      <c r="AJ348">
        <f>A348</f>
        <v/>
      </c>
      <c r="AK348">
        <f>J348</f>
        <v/>
      </c>
      <c r="AL348">
        <f>AK348</f>
        <v/>
      </c>
      <c r="AM348">
        <f>AL348*10000-ROW()</f>
        <v/>
      </c>
      <c r="AN348">
        <f>A348</f>
        <v/>
      </c>
      <c r="AO348">
        <f>F348</f>
        <v/>
      </c>
      <c r="AP348">
        <f>AO348</f>
        <v/>
      </c>
      <c r="AQ348">
        <f>AP348*10000-ROW()</f>
        <v/>
      </c>
    </row>
    <row r="349">
      <c r="A349" s="10">
        <f>equipo14!A53</f>
        <v/>
      </c>
      <c r="B349" s="10">
        <f>equipo14!B53</f>
        <v/>
      </c>
      <c r="C349" s="10">
        <f>equipo14!$A$6</f>
        <v/>
      </c>
      <c r="D349" s="10">
        <f>equipo14!C53</f>
        <v/>
      </c>
      <c r="E349" s="10">
        <f>equipo14!D53</f>
        <v/>
      </c>
      <c r="F349" s="10">
        <f>equipo14!E53</f>
        <v/>
      </c>
      <c r="G349" s="10">
        <f>equipo14!F53</f>
        <v/>
      </c>
      <c r="H349" s="10">
        <f>equipo14!G53</f>
        <v/>
      </c>
      <c r="I349" s="10">
        <f>equipo14!H53</f>
        <v/>
      </c>
      <c r="J349" s="10">
        <f>equipo14!I53</f>
        <v/>
      </c>
      <c r="K349" s="10">
        <f>equipo14!J53</f>
        <v/>
      </c>
      <c r="L349" s="10">
        <f>equipo14!K53</f>
        <v/>
      </c>
      <c r="M349" s="10">
        <f>equipo14!L53</f>
        <v/>
      </c>
      <c r="N349" s="10">
        <f>equipo14!M53</f>
        <v/>
      </c>
      <c r="O349" s="10">
        <f>equipo14!N53</f>
        <v/>
      </c>
      <c r="P349" s="10">
        <f>equipo14!O53</f>
        <v/>
      </c>
      <c r="Q349" s="10">
        <f>equipo14!P53</f>
        <v/>
      </c>
      <c r="R349" s="10">
        <f>equipo14!Q53</f>
        <v/>
      </c>
      <c r="S349" s="10">
        <f>equipo14!R53</f>
        <v/>
      </c>
      <c r="T349" s="10" t="n"/>
      <c r="U349" s="12">
        <f>equipo14!T53</f>
        <v/>
      </c>
      <c r="V349" s="12">
        <f>equipo14!U53</f>
        <v/>
      </c>
      <c r="X349">
        <f>A349</f>
        <v/>
      </c>
      <c r="Y349">
        <f>U349</f>
        <v/>
      </c>
      <c r="Z349">
        <f>Y349</f>
        <v/>
      </c>
      <c r="AA349">
        <f>Z349*10000-ROW()</f>
        <v/>
      </c>
      <c r="AB349">
        <f>A349</f>
        <v/>
      </c>
      <c r="AC349">
        <f>V349</f>
        <v/>
      </c>
      <c r="AD349">
        <f>AC349</f>
        <v/>
      </c>
      <c r="AE349">
        <f>AD349*10000-ROW()</f>
        <v/>
      </c>
      <c r="AF349">
        <f>A349</f>
        <v/>
      </c>
      <c r="AG349">
        <f>I349</f>
        <v/>
      </c>
      <c r="AH349">
        <f>AG349</f>
        <v/>
      </c>
      <c r="AI349">
        <f>AH349*10000-ROW()</f>
        <v/>
      </c>
      <c r="AJ349">
        <f>A349</f>
        <v/>
      </c>
      <c r="AK349">
        <f>J349</f>
        <v/>
      </c>
      <c r="AL349">
        <f>AK349</f>
        <v/>
      </c>
      <c r="AM349">
        <f>AL349*10000-ROW()</f>
        <v/>
      </c>
      <c r="AN349">
        <f>A349</f>
        <v/>
      </c>
      <c r="AO349">
        <f>F349</f>
        <v/>
      </c>
      <c r="AP349">
        <f>AO349</f>
        <v/>
      </c>
      <c r="AQ349">
        <f>AP349*10000-ROW()</f>
        <v/>
      </c>
    </row>
    <row r="350">
      <c r="A350" s="10">
        <f>equipo14!A54</f>
        <v/>
      </c>
      <c r="B350" s="10">
        <f>equipo14!B54</f>
        <v/>
      </c>
      <c r="C350" s="10">
        <f>equipo14!$A$6</f>
        <v/>
      </c>
      <c r="D350" s="10">
        <f>equipo14!C54</f>
        <v/>
      </c>
      <c r="E350" s="10">
        <f>equipo14!D54</f>
        <v/>
      </c>
      <c r="F350" s="10">
        <f>equipo14!E54</f>
        <v/>
      </c>
      <c r="G350" s="10">
        <f>equipo14!F54</f>
        <v/>
      </c>
      <c r="H350" s="10">
        <f>equipo14!G54</f>
        <v/>
      </c>
      <c r="I350" s="10">
        <f>equipo14!H54</f>
        <v/>
      </c>
      <c r="J350" s="10">
        <f>equipo14!I54</f>
        <v/>
      </c>
      <c r="K350" s="10">
        <f>equipo14!J54</f>
        <v/>
      </c>
      <c r="L350" s="10">
        <f>equipo14!K54</f>
        <v/>
      </c>
      <c r="M350" s="10">
        <f>equipo14!L54</f>
        <v/>
      </c>
      <c r="N350" s="10">
        <f>equipo14!M54</f>
        <v/>
      </c>
      <c r="O350" s="10">
        <f>equipo14!N54</f>
        <v/>
      </c>
      <c r="P350" s="10">
        <f>equipo14!O54</f>
        <v/>
      </c>
      <c r="Q350" s="10">
        <f>equipo14!P54</f>
        <v/>
      </c>
      <c r="R350" s="10">
        <f>equipo14!Q54</f>
        <v/>
      </c>
      <c r="S350" s="10">
        <f>equipo14!R54</f>
        <v/>
      </c>
      <c r="T350" s="10" t="n"/>
      <c r="U350" s="12">
        <f>equipo14!T54</f>
        <v/>
      </c>
      <c r="V350" s="12">
        <f>equipo14!U54</f>
        <v/>
      </c>
      <c r="X350">
        <f>A350</f>
        <v/>
      </c>
      <c r="Y350">
        <f>U350</f>
        <v/>
      </c>
      <c r="Z350">
        <f>Y350</f>
        <v/>
      </c>
      <c r="AA350">
        <f>Z350*10000-ROW()</f>
        <v/>
      </c>
      <c r="AB350">
        <f>A350</f>
        <v/>
      </c>
      <c r="AC350">
        <f>V350</f>
        <v/>
      </c>
      <c r="AD350">
        <f>AC350</f>
        <v/>
      </c>
      <c r="AE350">
        <f>AD350*10000-ROW()</f>
        <v/>
      </c>
      <c r="AF350">
        <f>A350</f>
        <v/>
      </c>
      <c r="AG350">
        <f>I350</f>
        <v/>
      </c>
      <c r="AH350">
        <f>AG350</f>
        <v/>
      </c>
      <c r="AI350">
        <f>AH350*10000-ROW()</f>
        <v/>
      </c>
      <c r="AJ350">
        <f>A350</f>
        <v/>
      </c>
      <c r="AK350">
        <f>J350</f>
        <v/>
      </c>
      <c r="AL350">
        <f>AK350</f>
        <v/>
      </c>
      <c r="AM350">
        <f>AL350*10000-ROW()</f>
        <v/>
      </c>
      <c r="AN350">
        <f>A350</f>
        <v/>
      </c>
      <c r="AO350">
        <f>F350</f>
        <v/>
      </c>
      <c r="AP350">
        <f>AO350</f>
        <v/>
      </c>
      <c r="AQ350">
        <f>AP350*10000-ROW()</f>
        <v/>
      </c>
    </row>
    <row r="351">
      <c r="A351" s="10">
        <f>equipo14!A55</f>
        <v/>
      </c>
      <c r="B351" s="10">
        <f>equipo14!B55</f>
        <v/>
      </c>
      <c r="C351" s="10">
        <f>equipo14!$A$6</f>
        <v/>
      </c>
      <c r="D351" s="10">
        <f>equipo14!C55</f>
        <v/>
      </c>
      <c r="E351" s="10">
        <f>equipo14!D55</f>
        <v/>
      </c>
      <c r="F351" s="10">
        <f>equipo14!E55</f>
        <v/>
      </c>
      <c r="G351" s="10">
        <f>equipo14!F55</f>
        <v/>
      </c>
      <c r="H351" s="10">
        <f>equipo14!G55</f>
        <v/>
      </c>
      <c r="I351" s="10">
        <f>equipo14!H55</f>
        <v/>
      </c>
      <c r="J351" s="10">
        <f>equipo14!I55</f>
        <v/>
      </c>
      <c r="K351" s="10">
        <f>equipo14!J55</f>
        <v/>
      </c>
      <c r="L351" s="10">
        <f>equipo14!K55</f>
        <v/>
      </c>
      <c r="M351" s="10">
        <f>equipo14!L55</f>
        <v/>
      </c>
      <c r="N351" s="10">
        <f>equipo14!M55</f>
        <v/>
      </c>
      <c r="O351" s="10">
        <f>equipo14!N55</f>
        <v/>
      </c>
      <c r="P351" s="10">
        <f>equipo14!O55</f>
        <v/>
      </c>
      <c r="Q351" s="10">
        <f>equipo14!P55</f>
        <v/>
      </c>
      <c r="R351" s="10">
        <f>equipo14!Q55</f>
        <v/>
      </c>
      <c r="S351" s="10">
        <f>equipo14!R55</f>
        <v/>
      </c>
      <c r="T351" s="10" t="n"/>
      <c r="U351" s="12">
        <f>equipo14!T55</f>
        <v/>
      </c>
      <c r="V351" s="12">
        <f>equipo14!U55</f>
        <v/>
      </c>
      <c r="X351">
        <f>A351</f>
        <v/>
      </c>
      <c r="Y351">
        <f>U351</f>
        <v/>
      </c>
      <c r="Z351">
        <f>Y351</f>
        <v/>
      </c>
      <c r="AA351">
        <f>Z351*10000-ROW()</f>
        <v/>
      </c>
      <c r="AB351">
        <f>A351</f>
        <v/>
      </c>
      <c r="AC351">
        <f>V351</f>
        <v/>
      </c>
      <c r="AD351">
        <f>AC351</f>
        <v/>
      </c>
      <c r="AE351">
        <f>AD351*10000-ROW()</f>
        <v/>
      </c>
      <c r="AF351">
        <f>A351</f>
        <v/>
      </c>
      <c r="AG351">
        <f>I351</f>
        <v/>
      </c>
      <c r="AH351">
        <f>AG351</f>
        <v/>
      </c>
      <c r="AI351">
        <f>AH351*10000-ROW()</f>
        <v/>
      </c>
      <c r="AJ351">
        <f>A351</f>
        <v/>
      </c>
      <c r="AK351">
        <f>J351</f>
        <v/>
      </c>
      <c r="AL351">
        <f>AK351</f>
        <v/>
      </c>
      <c r="AM351">
        <f>AL351*10000-ROW()</f>
        <v/>
      </c>
      <c r="AN351">
        <f>A351</f>
        <v/>
      </c>
      <c r="AO351">
        <f>F351</f>
        <v/>
      </c>
      <c r="AP351">
        <f>AO351</f>
        <v/>
      </c>
      <c r="AQ351">
        <f>AP351*10000-ROW()</f>
        <v/>
      </c>
    </row>
    <row r="352">
      <c r="A352" s="10">
        <f>equipo14!A56</f>
        <v/>
      </c>
      <c r="B352" s="10">
        <f>equipo14!B56</f>
        <v/>
      </c>
      <c r="C352" s="10">
        <f>equipo14!$A$6</f>
        <v/>
      </c>
      <c r="D352" s="10">
        <f>equipo14!C56</f>
        <v/>
      </c>
      <c r="E352" s="10">
        <f>equipo14!D56</f>
        <v/>
      </c>
      <c r="F352" s="10">
        <f>equipo14!E56</f>
        <v/>
      </c>
      <c r="G352" s="10">
        <f>equipo14!F56</f>
        <v/>
      </c>
      <c r="H352" s="10">
        <f>equipo14!G56</f>
        <v/>
      </c>
      <c r="I352" s="10">
        <f>equipo14!H56</f>
        <v/>
      </c>
      <c r="J352" s="10">
        <f>equipo14!I56</f>
        <v/>
      </c>
      <c r="K352" s="10">
        <f>equipo14!J56</f>
        <v/>
      </c>
      <c r="L352" s="10">
        <f>equipo14!K56</f>
        <v/>
      </c>
      <c r="M352" s="10">
        <f>equipo14!L56</f>
        <v/>
      </c>
      <c r="N352" s="10">
        <f>equipo14!M56</f>
        <v/>
      </c>
      <c r="O352" s="10">
        <f>equipo14!N56</f>
        <v/>
      </c>
      <c r="P352" s="10">
        <f>equipo14!O56</f>
        <v/>
      </c>
      <c r="Q352" s="10">
        <f>equipo14!P56</f>
        <v/>
      </c>
      <c r="R352" s="10">
        <f>equipo14!Q56</f>
        <v/>
      </c>
      <c r="S352" s="10">
        <f>equipo14!R56</f>
        <v/>
      </c>
      <c r="T352" s="10" t="n"/>
      <c r="U352" s="12">
        <f>equipo14!T56</f>
        <v/>
      </c>
      <c r="V352" s="12">
        <f>equipo14!U56</f>
        <v/>
      </c>
      <c r="X352">
        <f>A352</f>
        <v/>
      </c>
      <c r="Y352">
        <f>U352</f>
        <v/>
      </c>
      <c r="Z352">
        <f>Y352</f>
        <v/>
      </c>
      <c r="AA352">
        <f>Z352*10000-ROW()</f>
        <v/>
      </c>
      <c r="AB352">
        <f>A352</f>
        <v/>
      </c>
      <c r="AC352">
        <f>V352</f>
        <v/>
      </c>
      <c r="AD352">
        <f>AC352</f>
        <v/>
      </c>
      <c r="AE352">
        <f>AD352*10000-ROW()</f>
        <v/>
      </c>
      <c r="AF352">
        <f>A352</f>
        <v/>
      </c>
      <c r="AG352">
        <f>I352</f>
        <v/>
      </c>
      <c r="AH352">
        <f>AG352</f>
        <v/>
      </c>
      <c r="AI352">
        <f>AH352*10000-ROW()</f>
        <v/>
      </c>
      <c r="AJ352">
        <f>A352</f>
        <v/>
      </c>
      <c r="AK352">
        <f>J352</f>
        <v/>
      </c>
      <c r="AL352">
        <f>AK352</f>
        <v/>
      </c>
      <c r="AM352">
        <f>AL352*10000-ROW()</f>
        <v/>
      </c>
      <c r="AN352">
        <f>A352</f>
        <v/>
      </c>
      <c r="AO352">
        <f>F352</f>
        <v/>
      </c>
      <c r="AP352">
        <f>AO352</f>
        <v/>
      </c>
      <c r="AQ352">
        <f>AP352*10000-ROW()</f>
        <v/>
      </c>
    </row>
    <row r="353">
      <c r="A353" s="10">
        <f>equipo14!A57</f>
        <v/>
      </c>
      <c r="B353" s="10">
        <f>equipo14!B57</f>
        <v/>
      </c>
      <c r="C353" s="10">
        <f>equipo14!$A$6</f>
        <v/>
      </c>
      <c r="D353" s="10">
        <f>equipo14!C57</f>
        <v/>
      </c>
      <c r="E353" s="10">
        <f>equipo14!D57</f>
        <v/>
      </c>
      <c r="F353" s="10">
        <f>equipo14!E57</f>
        <v/>
      </c>
      <c r="G353" s="10">
        <f>equipo14!F57</f>
        <v/>
      </c>
      <c r="H353" s="10">
        <f>equipo14!G57</f>
        <v/>
      </c>
      <c r="I353" s="10">
        <f>equipo14!H57</f>
        <v/>
      </c>
      <c r="J353" s="10">
        <f>equipo14!I57</f>
        <v/>
      </c>
      <c r="K353" s="10">
        <f>equipo14!J57</f>
        <v/>
      </c>
      <c r="L353" s="10">
        <f>equipo14!K57</f>
        <v/>
      </c>
      <c r="M353" s="10">
        <f>equipo14!L57</f>
        <v/>
      </c>
      <c r="N353" s="10">
        <f>equipo14!M57</f>
        <v/>
      </c>
      <c r="O353" s="10">
        <f>equipo14!N57</f>
        <v/>
      </c>
      <c r="P353" s="10">
        <f>equipo14!O57</f>
        <v/>
      </c>
      <c r="Q353" s="10">
        <f>equipo14!P57</f>
        <v/>
      </c>
      <c r="R353" s="10">
        <f>equipo14!Q57</f>
        <v/>
      </c>
      <c r="S353" s="10">
        <f>equipo14!R57</f>
        <v/>
      </c>
      <c r="T353" s="10" t="n"/>
      <c r="U353" s="12">
        <f>equipo14!T57</f>
        <v/>
      </c>
      <c r="V353" s="12">
        <f>equipo14!U57</f>
        <v/>
      </c>
      <c r="X353">
        <f>A353</f>
        <v/>
      </c>
      <c r="Y353">
        <f>U353</f>
        <v/>
      </c>
      <c r="Z353">
        <f>Y353</f>
        <v/>
      </c>
      <c r="AA353">
        <f>Z353*10000-ROW()</f>
        <v/>
      </c>
      <c r="AB353">
        <f>A353</f>
        <v/>
      </c>
      <c r="AC353">
        <f>V353</f>
        <v/>
      </c>
      <c r="AD353">
        <f>AC353</f>
        <v/>
      </c>
      <c r="AE353">
        <f>AD353*10000-ROW()</f>
        <v/>
      </c>
      <c r="AF353">
        <f>A353</f>
        <v/>
      </c>
      <c r="AG353">
        <f>I353</f>
        <v/>
      </c>
      <c r="AH353">
        <f>AG353</f>
        <v/>
      </c>
      <c r="AI353">
        <f>AH353*10000-ROW()</f>
        <v/>
      </c>
      <c r="AJ353">
        <f>A353</f>
        <v/>
      </c>
      <c r="AK353">
        <f>J353</f>
        <v/>
      </c>
      <c r="AL353">
        <f>AK353</f>
        <v/>
      </c>
      <c r="AM353">
        <f>AL353*10000-ROW()</f>
        <v/>
      </c>
      <c r="AN353">
        <f>A353</f>
        <v/>
      </c>
      <c r="AO353">
        <f>F353</f>
        <v/>
      </c>
      <c r="AP353">
        <f>AO353</f>
        <v/>
      </c>
      <c r="AQ353">
        <f>AP353*10000-ROW()</f>
        <v/>
      </c>
    </row>
    <row r="354">
      <c r="A354" s="10">
        <f>equipo14!A58</f>
        <v/>
      </c>
      <c r="B354" s="10">
        <f>equipo14!B58</f>
        <v/>
      </c>
      <c r="C354" s="10">
        <f>equipo14!$A$6</f>
        <v/>
      </c>
      <c r="D354" s="10">
        <f>equipo14!C58</f>
        <v/>
      </c>
      <c r="E354" s="10">
        <f>equipo14!D58</f>
        <v/>
      </c>
      <c r="F354" s="10">
        <f>equipo14!E58</f>
        <v/>
      </c>
      <c r="G354" s="10">
        <f>equipo14!F58</f>
        <v/>
      </c>
      <c r="H354" s="10">
        <f>equipo14!G58</f>
        <v/>
      </c>
      <c r="I354" s="10">
        <f>equipo14!H58</f>
        <v/>
      </c>
      <c r="J354" s="10">
        <f>equipo14!I58</f>
        <v/>
      </c>
      <c r="K354" s="10">
        <f>equipo14!J58</f>
        <v/>
      </c>
      <c r="L354" s="10">
        <f>equipo14!K58</f>
        <v/>
      </c>
      <c r="M354" s="10">
        <f>equipo14!L58</f>
        <v/>
      </c>
      <c r="N354" s="10">
        <f>equipo14!M58</f>
        <v/>
      </c>
      <c r="O354" s="10">
        <f>equipo14!N58</f>
        <v/>
      </c>
      <c r="P354" s="10">
        <f>equipo14!O58</f>
        <v/>
      </c>
      <c r="Q354" s="10">
        <f>equipo14!P58</f>
        <v/>
      </c>
      <c r="R354" s="10">
        <f>equipo14!Q58</f>
        <v/>
      </c>
      <c r="S354" s="10">
        <f>equipo14!R58</f>
        <v/>
      </c>
      <c r="T354" s="10" t="n"/>
      <c r="U354" s="12">
        <f>equipo14!T58</f>
        <v/>
      </c>
      <c r="V354" s="12">
        <f>equipo14!U58</f>
        <v/>
      </c>
      <c r="X354">
        <f>A354</f>
        <v/>
      </c>
      <c r="Y354">
        <f>U354</f>
        <v/>
      </c>
      <c r="Z354">
        <f>Y354</f>
        <v/>
      </c>
      <c r="AA354">
        <f>Z354*10000-ROW()</f>
        <v/>
      </c>
      <c r="AB354">
        <f>A354</f>
        <v/>
      </c>
      <c r="AC354">
        <f>V354</f>
        <v/>
      </c>
      <c r="AD354">
        <f>AC354</f>
        <v/>
      </c>
      <c r="AE354">
        <f>AD354*10000-ROW()</f>
        <v/>
      </c>
      <c r="AF354">
        <f>A354</f>
        <v/>
      </c>
      <c r="AG354">
        <f>I354</f>
        <v/>
      </c>
      <c r="AH354">
        <f>AG354</f>
        <v/>
      </c>
      <c r="AI354">
        <f>AH354*10000-ROW()</f>
        <v/>
      </c>
      <c r="AJ354">
        <f>A354</f>
        <v/>
      </c>
      <c r="AK354">
        <f>J354</f>
        <v/>
      </c>
      <c r="AL354">
        <f>AK354</f>
        <v/>
      </c>
      <c r="AM354">
        <f>AL354*10000-ROW()</f>
        <v/>
      </c>
      <c r="AN354">
        <f>A354</f>
        <v/>
      </c>
      <c r="AO354">
        <f>F354</f>
        <v/>
      </c>
      <c r="AP354">
        <f>AO354</f>
        <v/>
      </c>
      <c r="AQ354">
        <f>AP354*10000-ROW()</f>
        <v/>
      </c>
    </row>
    <row r="355">
      <c r="A355" s="10">
        <f>equipo14!A59</f>
        <v/>
      </c>
      <c r="B355" s="10">
        <f>equipo14!B59</f>
        <v/>
      </c>
      <c r="C355" s="10">
        <f>equipo14!$A$6</f>
        <v/>
      </c>
      <c r="D355" s="10">
        <f>equipo14!C59</f>
        <v/>
      </c>
      <c r="E355" s="10">
        <f>equipo14!D59</f>
        <v/>
      </c>
      <c r="F355" s="10">
        <f>equipo14!E59</f>
        <v/>
      </c>
      <c r="G355" s="10">
        <f>equipo14!F59</f>
        <v/>
      </c>
      <c r="H355" s="10">
        <f>equipo14!G59</f>
        <v/>
      </c>
      <c r="I355" s="10">
        <f>equipo14!H59</f>
        <v/>
      </c>
      <c r="J355" s="10">
        <f>equipo14!I59</f>
        <v/>
      </c>
      <c r="K355" s="10">
        <f>equipo14!J59</f>
        <v/>
      </c>
      <c r="L355" s="10">
        <f>equipo14!K59</f>
        <v/>
      </c>
      <c r="M355" s="10">
        <f>equipo14!L59</f>
        <v/>
      </c>
      <c r="N355" s="10">
        <f>equipo14!M59</f>
        <v/>
      </c>
      <c r="O355" s="10">
        <f>equipo14!N59</f>
        <v/>
      </c>
      <c r="P355" s="10">
        <f>equipo14!O59</f>
        <v/>
      </c>
      <c r="Q355" s="10">
        <f>equipo14!P59</f>
        <v/>
      </c>
      <c r="R355" s="10">
        <f>equipo14!Q59</f>
        <v/>
      </c>
      <c r="S355" s="10">
        <f>equipo14!R59</f>
        <v/>
      </c>
      <c r="T355" s="10" t="n"/>
      <c r="U355" s="12">
        <f>equipo14!T59</f>
        <v/>
      </c>
      <c r="V355" s="12">
        <f>equipo14!U59</f>
        <v/>
      </c>
      <c r="X355">
        <f>A355</f>
        <v/>
      </c>
      <c r="Y355">
        <f>U355</f>
        <v/>
      </c>
      <c r="Z355">
        <f>Y355</f>
        <v/>
      </c>
      <c r="AA355">
        <f>Z355*10000-ROW()</f>
        <v/>
      </c>
      <c r="AB355">
        <f>A355</f>
        <v/>
      </c>
      <c r="AC355">
        <f>V355</f>
        <v/>
      </c>
      <c r="AD355">
        <f>AC355</f>
        <v/>
      </c>
      <c r="AE355">
        <f>AD355*10000-ROW()</f>
        <v/>
      </c>
      <c r="AF355">
        <f>A355</f>
        <v/>
      </c>
      <c r="AG355">
        <f>I355</f>
        <v/>
      </c>
      <c r="AH355">
        <f>AG355</f>
        <v/>
      </c>
      <c r="AI355">
        <f>AH355*10000-ROW()</f>
        <v/>
      </c>
      <c r="AJ355">
        <f>A355</f>
        <v/>
      </c>
      <c r="AK355">
        <f>J355</f>
        <v/>
      </c>
      <c r="AL355">
        <f>AK355</f>
        <v/>
      </c>
      <c r="AM355">
        <f>AL355*10000-ROW()</f>
        <v/>
      </c>
      <c r="AN355">
        <f>A355</f>
        <v/>
      </c>
      <c r="AO355">
        <f>F355</f>
        <v/>
      </c>
      <c r="AP355">
        <f>AO355</f>
        <v/>
      </c>
      <c r="AQ355">
        <f>AP355*10000-ROW()</f>
        <v/>
      </c>
    </row>
    <row r="356">
      <c r="A356" s="10">
        <f>equipo14!A60</f>
        <v/>
      </c>
      <c r="B356" s="10">
        <f>equipo14!B60</f>
        <v/>
      </c>
      <c r="C356" s="10">
        <f>equipo14!$A$6</f>
        <v/>
      </c>
      <c r="D356" s="10">
        <f>equipo14!C60</f>
        <v/>
      </c>
      <c r="E356" s="10">
        <f>equipo14!D60</f>
        <v/>
      </c>
      <c r="F356" s="10">
        <f>equipo14!E60</f>
        <v/>
      </c>
      <c r="G356" s="10">
        <f>equipo14!F60</f>
        <v/>
      </c>
      <c r="H356" s="10">
        <f>equipo14!G60</f>
        <v/>
      </c>
      <c r="I356" s="10">
        <f>equipo14!H60</f>
        <v/>
      </c>
      <c r="J356" s="10">
        <f>equipo14!I60</f>
        <v/>
      </c>
      <c r="K356" s="10">
        <f>equipo14!J60</f>
        <v/>
      </c>
      <c r="L356" s="10">
        <f>equipo14!K60</f>
        <v/>
      </c>
      <c r="M356" s="10">
        <f>equipo14!L60</f>
        <v/>
      </c>
      <c r="N356" s="10">
        <f>equipo14!M60</f>
        <v/>
      </c>
      <c r="O356" s="10">
        <f>equipo14!N60</f>
        <v/>
      </c>
      <c r="P356" s="10">
        <f>equipo14!O60</f>
        <v/>
      </c>
      <c r="Q356" s="10">
        <f>equipo14!P60</f>
        <v/>
      </c>
      <c r="R356" s="10">
        <f>equipo14!Q60</f>
        <v/>
      </c>
      <c r="S356" s="10">
        <f>equipo14!R60</f>
        <v/>
      </c>
      <c r="T356" s="10" t="n"/>
      <c r="U356" s="12">
        <f>equipo14!T60</f>
        <v/>
      </c>
      <c r="V356" s="12">
        <f>equipo14!U60</f>
        <v/>
      </c>
      <c r="X356">
        <f>A356</f>
        <v/>
      </c>
      <c r="Y356">
        <f>U356</f>
        <v/>
      </c>
      <c r="Z356">
        <f>Y356</f>
        <v/>
      </c>
      <c r="AA356">
        <f>Z356*10000-ROW()</f>
        <v/>
      </c>
      <c r="AB356">
        <f>A356</f>
        <v/>
      </c>
      <c r="AC356">
        <f>V356</f>
        <v/>
      </c>
      <c r="AD356">
        <f>AC356</f>
        <v/>
      </c>
      <c r="AE356">
        <f>AD356*10000-ROW()</f>
        <v/>
      </c>
      <c r="AF356">
        <f>A356</f>
        <v/>
      </c>
      <c r="AG356">
        <f>I356</f>
        <v/>
      </c>
      <c r="AH356">
        <f>AG356</f>
        <v/>
      </c>
      <c r="AI356">
        <f>AH356*10000-ROW()</f>
        <v/>
      </c>
      <c r="AJ356">
        <f>A356</f>
        <v/>
      </c>
      <c r="AK356">
        <f>J356</f>
        <v/>
      </c>
      <c r="AL356">
        <f>AK356</f>
        <v/>
      </c>
      <c r="AM356">
        <f>AL356*10000-ROW()</f>
        <v/>
      </c>
      <c r="AN356">
        <f>A356</f>
        <v/>
      </c>
      <c r="AO356">
        <f>F356</f>
        <v/>
      </c>
      <c r="AP356">
        <f>AO356</f>
        <v/>
      </c>
      <c r="AQ356">
        <f>AP356*10000-ROW()</f>
        <v/>
      </c>
    </row>
    <row r="357">
      <c r="A357" s="10">
        <f>equipo14!A61</f>
        <v/>
      </c>
      <c r="B357" s="10">
        <f>equipo14!B61</f>
        <v/>
      </c>
      <c r="C357" s="10">
        <f>equipo14!$A$6</f>
        <v/>
      </c>
      <c r="D357" s="10">
        <f>equipo14!C61</f>
        <v/>
      </c>
      <c r="E357" s="10">
        <f>equipo14!D61</f>
        <v/>
      </c>
      <c r="F357" s="10">
        <f>equipo14!E61</f>
        <v/>
      </c>
      <c r="G357" s="10">
        <f>equipo14!F61</f>
        <v/>
      </c>
      <c r="H357" s="10">
        <f>equipo14!G61</f>
        <v/>
      </c>
      <c r="I357" s="10">
        <f>equipo14!H61</f>
        <v/>
      </c>
      <c r="J357" s="10">
        <f>equipo14!I61</f>
        <v/>
      </c>
      <c r="K357" s="10">
        <f>equipo14!J61</f>
        <v/>
      </c>
      <c r="L357" s="10">
        <f>equipo14!K61</f>
        <v/>
      </c>
      <c r="M357" s="10">
        <f>equipo14!L61</f>
        <v/>
      </c>
      <c r="N357" s="10">
        <f>equipo14!M61</f>
        <v/>
      </c>
      <c r="O357" s="10">
        <f>equipo14!N61</f>
        <v/>
      </c>
      <c r="P357" s="10">
        <f>equipo14!O61</f>
        <v/>
      </c>
      <c r="Q357" s="10">
        <f>equipo14!P61</f>
        <v/>
      </c>
      <c r="R357" s="10">
        <f>equipo14!Q61</f>
        <v/>
      </c>
      <c r="S357" s="10">
        <f>equipo14!R61</f>
        <v/>
      </c>
      <c r="T357" s="10" t="n"/>
      <c r="U357" s="12">
        <f>equipo14!T61</f>
        <v/>
      </c>
      <c r="V357" s="12">
        <f>equipo14!U61</f>
        <v/>
      </c>
      <c r="X357">
        <f>A357</f>
        <v/>
      </c>
      <c r="Y357">
        <f>U357</f>
        <v/>
      </c>
      <c r="Z357">
        <f>Y357</f>
        <v/>
      </c>
      <c r="AA357">
        <f>Z357*10000-ROW()</f>
        <v/>
      </c>
      <c r="AB357">
        <f>A357</f>
        <v/>
      </c>
      <c r="AC357">
        <f>V357</f>
        <v/>
      </c>
      <c r="AD357">
        <f>AC357</f>
        <v/>
      </c>
      <c r="AE357">
        <f>AD357*10000-ROW()</f>
        <v/>
      </c>
      <c r="AF357">
        <f>A357</f>
        <v/>
      </c>
      <c r="AG357">
        <f>I357</f>
        <v/>
      </c>
      <c r="AH357">
        <f>AG357</f>
        <v/>
      </c>
      <c r="AI357">
        <f>AH357*10000-ROW()</f>
        <v/>
      </c>
      <c r="AJ357">
        <f>A357</f>
        <v/>
      </c>
      <c r="AK357">
        <f>J357</f>
        <v/>
      </c>
      <c r="AL357">
        <f>AK357</f>
        <v/>
      </c>
      <c r="AM357">
        <f>AL357*10000-ROW()</f>
        <v/>
      </c>
      <c r="AN357">
        <f>A357</f>
        <v/>
      </c>
      <c r="AO357">
        <f>F357</f>
        <v/>
      </c>
      <c r="AP357">
        <f>AO357</f>
        <v/>
      </c>
      <c r="AQ357">
        <f>AP357*10000-ROW()</f>
        <v/>
      </c>
    </row>
    <row r="358">
      <c r="A358" s="10">
        <f>equipo15!A37</f>
        <v/>
      </c>
      <c r="B358" s="10">
        <f>equipo15!B37</f>
        <v/>
      </c>
      <c r="C358" s="10">
        <f>equipo15!$A$6</f>
        <v/>
      </c>
      <c r="D358" s="10">
        <f>equipo15!C37</f>
        <v/>
      </c>
      <c r="E358" s="10">
        <f>equipo15!D37</f>
        <v/>
      </c>
      <c r="F358" s="10">
        <f>equipo15!E37</f>
        <v/>
      </c>
      <c r="G358" s="10">
        <f>equipo15!F37</f>
        <v/>
      </c>
      <c r="H358" s="10">
        <f>equipo15!G37</f>
        <v/>
      </c>
      <c r="I358" s="10">
        <f>equipo15!H37</f>
        <v/>
      </c>
      <c r="J358" s="10">
        <f>equipo15!I37</f>
        <v/>
      </c>
      <c r="K358" s="10">
        <f>equipo15!J37</f>
        <v/>
      </c>
      <c r="L358" s="10">
        <f>equipo15!K37</f>
        <v/>
      </c>
      <c r="M358" s="10">
        <f>equipo15!L37</f>
        <v/>
      </c>
      <c r="N358" s="10">
        <f>equipo15!M37</f>
        <v/>
      </c>
      <c r="O358" s="10">
        <f>equipo15!N37</f>
        <v/>
      </c>
      <c r="P358" s="10">
        <f>equipo15!O37</f>
        <v/>
      </c>
      <c r="Q358" s="10">
        <f>equipo15!P37</f>
        <v/>
      </c>
      <c r="R358" s="10">
        <f>equipo15!Q37</f>
        <v/>
      </c>
      <c r="S358" s="10">
        <f>equipo15!R37</f>
        <v/>
      </c>
      <c r="T358" s="10" t="n"/>
      <c r="U358" s="12">
        <f>equipo15!T37</f>
        <v/>
      </c>
      <c r="V358" s="12">
        <f>equipo15!U37</f>
        <v/>
      </c>
      <c r="X358">
        <f>A358</f>
        <v/>
      </c>
      <c r="Y358">
        <f>U358</f>
        <v/>
      </c>
      <c r="Z358">
        <f>Y358</f>
        <v/>
      </c>
      <c r="AA358">
        <f>Z358*10000-ROW()</f>
        <v/>
      </c>
      <c r="AB358">
        <f>A358</f>
        <v/>
      </c>
      <c r="AC358">
        <f>V358</f>
        <v/>
      </c>
      <c r="AD358">
        <f>AC358</f>
        <v/>
      </c>
      <c r="AE358">
        <f>AD358*10000-ROW()</f>
        <v/>
      </c>
      <c r="AF358">
        <f>A358</f>
        <v/>
      </c>
      <c r="AG358">
        <f>I358</f>
        <v/>
      </c>
      <c r="AH358">
        <f>AG358</f>
        <v/>
      </c>
      <c r="AI358">
        <f>AH358*10000-ROW()</f>
        <v/>
      </c>
      <c r="AJ358">
        <f>A358</f>
        <v/>
      </c>
      <c r="AK358">
        <f>J358</f>
        <v/>
      </c>
      <c r="AL358">
        <f>AK358</f>
        <v/>
      </c>
      <c r="AM358">
        <f>AL358*10000-ROW()</f>
        <v/>
      </c>
      <c r="AN358">
        <f>A358</f>
        <v/>
      </c>
      <c r="AO358">
        <f>F358</f>
        <v/>
      </c>
      <c r="AP358">
        <f>AO358</f>
        <v/>
      </c>
      <c r="AQ358">
        <f>AP358*10000-ROW()</f>
        <v/>
      </c>
    </row>
    <row r="359">
      <c r="A359" s="10">
        <f>equipo15!A38</f>
        <v/>
      </c>
      <c r="B359" s="10">
        <f>equipo15!B38</f>
        <v/>
      </c>
      <c r="C359" s="10">
        <f>equipo15!$A$6</f>
        <v/>
      </c>
      <c r="D359" s="10">
        <f>equipo15!C38</f>
        <v/>
      </c>
      <c r="E359" s="10">
        <f>equipo15!D38</f>
        <v/>
      </c>
      <c r="F359" s="10">
        <f>equipo15!E38</f>
        <v/>
      </c>
      <c r="G359" s="10">
        <f>equipo15!F38</f>
        <v/>
      </c>
      <c r="H359" s="10">
        <f>equipo15!G38</f>
        <v/>
      </c>
      <c r="I359" s="10">
        <f>equipo15!H38</f>
        <v/>
      </c>
      <c r="J359" s="10">
        <f>equipo15!I38</f>
        <v/>
      </c>
      <c r="K359" s="10">
        <f>equipo15!J38</f>
        <v/>
      </c>
      <c r="L359" s="10">
        <f>equipo15!K38</f>
        <v/>
      </c>
      <c r="M359" s="10">
        <f>equipo15!L38</f>
        <v/>
      </c>
      <c r="N359" s="10">
        <f>equipo15!M38</f>
        <v/>
      </c>
      <c r="O359" s="10">
        <f>equipo15!N38</f>
        <v/>
      </c>
      <c r="P359" s="10">
        <f>equipo15!O38</f>
        <v/>
      </c>
      <c r="Q359" s="10">
        <f>equipo15!P38</f>
        <v/>
      </c>
      <c r="R359" s="10">
        <f>equipo15!Q38</f>
        <v/>
      </c>
      <c r="S359" s="10">
        <f>equipo15!R38</f>
        <v/>
      </c>
      <c r="T359" s="10" t="n"/>
      <c r="U359" s="12">
        <f>equipo15!T38</f>
        <v/>
      </c>
      <c r="V359" s="12">
        <f>equipo15!U38</f>
        <v/>
      </c>
      <c r="X359">
        <f>A359</f>
        <v/>
      </c>
      <c r="Y359">
        <f>U359</f>
        <v/>
      </c>
      <c r="Z359">
        <f>Y359</f>
        <v/>
      </c>
      <c r="AA359">
        <f>Z359*10000-ROW()</f>
        <v/>
      </c>
      <c r="AB359">
        <f>A359</f>
        <v/>
      </c>
      <c r="AC359">
        <f>V359</f>
        <v/>
      </c>
      <c r="AD359">
        <f>AC359</f>
        <v/>
      </c>
      <c r="AE359">
        <f>AD359*10000-ROW()</f>
        <v/>
      </c>
      <c r="AF359">
        <f>A359</f>
        <v/>
      </c>
      <c r="AG359">
        <f>I359</f>
        <v/>
      </c>
      <c r="AH359">
        <f>AG359</f>
        <v/>
      </c>
      <c r="AI359">
        <f>AH359*10000-ROW()</f>
        <v/>
      </c>
      <c r="AJ359">
        <f>A359</f>
        <v/>
      </c>
      <c r="AK359">
        <f>J359</f>
        <v/>
      </c>
      <c r="AL359">
        <f>AK359</f>
        <v/>
      </c>
      <c r="AM359">
        <f>AL359*10000-ROW()</f>
        <v/>
      </c>
      <c r="AN359">
        <f>A359</f>
        <v/>
      </c>
      <c r="AO359">
        <f>F359</f>
        <v/>
      </c>
      <c r="AP359">
        <f>AO359</f>
        <v/>
      </c>
      <c r="AQ359">
        <f>AP359*10000-ROW()</f>
        <v/>
      </c>
    </row>
    <row r="360">
      <c r="A360" s="10">
        <f>equipo15!A39</f>
        <v/>
      </c>
      <c r="B360" s="10">
        <f>equipo15!B39</f>
        <v/>
      </c>
      <c r="C360" s="10">
        <f>equipo15!$A$6</f>
        <v/>
      </c>
      <c r="D360" s="10">
        <f>equipo15!C39</f>
        <v/>
      </c>
      <c r="E360" s="10">
        <f>equipo15!D39</f>
        <v/>
      </c>
      <c r="F360" s="10">
        <f>equipo15!E39</f>
        <v/>
      </c>
      <c r="G360" s="10">
        <f>equipo15!F39</f>
        <v/>
      </c>
      <c r="H360" s="10">
        <f>equipo15!G39</f>
        <v/>
      </c>
      <c r="I360" s="10">
        <f>equipo15!H39</f>
        <v/>
      </c>
      <c r="J360" s="10">
        <f>equipo15!I39</f>
        <v/>
      </c>
      <c r="K360" s="10">
        <f>equipo15!J39</f>
        <v/>
      </c>
      <c r="L360" s="10">
        <f>equipo15!K39</f>
        <v/>
      </c>
      <c r="M360" s="10">
        <f>equipo15!L39</f>
        <v/>
      </c>
      <c r="N360" s="10">
        <f>equipo15!M39</f>
        <v/>
      </c>
      <c r="O360" s="10">
        <f>equipo15!N39</f>
        <v/>
      </c>
      <c r="P360" s="10">
        <f>equipo15!O39</f>
        <v/>
      </c>
      <c r="Q360" s="10">
        <f>equipo15!P39</f>
        <v/>
      </c>
      <c r="R360" s="10">
        <f>equipo15!Q39</f>
        <v/>
      </c>
      <c r="S360" s="10">
        <f>equipo15!R39</f>
        <v/>
      </c>
      <c r="T360" s="10" t="n"/>
      <c r="U360" s="12">
        <f>equipo15!T39</f>
        <v/>
      </c>
      <c r="V360" s="12">
        <f>equipo15!U39</f>
        <v/>
      </c>
      <c r="X360">
        <f>A360</f>
        <v/>
      </c>
      <c r="Y360">
        <f>U360</f>
        <v/>
      </c>
      <c r="Z360">
        <f>Y360</f>
        <v/>
      </c>
      <c r="AA360">
        <f>Z360*10000-ROW()</f>
        <v/>
      </c>
      <c r="AB360">
        <f>A360</f>
        <v/>
      </c>
      <c r="AC360">
        <f>V360</f>
        <v/>
      </c>
      <c r="AD360">
        <f>AC360</f>
        <v/>
      </c>
      <c r="AE360">
        <f>AD360*10000-ROW()</f>
        <v/>
      </c>
      <c r="AF360">
        <f>A360</f>
        <v/>
      </c>
      <c r="AG360">
        <f>I360</f>
        <v/>
      </c>
      <c r="AH360">
        <f>AG360</f>
        <v/>
      </c>
      <c r="AI360">
        <f>AH360*10000-ROW()</f>
        <v/>
      </c>
      <c r="AJ360">
        <f>A360</f>
        <v/>
      </c>
      <c r="AK360">
        <f>J360</f>
        <v/>
      </c>
      <c r="AL360">
        <f>AK360</f>
        <v/>
      </c>
      <c r="AM360">
        <f>AL360*10000-ROW()</f>
        <v/>
      </c>
      <c r="AN360">
        <f>A360</f>
        <v/>
      </c>
      <c r="AO360">
        <f>F360</f>
        <v/>
      </c>
      <c r="AP360">
        <f>AO360</f>
        <v/>
      </c>
      <c r="AQ360">
        <f>AP360*10000-ROW()</f>
        <v/>
      </c>
    </row>
    <row r="361">
      <c r="A361" s="10">
        <f>equipo15!A40</f>
        <v/>
      </c>
      <c r="B361" s="10">
        <f>equipo15!B40</f>
        <v/>
      </c>
      <c r="C361" s="10">
        <f>equipo15!$A$6</f>
        <v/>
      </c>
      <c r="D361" s="10">
        <f>equipo15!C40</f>
        <v/>
      </c>
      <c r="E361" s="10">
        <f>equipo15!D40</f>
        <v/>
      </c>
      <c r="F361" s="10">
        <f>equipo15!E40</f>
        <v/>
      </c>
      <c r="G361" s="10">
        <f>equipo15!F40</f>
        <v/>
      </c>
      <c r="H361" s="10">
        <f>equipo15!G40</f>
        <v/>
      </c>
      <c r="I361" s="10">
        <f>equipo15!H40</f>
        <v/>
      </c>
      <c r="J361" s="10">
        <f>equipo15!I40</f>
        <v/>
      </c>
      <c r="K361" s="10">
        <f>equipo15!J40</f>
        <v/>
      </c>
      <c r="L361" s="10">
        <f>equipo15!K40</f>
        <v/>
      </c>
      <c r="M361" s="10">
        <f>equipo15!L40</f>
        <v/>
      </c>
      <c r="N361" s="10">
        <f>equipo15!M40</f>
        <v/>
      </c>
      <c r="O361" s="10">
        <f>equipo15!N40</f>
        <v/>
      </c>
      <c r="P361" s="10">
        <f>equipo15!O40</f>
        <v/>
      </c>
      <c r="Q361" s="10">
        <f>equipo15!P40</f>
        <v/>
      </c>
      <c r="R361" s="10">
        <f>equipo15!Q40</f>
        <v/>
      </c>
      <c r="S361" s="10">
        <f>equipo15!R40</f>
        <v/>
      </c>
      <c r="T361" s="10" t="n"/>
      <c r="U361" s="12">
        <f>equipo15!T40</f>
        <v/>
      </c>
      <c r="V361" s="12">
        <f>equipo15!U40</f>
        <v/>
      </c>
      <c r="X361">
        <f>A361</f>
        <v/>
      </c>
      <c r="Y361">
        <f>U361</f>
        <v/>
      </c>
      <c r="Z361">
        <f>Y361</f>
        <v/>
      </c>
      <c r="AA361">
        <f>Z361*10000-ROW()</f>
        <v/>
      </c>
      <c r="AB361">
        <f>A361</f>
        <v/>
      </c>
      <c r="AC361">
        <f>V361</f>
        <v/>
      </c>
      <c r="AD361">
        <f>AC361</f>
        <v/>
      </c>
      <c r="AE361">
        <f>AD361*10000-ROW()</f>
        <v/>
      </c>
      <c r="AF361">
        <f>A361</f>
        <v/>
      </c>
      <c r="AG361">
        <f>I361</f>
        <v/>
      </c>
      <c r="AH361">
        <f>AG361</f>
        <v/>
      </c>
      <c r="AI361">
        <f>AH361*10000-ROW()</f>
        <v/>
      </c>
      <c r="AJ361">
        <f>A361</f>
        <v/>
      </c>
      <c r="AK361">
        <f>J361</f>
        <v/>
      </c>
      <c r="AL361">
        <f>AK361</f>
        <v/>
      </c>
      <c r="AM361">
        <f>AL361*10000-ROW()</f>
        <v/>
      </c>
      <c r="AN361">
        <f>A361</f>
        <v/>
      </c>
      <c r="AO361">
        <f>F361</f>
        <v/>
      </c>
      <c r="AP361">
        <f>AO361</f>
        <v/>
      </c>
      <c r="AQ361">
        <f>AP361*10000-ROW()</f>
        <v/>
      </c>
    </row>
    <row r="362">
      <c r="A362" s="10">
        <f>equipo15!A41</f>
        <v/>
      </c>
      <c r="B362" s="10">
        <f>equipo15!B41</f>
        <v/>
      </c>
      <c r="C362" s="10">
        <f>equipo15!$A$6</f>
        <v/>
      </c>
      <c r="D362" s="10">
        <f>equipo15!C41</f>
        <v/>
      </c>
      <c r="E362" s="10">
        <f>equipo15!D41</f>
        <v/>
      </c>
      <c r="F362" s="10">
        <f>equipo15!E41</f>
        <v/>
      </c>
      <c r="G362" s="10">
        <f>equipo15!F41</f>
        <v/>
      </c>
      <c r="H362" s="10">
        <f>equipo15!G41</f>
        <v/>
      </c>
      <c r="I362" s="10">
        <f>equipo15!H41</f>
        <v/>
      </c>
      <c r="J362" s="10">
        <f>equipo15!I41</f>
        <v/>
      </c>
      <c r="K362" s="10">
        <f>equipo15!J41</f>
        <v/>
      </c>
      <c r="L362" s="10">
        <f>equipo15!K41</f>
        <v/>
      </c>
      <c r="M362" s="10">
        <f>equipo15!L41</f>
        <v/>
      </c>
      <c r="N362" s="10">
        <f>equipo15!M41</f>
        <v/>
      </c>
      <c r="O362" s="10">
        <f>equipo15!N41</f>
        <v/>
      </c>
      <c r="P362" s="10">
        <f>equipo15!O41</f>
        <v/>
      </c>
      <c r="Q362" s="10">
        <f>equipo15!P41</f>
        <v/>
      </c>
      <c r="R362" s="10">
        <f>equipo15!Q41</f>
        <v/>
      </c>
      <c r="S362" s="10">
        <f>equipo15!R41</f>
        <v/>
      </c>
      <c r="T362" s="10" t="n"/>
      <c r="U362" s="12">
        <f>equipo15!T41</f>
        <v/>
      </c>
      <c r="V362" s="12">
        <f>equipo15!U41</f>
        <v/>
      </c>
      <c r="X362">
        <f>A362</f>
        <v/>
      </c>
      <c r="Y362">
        <f>U362</f>
        <v/>
      </c>
      <c r="Z362">
        <f>Y362</f>
        <v/>
      </c>
      <c r="AA362">
        <f>Z362*10000-ROW()</f>
        <v/>
      </c>
      <c r="AB362">
        <f>A362</f>
        <v/>
      </c>
      <c r="AC362">
        <f>V362</f>
        <v/>
      </c>
      <c r="AD362">
        <f>AC362</f>
        <v/>
      </c>
      <c r="AE362">
        <f>AD362*10000-ROW()</f>
        <v/>
      </c>
      <c r="AF362">
        <f>A362</f>
        <v/>
      </c>
      <c r="AG362">
        <f>I362</f>
        <v/>
      </c>
      <c r="AH362">
        <f>AG362</f>
        <v/>
      </c>
      <c r="AI362">
        <f>AH362*10000-ROW()</f>
        <v/>
      </c>
      <c r="AJ362">
        <f>A362</f>
        <v/>
      </c>
      <c r="AK362">
        <f>J362</f>
        <v/>
      </c>
      <c r="AL362">
        <f>AK362</f>
        <v/>
      </c>
      <c r="AM362">
        <f>AL362*10000-ROW()</f>
        <v/>
      </c>
      <c r="AN362">
        <f>A362</f>
        <v/>
      </c>
      <c r="AO362">
        <f>F362</f>
        <v/>
      </c>
      <c r="AP362">
        <f>AO362</f>
        <v/>
      </c>
      <c r="AQ362">
        <f>AP362*10000-ROW()</f>
        <v/>
      </c>
    </row>
    <row r="363">
      <c r="A363" s="10">
        <f>equipo15!A42</f>
        <v/>
      </c>
      <c r="B363" s="10">
        <f>equipo15!B42</f>
        <v/>
      </c>
      <c r="C363" s="10">
        <f>equipo15!$A$6</f>
        <v/>
      </c>
      <c r="D363" s="10">
        <f>equipo15!C42</f>
        <v/>
      </c>
      <c r="E363" s="10">
        <f>equipo15!D42</f>
        <v/>
      </c>
      <c r="F363" s="10">
        <f>equipo15!E42</f>
        <v/>
      </c>
      <c r="G363" s="10">
        <f>equipo15!F42</f>
        <v/>
      </c>
      <c r="H363" s="10">
        <f>equipo15!G42</f>
        <v/>
      </c>
      <c r="I363" s="10">
        <f>equipo15!H42</f>
        <v/>
      </c>
      <c r="J363" s="10">
        <f>equipo15!I42</f>
        <v/>
      </c>
      <c r="K363" s="10">
        <f>equipo15!J42</f>
        <v/>
      </c>
      <c r="L363" s="10">
        <f>equipo15!K42</f>
        <v/>
      </c>
      <c r="M363" s="10">
        <f>equipo15!L42</f>
        <v/>
      </c>
      <c r="N363" s="10">
        <f>equipo15!M42</f>
        <v/>
      </c>
      <c r="O363" s="10">
        <f>equipo15!N42</f>
        <v/>
      </c>
      <c r="P363" s="10">
        <f>equipo15!O42</f>
        <v/>
      </c>
      <c r="Q363" s="10">
        <f>equipo15!P42</f>
        <v/>
      </c>
      <c r="R363" s="10">
        <f>equipo15!Q42</f>
        <v/>
      </c>
      <c r="S363" s="10">
        <f>equipo15!R42</f>
        <v/>
      </c>
      <c r="T363" s="10" t="n"/>
      <c r="U363" s="12">
        <f>equipo15!T42</f>
        <v/>
      </c>
      <c r="V363" s="12">
        <f>equipo15!U42</f>
        <v/>
      </c>
      <c r="X363">
        <f>A363</f>
        <v/>
      </c>
      <c r="Y363">
        <f>U363</f>
        <v/>
      </c>
      <c r="Z363">
        <f>Y363</f>
        <v/>
      </c>
      <c r="AA363">
        <f>Z363*10000-ROW()</f>
        <v/>
      </c>
      <c r="AB363">
        <f>A363</f>
        <v/>
      </c>
      <c r="AC363">
        <f>V363</f>
        <v/>
      </c>
      <c r="AD363">
        <f>AC363</f>
        <v/>
      </c>
      <c r="AE363">
        <f>AD363*10000-ROW()</f>
        <v/>
      </c>
      <c r="AF363">
        <f>A363</f>
        <v/>
      </c>
      <c r="AG363">
        <f>I363</f>
        <v/>
      </c>
      <c r="AH363">
        <f>AG363</f>
        <v/>
      </c>
      <c r="AI363">
        <f>AH363*10000-ROW()</f>
        <v/>
      </c>
      <c r="AJ363">
        <f>A363</f>
        <v/>
      </c>
      <c r="AK363">
        <f>J363</f>
        <v/>
      </c>
      <c r="AL363">
        <f>AK363</f>
        <v/>
      </c>
      <c r="AM363">
        <f>AL363*10000-ROW()</f>
        <v/>
      </c>
      <c r="AN363">
        <f>A363</f>
        <v/>
      </c>
      <c r="AO363">
        <f>F363</f>
        <v/>
      </c>
      <c r="AP363">
        <f>AO363</f>
        <v/>
      </c>
      <c r="AQ363">
        <f>AP363*10000-ROW()</f>
        <v/>
      </c>
    </row>
    <row r="364">
      <c r="A364" s="10">
        <f>equipo15!A43</f>
        <v/>
      </c>
      <c r="B364" s="10">
        <f>equipo15!B43</f>
        <v/>
      </c>
      <c r="C364" s="10">
        <f>equipo15!$A$6</f>
        <v/>
      </c>
      <c r="D364" s="10">
        <f>equipo15!C43</f>
        <v/>
      </c>
      <c r="E364" s="10">
        <f>equipo15!D43</f>
        <v/>
      </c>
      <c r="F364" s="10">
        <f>equipo15!E43</f>
        <v/>
      </c>
      <c r="G364" s="10">
        <f>equipo15!F43</f>
        <v/>
      </c>
      <c r="H364" s="10">
        <f>equipo15!G43</f>
        <v/>
      </c>
      <c r="I364" s="10">
        <f>equipo15!H43</f>
        <v/>
      </c>
      <c r="J364" s="10">
        <f>equipo15!I43</f>
        <v/>
      </c>
      <c r="K364" s="10">
        <f>equipo15!J43</f>
        <v/>
      </c>
      <c r="L364" s="10">
        <f>equipo15!K43</f>
        <v/>
      </c>
      <c r="M364" s="10">
        <f>equipo15!L43</f>
        <v/>
      </c>
      <c r="N364" s="10">
        <f>equipo15!M43</f>
        <v/>
      </c>
      <c r="O364" s="10">
        <f>equipo15!N43</f>
        <v/>
      </c>
      <c r="P364" s="10">
        <f>equipo15!O43</f>
        <v/>
      </c>
      <c r="Q364" s="10">
        <f>equipo15!P43</f>
        <v/>
      </c>
      <c r="R364" s="10">
        <f>equipo15!Q43</f>
        <v/>
      </c>
      <c r="S364" s="10">
        <f>equipo15!R43</f>
        <v/>
      </c>
      <c r="T364" s="10" t="n"/>
      <c r="U364" s="12">
        <f>equipo15!T43</f>
        <v/>
      </c>
      <c r="V364" s="12">
        <f>equipo15!U43</f>
        <v/>
      </c>
      <c r="X364">
        <f>A364</f>
        <v/>
      </c>
      <c r="Y364">
        <f>U364</f>
        <v/>
      </c>
      <c r="Z364">
        <f>Y364</f>
        <v/>
      </c>
      <c r="AA364">
        <f>Z364*10000-ROW()</f>
        <v/>
      </c>
      <c r="AB364">
        <f>A364</f>
        <v/>
      </c>
      <c r="AC364">
        <f>V364</f>
        <v/>
      </c>
      <c r="AD364">
        <f>AC364</f>
        <v/>
      </c>
      <c r="AE364">
        <f>AD364*10000-ROW()</f>
        <v/>
      </c>
      <c r="AF364">
        <f>A364</f>
        <v/>
      </c>
      <c r="AG364">
        <f>I364</f>
        <v/>
      </c>
      <c r="AH364">
        <f>AG364</f>
        <v/>
      </c>
      <c r="AI364">
        <f>AH364*10000-ROW()</f>
        <v/>
      </c>
      <c r="AJ364">
        <f>A364</f>
        <v/>
      </c>
      <c r="AK364">
        <f>J364</f>
        <v/>
      </c>
      <c r="AL364">
        <f>AK364</f>
        <v/>
      </c>
      <c r="AM364">
        <f>AL364*10000-ROW()</f>
        <v/>
      </c>
      <c r="AN364">
        <f>A364</f>
        <v/>
      </c>
      <c r="AO364">
        <f>F364</f>
        <v/>
      </c>
      <c r="AP364">
        <f>AO364</f>
        <v/>
      </c>
      <c r="AQ364">
        <f>AP364*10000-ROW()</f>
        <v/>
      </c>
    </row>
    <row r="365">
      <c r="A365" s="10">
        <f>equipo15!A44</f>
        <v/>
      </c>
      <c r="B365" s="10">
        <f>equipo15!B44</f>
        <v/>
      </c>
      <c r="C365" s="10">
        <f>equipo15!$A$6</f>
        <v/>
      </c>
      <c r="D365" s="10">
        <f>equipo15!C44</f>
        <v/>
      </c>
      <c r="E365" s="10">
        <f>equipo15!D44</f>
        <v/>
      </c>
      <c r="F365" s="10">
        <f>equipo15!E44</f>
        <v/>
      </c>
      <c r="G365" s="10">
        <f>equipo15!F44</f>
        <v/>
      </c>
      <c r="H365" s="10">
        <f>equipo15!G44</f>
        <v/>
      </c>
      <c r="I365" s="10">
        <f>equipo15!H44</f>
        <v/>
      </c>
      <c r="J365" s="10">
        <f>equipo15!I44</f>
        <v/>
      </c>
      <c r="K365" s="10">
        <f>equipo15!J44</f>
        <v/>
      </c>
      <c r="L365" s="10">
        <f>equipo15!K44</f>
        <v/>
      </c>
      <c r="M365" s="10">
        <f>equipo15!L44</f>
        <v/>
      </c>
      <c r="N365" s="10">
        <f>equipo15!M44</f>
        <v/>
      </c>
      <c r="O365" s="10">
        <f>equipo15!N44</f>
        <v/>
      </c>
      <c r="P365" s="10">
        <f>equipo15!O44</f>
        <v/>
      </c>
      <c r="Q365" s="10">
        <f>equipo15!P44</f>
        <v/>
      </c>
      <c r="R365" s="10">
        <f>equipo15!Q44</f>
        <v/>
      </c>
      <c r="S365" s="10">
        <f>equipo15!R44</f>
        <v/>
      </c>
      <c r="T365" s="10" t="n"/>
      <c r="U365" s="12">
        <f>equipo15!T44</f>
        <v/>
      </c>
      <c r="V365" s="12">
        <f>equipo15!U44</f>
        <v/>
      </c>
      <c r="X365">
        <f>A365</f>
        <v/>
      </c>
      <c r="Y365">
        <f>U365</f>
        <v/>
      </c>
      <c r="Z365">
        <f>Y365</f>
        <v/>
      </c>
      <c r="AA365">
        <f>Z365*10000-ROW()</f>
        <v/>
      </c>
      <c r="AB365">
        <f>A365</f>
        <v/>
      </c>
      <c r="AC365">
        <f>V365</f>
        <v/>
      </c>
      <c r="AD365">
        <f>AC365</f>
        <v/>
      </c>
      <c r="AE365">
        <f>AD365*10000-ROW()</f>
        <v/>
      </c>
      <c r="AF365">
        <f>A365</f>
        <v/>
      </c>
      <c r="AG365">
        <f>I365</f>
        <v/>
      </c>
      <c r="AH365">
        <f>AG365</f>
        <v/>
      </c>
      <c r="AI365">
        <f>AH365*10000-ROW()</f>
        <v/>
      </c>
      <c r="AJ365">
        <f>A365</f>
        <v/>
      </c>
      <c r="AK365">
        <f>J365</f>
        <v/>
      </c>
      <c r="AL365">
        <f>AK365</f>
        <v/>
      </c>
      <c r="AM365">
        <f>AL365*10000-ROW()</f>
        <v/>
      </c>
      <c r="AN365">
        <f>A365</f>
        <v/>
      </c>
      <c r="AO365">
        <f>F365</f>
        <v/>
      </c>
      <c r="AP365">
        <f>AO365</f>
        <v/>
      </c>
      <c r="AQ365">
        <f>AP365*10000-ROW()</f>
        <v/>
      </c>
    </row>
    <row r="366">
      <c r="A366" s="10">
        <f>equipo15!A45</f>
        <v/>
      </c>
      <c r="B366" s="10">
        <f>equipo15!B45</f>
        <v/>
      </c>
      <c r="C366" s="10">
        <f>equipo15!$A$6</f>
        <v/>
      </c>
      <c r="D366" s="10">
        <f>equipo15!C45</f>
        <v/>
      </c>
      <c r="E366" s="10">
        <f>equipo15!D45</f>
        <v/>
      </c>
      <c r="F366" s="10">
        <f>equipo15!E45</f>
        <v/>
      </c>
      <c r="G366" s="10">
        <f>equipo15!F45</f>
        <v/>
      </c>
      <c r="H366" s="10">
        <f>equipo15!G45</f>
        <v/>
      </c>
      <c r="I366" s="10">
        <f>equipo15!H45</f>
        <v/>
      </c>
      <c r="J366" s="10">
        <f>equipo15!I45</f>
        <v/>
      </c>
      <c r="K366" s="10">
        <f>equipo15!J45</f>
        <v/>
      </c>
      <c r="L366" s="10">
        <f>equipo15!K45</f>
        <v/>
      </c>
      <c r="M366" s="10">
        <f>equipo15!L45</f>
        <v/>
      </c>
      <c r="N366" s="10">
        <f>equipo15!M45</f>
        <v/>
      </c>
      <c r="O366" s="10">
        <f>equipo15!N45</f>
        <v/>
      </c>
      <c r="P366" s="10">
        <f>equipo15!O45</f>
        <v/>
      </c>
      <c r="Q366" s="10">
        <f>equipo15!P45</f>
        <v/>
      </c>
      <c r="R366" s="10">
        <f>equipo15!Q45</f>
        <v/>
      </c>
      <c r="S366" s="10">
        <f>equipo15!R45</f>
        <v/>
      </c>
      <c r="T366" s="10" t="n"/>
      <c r="U366" s="12">
        <f>equipo15!T45</f>
        <v/>
      </c>
      <c r="V366" s="12">
        <f>equipo15!U45</f>
        <v/>
      </c>
      <c r="X366">
        <f>A366</f>
        <v/>
      </c>
      <c r="Y366">
        <f>U366</f>
        <v/>
      </c>
      <c r="Z366">
        <f>Y366</f>
        <v/>
      </c>
      <c r="AA366">
        <f>Z366*10000-ROW()</f>
        <v/>
      </c>
      <c r="AB366">
        <f>A366</f>
        <v/>
      </c>
      <c r="AC366">
        <f>V366</f>
        <v/>
      </c>
      <c r="AD366">
        <f>AC366</f>
        <v/>
      </c>
      <c r="AE366">
        <f>AD366*10000-ROW()</f>
        <v/>
      </c>
      <c r="AF366">
        <f>A366</f>
        <v/>
      </c>
      <c r="AG366">
        <f>I366</f>
        <v/>
      </c>
      <c r="AH366">
        <f>AG366</f>
        <v/>
      </c>
      <c r="AI366">
        <f>AH366*10000-ROW()</f>
        <v/>
      </c>
      <c r="AJ366">
        <f>A366</f>
        <v/>
      </c>
      <c r="AK366">
        <f>J366</f>
        <v/>
      </c>
      <c r="AL366">
        <f>AK366</f>
        <v/>
      </c>
      <c r="AM366">
        <f>AL366*10000-ROW()</f>
        <v/>
      </c>
      <c r="AN366">
        <f>A366</f>
        <v/>
      </c>
      <c r="AO366">
        <f>F366</f>
        <v/>
      </c>
      <c r="AP366">
        <f>AO366</f>
        <v/>
      </c>
      <c r="AQ366">
        <f>AP366*10000-ROW()</f>
        <v/>
      </c>
    </row>
    <row r="367">
      <c r="A367" s="10">
        <f>equipo15!A46</f>
        <v/>
      </c>
      <c r="B367" s="10">
        <f>equipo15!B46</f>
        <v/>
      </c>
      <c r="C367" s="10">
        <f>equipo15!$A$6</f>
        <v/>
      </c>
      <c r="D367" s="10">
        <f>equipo15!C46</f>
        <v/>
      </c>
      <c r="E367" s="10">
        <f>equipo15!D46</f>
        <v/>
      </c>
      <c r="F367" s="10">
        <f>equipo15!E46</f>
        <v/>
      </c>
      <c r="G367" s="10">
        <f>equipo15!F46</f>
        <v/>
      </c>
      <c r="H367" s="10">
        <f>equipo15!G46</f>
        <v/>
      </c>
      <c r="I367" s="10">
        <f>equipo15!H46</f>
        <v/>
      </c>
      <c r="J367" s="10">
        <f>equipo15!I46</f>
        <v/>
      </c>
      <c r="K367" s="10">
        <f>equipo15!J46</f>
        <v/>
      </c>
      <c r="L367" s="10">
        <f>equipo15!K46</f>
        <v/>
      </c>
      <c r="M367" s="10">
        <f>equipo15!L46</f>
        <v/>
      </c>
      <c r="N367" s="10">
        <f>equipo15!M46</f>
        <v/>
      </c>
      <c r="O367" s="10">
        <f>equipo15!N46</f>
        <v/>
      </c>
      <c r="P367" s="10">
        <f>equipo15!O46</f>
        <v/>
      </c>
      <c r="Q367" s="10">
        <f>equipo15!P46</f>
        <v/>
      </c>
      <c r="R367" s="10">
        <f>equipo15!Q46</f>
        <v/>
      </c>
      <c r="S367" s="10">
        <f>equipo15!R46</f>
        <v/>
      </c>
      <c r="T367" s="10" t="n"/>
      <c r="U367" s="12">
        <f>equipo15!T46</f>
        <v/>
      </c>
      <c r="V367" s="12">
        <f>equipo15!U46</f>
        <v/>
      </c>
      <c r="X367">
        <f>A367</f>
        <v/>
      </c>
      <c r="Y367">
        <f>U367</f>
        <v/>
      </c>
      <c r="Z367">
        <f>Y367</f>
        <v/>
      </c>
      <c r="AA367">
        <f>Z367*10000-ROW()</f>
        <v/>
      </c>
      <c r="AB367">
        <f>A367</f>
        <v/>
      </c>
      <c r="AC367">
        <f>V367</f>
        <v/>
      </c>
      <c r="AD367">
        <f>AC367</f>
        <v/>
      </c>
      <c r="AE367">
        <f>AD367*10000-ROW()</f>
        <v/>
      </c>
      <c r="AF367">
        <f>A367</f>
        <v/>
      </c>
      <c r="AG367">
        <f>I367</f>
        <v/>
      </c>
      <c r="AH367">
        <f>AG367</f>
        <v/>
      </c>
      <c r="AI367">
        <f>AH367*10000-ROW()</f>
        <v/>
      </c>
      <c r="AJ367">
        <f>A367</f>
        <v/>
      </c>
      <c r="AK367">
        <f>J367</f>
        <v/>
      </c>
      <c r="AL367">
        <f>AK367</f>
        <v/>
      </c>
      <c r="AM367">
        <f>AL367*10000-ROW()</f>
        <v/>
      </c>
      <c r="AN367">
        <f>A367</f>
        <v/>
      </c>
      <c r="AO367">
        <f>F367</f>
        <v/>
      </c>
      <c r="AP367">
        <f>AO367</f>
        <v/>
      </c>
      <c r="AQ367">
        <f>AP367*10000-ROW()</f>
        <v/>
      </c>
    </row>
    <row r="368">
      <c r="A368" s="10">
        <f>equipo15!A47</f>
        <v/>
      </c>
      <c r="B368" s="10">
        <f>equipo15!B47</f>
        <v/>
      </c>
      <c r="C368" s="10">
        <f>equipo15!$A$6</f>
        <v/>
      </c>
      <c r="D368" s="10">
        <f>equipo15!C47</f>
        <v/>
      </c>
      <c r="E368" s="10">
        <f>equipo15!D47</f>
        <v/>
      </c>
      <c r="F368" s="10">
        <f>equipo15!E47</f>
        <v/>
      </c>
      <c r="G368" s="10">
        <f>equipo15!F47</f>
        <v/>
      </c>
      <c r="H368" s="10">
        <f>equipo15!G47</f>
        <v/>
      </c>
      <c r="I368" s="10">
        <f>equipo15!H47</f>
        <v/>
      </c>
      <c r="J368" s="10">
        <f>equipo15!I47</f>
        <v/>
      </c>
      <c r="K368" s="10">
        <f>equipo15!J47</f>
        <v/>
      </c>
      <c r="L368" s="10">
        <f>equipo15!K47</f>
        <v/>
      </c>
      <c r="M368" s="10">
        <f>equipo15!L47</f>
        <v/>
      </c>
      <c r="N368" s="10">
        <f>equipo15!M47</f>
        <v/>
      </c>
      <c r="O368" s="10">
        <f>equipo15!N47</f>
        <v/>
      </c>
      <c r="P368" s="10">
        <f>equipo15!O47</f>
        <v/>
      </c>
      <c r="Q368" s="10">
        <f>equipo15!P47</f>
        <v/>
      </c>
      <c r="R368" s="10">
        <f>equipo15!Q47</f>
        <v/>
      </c>
      <c r="S368" s="10">
        <f>equipo15!R47</f>
        <v/>
      </c>
      <c r="T368" s="10" t="n"/>
      <c r="U368" s="12">
        <f>equipo15!T47</f>
        <v/>
      </c>
      <c r="V368" s="12">
        <f>equipo15!U47</f>
        <v/>
      </c>
      <c r="X368">
        <f>A368</f>
        <v/>
      </c>
      <c r="Y368">
        <f>U368</f>
        <v/>
      </c>
      <c r="Z368">
        <f>Y368</f>
        <v/>
      </c>
      <c r="AA368">
        <f>Z368*10000-ROW()</f>
        <v/>
      </c>
      <c r="AB368">
        <f>A368</f>
        <v/>
      </c>
      <c r="AC368">
        <f>V368</f>
        <v/>
      </c>
      <c r="AD368">
        <f>AC368</f>
        <v/>
      </c>
      <c r="AE368">
        <f>AD368*10000-ROW()</f>
        <v/>
      </c>
      <c r="AF368">
        <f>A368</f>
        <v/>
      </c>
      <c r="AG368">
        <f>I368</f>
        <v/>
      </c>
      <c r="AH368">
        <f>AG368</f>
        <v/>
      </c>
      <c r="AI368">
        <f>AH368*10000-ROW()</f>
        <v/>
      </c>
      <c r="AJ368">
        <f>A368</f>
        <v/>
      </c>
      <c r="AK368">
        <f>J368</f>
        <v/>
      </c>
      <c r="AL368">
        <f>AK368</f>
        <v/>
      </c>
      <c r="AM368">
        <f>AL368*10000-ROW()</f>
        <v/>
      </c>
      <c r="AN368">
        <f>A368</f>
        <v/>
      </c>
      <c r="AO368">
        <f>F368</f>
        <v/>
      </c>
      <c r="AP368">
        <f>AO368</f>
        <v/>
      </c>
      <c r="AQ368">
        <f>AP368*10000-ROW()</f>
        <v/>
      </c>
    </row>
    <row r="369">
      <c r="A369" s="10">
        <f>equipo15!A48</f>
        <v/>
      </c>
      <c r="B369" s="10">
        <f>equipo15!B48</f>
        <v/>
      </c>
      <c r="C369" s="10">
        <f>equipo15!$A$6</f>
        <v/>
      </c>
      <c r="D369" s="10">
        <f>equipo15!C48</f>
        <v/>
      </c>
      <c r="E369" s="10">
        <f>equipo15!D48</f>
        <v/>
      </c>
      <c r="F369" s="10">
        <f>equipo15!E48</f>
        <v/>
      </c>
      <c r="G369" s="10">
        <f>equipo15!F48</f>
        <v/>
      </c>
      <c r="H369" s="10">
        <f>equipo15!G48</f>
        <v/>
      </c>
      <c r="I369" s="10">
        <f>equipo15!H48</f>
        <v/>
      </c>
      <c r="J369" s="10">
        <f>equipo15!I48</f>
        <v/>
      </c>
      <c r="K369" s="10">
        <f>equipo15!J48</f>
        <v/>
      </c>
      <c r="L369" s="10">
        <f>equipo15!K48</f>
        <v/>
      </c>
      <c r="M369" s="10">
        <f>equipo15!L48</f>
        <v/>
      </c>
      <c r="N369" s="10">
        <f>equipo15!M48</f>
        <v/>
      </c>
      <c r="O369" s="10">
        <f>equipo15!N48</f>
        <v/>
      </c>
      <c r="P369" s="10">
        <f>equipo15!O48</f>
        <v/>
      </c>
      <c r="Q369" s="10">
        <f>equipo15!P48</f>
        <v/>
      </c>
      <c r="R369" s="10">
        <f>equipo15!Q48</f>
        <v/>
      </c>
      <c r="S369" s="10">
        <f>equipo15!R48</f>
        <v/>
      </c>
      <c r="T369" s="10" t="n"/>
      <c r="U369" s="12">
        <f>equipo15!T48</f>
        <v/>
      </c>
      <c r="V369" s="12">
        <f>equipo15!U48</f>
        <v/>
      </c>
      <c r="X369">
        <f>A369</f>
        <v/>
      </c>
      <c r="Y369">
        <f>U369</f>
        <v/>
      </c>
      <c r="Z369">
        <f>Y369</f>
        <v/>
      </c>
      <c r="AA369">
        <f>Z369*10000-ROW()</f>
        <v/>
      </c>
      <c r="AB369">
        <f>A369</f>
        <v/>
      </c>
      <c r="AC369">
        <f>V369</f>
        <v/>
      </c>
      <c r="AD369">
        <f>AC369</f>
        <v/>
      </c>
      <c r="AE369">
        <f>AD369*10000-ROW()</f>
        <v/>
      </c>
      <c r="AF369">
        <f>A369</f>
        <v/>
      </c>
      <c r="AG369">
        <f>I369</f>
        <v/>
      </c>
      <c r="AH369">
        <f>AG369</f>
        <v/>
      </c>
      <c r="AI369">
        <f>AH369*10000-ROW()</f>
        <v/>
      </c>
      <c r="AJ369">
        <f>A369</f>
        <v/>
      </c>
      <c r="AK369">
        <f>J369</f>
        <v/>
      </c>
      <c r="AL369">
        <f>AK369</f>
        <v/>
      </c>
      <c r="AM369">
        <f>AL369*10000-ROW()</f>
        <v/>
      </c>
      <c r="AN369">
        <f>A369</f>
        <v/>
      </c>
      <c r="AO369">
        <f>F369</f>
        <v/>
      </c>
      <c r="AP369">
        <f>AO369</f>
        <v/>
      </c>
      <c r="AQ369">
        <f>AP369*10000-ROW()</f>
        <v/>
      </c>
    </row>
    <row r="370">
      <c r="A370" s="10">
        <f>equipo15!A49</f>
        <v/>
      </c>
      <c r="B370" s="10">
        <f>equipo15!B49</f>
        <v/>
      </c>
      <c r="C370" s="10">
        <f>equipo15!$A$6</f>
        <v/>
      </c>
      <c r="D370" s="10">
        <f>equipo15!C49</f>
        <v/>
      </c>
      <c r="E370" s="10">
        <f>equipo15!D49</f>
        <v/>
      </c>
      <c r="F370" s="10">
        <f>equipo15!E49</f>
        <v/>
      </c>
      <c r="G370" s="10">
        <f>equipo15!F49</f>
        <v/>
      </c>
      <c r="H370" s="10">
        <f>equipo15!G49</f>
        <v/>
      </c>
      <c r="I370" s="10">
        <f>equipo15!H49</f>
        <v/>
      </c>
      <c r="J370" s="10">
        <f>equipo15!I49</f>
        <v/>
      </c>
      <c r="K370" s="10">
        <f>equipo15!J49</f>
        <v/>
      </c>
      <c r="L370" s="10">
        <f>equipo15!K49</f>
        <v/>
      </c>
      <c r="M370" s="10">
        <f>equipo15!L49</f>
        <v/>
      </c>
      <c r="N370" s="10">
        <f>equipo15!M49</f>
        <v/>
      </c>
      <c r="O370" s="10">
        <f>equipo15!N49</f>
        <v/>
      </c>
      <c r="P370" s="10">
        <f>equipo15!O49</f>
        <v/>
      </c>
      <c r="Q370" s="10">
        <f>equipo15!P49</f>
        <v/>
      </c>
      <c r="R370" s="10">
        <f>equipo15!Q49</f>
        <v/>
      </c>
      <c r="S370" s="10">
        <f>equipo15!R49</f>
        <v/>
      </c>
      <c r="T370" s="10" t="n"/>
      <c r="U370" s="12">
        <f>equipo15!T49</f>
        <v/>
      </c>
      <c r="V370" s="12">
        <f>equipo15!U49</f>
        <v/>
      </c>
      <c r="X370">
        <f>A370</f>
        <v/>
      </c>
      <c r="Y370">
        <f>U370</f>
        <v/>
      </c>
      <c r="Z370">
        <f>Y370</f>
        <v/>
      </c>
      <c r="AA370">
        <f>Z370*10000-ROW()</f>
        <v/>
      </c>
      <c r="AB370">
        <f>A370</f>
        <v/>
      </c>
      <c r="AC370">
        <f>V370</f>
        <v/>
      </c>
      <c r="AD370">
        <f>AC370</f>
        <v/>
      </c>
      <c r="AE370">
        <f>AD370*10000-ROW()</f>
        <v/>
      </c>
      <c r="AF370">
        <f>A370</f>
        <v/>
      </c>
      <c r="AG370">
        <f>I370</f>
        <v/>
      </c>
      <c r="AH370">
        <f>AG370</f>
        <v/>
      </c>
      <c r="AI370">
        <f>AH370*10000-ROW()</f>
        <v/>
      </c>
      <c r="AJ370">
        <f>A370</f>
        <v/>
      </c>
      <c r="AK370">
        <f>J370</f>
        <v/>
      </c>
      <c r="AL370">
        <f>AK370</f>
        <v/>
      </c>
      <c r="AM370">
        <f>AL370*10000-ROW()</f>
        <v/>
      </c>
      <c r="AN370">
        <f>A370</f>
        <v/>
      </c>
      <c r="AO370">
        <f>F370</f>
        <v/>
      </c>
      <c r="AP370">
        <f>AO370</f>
        <v/>
      </c>
      <c r="AQ370">
        <f>AP370*10000-ROW()</f>
        <v/>
      </c>
    </row>
    <row r="371">
      <c r="A371" s="10">
        <f>equipo15!A50</f>
        <v/>
      </c>
      <c r="B371" s="10">
        <f>equipo15!B50</f>
        <v/>
      </c>
      <c r="C371" s="10">
        <f>equipo15!$A$6</f>
        <v/>
      </c>
      <c r="D371" s="10">
        <f>equipo15!C50</f>
        <v/>
      </c>
      <c r="E371" s="10">
        <f>equipo15!D50</f>
        <v/>
      </c>
      <c r="F371" s="10">
        <f>equipo15!E50</f>
        <v/>
      </c>
      <c r="G371" s="10">
        <f>equipo15!F50</f>
        <v/>
      </c>
      <c r="H371" s="10">
        <f>equipo15!G50</f>
        <v/>
      </c>
      <c r="I371" s="10">
        <f>equipo15!H50</f>
        <v/>
      </c>
      <c r="J371" s="10">
        <f>equipo15!I50</f>
        <v/>
      </c>
      <c r="K371" s="10">
        <f>equipo15!J50</f>
        <v/>
      </c>
      <c r="L371" s="10">
        <f>equipo15!K50</f>
        <v/>
      </c>
      <c r="M371" s="10">
        <f>equipo15!L50</f>
        <v/>
      </c>
      <c r="N371" s="10">
        <f>equipo15!M50</f>
        <v/>
      </c>
      <c r="O371" s="10">
        <f>equipo15!N50</f>
        <v/>
      </c>
      <c r="P371" s="10">
        <f>equipo15!O50</f>
        <v/>
      </c>
      <c r="Q371" s="10">
        <f>equipo15!P50</f>
        <v/>
      </c>
      <c r="R371" s="10">
        <f>equipo15!Q50</f>
        <v/>
      </c>
      <c r="S371" s="10">
        <f>equipo15!R50</f>
        <v/>
      </c>
      <c r="T371" s="10" t="n"/>
      <c r="U371" s="12">
        <f>equipo15!T50</f>
        <v/>
      </c>
      <c r="V371" s="12">
        <f>equipo15!U50</f>
        <v/>
      </c>
      <c r="X371">
        <f>A371</f>
        <v/>
      </c>
      <c r="Y371">
        <f>U371</f>
        <v/>
      </c>
      <c r="Z371">
        <f>Y371</f>
        <v/>
      </c>
      <c r="AA371">
        <f>Z371*10000-ROW()</f>
        <v/>
      </c>
      <c r="AB371">
        <f>A371</f>
        <v/>
      </c>
      <c r="AC371">
        <f>V371</f>
        <v/>
      </c>
      <c r="AD371">
        <f>AC371</f>
        <v/>
      </c>
      <c r="AE371">
        <f>AD371*10000-ROW()</f>
        <v/>
      </c>
      <c r="AF371">
        <f>A371</f>
        <v/>
      </c>
      <c r="AG371">
        <f>I371</f>
        <v/>
      </c>
      <c r="AH371">
        <f>AG371</f>
        <v/>
      </c>
      <c r="AI371">
        <f>AH371*10000-ROW()</f>
        <v/>
      </c>
      <c r="AJ371">
        <f>A371</f>
        <v/>
      </c>
      <c r="AK371">
        <f>J371</f>
        <v/>
      </c>
      <c r="AL371">
        <f>AK371</f>
        <v/>
      </c>
      <c r="AM371">
        <f>AL371*10000-ROW()</f>
        <v/>
      </c>
      <c r="AN371">
        <f>A371</f>
        <v/>
      </c>
      <c r="AO371">
        <f>F371</f>
        <v/>
      </c>
      <c r="AP371">
        <f>AO371</f>
        <v/>
      </c>
      <c r="AQ371">
        <f>AP371*10000-ROW()</f>
        <v/>
      </c>
    </row>
    <row r="372">
      <c r="A372" s="10">
        <f>equipo15!A51</f>
        <v/>
      </c>
      <c r="B372" s="10">
        <f>equipo15!B51</f>
        <v/>
      </c>
      <c r="C372" s="10">
        <f>equipo15!$A$6</f>
        <v/>
      </c>
      <c r="D372" s="10">
        <f>equipo15!C51</f>
        <v/>
      </c>
      <c r="E372" s="10">
        <f>equipo15!D51</f>
        <v/>
      </c>
      <c r="F372" s="10">
        <f>equipo15!E51</f>
        <v/>
      </c>
      <c r="G372" s="10">
        <f>equipo15!F51</f>
        <v/>
      </c>
      <c r="H372" s="10">
        <f>equipo15!G51</f>
        <v/>
      </c>
      <c r="I372" s="10">
        <f>equipo15!H51</f>
        <v/>
      </c>
      <c r="J372" s="10">
        <f>equipo15!I51</f>
        <v/>
      </c>
      <c r="K372" s="10">
        <f>equipo15!J51</f>
        <v/>
      </c>
      <c r="L372" s="10">
        <f>equipo15!K51</f>
        <v/>
      </c>
      <c r="M372" s="10">
        <f>equipo15!L51</f>
        <v/>
      </c>
      <c r="N372" s="10">
        <f>equipo15!M51</f>
        <v/>
      </c>
      <c r="O372" s="10">
        <f>equipo15!N51</f>
        <v/>
      </c>
      <c r="P372" s="10">
        <f>equipo15!O51</f>
        <v/>
      </c>
      <c r="Q372" s="10">
        <f>equipo15!P51</f>
        <v/>
      </c>
      <c r="R372" s="10">
        <f>equipo15!Q51</f>
        <v/>
      </c>
      <c r="S372" s="10">
        <f>equipo15!R51</f>
        <v/>
      </c>
      <c r="T372" s="10" t="n"/>
      <c r="U372" s="12">
        <f>equipo15!T51</f>
        <v/>
      </c>
      <c r="V372" s="12">
        <f>equipo15!U51</f>
        <v/>
      </c>
      <c r="X372">
        <f>A372</f>
        <v/>
      </c>
      <c r="Y372">
        <f>U372</f>
        <v/>
      </c>
      <c r="Z372">
        <f>Y372</f>
        <v/>
      </c>
      <c r="AA372">
        <f>Z372*10000-ROW()</f>
        <v/>
      </c>
      <c r="AB372">
        <f>A372</f>
        <v/>
      </c>
      <c r="AC372">
        <f>V372</f>
        <v/>
      </c>
      <c r="AD372">
        <f>AC372</f>
        <v/>
      </c>
      <c r="AE372">
        <f>AD372*10000-ROW()</f>
        <v/>
      </c>
      <c r="AF372">
        <f>A372</f>
        <v/>
      </c>
      <c r="AG372">
        <f>I372</f>
        <v/>
      </c>
      <c r="AH372">
        <f>AG372</f>
        <v/>
      </c>
      <c r="AI372">
        <f>AH372*10000-ROW()</f>
        <v/>
      </c>
      <c r="AJ372">
        <f>A372</f>
        <v/>
      </c>
      <c r="AK372">
        <f>J372</f>
        <v/>
      </c>
      <c r="AL372">
        <f>AK372</f>
        <v/>
      </c>
      <c r="AM372">
        <f>AL372*10000-ROW()</f>
        <v/>
      </c>
      <c r="AN372">
        <f>A372</f>
        <v/>
      </c>
      <c r="AO372">
        <f>F372</f>
        <v/>
      </c>
      <c r="AP372">
        <f>AO372</f>
        <v/>
      </c>
      <c r="AQ372">
        <f>AP372*10000-ROW()</f>
        <v/>
      </c>
    </row>
    <row r="373">
      <c r="A373" s="10">
        <f>equipo15!A52</f>
        <v/>
      </c>
      <c r="B373" s="10">
        <f>equipo15!B52</f>
        <v/>
      </c>
      <c r="C373" s="10">
        <f>equipo15!$A$6</f>
        <v/>
      </c>
      <c r="D373" s="10">
        <f>equipo15!C52</f>
        <v/>
      </c>
      <c r="E373" s="10">
        <f>equipo15!D52</f>
        <v/>
      </c>
      <c r="F373" s="10">
        <f>equipo15!E52</f>
        <v/>
      </c>
      <c r="G373" s="10">
        <f>equipo15!F52</f>
        <v/>
      </c>
      <c r="H373" s="10">
        <f>equipo15!G52</f>
        <v/>
      </c>
      <c r="I373" s="10">
        <f>equipo15!H52</f>
        <v/>
      </c>
      <c r="J373" s="10">
        <f>equipo15!I52</f>
        <v/>
      </c>
      <c r="K373" s="10">
        <f>equipo15!J52</f>
        <v/>
      </c>
      <c r="L373" s="10">
        <f>equipo15!K52</f>
        <v/>
      </c>
      <c r="M373" s="10">
        <f>equipo15!L52</f>
        <v/>
      </c>
      <c r="N373" s="10">
        <f>equipo15!M52</f>
        <v/>
      </c>
      <c r="O373" s="10">
        <f>equipo15!N52</f>
        <v/>
      </c>
      <c r="P373" s="10">
        <f>equipo15!O52</f>
        <v/>
      </c>
      <c r="Q373" s="10">
        <f>equipo15!P52</f>
        <v/>
      </c>
      <c r="R373" s="10">
        <f>equipo15!Q52</f>
        <v/>
      </c>
      <c r="S373" s="10">
        <f>equipo15!R52</f>
        <v/>
      </c>
      <c r="T373" s="10" t="n"/>
      <c r="U373" s="12">
        <f>equipo15!T52</f>
        <v/>
      </c>
      <c r="V373" s="12">
        <f>equipo15!U52</f>
        <v/>
      </c>
      <c r="X373">
        <f>A373</f>
        <v/>
      </c>
      <c r="Y373">
        <f>U373</f>
        <v/>
      </c>
      <c r="Z373">
        <f>Y373</f>
        <v/>
      </c>
      <c r="AA373">
        <f>Z373*10000-ROW()</f>
        <v/>
      </c>
      <c r="AB373">
        <f>A373</f>
        <v/>
      </c>
      <c r="AC373">
        <f>V373</f>
        <v/>
      </c>
      <c r="AD373">
        <f>AC373</f>
        <v/>
      </c>
      <c r="AE373">
        <f>AD373*10000-ROW()</f>
        <v/>
      </c>
      <c r="AF373">
        <f>A373</f>
        <v/>
      </c>
      <c r="AG373">
        <f>I373</f>
        <v/>
      </c>
      <c r="AH373">
        <f>AG373</f>
        <v/>
      </c>
      <c r="AI373">
        <f>AH373*10000-ROW()</f>
        <v/>
      </c>
      <c r="AJ373">
        <f>A373</f>
        <v/>
      </c>
      <c r="AK373">
        <f>J373</f>
        <v/>
      </c>
      <c r="AL373">
        <f>AK373</f>
        <v/>
      </c>
      <c r="AM373">
        <f>AL373*10000-ROW()</f>
        <v/>
      </c>
      <c r="AN373">
        <f>A373</f>
        <v/>
      </c>
      <c r="AO373">
        <f>F373</f>
        <v/>
      </c>
      <c r="AP373">
        <f>AO373</f>
        <v/>
      </c>
      <c r="AQ373">
        <f>AP373*10000-ROW()</f>
        <v/>
      </c>
    </row>
    <row r="374">
      <c r="A374" s="10">
        <f>equipo15!A53</f>
        <v/>
      </c>
      <c r="B374" s="10">
        <f>equipo15!B53</f>
        <v/>
      </c>
      <c r="C374" s="10">
        <f>equipo15!$A$6</f>
        <v/>
      </c>
      <c r="D374" s="10">
        <f>equipo15!C53</f>
        <v/>
      </c>
      <c r="E374" s="10">
        <f>equipo15!D53</f>
        <v/>
      </c>
      <c r="F374" s="10">
        <f>equipo15!E53</f>
        <v/>
      </c>
      <c r="G374" s="10">
        <f>equipo15!F53</f>
        <v/>
      </c>
      <c r="H374" s="10">
        <f>equipo15!G53</f>
        <v/>
      </c>
      <c r="I374" s="10">
        <f>equipo15!H53</f>
        <v/>
      </c>
      <c r="J374" s="10">
        <f>equipo15!I53</f>
        <v/>
      </c>
      <c r="K374" s="10">
        <f>equipo15!J53</f>
        <v/>
      </c>
      <c r="L374" s="10">
        <f>equipo15!K53</f>
        <v/>
      </c>
      <c r="M374" s="10">
        <f>equipo15!L53</f>
        <v/>
      </c>
      <c r="N374" s="10">
        <f>equipo15!M53</f>
        <v/>
      </c>
      <c r="O374" s="10">
        <f>equipo15!N53</f>
        <v/>
      </c>
      <c r="P374" s="10">
        <f>equipo15!O53</f>
        <v/>
      </c>
      <c r="Q374" s="10">
        <f>equipo15!P53</f>
        <v/>
      </c>
      <c r="R374" s="10">
        <f>equipo15!Q53</f>
        <v/>
      </c>
      <c r="S374" s="10">
        <f>equipo15!R53</f>
        <v/>
      </c>
      <c r="T374" s="10" t="n"/>
      <c r="U374" s="12">
        <f>equipo15!T53</f>
        <v/>
      </c>
      <c r="V374" s="12">
        <f>equipo15!U53</f>
        <v/>
      </c>
      <c r="X374">
        <f>A374</f>
        <v/>
      </c>
      <c r="Y374">
        <f>U374</f>
        <v/>
      </c>
      <c r="Z374">
        <f>Y374</f>
        <v/>
      </c>
      <c r="AA374">
        <f>Z374*10000-ROW()</f>
        <v/>
      </c>
      <c r="AB374">
        <f>A374</f>
        <v/>
      </c>
      <c r="AC374">
        <f>V374</f>
        <v/>
      </c>
      <c r="AD374">
        <f>AC374</f>
        <v/>
      </c>
      <c r="AE374">
        <f>AD374*10000-ROW()</f>
        <v/>
      </c>
      <c r="AF374">
        <f>A374</f>
        <v/>
      </c>
      <c r="AG374">
        <f>I374</f>
        <v/>
      </c>
      <c r="AH374">
        <f>AG374</f>
        <v/>
      </c>
      <c r="AI374">
        <f>AH374*10000-ROW()</f>
        <v/>
      </c>
      <c r="AJ374">
        <f>A374</f>
        <v/>
      </c>
      <c r="AK374">
        <f>J374</f>
        <v/>
      </c>
      <c r="AL374">
        <f>AK374</f>
        <v/>
      </c>
      <c r="AM374">
        <f>AL374*10000-ROW()</f>
        <v/>
      </c>
      <c r="AN374">
        <f>A374</f>
        <v/>
      </c>
      <c r="AO374">
        <f>F374</f>
        <v/>
      </c>
      <c r="AP374">
        <f>AO374</f>
        <v/>
      </c>
      <c r="AQ374">
        <f>AP374*10000-ROW()</f>
        <v/>
      </c>
    </row>
    <row r="375">
      <c r="A375" s="10">
        <f>equipo15!A54</f>
        <v/>
      </c>
      <c r="B375" s="10">
        <f>equipo15!B54</f>
        <v/>
      </c>
      <c r="C375" s="10">
        <f>equipo15!$A$6</f>
        <v/>
      </c>
      <c r="D375" s="10">
        <f>equipo15!C54</f>
        <v/>
      </c>
      <c r="E375" s="10">
        <f>equipo15!D54</f>
        <v/>
      </c>
      <c r="F375" s="10">
        <f>equipo15!E54</f>
        <v/>
      </c>
      <c r="G375" s="10">
        <f>equipo15!F54</f>
        <v/>
      </c>
      <c r="H375" s="10">
        <f>equipo15!G54</f>
        <v/>
      </c>
      <c r="I375" s="10">
        <f>equipo15!H54</f>
        <v/>
      </c>
      <c r="J375" s="10">
        <f>equipo15!I54</f>
        <v/>
      </c>
      <c r="K375" s="10">
        <f>equipo15!J54</f>
        <v/>
      </c>
      <c r="L375" s="10">
        <f>equipo15!K54</f>
        <v/>
      </c>
      <c r="M375" s="10">
        <f>equipo15!L54</f>
        <v/>
      </c>
      <c r="N375" s="10">
        <f>equipo15!M54</f>
        <v/>
      </c>
      <c r="O375" s="10">
        <f>equipo15!N54</f>
        <v/>
      </c>
      <c r="P375" s="10">
        <f>equipo15!O54</f>
        <v/>
      </c>
      <c r="Q375" s="10">
        <f>equipo15!P54</f>
        <v/>
      </c>
      <c r="R375" s="10">
        <f>equipo15!Q54</f>
        <v/>
      </c>
      <c r="S375" s="10">
        <f>equipo15!R54</f>
        <v/>
      </c>
      <c r="T375" s="10" t="n"/>
      <c r="U375" s="12">
        <f>equipo15!T54</f>
        <v/>
      </c>
      <c r="V375" s="12">
        <f>equipo15!U54</f>
        <v/>
      </c>
      <c r="X375">
        <f>A375</f>
        <v/>
      </c>
      <c r="Y375">
        <f>U375</f>
        <v/>
      </c>
      <c r="Z375">
        <f>Y375</f>
        <v/>
      </c>
      <c r="AA375">
        <f>Z375*10000-ROW()</f>
        <v/>
      </c>
      <c r="AB375">
        <f>A375</f>
        <v/>
      </c>
      <c r="AC375">
        <f>V375</f>
        <v/>
      </c>
      <c r="AD375">
        <f>AC375</f>
        <v/>
      </c>
      <c r="AE375">
        <f>AD375*10000-ROW()</f>
        <v/>
      </c>
      <c r="AF375">
        <f>A375</f>
        <v/>
      </c>
      <c r="AG375">
        <f>I375</f>
        <v/>
      </c>
      <c r="AH375">
        <f>AG375</f>
        <v/>
      </c>
      <c r="AI375">
        <f>AH375*10000-ROW()</f>
        <v/>
      </c>
      <c r="AJ375">
        <f>A375</f>
        <v/>
      </c>
      <c r="AK375">
        <f>J375</f>
        <v/>
      </c>
      <c r="AL375">
        <f>AK375</f>
        <v/>
      </c>
      <c r="AM375">
        <f>AL375*10000-ROW()</f>
        <v/>
      </c>
      <c r="AN375">
        <f>A375</f>
        <v/>
      </c>
      <c r="AO375">
        <f>F375</f>
        <v/>
      </c>
      <c r="AP375">
        <f>AO375</f>
        <v/>
      </c>
      <c r="AQ375">
        <f>AP375*10000-ROW()</f>
        <v/>
      </c>
    </row>
    <row r="376">
      <c r="A376" s="10">
        <f>equipo15!A55</f>
        <v/>
      </c>
      <c r="B376" s="10">
        <f>equipo15!B55</f>
        <v/>
      </c>
      <c r="C376" s="10">
        <f>equipo15!$A$6</f>
        <v/>
      </c>
      <c r="D376" s="10">
        <f>equipo15!C55</f>
        <v/>
      </c>
      <c r="E376" s="10">
        <f>equipo15!D55</f>
        <v/>
      </c>
      <c r="F376" s="10">
        <f>equipo15!E55</f>
        <v/>
      </c>
      <c r="G376" s="10">
        <f>equipo15!F55</f>
        <v/>
      </c>
      <c r="H376" s="10">
        <f>equipo15!G55</f>
        <v/>
      </c>
      <c r="I376" s="10">
        <f>equipo15!H55</f>
        <v/>
      </c>
      <c r="J376" s="10">
        <f>equipo15!I55</f>
        <v/>
      </c>
      <c r="K376" s="10">
        <f>equipo15!J55</f>
        <v/>
      </c>
      <c r="L376" s="10">
        <f>equipo15!K55</f>
        <v/>
      </c>
      <c r="M376" s="10">
        <f>equipo15!L55</f>
        <v/>
      </c>
      <c r="N376" s="10">
        <f>equipo15!M55</f>
        <v/>
      </c>
      <c r="O376" s="10">
        <f>equipo15!N55</f>
        <v/>
      </c>
      <c r="P376" s="10">
        <f>equipo15!O55</f>
        <v/>
      </c>
      <c r="Q376" s="10">
        <f>equipo15!P55</f>
        <v/>
      </c>
      <c r="R376" s="10">
        <f>equipo15!Q55</f>
        <v/>
      </c>
      <c r="S376" s="10">
        <f>equipo15!R55</f>
        <v/>
      </c>
      <c r="T376" s="10" t="n"/>
      <c r="U376" s="12">
        <f>equipo15!T55</f>
        <v/>
      </c>
      <c r="V376" s="12">
        <f>equipo15!U55</f>
        <v/>
      </c>
      <c r="X376">
        <f>A376</f>
        <v/>
      </c>
      <c r="Y376">
        <f>U376</f>
        <v/>
      </c>
      <c r="Z376">
        <f>Y376</f>
        <v/>
      </c>
      <c r="AA376">
        <f>Z376*10000-ROW()</f>
        <v/>
      </c>
      <c r="AB376">
        <f>A376</f>
        <v/>
      </c>
      <c r="AC376">
        <f>V376</f>
        <v/>
      </c>
      <c r="AD376">
        <f>AC376</f>
        <v/>
      </c>
      <c r="AE376">
        <f>AD376*10000-ROW()</f>
        <v/>
      </c>
      <c r="AF376">
        <f>A376</f>
        <v/>
      </c>
      <c r="AG376">
        <f>I376</f>
        <v/>
      </c>
      <c r="AH376">
        <f>AG376</f>
        <v/>
      </c>
      <c r="AI376">
        <f>AH376*10000-ROW()</f>
        <v/>
      </c>
      <c r="AJ376">
        <f>A376</f>
        <v/>
      </c>
      <c r="AK376">
        <f>J376</f>
        <v/>
      </c>
      <c r="AL376">
        <f>AK376</f>
        <v/>
      </c>
      <c r="AM376">
        <f>AL376*10000-ROW()</f>
        <v/>
      </c>
      <c r="AN376">
        <f>A376</f>
        <v/>
      </c>
      <c r="AO376">
        <f>F376</f>
        <v/>
      </c>
      <c r="AP376">
        <f>AO376</f>
        <v/>
      </c>
      <c r="AQ376">
        <f>AP376*10000-ROW()</f>
        <v/>
      </c>
    </row>
    <row r="377">
      <c r="A377" s="10">
        <f>equipo15!A56</f>
        <v/>
      </c>
      <c r="B377" s="10">
        <f>equipo15!B56</f>
        <v/>
      </c>
      <c r="C377" s="10">
        <f>equipo15!$A$6</f>
        <v/>
      </c>
      <c r="D377" s="10">
        <f>equipo15!C56</f>
        <v/>
      </c>
      <c r="E377" s="10">
        <f>equipo15!D56</f>
        <v/>
      </c>
      <c r="F377" s="10">
        <f>equipo15!E56</f>
        <v/>
      </c>
      <c r="G377" s="10">
        <f>equipo15!F56</f>
        <v/>
      </c>
      <c r="H377" s="10">
        <f>equipo15!G56</f>
        <v/>
      </c>
      <c r="I377" s="10">
        <f>equipo15!H56</f>
        <v/>
      </c>
      <c r="J377" s="10">
        <f>equipo15!I56</f>
        <v/>
      </c>
      <c r="K377" s="10">
        <f>equipo15!J56</f>
        <v/>
      </c>
      <c r="L377" s="10">
        <f>equipo15!K56</f>
        <v/>
      </c>
      <c r="M377" s="10">
        <f>equipo15!L56</f>
        <v/>
      </c>
      <c r="N377" s="10">
        <f>equipo15!M56</f>
        <v/>
      </c>
      <c r="O377" s="10">
        <f>equipo15!N56</f>
        <v/>
      </c>
      <c r="P377" s="10">
        <f>equipo15!O56</f>
        <v/>
      </c>
      <c r="Q377" s="10">
        <f>equipo15!P56</f>
        <v/>
      </c>
      <c r="R377" s="10">
        <f>equipo15!Q56</f>
        <v/>
      </c>
      <c r="S377" s="10">
        <f>equipo15!R56</f>
        <v/>
      </c>
      <c r="T377" s="10" t="n"/>
      <c r="U377" s="12">
        <f>equipo15!T56</f>
        <v/>
      </c>
      <c r="V377" s="12">
        <f>equipo15!U56</f>
        <v/>
      </c>
      <c r="X377">
        <f>A377</f>
        <v/>
      </c>
      <c r="Y377">
        <f>U377</f>
        <v/>
      </c>
      <c r="Z377">
        <f>Y377</f>
        <v/>
      </c>
      <c r="AA377">
        <f>Z377*10000-ROW()</f>
        <v/>
      </c>
      <c r="AB377">
        <f>A377</f>
        <v/>
      </c>
      <c r="AC377">
        <f>V377</f>
        <v/>
      </c>
      <c r="AD377">
        <f>AC377</f>
        <v/>
      </c>
      <c r="AE377">
        <f>AD377*10000-ROW()</f>
        <v/>
      </c>
      <c r="AF377">
        <f>A377</f>
        <v/>
      </c>
      <c r="AG377">
        <f>I377</f>
        <v/>
      </c>
      <c r="AH377">
        <f>AG377</f>
        <v/>
      </c>
      <c r="AI377">
        <f>AH377*10000-ROW()</f>
        <v/>
      </c>
      <c r="AJ377">
        <f>A377</f>
        <v/>
      </c>
      <c r="AK377">
        <f>J377</f>
        <v/>
      </c>
      <c r="AL377">
        <f>AK377</f>
        <v/>
      </c>
      <c r="AM377">
        <f>AL377*10000-ROW()</f>
        <v/>
      </c>
      <c r="AN377">
        <f>A377</f>
        <v/>
      </c>
      <c r="AO377">
        <f>F377</f>
        <v/>
      </c>
      <c r="AP377">
        <f>AO377</f>
        <v/>
      </c>
      <c r="AQ377">
        <f>AP377*10000-ROW()</f>
        <v/>
      </c>
    </row>
    <row r="378">
      <c r="A378" s="10">
        <f>equipo15!A57</f>
        <v/>
      </c>
      <c r="B378" s="10">
        <f>equipo15!B57</f>
        <v/>
      </c>
      <c r="C378" s="10">
        <f>equipo15!$A$6</f>
        <v/>
      </c>
      <c r="D378" s="10">
        <f>equipo15!C57</f>
        <v/>
      </c>
      <c r="E378" s="10">
        <f>equipo15!D57</f>
        <v/>
      </c>
      <c r="F378" s="10">
        <f>equipo15!E57</f>
        <v/>
      </c>
      <c r="G378" s="10">
        <f>equipo15!F57</f>
        <v/>
      </c>
      <c r="H378" s="10">
        <f>equipo15!G57</f>
        <v/>
      </c>
      <c r="I378" s="10">
        <f>equipo15!H57</f>
        <v/>
      </c>
      <c r="J378" s="10">
        <f>equipo15!I57</f>
        <v/>
      </c>
      <c r="K378" s="10">
        <f>equipo15!J57</f>
        <v/>
      </c>
      <c r="L378" s="10">
        <f>equipo15!K57</f>
        <v/>
      </c>
      <c r="M378" s="10">
        <f>equipo15!L57</f>
        <v/>
      </c>
      <c r="N378" s="10">
        <f>equipo15!M57</f>
        <v/>
      </c>
      <c r="O378" s="10">
        <f>equipo15!N57</f>
        <v/>
      </c>
      <c r="P378" s="10">
        <f>equipo15!O57</f>
        <v/>
      </c>
      <c r="Q378" s="10">
        <f>equipo15!P57</f>
        <v/>
      </c>
      <c r="R378" s="10">
        <f>equipo15!Q57</f>
        <v/>
      </c>
      <c r="S378" s="10">
        <f>equipo15!R57</f>
        <v/>
      </c>
      <c r="T378" s="10" t="n"/>
      <c r="U378" s="12">
        <f>equipo15!T57</f>
        <v/>
      </c>
      <c r="V378" s="12">
        <f>equipo15!U57</f>
        <v/>
      </c>
      <c r="X378">
        <f>A378</f>
        <v/>
      </c>
      <c r="Y378">
        <f>U378</f>
        <v/>
      </c>
      <c r="Z378">
        <f>Y378</f>
        <v/>
      </c>
      <c r="AA378">
        <f>Z378*10000-ROW()</f>
        <v/>
      </c>
      <c r="AB378">
        <f>A378</f>
        <v/>
      </c>
      <c r="AC378">
        <f>V378</f>
        <v/>
      </c>
      <c r="AD378">
        <f>AC378</f>
        <v/>
      </c>
      <c r="AE378">
        <f>AD378*10000-ROW()</f>
        <v/>
      </c>
      <c r="AF378">
        <f>A378</f>
        <v/>
      </c>
      <c r="AG378">
        <f>I378</f>
        <v/>
      </c>
      <c r="AH378">
        <f>AG378</f>
        <v/>
      </c>
      <c r="AI378">
        <f>AH378*10000-ROW()</f>
        <v/>
      </c>
      <c r="AJ378">
        <f>A378</f>
        <v/>
      </c>
      <c r="AK378">
        <f>J378</f>
        <v/>
      </c>
      <c r="AL378">
        <f>AK378</f>
        <v/>
      </c>
      <c r="AM378">
        <f>AL378*10000-ROW()</f>
        <v/>
      </c>
      <c r="AN378">
        <f>A378</f>
        <v/>
      </c>
      <c r="AO378">
        <f>F378</f>
        <v/>
      </c>
      <c r="AP378">
        <f>AO378</f>
        <v/>
      </c>
      <c r="AQ378">
        <f>AP378*10000-ROW()</f>
        <v/>
      </c>
    </row>
    <row r="379">
      <c r="A379" s="10">
        <f>equipo15!A58</f>
        <v/>
      </c>
      <c r="B379" s="10">
        <f>equipo15!B58</f>
        <v/>
      </c>
      <c r="C379" s="10">
        <f>equipo15!$A$6</f>
        <v/>
      </c>
      <c r="D379" s="10">
        <f>equipo15!C58</f>
        <v/>
      </c>
      <c r="E379" s="10">
        <f>equipo15!D58</f>
        <v/>
      </c>
      <c r="F379" s="10">
        <f>equipo15!E58</f>
        <v/>
      </c>
      <c r="G379" s="10">
        <f>equipo15!F58</f>
        <v/>
      </c>
      <c r="H379" s="10">
        <f>equipo15!G58</f>
        <v/>
      </c>
      <c r="I379" s="10">
        <f>equipo15!H58</f>
        <v/>
      </c>
      <c r="J379" s="10">
        <f>equipo15!I58</f>
        <v/>
      </c>
      <c r="K379" s="10">
        <f>equipo15!J58</f>
        <v/>
      </c>
      <c r="L379" s="10">
        <f>equipo15!K58</f>
        <v/>
      </c>
      <c r="M379" s="10">
        <f>equipo15!L58</f>
        <v/>
      </c>
      <c r="N379" s="10">
        <f>equipo15!M58</f>
        <v/>
      </c>
      <c r="O379" s="10">
        <f>equipo15!N58</f>
        <v/>
      </c>
      <c r="P379" s="10">
        <f>equipo15!O58</f>
        <v/>
      </c>
      <c r="Q379" s="10">
        <f>equipo15!P58</f>
        <v/>
      </c>
      <c r="R379" s="10">
        <f>equipo15!Q58</f>
        <v/>
      </c>
      <c r="S379" s="10">
        <f>equipo15!R58</f>
        <v/>
      </c>
      <c r="T379" s="10" t="n"/>
      <c r="U379" s="12">
        <f>equipo15!T58</f>
        <v/>
      </c>
      <c r="V379" s="12">
        <f>equipo15!U58</f>
        <v/>
      </c>
      <c r="X379">
        <f>A379</f>
        <v/>
      </c>
      <c r="Y379">
        <f>U379</f>
        <v/>
      </c>
      <c r="Z379">
        <f>Y379</f>
        <v/>
      </c>
      <c r="AA379">
        <f>Z379*10000-ROW()</f>
        <v/>
      </c>
      <c r="AB379">
        <f>A379</f>
        <v/>
      </c>
      <c r="AC379">
        <f>V379</f>
        <v/>
      </c>
      <c r="AD379">
        <f>AC379</f>
        <v/>
      </c>
      <c r="AE379">
        <f>AD379*10000-ROW()</f>
        <v/>
      </c>
      <c r="AF379">
        <f>A379</f>
        <v/>
      </c>
      <c r="AG379">
        <f>I379</f>
        <v/>
      </c>
      <c r="AH379">
        <f>AG379</f>
        <v/>
      </c>
      <c r="AI379">
        <f>AH379*10000-ROW()</f>
        <v/>
      </c>
      <c r="AJ379">
        <f>A379</f>
        <v/>
      </c>
      <c r="AK379">
        <f>J379</f>
        <v/>
      </c>
      <c r="AL379">
        <f>AK379</f>
        <v/>
      </c>
      <c r="AM379">
        <f>AL379*10000-ROW()</f>
        <v/>
      </c>
      <c r="AN379">
        <f>A379</f>
        <v/>
      </c>
      <c r="AO379">
        <f>F379</f>
        <v/>
      </c>
      <c r="AP379">
        <f>AO379</f>
        <v/>
      </c>
      <c r="AQ379">
        <f>AP379*10000-ROW()</f>
        <v/>
      </c>
    </row>
    <row r="380">
      <c r="A380" s="10">
        <f>equipo15!A59</f>
        <v/>
      </c>
      <c r="B380" s="10">
        <f>equipo15!B59</f>
        <v/>
      </c>
      <c r="C380" s="10">
        <f>equipo15!$A$6</f>
        <v/>
      </c>
      <c r="D380" s="10">
        <f>equipo15!C59</f>
        <v/>
      </c>
      <c r="E380" s="10">
        <f>equipo15!D59</f>
        <v/>
      </c>
      <c r="F380" s="10">
        <f>equipo15!E59</f>
        <v/>
      </c>
      <c r="G380" s="10">
        <f>equipo15!F59</f>
        <v/>
      </c>
      <c r="H380" s="10">
        <f>equipo15!G59</f>
        <v/>
      </c>
      <c r="I380" s="10">
        <f>equipo15!H59</f>
        <v/>
      </c>
      <c r="J380" s="10">
        <f>equipo15!I59</f>
        <v/>
      </c>
      <c r="K380" s="10">
        <f>equipo15!J59</f>
        <v/>
      </c>
      <c r="L380" s="10">
        <f>equipo15!K59</f>
        <v/>
      </c>
      <c r="M380" s="10">
        <f>equipo15!L59</f>
        <v/>
      </c>
      <c r="N380" s="10">
        <f>equipo15!M59</f>
        <v/>
      </c>
      <c r="O380" s="10">
        <f>equipo15!N59</f>
        <v/>
      </c>
      <c r="P380" s="10">
        <f>equipo15!O59</f>
        <v/>
      </c>
      <c r="Q380" s="10">
        <f>equipo15!P59</f>
        <v/>
      </c>
      <c r="R380" s="10">
        <f>equipo15!Q59</f>
        <v/>
      </c>
      <c r="S380" s="10">
        <f>equipo15!R59</f>
        <v/>
      </c>
      <c r="T380" s="10" t="n"/>
      <c r="U380" s="12">
        <f>equipo15!T59</f>
        <v/>
      </c>
      <c r="V380" s="12">
        <f>equipo15!U59</f>
        <v/>
      </c>
      <c r="X380">
        <f>A380</f>
        <v/>
      </c>
      <c r="Y380">
        <f>U380</f>
        <v/>
      </c>
      <c r="Z380">
        <f>Y380</f>
        <v/>
      </c>
      <c r="AA380">
        <f>Z380*10000-ROW()</f>
        <v/>
      </c>
      <c r="AB380">
        <f>A380</f>
        <v/>
      </c>
      <c r="AC380">
        <f>V380</f>
        <v/>
      </c>
      <c r="AD380">
        <f>AC380</f>
        <v/>
      </c>
      <c r="AE380">
        <f>AD380*10000-ROW()</f>
        <v/>
      </c>
      <c r="AF380">
        <f>A380</f>
        <v/>
      </c>
      <c r="AG380">
        <f>I380</f>
        <v/>
      </c>
      <c r="AH380">
        <f>AG380</f>
        <v/>
      </c>
      <c r="AI380">
        <f>AH380*10000-ROW()</f>
        <v/>
      </c>
      <c r="AJ380">
        <f>A380</f>
        <v/>
      </c>
      <c r="AK380">
        <f>J380</f>
        <v/>
      </c>
      <c r="AL380">
        <f>AK380</f>
        <v/>
      </c>
      <c r="AM380">
        <f>AL380*10000-ROW()</f>
        <v/>
      </c>
      <c r="AN380">
        <f>A380</f>
        <v/>
      </c>
      <c r="AO380">
        <f>F380</f>
        <v/>
      </c>
      <c r="AP380">
        <f>AO380</f>
        <v/>
      </c>
      <c r="AQ380">
        <f>AP380*10000-ROW()</f>
        <v/>
      </c>
    </row>
    <row r="381">
      <c r="A381" s="10">
        <f>equipo15!A60</f>
        <v/>
      </c>
      <c r="B381" s="10">
        <f>equipo15!B60</f>
        <v/>
      </c>
      <c r="C381" s="10">
        <f>equipo15!$A$6</f>
        <v/>
      </c>
      <c r="D381" s="10">
        <f>equipo15!C60</f>
        <v/>
      </c>
      <c r="E381" s="10">
        <f>equipo15!D60</f>
        <v/>
      </c>
      <c r="F381" s="10">
        <f>equipo15!E60</f>
        <v/>
      </c>
      <c r="G381" s="10">
        <f>equipo15!F60</f>
        <v/>
      </c>
      <c r="H381" s="10">
        <f>equipo15!G60</f>
        <v/>
      </c>
      <c r="I381" s="10">
        <f>equipo15!H60</f>
        <v/>
      </c>
      <c r="J381" s="10">
        <f>equipo15!I60</f>
        <v/>
      </c>
      <c r="K381" s="10">
        <f>equipo15!J60</f>
        <v/>
      </c>
      <c r="L381" s="10">
        <f>equipo15!K60</f>
        <v/>
      </c>
      <c r="M381" s="10">
        <f>equipo15!L60</f>
        <v/>
      </c>
      <c r="N381" s="10">
        <f>equipo15!M60</f>
        <v/>
      </c>
      <c r="O381" s="10">
        <f>equipo15!N60</f>
        <v/>
      </c>
      <c r="P381" s="10">
        <f>equipo15!O60</f>
        <v/>
      </c>
      <c r="Q381" s="10">
        <f>equipo15!P60</f>
        <v/>
      </c>
      <c r="R381" s="10">
        <f>equipo15!Q60</f>
        <v/>
      </c>
      <c r="S381" s="10">
        <f>equipo15!R60</f>
        <v/>
      </c>
      <c r="T381" s="10" t="n"/>
      <c r="U381" s="12">
        <f>equipo15!T60</f>
        <v/>
      </c>
      <c r="V381" s="12">
        <f>equipo15!U60</f>
        <v/>
      </c>
      <c r="X381">
        <f>A381</f>
        <v/>
      </c>
      <c r="Y381">
        <f>U381</f>
        <v/>
      </c>
      <c r="Z381">
        <f>Y381</f>
        <v/>
      </c>
      <c r="AA381">
        <f>Z381*10000-ROW()</f>
        <v/>
      </c>
      <c r="AB381">
        <f>A381</f>
        <v/>
      </c>
      <c r="AC381">
        <f>V381</f>
        <v/>
      </c>
      <c r="AD381">
        <f>AC381</f>
        <v/>
      </c>
      <c r="AE381">
        <f>AD381*10000-ROW()</f>
        <v/>
      </c>
      <c r="AF381">
        <f>A381</f>
        <v/>
      </c>
      <c r="AG381">
        <f>I381</f>
        <v/>
      </c>
      <c r="AH381">
        <f>AG381</f>
        <v/>
      </c>
      <c r="AI381">
        <f>AH381*10000-ROW()</f>
        <v/>
      </c>
      <c r="AJ381">
        <f>A381</f>
        <v/>
      </c>
      <c r="AK381">
        <f>J381</f>
        <v/>
      </c>
      <c r="AL381">
        <f>AK381</f>
        <v/>
      </c>
      <c r="AM381">
        <f>AL381*10000-ROW()</f>
        <v/>
      </c>
      <c r="AN381">
        <f>A381</f>
        <v/>
      </c>
      <c r="AO381">
        <f>F381</f>
        <v/>
      </c>
      <c r="AP381">
        <f>AO381</f>
        <v/>
      </c>
      <c r="AQ381">
        <f>AP381*10000-ROW()</f>
        <v/>
      </c>
    </row>
    <row r="382">
      <c r="A382" s="10">
        <f>equipo15!A61</f>
        <v/>
      </c>
      <c r="B382" s="10">
        <f>equipo15!B61</f>
        <v/>
      </c>
      <c r="C382" s="10">
        <f>equipo15!$A$6</f>
        <v/>
      </c>
      <c r="D382" s="10">
        <f>equipo15!C61</f>
        <v/>
      </c>
      <c r="E382" s="10">
        <f>equipo15!D61</f>
        <v/>
      </c>
      <c r="F382" s="10">
        <f>equipo15!E61</f>
        <v/>
      </c>
      <c r="G382" s="10">
        <f>equipo15!F61</f>
        <v/>
      </c>
      <c r="H382" s="10">
        <f>equipo15!G61</f>
        <v/>
      </c>
      <c r="I382" s="10">
        <f>equipo15!H61</f>
        <v/>
      </c>
      <c r="J382" s="10">
        <f>equipo15!I61</f>
        <v/>
      </c>
      <c r="K382" s="10">
        <f>equipo15!J61</f>
        <v/>
      </c>
      <c r="L382" s="10">
        <f>equipo15!K61</f>
        <v/>
      </c>
      <c r="M382" s="10">
        <f>equipo15!L61</f>
        <v/>
      </c>
      <c r="N382" s="10">
        <f>equipo15!M61</f>
        <v/>
      </c>
      <c r="O382" s="10">
        <f>equipo15!N61</f>
        <v/>
      </c>
      <c r="P382" s="10">
        <f>equipo15!O61</f>
        <v/>
      </c>
      <c r="Q382" s="10">
        <f>equipo15!P61</f>
        <v/>
      </c>
      <c r="R382" s="10">
        <f>equipo15!Q61</f>
        <v/>
      </c>
      <c r="S382" s="10">
        <f>equipo15!R61</f>
        <v/>
      </c>
      <c r="T382" s="10" t="n"/>
      <c r="U382" s="12">
        <f>equipo15!T61</f>
        <v/>
      </c>
      <c r="V382" s="12">
        <f>equipo15!U61</f>
        <v/>
      </c>
      <c r="X382">
        <f>A382</f>
        <v/>
      </c>
      <c r="Y382">
        <f>U382</f>
        <v/>
      </c>
      <c r="Z382">
        <f>Y382</f>
        <v/>
      </c>
      <c r="AA382">
        <f>Z382*10000-ROW()</f>
        <v/>
      </c>
      <c r="AB382">
        <f>A382</f>
        <v/>
      </c>
      <c r="AC382">
        <f>V382</f>
        <v/>
      </c>
      <c r="AD382">
        <f>AC382</f>
        <v/>
      </c>
      <c r="AE382">
        <f>AD382*10000-ROW()</f>
        <v/>
      </c>
      <c r="AF382">
        <f>A382</f>
        <v/>
      </c>
      <c r="AG382">
        <f>I382</f>
        <v/>
      </c>
      <c r="AH382">
        <f>AG382</f>
        <v/>
      </c>
      <c r="AI382">
        <f>AH382*10000-ROW()</f>
        <v/>
      </c>
      <c r="AJ382">
        <f>A382</f>
        <v/>
      </c>
      <c r="AK382">
        <f>J382</f>
        <v/>
      </c>
      <c r="AL382">
        <f>AK382</f>
        <v/>
      </c>
      <c r="AM382">
        <f>AL382*10000-ROW()</f>
        <v/>
      </c>
      <c r="AN382">
        <f>A382</f>
        <v/>
      </c>
      <c r="AO382">
        <f>F382</f>
        <v/>
      </c>
      <c r="AP382">
        <f>AO382</f>
        <v/>
      </c>
      <c r="AQ382">
        <f>AP382*10000-ROW()</f>
        <v/>
      </c>
    </row>
    <row r="383">
      <c r="A383" s="10">
        <f>equipo16!A37</f>
        <v/>
      </c>
      <c r="B383" s="10">
        <f>equipo16!B37</f>
        <v/>
      </c>
      <c r="C383" s="10">
        <f>equipo16!$A$6</f>
        <v/>
      </c>
      <c r="D383" s="10">
        <f>equipo16!C37</f>
        <v/>
      </c>
      <c r="E383" s="10">
        <f>equipo16!D37</f>
        <v/>
      </c>
      <c r="F383" s="10">
        <f>equipo16!E37</f>
        <v/>
      </c>
      <c r="G383" s="10">
        <f>equipo16!F37</f>
        <v/>
      </c>
      <c r="H383" s="10">
        <f>equipo16!G37</f>
        <v/>
      </c>
      <c r="I383" s="10">
        <f>equipo16!H37</f>
        <v/>
      </c>
      <c r="J383" s="10">
        <f>equipo16!I37</f>
        <v/>
      </c>
      <c r="K383" s="10">
        <f>equipo16!J37</f>
        <v/>
      </c>
      <c r="L383" s="10">
        <f>equipo16!K37</f>
        <v/>
      </c>
      <c r="M383" s="10">
        <f>equipo16!L37</f>
        <v/>
      </c>
      <c r="N383" s="10">
        <f>equipo16!M37</f>
        <v/>
      </c>
      <c r="O383" s="10">
        <f>equipo16!N37</f>
        <v/>
      </c>
      <c r="P383" s="10">
        <f>equipo16!O37</f>
        <v/>
      </c>
      <c r="Q383" s="10">
        <f>equipo16!P37</f>
        <v/>
      </c>
      <c r="R383" s="10">
        <f>equipo16!Q37</f>
        <v/>
      </c>
      <c r="S383" s="10">
        <f>equipo16!R37</f>
        <v/>
      </c>
      <c r="T383" s="10" t="n"/>
      <c r="U383" s="12">
        <f>equipo16!T37</f>
        <v/>
      </c>
      <c r="V383" s="12">
        <f>equipo16!U37</f>
        <v/>
      </c>
      <c r="X383">
        <f>A383</f>
        <v/>
      </c>
      <c r="Y383">
        <f>U383</f>
        <v/>
      </c>
      <c r="Z383">
        <f>Y383</f>
        <v/>
      </c>
      <c r="AA383">
        <f>Z383*10000-ROW()</f>
        <v/>
      </c>
      <c r="AB383">
        <f>A383</f>
        <v/>
      </c>
      <c r="AC383">
        <f>V383</f>
        <v/>
      </c>
      <c r="AD383">
        <f>AC383</f>
        <v/>
      </c>
      <c r="AE383">
        <f>AD383*10000-ROW()</f>
        <v/>
      </c>
      <c r="AF383">
        <f>A383</f>
        <v/>
      </c>
      <c r="AG383">
        <f>I383</f>
        <v/>
      </c>
      <c r="AH383">
        <f>AG383</f>
        <v/>
      </c>
      <c r="AI383">
        <f>AH383*10000-ROW()</f>
        <v/>
      </c>
      <c r="AJ383">
        <f>A383</f>
        <v/>
      </c>
      <c r="AK383">
        <f>J383</f>
        <v/>
      </c>
      <c r="AL383">
        <f>AK383</f>
        <v/>
      </c>
      <c r="AM383">
        <f>AL383*10000-ROW()</f>
        <v/>
      </c>
      <c r="AN383">
        <f>A383</f>
        <v/>
      </c>
      <c r="AO383">
        <f>F383</f>
        <v/>
      </c>
      <c r="AP383">
        <f>AO383</f>
        <v/>
      </c>
      <c r="AQ383">
        <f>AP383*10000-ROW()</f>
        <v/>
      </c>
    </row>
    <row r="384">
      <c r="A384" s="10">
        <f>equipo16!A38</f>
        <v/>
      </c>
      <c r="B384" s="10">
        <f>equipo16!B38</f>
        <v/>
      </c>
      <c r="C384" s="10">
        <f>equipo16!$A$6</f>
        <v/>
      </c>
      <c r="D384" s="10">
        <f>equipo16!C38</f>
        <v/>
      </c>
      <c r="E384" s="10">
        <f>equipo16!D38</f>
        <v/>
      </c>
      <c r="F384" s="10">
        <f>equipo16!E38</f>
        <v/>
      </c>
      <c r="G384" s="10">
        <f>equipo16!F38</f>
        <v/>
      </c>
      <c r="H384" s="10">
        <f>equipo16!G38</f>
        <v/>
      </c>
      <c r="I384" s="10">
        <f>equipo16!H38</f>
        <v/>
      </c>
      <c r="J384" s="10">
        <f>equipo16!I38</f>
        <v/>
      </c>
      <c r="K384" s="10">
        <f>equipo16!J38</f>
        <v/>
      </c>
      <c r="L384" s="10">
        <f>equipo16!K38</f>
        <v/>
      </c>
      <c r="M384" s="10">
        <f>equipo16!L38</f>
        <v/>
      </c>
      <c r="N384" s="10">
        <f>equipo16!M38</f>
        <v/>
      </c>
      <c r="O384" s="10">
        <f>equipo16!N38</f>
        <v/>
      </c>
      <c r="P384" s="10">
        <f>equipo16!O38</f>
        <v/>
      </c>
      <c r="Q384" s="10">
        <f>equipo16!P38</f>
        <v/>
      </c>
      <c r="R384" s="10">
        <f>equipo16!Q38</f>
        <v/>
      </c>
      <c r="S384" s="10">
        <f>equipo16!R38</f>
        <v/>
      </c>
      <c r="T384" s="10" t="n"/>
      <c r="U384" s="12">
        <f>equipo16!T38</f>
        <v/>
      </c>
      <c r="V384" s="12">
        <f>equipo16!U38</f>
        <v/>
      </c>
      <c r="X384">
        <f>A384</f>
        <v/>
      </c>
      <c r="Y384">
        <f>U384</f>
        <v/>
      </c>
      <c r="Z384">
        <f>Y384</f>
        <v/>
      </c>
      <c r="AA384">
        <f>Z384*10000-ROW()</f>
        <v/>
      </c>
      <c r="AB384">
        <f>A384</f>
        <v/>
      </c>
      <c r="AC384">
        <f>V384</f>
        <v/>
      </c>
      <c r="AD384">
        <f>AC384</f>
        <v/>
      </c>
      <c r="AE384">
        <f>AD384*10000-ROW()</f>
        <v/>
      </c>
      <c r="AF384">
        <f>A384</f>
        <v/>
      </c>
      <c r="AG384">
        <f>I384</f>
        <v/>
      </c>
      <c r="AH384">
        <f>AG384</f>
        <v/>
      </c>
      <c r="AI384">
        <f>AH384*10000-ROW()</f>
        <v/>
      </c>
      <c r="AJ384">
        <f>A384</f>
        <v/>
      </c>
      <c r="AK384">
        <f>J384</f>
        <v/>
      </c>
      <c r="AL384">
        <f>AK384</f>
        <v/>
      </c>
      <c r="AM384">
        <f>AL384*10000-ROW()</f>
        <v/>
      </c>
      <c r="AN384">
        <f>A384</f>
        <v/>
      </c>
      <c r="AO384">
        <f>F384</f>
        <v/>
      </c>
      <c r="AP384">
        <f>AO384</f>
        <v/>
      </c>
      <c r="AQ384">
        <f>AP384*10000-ROW()</f>
        <v/>
      </c>
    </row>
    <row r="385">
      <c r="A385" s="10">
        <f>equipo16!A39</f>
        <v/>
      </c>
      <c r="B385" s="10">
        <f>equipo16!B39</f>
        <v/>
      </c>
      <c r="C385" s="10">
        <f>equipo16!$A$6</f>
        <v/>
      </c>
      <c r="D385" s="10">
        <f>equipo16!C39</f>
        <v/>
      </c>
      <c r="E385" s="10">
        <f>equipo16!D39</f>
        <v/>
      </c>
      <c r="F385" s="10">
        <f>equipo16!E39</f>
        <v/>
      </c>
      <c r="G385" s="10">
        <f>equipo16!F39</f>
        <v/>
      </c>
      <c r="H385" s="10">
        <f>equipo16!G39</f>
        <v/>
      </c>
      <c r="I385" s="10">
        <f>equipo16!H39</f>
        <v/>
      </c>
      <c r="J385" s="10">
        <f>equipo16!I39</f>
        <v/>
      </c>
      <c r="K385" s="10">
        <f>equipo16!J39</f>
        <v/>
      </c>
      <c r="L385" s="10">
        <f>equipo16!K39</f>
        <v/>
      </c>
      <c r="M385" s="10">
        <f>equipo16!L39</f>
        <v/>
      </c>
      <c r="N385" s="10">
        <f>equipo16!M39</f>
        <v/>
      </c>
      <c r="O385" s="10">
        <f>equipo16!N39</f>
        <v/>
      </c>
      <c r="P385" s="10">
        <f>equipo16!O39</f>
        <v/>
      </c>
      <c r="Q385" s="10">
        <f>equipo16!P39</f>
        <v/>
      </c>
      <c r="R385" s="10">
        <f>equipo16!Q39</f>
        <v/>
      </c>
      <c r="S385" s="10">
        <f>equipo16!R39</f>
        <v/>
      </c>
      <c r="T385" s="10" t="n"/>
      <c r="U385" s="12">
        <f>equipo16!T39</f>
        <v/>
      </c>
      <c r="V385" s="12">
        <f>equipo16!U39</f>
        <v/>
      </c>
      <c r="X385">
        <f>A385</f>
        <v/>
      </c>
      <c r="Y385">
        <f>U385</f>
        <v/>
      </c>
      <c r="Z385">
        <f>Y385</f>
        <v/>
      </c>
      <c r="AA385">
        <f>Z385*10000-ROW()</f>
        <v/>
      </c>
      <c r="AB385">
        <f>A385</f>
        <v/>
      </c>
      <c r="AC385">
        <f>V385</f>
        <v/>
      </c>
      <c r="AD385">
        <f>AC385</f>
        <v/>
      </c>
      <c r="AE385">
        <f>AD385*10000-ROW()</f>
        <v/>
      </c>
      <c r="AF385">
        <f>A385</f>
        <v/>
      </c>
      <c r="AG385">
        <f>I385</f>
        <v/>
      </c>
      <c r="AH385">
        <f>AG385</f>
        <v/>
      </c>
      <c r="AI385">
        <f>AH385*10000-ROW()</f>
        <v/>
      </c>
      <c r="AJ385">
        <f>A385</f>
        <v/>
      </c>
      <c r="AK385">
        <f>J385</f>
        <v/>
      </c>
      <c r="AL385">
        <f>AK385</f>
        <v/>
      </c>
      <c r="AM385">
        <f>AL385*10000-ROW()</f>
        <v/>
      </c>
      <c r="AN385">
        <f>A385</f>
        <v/>
      </c>
      <c r="AO385">
        <f>F385</f>
        <v/>
      </c>
      <c r="AP385">
        <f>AO385</f>
        <v/>
      </c>
      <c r="AQ385">
        <f>AP385*10000-ROW()</f>
        <v/>
      </c>
    </row>
    <row r="386">
      <c r="A386" s="10">
        <f>equipo16!A40</f>
        <v/>
      </c>
      <c r="B386" s="10">
        <f>equipo16!B40</f>
        <v/>
      </c>
      <c r="C386" s="10">
        <f>equipo16!$A$6</f>
        <v/>
      </c>
      <c r="D386" s="10">
        <f>equipo16!C40</f>
        <v/>
      </c>
      <c r="E386" s="10">
        <f>equipo16!D40</f>
        <v/>
      </c>
      <c r="F386" s="10">
        <f>equipo16!E40</f>
        <v/>
      </c>
      <c r="G386" s="10">
        <f>equipo16!F40</f>
        <v/>
      </c>
      <c r="H386" s="10">
        <f>equipo16!G40</f>
        <v/>
      </c>
      <c r="I386" s="10">
        <f>equipo16!H40</f>
        <v/>
      </c>
      <c r="J386" s="10">
        <f>equipo16!I40</f>
        <v/>
      </c>
      <c r="K386" s="10">
        <f>equipo16!J40</f>
        <v/>
      </c>
      <c r="L386" s="10">
        <f>equipo16!K40</f>
        <v/>
      </c>
      <c r="M386" s="10">
        <f>equipo16!L40</f>
        <v/>
      </c>
      <c r="N386" s="10">
        <f>equipo16!M40</f>
        <v/>
      </c>
      <c r="O386" s="10">
        <f>equipo16!N40</f>
        <v/>
      </c>
      <c r="P386" s="10">
        <f>equipo16!O40</f>
        <v/>
      </c>
      <c r="Q386" s="10">
        <f>equipo16!P40</f>
        <v/>
      </c>
      <c r="R386" s="10">
        <f>equipo16!Q40</f>
        <v/>
      </c>
      <c r="S386" s="10">
        <f>equipo16!R40</f>
        <v/>
      </c>
      <c r="T386" s="10" t="n"/>
      <c r="U386" s="12">
        <f>equipo16!T40</f>
        <v/>
      </c>
      <c r="V386" s="12">
        <f>equipo16!U40</f>
        <v/>
      </c>
      <c r="X386">
        <f>A386</f>
        <v/>
      </c>
      <c r="Y386">
        <f>U386</f>
        <v/>
      </c>
      <c r="Z386">
        <f>Y386</f>
        <v/>
      </c>
      <c r="AA386">
        <f>Z386*10000-ROW()</f>
        <v/>
      </c>
      <c r="AB386">
        <f>A386</f>
        <v/>
      </c>
      <c r="AC386">
        <f>V386</f>
        <v/>
      </c>
      <c r="AD386">
        <f>AC386</f>
        <v/>
      </c>
      <c r="AE386">
        <f>AD386*10000-ROW()</f>
        <v/>
      </c>
      <c r="AF386">
        <f>A386</f>
        <v/>
      </c>
      <c r="AG386">
        <f>I386</f>
        <v/>
      </c>
      <c r="AH386">
        <f>AG386</f>
        <v/>
      </c>
      <c r="AI386">
        <f>AH386*10000-ROW()</f>
        <v/>
      </c>
      <c r="AJ386">
        <f>A386</f>
        <v/>
      </c>
      <c r="AK386">
        <f>J386</f>
        <v/>
      </c>
      <c r="AL386">
        <f>AK386</f>
        <v/>
      </c>
      <c r="AM386">
        <f>AL386*10000-ROW()</f>
        <v/>
      </c>
      <c r="AN386">
        <f>A386</f>
        <v/>
      </c>
      <c r="AO386">
        <f>F386</f>
        <v/>
      </c>
      <c r="AP386">
        <f>AO386</f>
        <v/>
      </c>
      <c r="AQ386">
        <f>AP386*10000-ROW()</f>
        <v/>
      </c>
    </row>
    <row r="387">
      <c r="A387" s="10">
        <f>equipo16!A41</f>
        <v/>
      </c>
      <c r="B387" s="10">
        <f>equipo16!B41</f>
        <v/>
      </c>
      <c r="C387" s="10">
        <f>equipo16!$A$6</f>
        <v/>
      </c>
      <c r="D387" s="10">
        <f>equipo16!C41</f>
        <v/>
      </c>
      <c r="E387" s="10">
        <f>equipo16!D41</f>
        <v/>
      </c>
      <c r="F387" s="10">
        <f>equipo16!E41</f>
        <v/>
      </c>
      <c r="G387" s="10">
        <f>equipo16!F41</f>
        <v/>
      </c>
      <c r="H387" s="10">
        <f>equipo16!G41</f>
        <v/>
      </c>
      <c r="I387" s="10">
        <f>equipo16!H41</f>
        <v/>
      </c>
      <c r="J387" s="10">
        <f>equipo16!I41</f>
        <v/>
      </c>
      <c r="K387" s="10">
        <f>equipo16!J41</f>
        <v/>
      </c>
      <c r="L387" s="10">
        <f>equipo16!K41</f>
        <v/>
      </c>
      <c r="M387" s="10">
        <f>equipo16!L41</f>
        <v/>
      </c>
      <c r="N387" s="10">
        <f>equipo16!M41</f>
        <v/>
      </c>
      <c r="O387" s="10">
        <f>equipo16!N41</f>
        <v/>
      </c>
      <c r="P387" s="10">
        <f>equipo16!O41</f>
        <v/>
      </c>
      <c r="Q387" s="10">
        <f>equipo16!P41</f>
        <v/>
      </c>
      <c r="R387" s="10">
        <f>equipo16!Q41</f>
        <v/>
      </c>
      <c r="S387" s="10">
        <f>equipo16!R41</f>
        <v/>
      </c>
      <c r="T387" s="10" t="n"/>
      <c r="U387" s="12">
        <f>equipo16!T41</f>
        <v/>
      </c>
      <c r="V387" s="12">
        <f>equipo16!U41</f>
        <v/>
      </c>
      <c r="X387">
        <f>A387</f>
        <v/>
      </c>
      <c r="Y387">
        <f>U387</f>
        <v/>
      </c>
      <c r="Z387">
        <f>Y387</f>
        <v/>
      </c>
      <c r="AA387">
        <f>Z387*10000-ROW()</f>
        <v/>
      </c>
      <c r="AB387">
        <f>A387</f>
        <v/>
      </c>
      <c r="AC387">
        <f>V387</f>
        <v/>
      </c>
      <c r="AD387">
        <f>AC387</f>
        <v/>
      </c>
      <c r="AE387">
        <f>AD387*10000-ROW()</f>
        <v/>
      </c>
      <c r="AF387">
        <f>A387</f>
        <v/>
      </c>
      <c r="AG387">
        <f>I387</f>
        <v/>
      </c>
      <c r="AH387">
        <f>AG387</f>
        <v/>
      </c>
      <c r="AI387">
        <f>AH387*10000-ROW()</f>
        <v/>
      </c>
      <c r="AJ387">
        <f>A387</f>
        <v/>
      </c>
      <c r="AK387">
        <f>J387</f>
        <v/>
      </c>
      <c r="AL387">
        <f>AK387</f>
        <v/>
      </c>
      <c r="AM387">
        <f>AL387*10000-ROW()</f>
        <v/>
      </c>
      <c r="AN387">
        <f>A387</f>
        <v/>
      </c>
      <c r="AO387">
        <f>F387</f>
        <v/>
      </c>
      <c r="AP387">
        <f>AO387</f>
        <v/>
      </c>
      <c r="AQ387">
        <f>AP387*10000-ROW()</f>
        <v/>
      </c>
    </row>
    <row r="388">
      <c r="A388" s="10">
        <f>equipo16!A42</f>
        <v/>
      </c>
      <c r="B388" s="10">
        <f>equipo16!B42</f>
        <v/>
      </c>
      <c r="C388" s="10">
        <f>equipo16!$A$6</f>
        <v/>
      </c>
      <c r="D388" s="10">
        <f>equipo16!C42</f>
        <v/>
      </c>
      <c r="E388" s="10">
        <f>equipo16!D42</f>
        <v/>
      </c>
      <c r="F388" s="10">
        <f>equipo16!E42</f>
        <v/>
      </c>
      <c r="G388" s="10">
        <f>equipo16!F42</f>
        <v/>
      </c>
      <c r="H388" s="10">
        <f>equipo16!G42</f>
        <v/>
      </c>
      <c r="I388" s="10">
        <f>equipo16!H42</f>
        <v/>
      </c>
      <c r="J388" s="10">
        <f>equipo16!I42</f>
        <v/>
      </c>
      <c r="K388" s="10">
        <f>equipo16!J42</f>
        <v/>
      </c>
      <c r="L388" s="10">
        <f>equipo16!K42</f>
        <v/>
      </c>
      <c r="M388" s="10">
        <f>equipo16!L42</f>
        <v/>
      </c>
      <c r="N388" s="10">
        <f>equipo16!M42</f>
        <v/>
      </c>
      <c r="O388" s="10">
        <f>equipo16!N42</f>
        <v/>
      </c>
      <c r="P388" s="10">
        <f>equipo16!O42</f>
        <v/>
      </c>
      <c r="Q388" s="10">
        <f>equipo16!P42</f>
        <v/>
      </c>
      <c r="R388" s="10">
        <f>equipo16!Q42</f>
        <v/>
      </c>
      <c r="S388" s="10">
        <f>equipo16!R42</f>
        <v/>
      </c>
      <c r="T388" s="10" t="n"/>
      <c r="U388" s="12">
        <f>equipo16!T42</f>
        <v/>
      </c>
      <c r="V388" s="12">
        <f>equipo16!U42</f>
        <v/>
      </c>
      <c r="X388">
        <f>A388</f>
        <v/>
      </c>
      <c r="Y388">
        <f>U388</f>
        <v/>
      </c>
      <c r="Z388">
        <f>Y388</f>
        <v/>
      </c>
      <c r="AA388">
        <f>Z388*10000-ROW()</f>
        <v/>
      </c>
      <c r="AB388">
        <f>A388</f>
        <v/>
      </c>
      <c r="AC388">
        <f>V388</f>
        <v/>
      </c>
      <c r="AD388">
        <f>AC388</f>
        <v/>
      </c>
      <c r="AE388">
        <f>AD388*10000-ROW()</f>
        <v/>
      </c>
      <c r="AF388">
        <f>A388</f>
        <v/>
      </c>
      <c r="AG388">
        <f>I388</f>
        <v/>
      </c>
      <c r="AH388">
        <f>AG388</f>
        <v/>
      </c>
      <c r="AI388">
        <f>AH388*10000-ROW()</f>
        <v/>
      </c>
      <c r="AJ388">
        <f>A388</f>
        <v/>
      </c>
      <c r="AK388">
        <f>J388</f>
        <v/>
      </c>
      <c r="AL388">
        <f>AK388</f>
        <v/>
      </c>
      <c r="AM388">
        <f>AL388*10000-ROW()</f>
        <v/>
      </c>
      <c r="AN388">
        <f>A388</f>
        <v/>
      </c>
      <c r="AO388">
        <f>F388</f>
        <v/>
      </c>
      <c r="AP388">
        <f>AO388</f>
        <v/>
      </c>
      <c r="AQ388">
        <f>AP388*10000-ROW()</f>
        <v/>
      </c>
    </row>
    <row r="389">
      <c r="A389" s="10">
        <f>equipo16!A43</f>
        <v/>
      </c>
      <c r="B389" s="10">
        <f>equipo16!B43</f>
        <v/>
      </c>
      <c r="C389" s="10">
        <f>equipo16!$A$6</f>
        <v/>
      </c>
      <c r="D389" s="10">
        <f>equipo16!C43</f>
        <v/>
      </c>
      <c r="E389" s="10">
        <f>equipo16!D43</f>
        <v/>
      </c>
      <c r="F389" s="10">
        <f>equipo16!E43</f>
        <v/>
      </c>
      <c r="G389" s="10">
        <f>equipo16!F43</f>
        <v/>
      </c>
      <c r="H389" s="10">
        <f>equipo16!G43</f>
        <v/>
      </c>
      <c r="I389" s="10">
        <f>equipo16!H43</f>
        <v/>
      </c>
      <c r="J389" s="10">
        <f>equipo16!I43</f>
        <v/>
      </c>
      <c r="K389" s="10">
        <f>equipo16!J43</f>
        <v/>
      </c>
      <c r="L389" s="10">
        <f>equipo16!K43</f>
        <v/>
      </c>
      <c r="M389" s="10">
        <f>equipo16!L43</f>
        <v/>
      </c>
      <c r="N389" s="10">
        <f>equipo16!M43</f>
        <v/>
      </c>
      <c r="O389" s="10">
        <f>equipo16!N43</f>
        <v/>
      </c>
      <c r="P389" s="10">
        <f>equipo16!O43</f>
        <v/>
      </c>
      <c r="Q389" s="10">
        <f>equipo16!P43</f>
        <v/>
      </c>
      <c r="R389" s="10">
        <f>equipo16!Q43</f>
        <v/>
      </c>
      <c r="S389" s="10">
        <f>equipo16!R43</f>
        <v/>
      </c>
      <c r="T389" s="10" t="n"/>
      <c r="U389" s="12">
        <f>equipo16!T43</f>
        <v/>
      </c>
      <c r="V389" s="12">
        <f>equipo16!U43</f>
        <v/>
      </c>
      <c r="X389">
        <f>A389</f>
        <v/>
      </c>
      <c r="Y389">
        <f>U389</f>
        <v/>
      </c>
      <c r="Z389">
        <f>Y389</f>
        <v/>
      </c>
      <c r="AA389">
        <f>Z389*10000-ROW()</f>
        <v/>
      </c>
      <c r="AB389">
        <f>A389</f>
        <v/>
      </c>
      <c r="AC389">
        <f>V389</f>
        <v/>
      </c>
      <c r="AD389">
        <f>AC389</f>
        <v/>
      </c>
      <c r="AE389">
        <f>AD389*10000-ROW()</f>
        <v/>
      </c>
      <c r="AF389">
        <f>A389</f>
        <v/>
      </c>
      <c r="AG389">
        <f>I389</f>
        <v/>
      </c>
      <c r="AH389">
        <f>AG389</f>
        <v/>
      </c>
      <c r="AI389">
        <f>AH389*10000-ROW()</f>
        <v/>
      </c>
      <c r="AJ389">
        <f>A389</f>
        <v/>
      </c>
      <c r="AK389">
        <f>J389</f>
        <v/>
      </c>
      <c r="AL389">
        <f>AK389</f>
        <v/>
      </c>
      <c r="AM389">
        <f>AL389*10000-ROW()</f>
        <v/>
      </c>
      <c r="AN389">
        <f>A389</f>
        <v/>
      </c>
      <c r="AO389">
        <f>F389</f>
        <v/>
      </c>
      <c r="AP389">
        <f>AO389</f>
        <v/>
      </c>
      <c r="AQ389">
        <f>AP389*10000-ROW()</f>
        <v/>
      </c>
    </row>
    <row r="390">
      <c r="A390" s="10">
        <f>equipo16!A44</f>
        <v/>
      </c>
      <c r="B390" s="10">
        <f>equipo16!B44</f>
        <v/>
      </c>
      <c r="C390" s="10">
        <f>equipo16!$A$6</f>
        <v/>
      </c>
      <c r="D390" s="10">
        <f>equipo16!C44</f>
        <v/>
      </c>
      <c r="E390" s="10">
        <f>equipo16!D44</f>
        <v/>
      </c>
      <c r="F390" s="10">
        <f>equipo16!E44</f>
        <v/>
      </c>
      <c r="G390" s="10">
        <f>equipo16!F44</f>
        <v/>
      </c>
      <c r="H390" s="10">
        <f>equipo16!G44</f>
        <v/>
      </c>
      <c r="I390" s="10">
        <f>equipo16!H44</f>
        <v/>
      </c>
      <c r="J390" s="10">
        <f>equipo16!I44</f>
        <v/>
      </c>
      <c r="K390" s="10">
        <f>equipo16!J44</f>
        <v/>
      </c>
      <c r="L390" s="10">
        <f>equipo16!K44</f>
        <v/>
      </c>
      <c r="M390" s="10">
        <f>equipo16!L44</f>
        <v/>
      </c>
      <c r="N390" s="10">
        <f>equipo16!M44</f>
        <v/>
      </c>
      <c r="O390" s="10">
        <f>equipo16!N44</f>
        <v/>
      </c>
      <c r="P390" s="10">
        <f>equipo16!O44</f>
        <v/>
      </c>
      <c r="Q390" s="10">
        <f>equipo16!P44</f>
        <v/>
      </c>
      <c r="R390" s="10">
        <f>equipo16!Q44</f>
        <v/>
      </c>
      <c r="S390" s="10">
        <f>equipo16!R44</f>
        <v/>
      </c>
      <c r="T390" s="10" t="n"/>
      <c r="U390" s="12">
        <f>equipo16!T44</f>
        <v/>
      </c>
      <c r="V390" s="12">
        <f>equipo16!U44</f>
        <v/>
      </c>
      <c r="X390">
        <f>A390</f>
        <v/>
      </c>
      <c r="Y390">
        <f>U390</f>
        <v/>
      </c>
      <c r="Z390">
        <f>Y390</f>
        <v/>
      </c>
      <c r="AA390">
        <f>Z390*10000-ROW()</f>
        <v/>
      </c>
      <c r="AB390">
        <f>A390</f>
        <v/>
      </c>
      <c r="AC390">
        <f>V390</f>
        <v/>
      </c>
      <c r="AD390">
        <f>AC390</f>
        <v/>
      </c>
      <c r="AE390">
        <f>AD390*10000-ROW()</f>
        <v/>
      </c>
      <c r="AF390">
        <f>A390</f>
        <v/>
      </c>
      <c r="AG390">
        <f>I390</f>
        <v/>
      </c>
      <c r="AH390">
        <f>AG390</f>
        <v/>
      </c>
      <c r="AI390">
        <f>AH390*10000-ROW()</f>
        <v/>
      </c>
      <c r="AJ390">
        <f>A390</f>
        <v/>
      </c>
      <c r="AK390">
        <f>J390</f>
        <v/>
      </c>
      <c r="AL390">
        <f>AK390</f>
        <v/>
      </c>
      <c r="AM390">
        <f>AL390*10000-ROW()</f>
        <v/>
      </c>
      <c r="AN390">
        <f>A390</f>
        <v/>
      </c>
      <c r="AO390">
        <f>F390</f>
        <v/>
      </c>
      <c r="AP390">
        <f>AO390</f>
        <v/>
      </c>
      <c r="AQ390">
        <f>AP390*10000-ROW()</f>
        <v/>
      </c>
    </row>
    <row r="391">
      <c r="A391" s="10">
        <f>equipo16!A45</f>
        <v/>
      </c>
      <c r="B391" s="10">
        <f>equipo16!B45</f>
        <v/>
      </c>
      <c r="C391" s="10">
        <f>equipo16!$A$6</f>
        <v/>
      </c>
      <c r="D391" s="10">
        <f>equipo16!C45</f>
        <v/>
      </c>
      <c r="E391" s="10">
        <f>equipo16!D45</f>
        <v/>
      </c>
      <c r="F391" s="10">
        <f>equipo16!E45</f>
        <v/>
      </c>
      <c r="G391" s="10">
        <f>equipo16!F45</f>
        <v/>
      </c>
      <c r="H391" s="10">
        <f>equipo16!G45</f>
        <v/>
      </c>
      <c r="I391" s="10">
        <f>equipo16!H45</f>
        <v/>
      </c>
      <c r="J391" s="10">
        <f>equipo16!I45</f>
        <v/>
      </c>
      <c r="K391" s="10">
        <f>equipo16!J45</f>
        <v/>
      </c>
      <c r="L391" s="10">
        <f>equipo16!K45</f>
        <v/>
      </c>
      <c r="M391" s="10">
        <f>equipo16!L45</f>
        <v/>
      </c>
      <c r="N391" s="10">
        <f>equipo16!M45</f>
        <v/>
      </c>
      <c r="O391" s="10">
        <f>equipo16!N45</f>
        <v/>
      </c>
      <c r="P391" s="10">
        <f>equipo16!O45</f>
        <v/>
      </c>
      <c r="Q391" s="10">
        <f>equipo16!P45</f>
        <v/>
      </c>
      <c r="R391" s="10">
        <f>equipo16!Q45</f>
        <v/>
      </c>
      <c r="S391" s="10">
        <f>equipo16!R45</f>
        <v/>
      </c>
      <c r="T391" s="10" t="n"/>
      <c r="U391" s="12">
        <f>equipo16!T45</f>
        <v/>
      </c>
      <c r="V391" s="12">
        <f>equipo16!U45</f>
        <v/>
      </c>
      <c r="X391">
        <f>A391</f>
        <v/>
      </c>
      <c r="Y391">
        <f>U391</f>
        <v/>
      </c>
      <c r="Z391">
        <f>Y391</f>
        <v/>
      </c>
      <c r="AA391">
        <f>Z391*10000-ROW()</f>
        <v/>
      </c>
      <c r="AB391">
        <f>A391</f>
        <v/>
      </c>
      <c r="AC391">
        <f>V391</f>
        <v/>
      </c>
      <c r="AD391">
        <f>AC391</f>
        <v/>
      </c>
      <c r="AE391">
        <f>AD391*10000-ROW()</f>
        <v/>
      </c>
      <c r="AF391">
        <f>A391</f>
        <v/>
      </c>
      <c r="AG391">
        <f>I391</f>
        <v/>
      </c>
      <c r="AH391">
        <f>AG391</f>
        <v/>
      </c>
      <c r="AI391">
        <f>AH391*10000-ROW()</f>
        <v/>
      </c>
      <c r="AJ391">
        <f>A391</f>
        <v/>
      </c>
      <c r="AK391">
        <f>J391</f>
        <v/>
      </c>
      <c r="AL391">
        <f>AK391</f>
        <v/>
      </c>
      <c r="AM391">
        <f>AL391*10000-ROW()</f>
        <v/>
      </c>
      <c r="AN391">
        <f>A391</f>
        <v/>
      </c>
      <c r="AO391">
        <f>F391</f>
        <v/>
      </c>
      <c r="AP391">
        <f>AO391</f>
        <v/>
      </c>
      <c r="AQ391">
        <f>AP391*10000-ROW()</f>
        <v/>
      </c>
    </row>
    <row r="392">
      <c r="A392" s="10">
        <f>equipo16!A46</f>
        <v/>
      </c>
      <c r="B392" s="10">
        <f>equipo16!B46</f>
        <v/>
      </c>
      <c r="C392" s="10">
        <f>equipo16!$A$6</f>
        <v/>
      </c>
      <c r="D392" s="10">
        <f>equipo16!C46</f>
        <v/>
      </c>
      <c r="E392" s="10">
        <f>equipo16!D46</f>
        <v/>
      </c>
      <c r="F392" s="10">
        <f>equipo16!E46</f>
        <v/>
      </c>
      <c r="G392" s="10">
        <f>equipo16!F46</f>
        <v/>
      </c>
      <c r="H392" s="10">
        <f>equipo16!G46</f>
        <v/>
      </c>
      <c r="I392" s="10">
        <f>equipo16!H46</f>
        <v/>
      </c>
      <c r="J392" s="10">
        <f>equipo16!I46</f>
        <v/>
      </c>
      <c r="K392" s="10">
        <f>equipo16!J46</f>
        <v/>
      </c>
      <c r="L392" s="10">
        <f>equipo16!K46</f>
        <v/>
      </c>
      <c r="M392" s="10">
        <f>equipo16!L46</f>
        <v/>
      </c>
      <c r="N392" s="10">
        <f>equipo16!M46</f>
        <v/>
      </c>
      <c r="O392" s="10">
        <f>equipo16!N46</f>
        <v/>
      </c>
      <c r="P392" s="10">
        <f>equipo16!O46</f>
        <v/>
      </c>
      <c r="Q392" s="10">
        <f>equipo16!P46</f>
        <v/>
      </c>
      <c r="R392" s="10">
        <f>equipo16!Q46</f>
        <v/>
      </c>
      <c r="S392" s="10">
        <f>equipo16!R46</f>
        <v/>
      </c>
      <c r="T392" s="10" t="n"/>
      <c r="U392" s="12">
        <f>equipo16!T46</f>
        <v/>
      </c>
      <c r="V392" s="12">
        <f>equipo16!U46</f>
        <v/>
      </c>
      <c r="X392">
        <f>A392</f>
        <v/>
      </c>
      <c r="Y392">
        <f>U392</f>
        <v/>
      </c>
      <c r="Z392">
        <f>Y392</f>
        <v/>
      </c>
      <c r="AA392">
        <f>Z392*10000-ROW()</f>
        <v/>
      </c>
      <c r="AB392">
        <f>A392</f>
        <v/>
      </c>
      <c r="AC392">
        <f>V392</f>
        <v/>
      </c>
      <c r="AD392">
        <f>AC392</f>
        <v/>
      </c>
      <c r="AE392">
        <f>AD392*10000-ROW()</f>
        <v/>
      </c>
      <c r="AF392">
        <f>A392</f>
        <v/>
      </c>
      <c r="AG392">
        <f>I392</f>
        <v/>
      </c>
      <c r="AH392">
        <f>AG392</f>
        <v/>
      </c>
      <c r="AI392">
        <f>AH392*10000-ROW()</f>
        <v/>
      </c>
      <c r="AJ392">
        <f>A392</f>
        <v/>
      </c>
      <c r="AK392">
        <f>J392</f>
        <v/>
      </c>
      <c r="AL392">
        <f>AK392</f>
        <v/>
      </c>
      <c r="AM392">
        <f>AL392*10000-ROW()</f>
        <v/>
      </c>
      <c r="AN392">
        <f>A392</f>
        <v/>
      </c>
      <c r="AO392">
        <f>F392</f>
        <v/>
      </c>
      <c r="AP392">
        <f>AO392</f>
        <v/>
      </c>
      <c r="AQ392">
        <f>AP392*10000-ROW()</f>
        <v/>
      </c>
    </row>
    <row r="393">
      <c r="A393" s="10">
        <f>equipo16!A47</f>
        <v/>
      </c>
      <c r="B393" s="10">
        <f>equipo16!B47</f>
        <v/>
      </c>
      <c r="C393" s="10">
        <f>equipo16!$A$6</f>
        <v/>
      </c>
      <c r="D393" s="10">
        <f>equipo16!C47</f>
        <v/>
      </c>
      <c r="E393" s="10">
        <f>equipo16!D47</f>
        <v/>
      </c>
      <c r="F393" s="10">
        <f>equipo16!E47</f>
        <v/>
      </c>
      <c r="G393" s="10">
        <f>equipo16!F47</f>
        <v/>
      </c>
      <c r="H393" s="10">
        <f>equipo16!G47</f>
        <v/>
      </c>
      <c r="I393" s="10">
        <f>equipo16!H47</f>
        <v/>
      </c>
      <c r="J393" s="10">
        <f>equipo16!I47</f>
        <v/>
      </c>
      <c r="K393" s="10">
        <f>equipo16!J47</f>
        <v/>
      </c>
      <c r="L393" s="10">
        <f>equipo16!K47</f>
        <v/>
      </c>
      <c r="M393" s="10">
        <f>equipo16!L47</f>
        <v/>
      </c>
      <c r="N393" s="10">
        <f>equipo16!M47</f>
        <v/>
      </c>
      <c r="O393" s="10">
        <f>equipo16!N47</f>
        <v/>
      </c>
      <c r="P393" s="10">
        <f>equipo16!O47</f>
        <v/>
      </c>
      <c r="Q393" s="10">
        <f>equipo16!P47</f>
        <v/>
      </c>
      <c r="R393" s="10">
        <f>equipo16!Q47</f>
        <v/>
      </c>
      <c r="S393" s="10">
        <f>equipo16!R47</f>
        <v/>
      </c>
      <c r="T393" s="10" t="n"/>
      <c r="U393" s="12">
        <f>equipo16!T47</f>
        <v/>
      </c>
      <c r="V393" s="12">
        <f>equipo16!U47</f>
        <v/>
      </c>
      <c r="X393">
        <f>A393</f>
        <v/>
      </c>
      <c r="Y393">
        <f>U393</f>
        <v/>
      </c>
      <c r="Z393">
        <f>Y393</f>
        <v/>
      </c>
      <c r="AA393">
        <f>Z393*10000-ROW()</f>
        <v/>
      </c>
      <c r="AB393">
        <f>A393</f>
        <v/>
      </c>
      <c r="AC393">
        <f>V393</f>
        <v/>
      </c>
      <c r="AD393">
        <f>AC393</f>
        <v/>
      </c>
      <c r="AE393">
        <f>AD393*10000-ROW()</f>
        <v/>
      </c>
      <c r="AF393">
        <f>A393</f>
        <v/>
      </c>
      <c r="AG393">
        <f>I393</f>
        <v/>
      </c>
      <c r="AH393">
        <f>AG393</f>
        <v/>
      </c>
      <c r="AI393">
        <f>AH393*10000-ROW()</f>
        <v/>
      </c>
      <c r="AJ393">
        <f>A393</f>
        <v/>
      </c>
      <c r="AK393">
        <f>J393</f>
        <v/>
      </c>
      <c r="AL393">
        <f>AK393</f>
        <v/>
      </c>
      <c r="AM393">
        <f>AL393*10000-ROW()</f>
        <v/>
      </c>
      <c r="AN393">
        <f>A393</f>
        <v/>
      </c>
      <c r="AO393">
        <f>F393</f>
        <v/>
      </c>
      <c r="AP393">
        <f>AO393</f>
        <v/>
      </c>
      <c r="AQ393">
        <f>AP393*10000-ROW()</f>
        <v/>
      </c>
    </row>
    <row r="394">
      <c r="A394" s="10">
        <f>equipo16!A48</f>
        <v/>
      </c>
      <c r="B394" s="10">
        <f>equipo16!B48</f>
        <v/>
      </c>
      <c r="C394" s="10">
        <f>equipo16!$A$6</f>
        <v/>
      </c>
      <c r="D394" s="10">
        <f>equipo16!C48</f>
        <v/>
      </c>
      <c r="E394" s="10">
        <f>equipo16!D48</f>
        <v/>
      </c>
      <c r="F394" s="10">
        <f>equipo16!E48</f>
        <v/>
      </c>
      <c r="G394" s="10">
        <f>equipo16!F48</f>
        <v/>
      </c>
      <c r="H394" s="10">
        <f>equipo16!G48</f>
        <v/>
      </c>
      <c r="I394" s="10">
        <f>equipo16!H48</f>
        <v/>
      </c>
      <c r="J394" s="10">
        <f>equipo16!I48</f>
        <v/>
      </c>
      <c r="K394" s="10">
        <f>equipo16!J48</f>
        <v/>
      </c>
      <c r="L394" s="10">
        <f>equipo16!K48</f>
        <v/>
      </c>
      <c r="M394" s="10">
        <f>equipo16!L48</f>
        <v/>
      </c>
      <c r="N394" s="10">
        <f>equipo16!M48</f>
        <v/>
      </c>
      <c r="O394" s="10">
        <f>equipo16!N48</f>
        <v/>
      </c>
      <c r="P394" s="10">
        <f>equipo16!O48</f>
        <v/>
      </c>
      <c r="Q394" s="10">
        <f>equipo16!P48</f>
        <v/>
      </c>
      <c r="R394" s="10">
        <f>equipo16!Q48</f>
        <v/>
      </c>
      <c r="S394" s="10">
        <f>equipo16!R48</f>
        <v/>
      </c>
      <c r="T394" s="10" t="n"/>
      <c r="U394" s="12">
        <f>equipo16!T48</f>
        <v/>
      </c>
      <c r="V394" s="12">
        <f>equipo16!U48</f>
        <v/>
      </c>
      <c r="X394">
        <f>A394</f>
        <v/>
      </c>
      <c r="Y394">
        <f>U394</f>
        <v/>
      </c>
      <c r="Z394">
        <f>Y394</f>
        <v/>
      </c>
      <c r="AA394">
        <f>Z394*10000-ROW()</f>
        <v/>
      </c>
      <c r="AB394">
        <f>A394</f>
        <v/>
      </c>
      <c r="AC394">
        <f>V394</f>
        <v/>
      </c>
      <c r="AD394">
        <f>AC394</f>
        <v/>
      </c>
      <c r="AE394">
        <f>AD394*10000-ROW()</f>
        <v/>
      </c>
      <c r="AF394">
        <f>A394</f>
        <v/>
      </c>
      <c r="AG394">
        <f>I394</f>
        <v/>
      </c>
      <c r="AH394">
        <f>AG394</f>
        <v/>
      </c>
      <c r="AI394">
        <f>AH394*10000-ROW()</f>
        <v/>
      </c>
      <c r="AJ394">
        <f>A394</f>
        <v/>
      </c>
      <c r="AK394">
        <f>J394</f>
        <v/>
      </c>
      <c r="AL394">
        <f>AK394</f>
        <v/>
      </c>
      <c r="AM394">
        <f>AL394*10000-ROW()</f>
        <v/>
      </c>
      <c r="AN394">
        <f>A394</f>
        <v/>
      </c>
      <c r="AO394">
        <f>F394</f>
        <v/>
      </c>
      <c r="AP394">
        <f>AO394</f>
        <v/>
      </c>
      <c r="AQ394">
        <f>AP394*10000-ROW()</f>
        <v/>
      </c>
    </row>
    <row r="395">
      <c r="A395" s="10">
        <f>equipo16!A49</f>
        <v/>
      </c>
      <c r="B395" s="10">
        <f>equipo16!B49</f>
        <v/>
      </c>
      <c r="C395" s="10">
        <f>equipo16!$A$6</f>
        <v/>
      </c>
      <c r="D395" s="10">
        <f>equipo16!C49</f>
        <v/>
      </c>
      <c r="E395" s="10">
        <f>equipo16!D49</f>
        <v/>
      </c>
      <c r="F395" s="10">
        <f>equipo16!E49</f>
        <v/>
      </c>
      <c r="G395" s="10">
        <f>equipo16!F49</f>
        <v/>
      </c>
      <c r="H395" s="10">
        <f>equipo16!G49</f>
        <v/>
      </c>
      <c r="I395" s="10">
        <f>equipo16!H49</f>
        <v/>
      </c>
      <c r="J395" s="10">
        <f>equipo16!I49</f>
        <v/>
      </c>
      <c r="K395" s="10">
        <f>equipo16!J49</f>
        <v/>
      </c>
      <c r="L395" s="10">
        <f>equipo16!K49</f>
        <v/>
      </c>
      <c r="M395" s="10">
        <f>equipo16!L49</f>
        <v/>
      </c>
      <c r="N395" s="10">
        <f>equipo16!M49</f>
        <v/>
      </c>
      <c r="O395" s="10">
        <f>equipo16!N49</f>
        <v/>
      </c>
      <c r="P395" s="10">
        <f>equipo16!O49</f>
        <v/>
      </c>
      <c r="Q395" s="10">
        <f>equipo16!P49</f>
        <v/>
      </c>
      <c r="R395" s="10">
        <f>equipo16!Q49</f>
        <v/>
      </c>
      <c r="S395" s="10">
        <f>equipo16!R49</f>
        <v/>
      </c>
      <c r="T395" s="10" t="n"/>
      <c r="U395" s="12">
        <f>equipo16!T49</f>
        <v/>
      </c>
      <c r="V395" s="12">
        <f>equipo16!U49</f>
        <v/>
      </c>
      <c r="X395">
        <f>A395</f>
        <v/>
      </c>
      <c r="Y395">
        <f>U395</f>
        <v/>
      </c>
      <c r="Z395">
        <f>Y395</f>
        <v/>
      </c>
      <c r="AA395">
        <f>Z395*10000-ROW()</f>
        <v/>
      </c>
      <c r="AB395">
        <f>A395</f>
        <v/>
      </c>
      <c r="AC395">
        <f>V395</f>
        <v/>
      </c>
      <c r="AD395">
        <f>AC395</f>
        <v/>
      </c>
      <c r="AE395">
        <f>AD395*10000-ROW()</f>
        <v/>
      </c>
      <c r="AF395">
        <f>A395</f>
        <v/>
      </c>
      <c r="AG395">
        <f>I395</f>
        <v/>
      </c>
      <c r="AH395">
        <f>AG395</f>
        <v/>
      </c>
      <c r="AI395">
        <f>AH395*10000-ROW()</f>
        <v/>
      </c>
      <c r="AJ395">
        <f>A395</f>
        <v/>
      </c>
      <c r="AK395">
        <f>J395</f>
        <v/>
      </c>
      <c r="AL395">
        <f>AK395</f>
        <v/>
      </c>
      <c r="AM395">
        <f>AL395*10000-ROW()</f>
        <v/>
      </c>
      <c r="AN395">
        <f>A395</f>
        <v/>
      </c>
      <c r="AO395">
        <f>F395</f>
        <v/>
      </c>
      <c r="AP395">
        <f>AO395</f>
        <v/>
      </c>
      <c r="AQ395">
        <f>AP395*10000-ROW()</f>
        <v/>
      </c>
    </row>
    <row r="396">
      <c r="A396" s="10">
        <f>equipo16!A50</f>
        <v/>
      </c>
      <c r="B396" s="10">
        <f>equipo16!B50</f>
        <v/>
      </c>
      <c r="C396" s="10">
        <f>equipo16!$A$6</f>
        <v/>
      </c>
      <c r="D396" s="10">
        <f>equipo16!C50</f>
        <v/>
      </c>
      <c r="E396" s="10">
        <f>equipo16!D50</f>
        <v/>
      </c>
      <c r="F396" s="10">
        <f>equipo16!E50</f>
        <v/>
      </c>
      <c r="G396" s="10">
        <f>equipo16!F50</f>
        <v/>
      </c>
      <c r="H396" s="10">
        <f>equipo16!G50</f>
        <v/>
      </c>
      <c r="I396" s="10">
        <f>equipo16!H50</f>
        <v/>
      </c>
      <c r="J396" s="10">
        <f>equipo16!I50</f>
        <v/>
      </c>
      <c r="K396" s="10">
        <f>equipo16!J50</f>
        <v/>
      </c>
      <c r="L396" s="10">
        <f>equipo16!K50</f>
        <v/>
      </c>
      <c r="M396" s="10">
        <f>equipo16!L50</f>
        <v/>
      </c>
      <c r="N396" s="10">
        <f>equipo16!M50</f>
        <v/>
      </c>
      <c r="O396" s="10">
        <f>equipo16!N50</f>
        <v/>
      </c>
      <c r="P396" s="10">
        <f>equipo16!O50</f>
        <v/>
      </c>
      <c r="Q396" s="10">
        <f>equipo16!P50</f>
        <v/>
      </c>
      <c r="R396" s="10">
        <f>equipo16!Q50</f>
        <v/>
      </c>
      <c r="S396" s="10">
        <f>equipo16!R50</f>
        <v/>
      </c>
      <c r="T396" s="10" t="n"/>
      <c r="U396" s="12">
        <f>equipo16!T50</f>
        <v/>
      </c>
      <c r="V396" s="12">
        <f>equipo16!U50</f>
        <v/>
      </c>
      <c r="X396">
        <f>A396</f>
        <v/>
      </c>
      <c r="Y396">
        <f>U396</f>
        <v/>
      </c>
      <c r="Z396">
        <f>Y396</f>
        <v/>
      </c>
      <c r="AA396">
        <f>Z396*10000-ROW()</f>
        <v/>
      </c>
      <c r="AB396">
        <f>A396</f>
        <v/>
      </c>
      <c r="AC396">
        <f>V396</f>
        <v/>
      </c>
      <c r="AD396">
        <f>AC396</f>
        <v/>
      </c>
      <c r="AE396">
        <f>AD396*10000-ROW()</f>
        <v/>
      </c>
      <c r="AF396">
        <f>A396</f>
        <v/>
      </c>
      <c r="AG396">
        <f>I396</f>
        <v/>
      </c>
      <c r="AH396">
        <f>AG396</f>
        <v/>
      </c>
      <c r="AI396">
        <f>AH396*10000-ROW()</f>
        <v/>
      </c>
      <c r="AJ396">
        <f>A396</f>
        <v/>
      </c>
      <c r="AK396">
        <f>J396</f>
        <v/>
      </c>
      <c r="AL396">
        <f>AK396</f>
        <v/>
      </c>
      <c r="AM396">
        <f>AL396*10000-ROW()</f>
        <v/>
      </c>
      <c r="AN396">
        <f>A396</f>
        <v/>
      </c>
      <c r="AO396">
        <f>F396</f>
        <v/>
      </c>
      <c r="AP396">
        <f>AO396</f>
        <v/>
      </c>
      <c r="AQ396">
        <f>AP396*10000-ROW()</f>
        <v/>
      </c>
    </row>
    <row r="397">
      <c r="A397" s="10">
        <f>equipo16!A51</f>
        <v/>
      </c>
      <c r="B397" s="10">
        <f>equipo16!B51</f>
        <v/>
      </c>
      <c r="C397" s="10">
        <f>equipo16!$A$6</f>
        <v/>
      </c>
      <c r="D397" s="10">
        <f>equipo16!C51</f>
        <v/>
      </c>
      <c r="E397" s="10">
        <f>equipo16!D51</f>
        <v/>
      </c>
      <c r="F397" s="10">
        <f>equipo16!E51</f>
        <v/>
      </c>
      <c r="G397" s="10">
        <f>equipo16!F51</f>
        <v/>
      </c>
      <c r="H397" s="10">
        <f>equipo16!G51</f>
        <v/>
      </c>
      <c r="I397" s="10">
        <f>equipo16!H51</f>
        <v/>
      </c>
      <c r="J397" s="10">
        <f>equipo16!I51</f>
        <v/>
      </c>
      <c r="K397" s="10">
        <f>equipo16!J51</f>
        <v/>
      </c>
      <c r="L397" s="10">
        <f>equipo16!K51</f>
        <v/>
      </c>
      <c r="M397" s="10">
        <f>equipo16!L51</f>
        <v/>
      </c>
      <c r="N397" s="10">
        <f>equipo16!M51</f>
        <v/>
      </c>
      <c r="O397" s="10">
        <f>equipo16!N51</f>
        <v/>
      </c>
      <c r="P397" s="10">
        <f>equipo16!O51</f>
        <v/>
      </c>
      <c r="Q397" s="10">
        <f>equipo16!P51</f>
        <v/>
      </c>
      <c r="R397" s="10">
        <f>equipo16!Q51</f>
        <v/>
      </c>
      <c r="S397" s="10">
        <f>equipo16!R51</f>
        <v/>
      </c>
      <c r="T397" s="10" t="n"/>
      <c r="U397" s="12">
        <f>equipo16!T51</f>
        <v/>
      </c>
      <c r="V397" s="12">
        <f>equipo16!U51</f>
        <v/>
      </c>
      <c r="X397">
        <f>A397</f>
        <v/>
      </c>
      <c r="Y397">
        <f>U397</f>
        <v/>
      </c>
      <c r="Z397">
        <f>Y397</f>
        <v/>
      </c>
      <c r="AA397">
        <f>Z397*10000-ROW()</f>
        <v/>
      </c>
      <c r="AB397">
        <f>A397</f>
        <v/>
      </c>
      <c r="AC397">
        <f>V397</f>
        <v/>
      </c>
      <c r="AD397">
        <f>AC397</f>
        <v/>
      </c>
      <c r="AE397">
        <f>AD397*10000-ROW()</f>
        <v/>
      </c>
      <c r="AF397">
        <f>A397</f>
        <v/>
      </c>
      <c r="AG397">
        <f>I397</f>
        <v/>
      </c>
      <c r="AH397">
        <f>AG397</f>
        <v/>
      </c>
      <c r="AI397">
        <f>AH397*10000-ROW()</f>
        <v/>
      </c>
      <c r="AJ397">
        <f>A397</f>
        <v/>
      </c>
      <c r="AK397">
        <f>J397</f>
        <v/>
      </c>
      <c r="AL397">
        <f>AK397</f>
        <v/>
      </c>
      <c r="AM397">
        <f>AL397*10000-ROW()</f>
        <v/>
      </c>
      <c r="AN397">
        <f>A397</f>
        <v/>
      </c>
      <c r="AO397">
        <f>F397</f>
        <v/>
      </c>
      <c r="AP397">
        <f>AO397</f>
        <v/>
      </c>
      <c r="AQ397">
        <f>AP397*10000-ROW()</f>
        <v/>
      </c>
    </row>
    <row r="398">
      <c r="A398" s="10">
        <f>equipo16!A52</f>
        <v/>
      </c>
      <c r="B398" s="10">
        <f>equipo16!B52</f>
        <v/>
      </c>
      <c r="C398" s="10">
        <f>equipo16!$A$6</f>
        <v/>
      </c>
      <c r="D398" s="10">
        <f>equipo16!C52</f>
        <v/>
      </c>
      <c r="E398" s="10">
        <f>equipo16!D52</f>
        <v/>
      </c>
      <c r="F398" s="10">
        <f>equipo16!E52</f>
        <v/>
      </c>
      <c r="G398" s="10">
        <f>equipo16!F52</f>
        <v/>
      </c>
      <c r="H398" s="10">
        <f>equipo16!G52</f>
        <v/>
      </c>
      <c r="I398" s="10">
        <f>equipo16!H52</f>
        <v/>
      </c>
      <c r="J398" s="10">
        <f>equipo16!I52</f>
        <v/>
      </c>
      <c r="K398" s="10">
        <f>equipo16!J52</f>
        <v/>
      </c>
      <c r="L398" s="10">
        <f>equipo16!K52</f>
        <v/>
      </c>
      <c r="M398" s="10">
        <f>equipo16!L52</f>
        <v/>
      </c>
      <c r="N398" s="10">
        <f>equipo16!M52</f>
        <v/>
      </c>
      <c r="O398" s="10">
        <f>equipo16!N52</f>
        <v/>
      </c>
      <c r="P398" s="10">
        <f>equipo16!O52</f>
        <v/>
      </c>
      <c r="Q398" s="10">
        <f>equipo16!P52</f>
        <v/>
      </c>
      <c r="R398" s="10">
        <f>equipo16!Q52</f>
        <v/>
      </c>
      <c r="S398" s="10">
        <f>equipo16!R52</f>
        <v/>
      </c>
      <c r="T398" s="10" t="n"/>
      <c r="U398" s="12">
        <f>equipo16!T52</f>
        <v/>
      </c>
      <c r="V398" s="12">
        <f>equipo16!U52</f>
        <v/>
      </c>
      <c r="X398">
        <f>A398</f>
        <v/>
      </c>
      <c r="Y398">
        <f>U398</f>
        <v/>
      </c>
      <c r="Z398">
        <f>Y398</f>
        <v/>
      </c>
      <c r="AA398">
        <f>Z398*10000-ROW()</f>
        <v/>
      </c>
      <c r="AB398">
        <f>A398</f>
        <v/>
      </c>
      <c r="AC398">
        <f>V398</f>
        <v/>
      </c>
      <c r="AD398">
        <f>AC398</f>
        <v/>
      </c>
      <c r="AE398">
        <f>AD398*10000-ROW()</f>
        <v/>
      </c>
      <c r="AF398">
        <f>A398</f>
        <v/>
      </c>
      <c r="AG398">
        <f>I398</f>
        <v/>
      </c>
      <c r="AH398">
        <f>AG398</f>
        <v/>
      </c>
      <c r="AI398">
        <f>AH398*10000-ROW()</f>
        <v/>
      </c>
      <c r="AJ398">
        <f>A398</f>
        <v/>
      </c>
      <c r="AK398">
        <f>J398</f>
        <v/>
      </c>
      <c r="AL398">
        <f>AK398</f>
        <v/>
      </c>
      <c r="AM398">
        <f>AL398*10000-ROW()</f>
        <v/>
      </c>
      <c r="AN398">
        <f>A398</f>
        <v/>
      </c>
      <c r="AO398">
        <f>F398</f>
        <v/>
      </c>
      <c r="AP398">
        <f>AO398</f>
        <v/>
      </c>
      <c r="AQ398">
        <f>AP398*10000-ROW()</f>
        <v/>
      </c>
    </row>
    <row r="399">
      <c r="A399" s="10">
        <f>equipo16!A53</f>
        <v/>
      </c>
      <c r="B399" s="10">
        <f>equipo16!B53</f>
        <v/>
      </c>
      <c r="C399" s="10">
        <f>equipo16!$A$6</f>
        <v/>
      </c>
      <c r="D399" s="10">
        <f>equipo16!C53</f>
        <v/>
      </c>
      <c r="E399" s="10">
        <f>equipo16!D53</f>
        <v/>
      </c>
      <c r="F399" s="10">
        <f>equipo16!E53</f>
        <v/>
      </c>
      <c r="G399" s="10">
        <f>equipo16!F53</f>
        <v/>
      </c>
      <c r="H399" s="10">
        <f>equipo16!G53</f>
        <v/>
      </c>
      <c r="I399" s="10">
        <f>equipo16!H53</f>
        <v/>
      </c>
      <c r="J399" s="10">
        <f>equipo16!I53</f>
        <v/>
      </c>
      <c r="K399" s="10">
        <f>equipo16!J53</f>
        <v/>
      </c>
      <c r="L399" s="10">
        <f>equipo16!K53</f>
        <v/>
      </c>
      <c r="M399" s="10">
        <f>equipo16!L53</f>
        <v/>
      </c>
      <c r="N399" s="10">
        <f>equipo16!M53</f>
        <v/>
      </c>
      <c r="O399" s="10">
        <f>equipo16!N53</f>
        <v/>
      </c>
      <c r="P399" s="10">
        <f>equipo16!O53</f>
        <v/>
      </c>
      <c r="Q399" s="10">
        <f>equipo16!P53</f>
        <v/>
      </c>
      <c r="R399" s="10">
        <f>equipo16!Q53</f>
        <v/>
      </c>
      <c r="S399" s="10">
        <f>equipo16!R53</f>
        <v/>
      </c>
      <c r="T399" s="10" t="n"/>
      <c r="U399" s="12">
        <f>equipo16!T53</f>
        <v/>
      </c>
      <c r="V399" s="12">
        <f>equipo16!U53</f>
        <v/>
      </c>
      <c r="X399">
        <f>A399</f>
        <v/>
      </c>
      <c r="Y399">
        <f>U399</f>
        <v/>
      </c>
      <c r="Z399">
        <f>Y399</f>
        <v/>
      </c>
      <c r="AA399">
        <f>Z399*10000-ROW()</f>
        <v/>
      </c>
      <c r="AB399">
        <f>A399</f>
        <v/>
      </c>
      <c r="AC399">
        <f>V399</f>
        <v/>
      </c>
      <c r="AD399">
        <f>AC399</f>
        <v/>
      </c>
      <c r="AE399">
        <f>AD399*10000-ROW()</f>
        <v/>
      </c>
      <c r="AF399">
        <f>A399</f>
        <v/>
      </c>
      <c r="AG399">
        <f>I399</f>
        <v/>
      </c>
      <c r="AH399">
        <f>AG399</f>
        <v/>
      </c>
      <c r="AI399">
        <f>AH399*10000-ROW()</f>
        <v/>
      </c>
      <c r="AJ399">
        <f>A399</f>
        <v/>
      </c>
      <c r="AK399">
        <f>J399</f>
        <v/>
      </c>
      <c r="AL399">
        <f>AK399</f>
        <v/>
      </c>
      <c r="AM399">
        <f>AL399*10000-ROW()</f>
        <v/>
      </c>
      <c r="AN399">
        <f>A399</f>
        <v/>
      </c>
      <c r="AO399">
        <f>F399</f>
        <v/>
      </c>
      <c r="AP399">
        <f>AO399</f>
        <v/>
      </c>
      <c r="AQ399">
        <f>AP399*10000-ROW()</f>
        <v/>
      </c>
    </row>
    <row r="400">
      <c r="A400" s="10">
        <f>equipo16!A54</f>
        <v/>
      </c>
      <c r="B400" s="10">
        <f>equipo16!B54</f>
        <v/>
      </c>
      <c r="C400" s="10">
        <f>equipo16!$A$6</f>
        <v/>
      </c>
      <c r="D400" s="10">
        <f>equipo16!C54</f>
        <v/>
      </c>
      <c r="E400" s="10">
        <f>equipo16!D54</f>
        <v/>
      </c>
      <c r="F400" s="10">
        <f>equipo16!E54</f>
        <v/>
      </c>
      <c r="G400" s="10">
        <f>equipo16!F54</f>
        <v/>
      </c>
      <c r="H400" s="10">
        <f>equipo16!G54</f>
        <v/>
      </c>
      <c r="I400" s="10">
        <f>equipo16!H54</f>
        <v/>
      </c>
      <c r="J400" s="10">
        <f>equipo16!I54</f>
        <v/>
      </c>
      <c r="K400" s="10">
        <f>equipo16!J54</f>
        <v/>
      </c>
      <c r="L400" s="10">
        <f>equipo16!K54</f>
        <v/>
      </c>
      <c r="M400" s="10">
        <f>equipo16!L54</f>
        <v/>
      </c>
      <c r="N400" s="10">
        <f>equipo16!M54</f>
        <v/>
      </c>
      <c r="O400" s="10">
        <f>equipo16!N54</f>
        <v/>
      </c>
      <c r="P400" s="10">
        <f>equipo16!O54</f>
        <v/>
      </c>
      <c r="Q400" s="10">
        <f>equipo16!P54</f>
        <v/>
      </c>
      <c r="R400" s="10">
        <f>equipo16!Q54</f>
        <v/>
      </c>
      <c r="S400" s="10">
        <f>equipo16!R54</f>
        <v/>
      </c>
      <c r="T400" s="10" t="n"/>
      <c r="U400" s="12">
        <f>equipo16!T54</f>
        <v/>
      </c>
      <c r="V400" s="12">
        <f>equipo16!U54</f>
        <v/>
      </c>
      <c r="X400">
        <f>A400</f>
        <v/>
      </c>
      <c r="Y400">
        <f>U400</f>
        <v/>
      </c>
      <c r="Z400">
        <f>Y400</f>
        <v/>
      </c>
      <c r="AA400">
        <f>Z400*10000-ROW()</f>
        <v/>
      </c>
      <c r="AB400">
        <f>A400</f>
        <v/>
      </c>
      <c r="AC400">
        <f>V400</f>
        <v/>
      </c>
      <c r="AD400">
        <f>AC400</f>
        <v/>
      </c>
      <c r="AE400">
        <f>AD400*10000-ROW()</f>
        <v/>
      </c>
      <c r="AF400">
        <f>A400</f>
        <v/>
      </c>
      <c r="AG400">
        <f>I400</f>
        <v/>
      </c>
      <c r="AH400">
        <f>AG400</f>
        <v/>
      </c>
      <c r="AI400">
        <f>AH400*10000-ROW()</f>
        <v/>
      </c>
      <c r="AJ400">
        <f>A400</f>
        <v/>
      </c>
      <c r="AK400">
        <f>J400</f>
        <v/>
      </c>
      <c r="AL400">
        <f>AK400</f>
        <v/>
      </c>
      <c r="AM400">
        <f>AL400*10000-ROW()</f>
        <v/>
      </c>
      <c r="AN400">
        <f>A400</f>
        <v/>
      </c>
      <c r="AO400">
        <f>F400</f>
        <v/>
      </c>
      <c r="AP400">
        <f>AO400</f>
        <v/>
      </c>
      <c r="AQ400">
        <f>AP400*10000-ROW()</f>
        <v/>
      </c>
    </row>
    <row r="401">
      <c r="A401" s="10">
        <f>equipo16!A55</f>
        <v/>
      </c>
      <c r="B401" s="10">
        <f>equipo16!B55</f>
        <v/>
      </c>
      <c r="C401" s="10">
        <f>equipo16!$A$6</f>
        <v/>
      </c>
      <c r="D401" s="10">
        <f>equipo16!C55</f>
        <v/>
      </c>
      <c r="E401" s="10">
        <f>equipo16!D55</f>
        <v/>
      </c>
      <c r="F401" s="10">
        <f>equipo16!E55</f>
        <v/>
      </c>
      <c r="G401" s="10">
        <f>equipo16!F55</f>
        <v/>
      </c>
      <c r="H401" s="10">
        <f>equipo16!G55</f>
        <v/>
      </c>
      <c r="I401" s="10">
        <f>equipo16!H55</f>
        <v/>
      </c>
      <c r="J401" s="10">
        <f>equipo16!I55</f>
        <v/>
      </c>
      <c r="K401" s="10">
        <f>equipo16!J55</f>
        <v/>
      </c>
      <c r="L401" s="10">
        <f>equipo16!K55</f>
        <v/>
      </c>
      <c r="M401" s="10">
        <f>equipo16!L55</f>
        <v/>
      </c>
      <c r="N401" s="10">
        <f>equipo16!M55</f>
        <v/>
      </c>
      <c r="O401" s="10">
        <f>equipo16!N55</f>
        <v/>
      </c>
      <c r="P401" s="10">
        <f>equipo16!O55</f>
        <v/>
      </c>
      <c r="Q401" s="10">
        <f>equipo16!P55</f>
        <v/>
      </c>
      <c r="R401" s="10">
        <f>equipo16!Q55</f>
        <v/>
      </c>
      <c r="S401" s="10">
        <f>equipo16!R55</f>
        <v/>
      </c>
      <c r="T401" s="10" t="n"/>
      <c r="U401" s="12">
        <f>equipo16!T55</f>
        <v/>
      </c>
      <c r="V401" s="12">
        <f>equipo16!U55</f>
        <v/>
      </c>
      <c r="X401">
        <f>A401</f>
        <v/>
      </c>
      <c r="Y401">
        <f>U401</f>
        <v/>
      </c>
      <c r="Z401">
        <f>Y401</f>
        <v/>
      </c>
      <c r="AA401">
        <f>Z401*10000-ROW()</f>
        <v/>
      </c>
      <c r="AB401">
        <f>A401</f>
        <v/>
      </c>
      <c r="AC401">
        <f>V401</f>
        <v/>
      </c>
      <c r="AD401">
        <f>AC401</f>
        <v/>
      </c>
      <c r="AE401">
        <f>AD401*10000-ROW()</f>
        <v/>
      </c>
      <c r="AF401">
        <f>A401</f>
        <v/>
      </c>
      <c r="AG401">
        <f>I401</f>
        <v/>
      </c>
      <c r="AH401">
        <f>AG401</f>
        <v/>
      </c>
      <c r="AI401">
        <f>AH401*10000-ROW()</f>
        <v/>
      </c>
      <c r="AJ401">
        <f>A401</f>
        <v/>
      </c>
      <c r="AK401">
        <f>J401</f>
        <v/>
      </c>
      <c r="AL401">
        <f>AK401</f>
        <v/>
      </c>
      <c r="AM401">
        <f>AL401*10000-ROW()</f>
        <v/>
      </c>
      <c r="AN401">
        <f>A401</f>
        <v/>
      </c>
      <c r="AO401">
        <f>F401</f>
        <v/>
      </c>
      <c r="AP401">
        <f>AO401</f>
        <v/>
      </c>
      <c r="AQ401">
        <f>AP401*10000-ROW()</f>
        <v/>
      </c>
    </row>
    <row r="402">
      <c r="A402" s="10">
        <f>equipo16!A56</f>
        <v/>
      </c>
      <c r="B402" s="10">
        <f>equipo16!B56</f>
        <v/>
      </c>
      <c r="C402" s="10">
        <f>equipo16!$A$6</f>
        <v/>
      </c>
      <c r="D402" s="10">
        <f>equipo16!C56</f>
        <v/>
      </c>
      <c r="E402" s="10">
        <f>equipo16!D56</f>
        <v/>
      </c>
      <c r="F402" s="10">
        <f>equipo16!E56</f>
        <v/>
      </c>
      <c r="G402" s="10">
        <f>equipo16!F56</f>
        <v/>
      </c>
      <c r="H402" s="10">
        <f>equipo16!G56</f>
        <v/>
      </c>
      <c r="I402" s="10">
        <f>equipo16!H56</f>
        <v/>
      </c>
      <c r="J402" s="10">
        <f>equipo16!I56</f>
        <v/>
      </c>
      <c r="K402" s="10">
        <f>equipo16!J56</f>
        <v/>
      </c>
      <c r="L402" s="10">
        <f>equipo16!K56</f>
        <v/>
      </c>
      <c r="M402" s="10">
        <f>equipo16!L56</f>
        <v/>
      </c>
      <c r="N402" s="10">
        <f>equipo16!M56</f>
        <v/>
      </c>
      <c r="O402" s="10">
        <f>equipo16!N56</f>
        <v/>
      </c>
      <c r="P402" s="10">
        <f>equipo16!O56</f>
        <v/>
      </c>
      <c r="Q402" s="10">
        <f>equipo16!P56</f>
        <v/>
      </c>
      <c r="R402" s="10">
        <f>equipo16!Q56</f>
        <v/>
      </c>
      <c r="S402" s="10">
        <f>equipo16!R56</f>
        <v/>
      </c>
      <c r="T402" s="10" t="n"/>
      <c r="U402" s="12">
        <f>equipo16!T56</f>
        <v/>
      </c>
      <c r="V402" s="12">
        <f>equipo16!U56</f>
        <v/>
      </c>
      <c r="X402">
        <f>A402</f>
        <v/>
      </c>
      <c r="Y402">
        <f>U402</f>
        <v/>
      </c>
      <c r="Z402">
        <f>Y402</f>
        <v/>
      </c>
      <c r="AA402">
        <f>Z402*10000-ROW()</f>
        <v/>
      </c>
      <c r="AB402">
        <f>A402</f>
        <v/>
      </c>
      <c r="AC402">
        <f>V402</f>
        <v/>
      </c>
      <c r="AD402">
        <f>AC402</f>
        <v/>
      </c>
      <c r="AE402">
        <f>AD402*10000-ROW()</f>
        <v/>
      </c>
      <c r="AF402">
        <f>A402</f>
        <v/>
      </c>
      <c r="AG402">
        <f>I402</f>
        <v/>
      </c>
      <c r="AH402">
        <f>AG402</f>
        <v/>
      </c>
      <c r="AI402">
        <f>AH402*10000-ROW()</f>
        <v/>
      </c>
      <c r="AJ402">
        <f>A402</f>
        <v/>
      </c>
      <c r="AK402">
        <f>J402</f>
        <v/>
      </c>
      <c r="AL402">
        <f>AK402</f>
        <v/>
      </c>
      <c r="AM402">
        <f>AL402*10000-ROW()</f>
        <v/>
      </c>
      <c r="AN402">
        <f>A402</f>
        <v/>
      </c>
      <c r="AO402">
        <f>F402</f>
        <v/>
      </c>
      <c r="AP402">
        <f>AO402</f>
        <v/>
      </c>
      <c r="AQ402">
        <f>AP402*10000-ROW()</f>
        <v/>
      </c>
    </row>
    <row r="403">
      <c r="A403" s="10">
        <f>equipo16!A57</f>
        <v/>
      </c>
      <c r="B403" s="10">
        <f>equipo16!B57</f>
        <v/>
      </c>
      <c r="C403" s="10">
        <f>equipo16!$A$6</f>
        <v/>
      </c>
      <c r="D403" s="10">
        <f>equipo16!C57</f>
        <v/>
      </c>
      <c r="E403" s="10">
        <f>equipo16!D57</f>
        <v/>
      </c>
      <c r="F403" s="10">
        <f>equipo16!E57</f>
        <v/>
      </c>
      <c r="G403" s="10">
        <f>equipo16!F57</f>
        <v/>
      </c>
      <c r="H403" s="10">
        <f>equipo16!G57</f>
        <v/>
      </c>
      <c r="I403" s="10">
        <f>equipo16!H57</f>
        <v/>
      </c>
      <c r="J403" s="10">
        <f>equipo16!I57</f>
        <v/>
      </c>
      <c r="K403" s="10">
        <f>equipo16!J57</f>
        <v/>
      </c>
      <c r="L403" s="10">
        <f>equipo16!K57</f>
        <v/>
      </c>
      <c r="M403" s="10">
        <f>equipo16!L57</f>
        <v/>
      </c>
      <c r="N403" s="10">
        <f>equipo16!M57</f>
        <v/>
      </c>
      <c r="O403" s="10">
        <f>equipo16!N57</f>
        <v/>
      </c>
      <c r="P403" s="10">
        <f>equipo16!O57</f>
        <v/>
      </c>
      <c r="Q403" s="10">
        <f>equipo16!P57</f>
        <v/>
      </c>
      <c r="R403" s="10">
        <f>equipo16!Q57</f>
        <v/>
      </c>
      <c r="S403" s="10">
        <f>equipo16!R57</f>
        <v/>
      </c>
      <c r="T403" s="10" t="n"/>
      <c r="U403" s="12">
        <f>equipo16!T57</f>
        <v/>
      </c>
      <c r="V403" s="12">
        <f>equipo16!U57</f>
        <v/>
      </c>
      <c r="X403">
        <f>A403</f>
        <v/>
      </c>
      <c r="Y403">
        <f>U403</f>
        <v/>
      </c>
      <c r="Z403">
        <f>Y403</f>
        <v/>
      </c>
      <c r="AA403">
        <f>Z403*10000-ROW()</f>
        <v/>
      </c>
      <c r="AB403">
        <f>A403</f>
        <v/>
      </c>
      <c r="AC403">
        <f>V403</f>
        <v/>
      </c>
      <c r="AD403">
        <f>AC403</f>
        <v/>
      </c>
      <c r="AE403">
        <f>AD403*10000-ROW()</f>
        <v/>
      </c>
      <c r="AF403">
        <f>A403</f>
        <v/>
      </c>
      <c r="AG403">
        <f>I403</f>
        <v/>
      </c>
      <c r="AH403">
        <f>AG403</f>
        <v/>
      </c>
      <c r="AI403">
        <f>AH403*10000-ROW()</f>
        <v/>
      </c>
      <c r="AJ403">
        <f>A403</f>
        <v/>
      </c>
      <c r="AK403">
        <f>J403</f>
        <v/>
      </c>
      <c r="AL403">
        <f>AK403</f>
        <v/>
      </c>
      <c r="AM403">
        <f>AL403*10000-ROW()</f>
        <v/>
      </c>
      <c r="AN403">
        <f>A403</f>
        <v/>
      </c>
      <c r="AO403">
        <f>F403</f>
        <v/>
      </c>
      <c r="AP403">
        <f>AO403</f>
        <v/>
      </c>
      <c r="AQ403">
        <f>AP403*10000-ROW()</f>
        <v/>
      </c>
    </row>
    <row r="404">
      <c r="A404" s="10">
        <f>equipo16!A58</f>
        <v/>
      </c>
      <c r="B404" s="10">
        <f>equipo16!B58</f>
        <v/>
      </c>
      <c r="C404" s="10">
        <f>equipo16!$A$6</f>
        <v/>
      </c>
      <c r="D404" s="10">
        <f>equipo16!C58</f>
        <v/>
      </c>
      <c r="E404" s="10">
        <f>equipo16!D58</f>
        <v/>
      </c>
      <c r="F404" s="10">
        <f>equipo16!E58</f>
        <v/>
      </c>
      <c r="G404" s="10">
        <f>equipo16!F58</f>
        <v/>
      </c>
      <c r="H404" s="10">
        <f>equipo16!G58</f>
        <v/>
      </c>
      <c r="I404" s="10">
        <f>equipo16!H58</f>
        <v/>
      </c>
      <c r="J404" s="10">
        <f>equipo16!I58</f>
        <v/>
      </c>
      <c r="K404" s="10">
        <f>equipo16!J58</f>
        <v/>
      </c>
      <c r="L404" s="10">
        <f>equipo16!K58</f>
        <v/>
      </c>
      <c r="M404" s="10">
        <f>equipo16!L58</f>
        <v/>
      </c>
      <c r="N404" s="10">
        <f>equipo16!M58</f>
        <v/>
      </c>
      <c r="O404" s="10">
        <f>equipo16!N58</f>
        <v/>
      </c>
      <c r="P404" s="10">
        <f>equipo16!O58</f>
        <v/>
      </c>
      <c r="Q404" s="10">
        <f>equipo16!P58</f>
        <v/>
      </c>
      <c r="R404" s="10">
        <f>equipo16!Q58</f>
        <v/>
      </c>
      <c r="S404" s="10">
        <f>equipo16!R58</f>
        <v/>
      </c>
      <c r="T404" s="10" t="n"/>
      <c r="U404" s="12">
        <f>equipo16!T58</f>
        <v/>
      </c>
      <c r="V404" s="12">
        <f>equipo16!U58</f>
        <v/>
      </c>
      <c r="X404">
        <f>A404</f>
        <v/>
      </c>
      <c r="Y404">
        <f>U404</f>
        <v/>
      </c>
      <c r="Z404">
        <f>Y404</f>
        <v/>
      </c>
      <c r="AA404">
        <f>Z404*10000-ROW()</f>
        <v/>
      </c>
      <c r="AB404">
        <f>A404</f>
        <v/>
      </c>
      <c r="AC404">
        <f>V404</f>
        <v/>
      </c>
      <c r="AD404">
        <f>AC404</f>
        <v/>
      </c>
      <c r="AE404">
        <f>AD404*10000-ROW()</f>
        <v/>
      </c>
      <c r="AF404">
        <f>A404</f>
        <v/>
      </c>
      <c r="AG404">
        <f>I404</f>
        <v/>
      </c>
      <c r="AH404">
        <f>AG404</f>
        <v/>
      </c>
      <c r="AI404">
        <f>AH404*10000-ROW()</f>
        <v/>
      </c>
      <c r="AJ404">
        <f>A404</f>
        <v/>
      </c>
      <c r="AK404">
        <f>J404</f>
        <v/>
      </c>
      <c r="AL404">
        <f>AK404</f>
        <v/>
      </c>
      <c r="AM404">
        <f>AL404*10000-ROW()</f>
        <v/>
      </c>
      <c r="AN404">
        <f>A404</f>
        <v/>
      </c>
      <c r="AO404">
        <f>F404</f>
        <v/>
      </c>
      <c r="AP404">
        <f>AO404</f>
        <v/>
      </c>
      <c r="AQ404">
        <f>AP404*10000-ROW()</f>
        <v/>
      </c>
    </row>
    <row r="405">
      <c r="A405" s="10">
        <f>equipo16!A59</f>
        <v/>
      </c>
      <c r="B405" s="10">
        <f>equipo16!B59</f>
        <v/>
      </c>
      <c r="C405" s="10">
        <f>equipo16!$A$6</f>
        <v/>
      </c>
      <c r="D405" s="10">
        <f>equipo16!C59</f>
        <v/>
      </c>
      <c r="E405" s="10">
        <f>equipo16!D59</f>
        <v/>
      </c>
      <c r="F405" s="10">
        <f>equipo16!E59</f>
        <v/>
      </c>
      <c r="G405" s="10">
        <f>equipo16!F59</f>
        <v/>
      </c>
      <c r="H405" s="10">
        <f>equipo16!G59</f>
        <v/>
      </c>
      <c r="I405" s="10">
        <f>equipo16!H59</f>
        <v/>
      </c>
      <c r="J405" s="10">
        <f>equipo16!I59</f>
        <v/>
      </c>
      <c r="K405" s="10">
        <f>equipo16!J59</f>
        <v/>
      </c>
      <c r="L405" s="10">
        <f>equipo16!K59</f>
        <v/>
      </c>
      <c r="M405" s="10">
        <f>equipo16!L59</f>
        <v/>
      </c>
      <c r="N405" s="10">
        <f>equipo16!M59</f>
        <v/>
      </c>
      <c r="O405" s="10">
        <f>equipo16!N59</f>
        <v/>
      </c>
      <c r="P405" s="10">
        <f>equipo16!O59</f>
        <v/>
      </c>
      <c r="Q405" s="10">
        <f>equipo16!P59</f>
        <v/>
      </c>
      <c r="R405" s="10">
        <f>equipo16!Q59</f>
        <v/>
      </c>
      <c r="S405" s="10">
        <f>equipo16!R59</f>
        <v/>
      </c>
      <c r="T405" s="10" t="n"/>
      <c r="U405" s="12">
        <f>equipo16!T59</f>
        <v/>
      </c>
      <c r="V405" s="12">
        <f>equipo16!U59</f>
        <v/>
      </c>
      <c r="X405">
        <f>A405</f>
        <v/>
      </c>
      <c r="Y405">
        <f>U405</f>
        <v/>
      </c>
      <c r="Z405">
        <f>Y405</f>
        <v/>
      </c>
      <c r="AA405">
        <f>Z405*10000-ROW()</f>
        <v/>
      </c>
      <c r="AB405">
        <f>A405</f>
        <v/>
      </c>
      <c r="AC405">
        <f>V405</f>
        <v/>
      </c>
      <c r="AD405">
        <f>AC405</f>
        <v/>
      </c>
      <c r="AE405">
        <f>AD405*10000-ROW()</f>
        <v/>
      </c>
      <c r="AF405">
        <f>A405</f>
        <v/>
      </c>
      <c r="AG405">
        <f>I405</f>
        <v/>
      </c>
      <c r="AH405">
        <f>AG405</f>
        <v/>
      </c>
      <c r="AI405">
        <f>AH405*10000-ROW()</f>
        <v/>
      </c>
      <c r="AJ405">
        <f>A405</f>
        <v/>
      </c>
      <c r="AK405">
        <f>J405</f>
        <v/>
      </c>
      <c r="AL405">
        <f>AK405</f>
        <v/>
      </c>
      <c r="AM405">
        <f>AL405*10000-ROW()</f>
        <v/>
      </c>
      <c r="AN405">
        <f>A405</f>
        <v/>
      </c>
      <c r="AO405">
        <f>F405</f>
        <v/>
      </c>
      <c r="AP405">
        <f>AO405</f>
        <v/>
      </c>
      <c r="AQ405">
        <f>AP405*10000-ROW()</f>
        <v/>
      </c>
    </row>
    <row r="406">
      <c r="A406" s="10">
        <f>equipo16!A60</f>
        <v/>
      </c>
      <c r="B406" s="10">
        <f>equipo16!B60</f>
        <v/>
      </c>
      <c r="C406" s="10">
        <f>equipo16!$A$6</f>
        <v/>
      </c>
      <c r="D406" s="10">
        <f>equipo16!C60</f>
        <v/>
      </c>
      <c r="E406" s="10">
        <f>equipo16!D60</f>
        <v/>
      </c>
      <c r="F406" s="10">
        <f>equipo16!E60</f>
        <v/>
      </c>
      <c r="G406" s="10">
        <f>equipo16!F60</f>
        <v/>
      </c>
      <c r="H406" s="10">
        <f>equipo16!G60</f>
        <v/>
      </c>
      <c r="I406" s="10">
        <f>equipo16!H60</f>
        <v/>
      </c>
      <c r="J406" s="10">
        <f>equipo16!I60</f>
        <v/>
      </c>
      <c r="K406" s="10">
        <f>equipo16!J60</f>
        <v/>
      </c>
      <c r="L406" s="10">
        <f>equipo16!K60</f>
        <v/>
      </c>
      <c r="M406" s="10">
        <f>equipo16!L60</f>
        <v/>
      </c>
      <c r="N406" s="10">
        <f>equipo16!M60</f>
        <v/>
      </c>
      <c r="O406" s="10">
        <f>equipo16!N60</f>
        <v/>
      </c>
      <c r="P406" s="10">
        <f>equipo16!O60</f>
        <v/>
      </c>
      <c r="Q406" s="10">
        <f>equipo16!P60</f>
        <v/>
      </c>
      <c r="R406" s="10">
        <f>equipo16!Q60</f>
        <v/>
      </c>
      <c r="S406" s="10">
        <f>equipo16!R60</f>
        <v/>
      </c>
      <c r="T406" s="10" t="n"/>
      <c r="U406" s="12">
        <f>equipo16!T60</f>
        <v/>
      </c>
      <c r="V406" s="12">
        <f>equipo16!U60</f>
        <v/>
      </c>
      <c r="X406">
        <f>A406</f>
        <v/>
      </c>
      <c r="Y406">
        <f>U406</f>
        <v/>
      </c>
      <c r="Z406">
        <f>Y406</f>
        <v/>
      </c>
      <c r="AA406">
        <f>Z406*10000-ROW()</f>
        <v/>
      </c>
      <c r="AB406">
        <f>A406</f>
        <v/>
      </c>
      <c r="AC406">
        <f>V406</f>
        <v/>
      </c>
      <c r="AD406">
        <f>AC406</f>
        <v/>
      </c>
      <c r="AE406">
        <f>AD406*10000-ROW()</f>
        <v/>
      </c>
      <c r="AF406">
        <f>A406</f>
        <v/>
      </c>
      <c r="AG406">
        <f>I406</f>
        <v/>
      </c>
      <c r="AH406">
        <f>AG406</f>
        <v/>
      </c>
      <c r="AI406">
        <f>AH406*10000-ROW()</f>
        <v/>
      </c>
      <c r="AJ406">
        <f>A406</f>
        <v/>
      </c>
      <c r="AK406">
        <f>J406</f>
        <v/>
      </c>
      <c r="AL406">
        <f>AK406</f>
        <v/>
      </c>
      <c r="AM406">
        <f>AL406*10000-ROW()</f>
        <v/>
      </c>
      <c r="AN406">
        <f>A406</f>
        <v/>
      </c>
      <c r="AO406">
        <f>F406</f>
        <v/>
      </c>
      <c r="AP406">
        <f>AO406</f>
        <v/>
      </c>
      <c r="AQ406">
        <f>AP406*10000-ROW()</f>
        <v/>
      </c>
    </row>
    <row r="407">
      <c r="A407" s="10">
        <f>equipo16!A61</f>
        <v/>
      </c>
      <c r="B407" s="10">
        <f>equipo16!B61</f>
        <v/>
      </c>
      <c r="C407" s="10">
        <f>equipo16!$A$6</f>
        <v/>
      </c>
      <c r="D407" s="10">
        <f>equipo16!C61</f>
        <v/>
      </c>
      <c r="E407" s="10">
        <f>equipo16!D61</f>
        <v/>
      </c>
      <c r="F407" s="10">
        <f>equipo16!E61</f>
        <v/>
      </c>
      <c r="G407" s="10">
        <f>equipo16!F61</f>
        <v/>
      </c>
      <c r="H407" s="10">
        <f>equipo16!G61</f>
        <v/>
      </c>
      <c r="I407" s="10">
        <f>equipo16!H61</f>
        <v/>
      </c>
      <c r="J407" s="10">
        <f>equipo16!I61</f>
        <v/>
      </c>
      <c r="K407" s="10">
        <f>equipo16!J61</f>
        <v/>
      </c>
      <c r="L407" s="10">
        <f>equipo16!K61</f>
        <v/>
      </c>
      <c r="M407" s="10">
        <f>equipo16!L61</f>
        <v/>
      </c>
      <c r="N407" s="10">
        <f>equipo16!M61</f>
        <v/>
      </c>
      <c r="O407" s="10">
        <f>equipo16!N61</f>
        <v/>
      </c>
      <c r="P407" s="10">
        <f>equipo16!O61</f>
        <v/>
      </c>
      <c r="Q407" s="10">
        <f>equipo16!P61</f>
        <v/>
      </c>
      <c r="R407" s="10">
        <f>equipo16!Q61</f>
        <v/>
      </c>
      <c r="S407" s="10">
        <f>equipo16!R61</f>
        <v/>
      </c>
      <c r="T407" s="10" t="n"/>
      <c r="U407" s="12">
        <f>equipo16!T61</f>
        <v/>
      </c>
      <c r="V407" s="12">
        <f>equipo16!U61</f>
        <v/>
      </c>
      <c r="X407">
        <f>A407</f>
        <v/>
      </c>
      <c r="Y407">
        <f>U407</f>
        <v/>
      </c>
      <c r="Z407">
        <f>Y407</f>
        <v/>
      </c>
      <c r="AA407">
        <f>Z407*10000-ROW()</f>
        <v/>
      </c>
      <c r="AB407">
        <f>A407</f>
        <v/>
      </c>
      <c r="AC407">
        <f>V407</f>
        <v/>
      </c>
      <c r="AD407">
        <f>AC407</f>
        <v/>
      </c>
      <c r="AE407">
        <f>AD407*10000-ROW()</f>
        <v/>
      </c>
      <c r="AF407">
        <f>A407</f>
        <v/>
      </c>
      <c r="AG407">
        <f>I407</f>
        <v/>
      </c>
      <c r="AH407">
        <f>AG407</f>
        <v/>
      </c>
      <c r="AI407">
        <f>AH407*10000-ROW()</f>
        <v/>
      </c>
      <c r="AJ407">
        <f>A407</f>
        <v/>
      </c>
      <c r="AK407">
        <f>J407</f>
        <v/>
      </c>
      <c r="AL407">
        <f>AK407</f>
        <v/>
      </c>
      <c r="AM407">
        <f>AL407*10000-ROW()</f>
        <v/>
      </c>
      <c r="AN407">
        <f>A407</f>
        <v/>
      </c>
      <c r="AO407">
        <f>F407</f>
        <v/>
      </c>
      <c r="AP407">
        <f>AO407</f>
        <v/>
      </c>
      <c r="AQ407">
        <f>AP407*10000-ROW()</f>
        <v/>
      </c>
    </row>
    <row r="408">
      <c r="A408" s="10">
        <f>equipo17!A37</f>
        <v/>
      </c>
      <c r="B408" s="10">
        <f>equipo17!B37</f>
        <v/>
      </c>
      <c r="C408" s="10">
        <f>equipo17!$A$6</f>
        <v/>
      </c>
      <c r="D408" s="10">
        <f>equipo17!C37</f>
        <v/>
      </c>
      <c r="E408" s="10">
        <f>equipo17!D37</f>
        <v/>
      </c>
      <c r="F408" s="10">
        <f>equipo17!E37</f>
        <v/>
      </c>
      <c r="G408" s="10">
        <f>equipo17!F37</f>
        <v/>
      </c>
      <c r="H408" s="10">
        <f>equipo17!G37</f>
        <v/>
      </c>
      <c r="I408" s="10">
        <f>equipo17!H37</f>
        <v/>
      </c>
      <c r="J408" s="10">
        <f>equipo17!I37</f>
        <v/>
      </c>
      <c r="K408" s="10">
        <f>equipo17!J37</f>
        <v/>
      </c>
      <c r="L408" s="10">
        <f>equipo17!K37</f>
        <v/>
      </c>
      <c r="M408" s="10">
        <f>equipo17!L37</f>
        <v/>
      </c>
      <c r="N408" s="10">
        <f>equipo17!M37</f>
        <v/>
      </c>
      <c r="O408" s="10">
        <f>equipo17!N37</f>
        <v/>
      </c>
      <c r="P408" s="10">
        <f>equipo17!O37</f>
        <v/>
      </c>
      <c r="Q408" s="10">
        <f>equipo17!P37</f>
        <v/>
      </c>
      <c r="R408" s="10">
        <f>equipo17!Q37</f>
        <v/>
      </c>
      <c r="S408" s="10">
        <f>equipo17!R37</f>
        <v/>
      </c>
      <c r="T408" s="10" t="n"/>
      <c r="U408" s="12">
        <f>equipo17!T37</f>
        <v/>
      </c>
      <c r="V408" s="12">
        <f>equipo17!U37</f>
        <v/>
      </c>
      <c r="X408">
        <f>A408</f>
        <v/>
      </c>
      <c r="Y408">
        <f>U408</f>
        <v/>
      </c>
      <c r="Z408">
        <f>Y408</f>
        <v/>
      </c>
      <c r="AA408">
        <f>Z408*10000-ROW()</f>
        <v/>
      </c>
      <c r="AB408">
        <f>A408</f>
        <v/>
      </c>
      <c r="AC408">
        <f>V408</f>
        <v/>
      </c>
      <c r="AD408">
        <f>AC408</f>
        <v/>
      </c>
      <c r="AE408">
        <f>AD408*10000-ROW()</f>
        <v/>
      </c>
      <c r="AF408">
        <f>A408</f>
        <v/>
      </c>
      <c r="AG408">
        <f>I408</f>
        <v/>
      </c>
      <c r="AH408">
        <f>AG408</f>
        <v/>
      </c>
      <c r="AI408">
        <f>AH408*10000-ROW()</f>
        <v/>
      </c>
      <c r="AJ408">
        <f>A408</f>
        <v/>
      </c>
      <c r="AK408">
        <f>J408</f>
        <v/>
      </c>
      <c r="AL408">
        <f>AK408</f>
        <v/>
      </c>
      <c r="AM408">
        <f>AL408*10000-ROW()</f>
        <v/>
      </c>
      <c r="AN408">
        <f>A408</f>
        <v/>
      </c>
      <c r="AO408">
        <f>F408</f>
        <v/>
      </c>
      <c r="AP408">
        <f>AO408</f>
        <v/>
      </c>
      <c r="AQ408">
        <f>AP408*10000-ROW()</f>
        <v/>
      </c>
    </row>
    <row r="409">
      <c r="A409" s="10">
        <f>equipo17!A38</f>
        <v/>
      </c>
      <c r="B409" s="10">
        <f>equipo17!B38</f>
        <v/>
      </c>
      <c r="C409" s="10">
        <f>equipo17!$A$6</f>
        <v/>
      </c>
      <c r="D409" s="10">
        <f>equipo17!C38</f>
        <v/>
      </c>
      <c r="E409" s="10">
        <f>equipo17!D38</f>
        <v/>
      </c>
      <c r="F409" s="10">
        <f>equipo17!E38</f>
        <v/>
      </c>
      <c r="G409" s="10">
        <f>equipo17!F38</f>
        <v/>
      </c>
      <c r="H409" s="10">
        <f>equipo17!G38</f>
        <v/>
      </c>
      <c r="I409" s="10">
        <f>equipo17!H38</f>
        <v/>
      </c>
      <c r="J409" s="10">
        <f>equipo17!I38</f>
        <v/>
      </c>
      <c r="K409" s="10">
        <f>equipo17!J38</f>
        <v/>
      </c>
      <c r="L409" s="10">
        <f>equipo17!K38</f>
        <v/>
      </c>
      <c r="M409" s="10">
        <f>equipo17!L38</f>
        <v/>
      </c>
      <c r="N409" s="10">
        <f>equipo17!M38</f>
        <v/>
      </c>
      <c r="O409" s="10">
        <f>equipo17!N38</f>
        <v/>
      </c>
      <c r="P409" s="10">
        <f>equipo17!O38</f>
        <v/>
      </c>
      <c r="Q409" s="10">
        <f>equipo17!P38</f>
        <v/>
      </c>
      <c r="R409" s="10">
        <f>equipo17!Q38</f>
        <v/>
      </c>
      <c r="S409" s="10">
        <f>equipo17!R38</f>
        <v/>
      </c>
      <c r="T409" s="10" t="n"/>
      <c r="U409" s="12">
        <f>equipo17!T38</f>
        <v/>
      </c>
      <c r="V409" s="12">
        <f>equipo17!U38</f>
        <v/>
      </c>
      <c r="X409">
        <f>A409</f>
        <v/>
      </c>
      <c r="Y409">
        <f>U409</f>
        <v/>
      </c>
      <c r="Z409">
        <f>Y409</f>
        <v/>
      </c>
      <c r="AA409">
        <f>Z409*10000-ROW()</f>
        <v/>
      </c>
      <c r="AB409">
        <f>A409</f>
        <v/>
      </c>
      <c r="AC409">
        <f>V409</f>
        <v/>
      </c>
      <c r="AD409">
        <f>AC409</f>
        <v/>
      </c>
      <c r="AE409">
        <f>AD409*10000-ROW()</f>
        <v/>
      </c>
      <c r="AF409">
        <f>A409</f>
        <v/>
      </c>
      <c r="AG409">
        <f>I409</f>
        <v/>
      </c>
      <c r="AH409">
        <f>AG409</f>
        <v/>
      </c>
      <c r="AI409">
        <f>AH409*10000-ROW()</f>
        <v/>
      </c>
      <c r="AJ409">
        <f>A409</f>
        <v/>
      </c>
      <c r="AK409">
        <f>J409</f>
        <v/>
      </c>
      <c r="AL409">
        <f>AK409</f>
        <v/>
      </c>
      <c r="AM409">
        <f>AL409*10000-ROW()</f>
        <v/>
      </c>
      <c r="AN409">
        <f>A409</f>
        <v/>
      </c>
      <c r="AO409">
        <f>F409</f>
        <v/>
      </c>
      <c r="AP409">
        <f>AO409</f>
        <v/>
      </c>
      <c r="AQ409">
        <f>AP409*10000-ROW()</f>
        <v/>
      </c>
    </row>
    <row r="410">
      <c r="A410" s="10">
        <f>equipo17!A39</f>
        <v/>
      </c>
      <c r="B410" s="10">
        <f>equipo17!B39</f>
        <v/>
      </c>
      <c r="C410" s="10">
        <f>equipo17!$A$6</f>
        <v/>
      </c>
      <c r="D410" s="10">
        <f>equipo17!C39</f>
        <v/>
      </c>
      <c r="E410" s="10">
        <f>equipo17!D39</f>
        <v/>
      </c>
      <c r="F410" s="10">
        <f>equipo17!E39</f>
        <v/>
      </c>
      <c r="G410" s="10">
        <f>equipo17!F39</f>
        <v/>
      </c>
      <c r="H410" s="10">
        <f>equipo17!G39</f>
        <v/>
      </c>
      <c r="I410" s="10">
        <f>equipo17!H39</f>
        <v/>
      </c>
      <c r="J410" s="10">
        <f>equipo17!I39</f>
        <v/>
      </c>
      <c r="K410" s="10">
        <f>equipo17!J39</f>
        <v/>
      </c>
      <c r="L410" s="10">
        <f>equipo17!K39</f>
        <v/>
      </c>
      <c r="M410" s="10">
        <f>equipo17!L39</f>
        <v/>
      </c>
      <c r="N410" s="10">
        <f>equipo17!M39</f>
        <v/>
      </c>
      <c r="O410" s="10">
        <f>equipo17!N39</f>
        <v/>
      </c>
      <c r="P410" s="10">
        <f>equipo17!O39</f>
        <v/>
      </c>
      <c r="Q410" s="10">
        <f>equipo17!P39</f>
        <v/>
      </c>
      <c r="R410" s="10">
        <f>equipo17!Q39</f>
        <v/>
      </c>
      <c r="S410" s="10">
        <f>equipo17!R39</f>
        <v/>
      </c>
      <c r="T410" s="10" t="n"/>
      <c r="U410" s="12">
        <f>equipo17!T39</f>
        <v/>
      </c>
      <c r="V410" s="12">
        <f>equipo17!U39</f>
        <v/>
      </c>
      <c r="X410">
        <f>A410</f>
        <v/>
      </c>
      <c r="Y410">
        <f>U410</f>
        <v/>
      </c>
      <c r="Z410">
        <f>Y410</f>
        <v/>
      </c>
      <c r="AA410">
        <f>Z410*10000-ROW()</f>
        <v/>
      </c>
      <c r="AB410">
        <f>A410</f>
        <v/>
      </c>
      <c r="AC410">
        <f>V410</f>
        <v/>
      </c>
      <c r="AD410">
        <f>AC410</f>
        <v/>
      </c>
      <c r="AE410">
        <f>AD410*10000-ROW()</f>
        <v/>
      </c>
      <c r="AF410">
        <f>A410</f>
        <v/>
      </c>
      <c r="AG410">
        <f>I410</f>
        <v/>
      </c>
      <c r="AH410">
        <f>AG410</f>
        <v/>
      </c>
      <c r="AI410">
        <f>AH410*10000-ROW()</f>
        <v/>
      </c>
      <c r="AJ410">
        <f>A410</f>
        <v/>
      </c>
      <c r="AK410">
        <f>J410</f>
        <v/>
      </c>
      <c r="AL410">
        <f>AK410</f>
        <v/>
      </c>
      <c r="AM410">
        <f>AL410*10000-ROW()</f>
        <v/>
      </c>
      <c r="AN410">
        <f>A410</f>
        <v/>
      </c>
      <c r="AO410">
        <f>F410</f>
        <v/>
      </c>
      <c r="AP410">
        <f>AO410</f>
        <v/>
      </c>
      <c r="AQ410">
        <f>AP410*10000-ROW()</f>
        <v/>
      </c>
    </row>
    <row r="411">
      <c r="A411" s="10">
        <f>equipo17!A40</f>
        <v/>
      </c>
      <c r="B411" s="10">
        <f>equipo17!B40</f>
        <v/>
      </c>
      <c r="C411" s="10">
        <f>equipo17!$A$6</f>
        <v/>
      </c>
      <c r="D411" s="10">
        <f>equipo17!C40</f>
        <v/>
      </c>
      <c r="E411" s="10">
        <f>equipo17!D40</f>
        <v/>
      </c>
      <c r="F411" s="10">
        <f>equipo17!E40</f>
        <v/>
      </c>
      <c r="G411" s="10">
        <f>equipo17!F40</f>
        <v/>
      </c>
      <c r="H411" s="10">
        <f>equipo17!G40</f>
        <v/>
      </c>
      <c r="I411" s="10">
        <f>equipo17!H40</f>
        <v/>
      </c>
      <c r="J411" s="10">
        <f>equipo17!I40</f>
        <v/>
      </c>
      <c r="K411" s="10">
        <f>equipo17!J40</f>
        <v/>
      </c>
      <c r="L411" s="10">
        <f>equipo17!K40</f>
        <v/>
      </c>
      <c r="M411" s="10">
        <f>equipo17!L40</f>
        <v/>
      </c>
      <c r="N411" s="10">
        <f>equipo17!M40</f>
        <v/>
      </c>
      <c r="O411" s="10">
        <f>equipo17!N40</f>
        <v/>
      </c>
      <c r="P411" s="10">
        <f>equipo17!O40</f>
        <v/>
      </c>
      <c r="Q411" s="10">
        <f>equipo17!P40</f>
        <v/>
      </c>
      <c r="R411" s="10">
        <f>equipo17!Q40</f>
        <v/>
      </c>
      <c r="S411" s="10">
        <f>equipo17!R40</f>
        <v/>
      </c>
      <c r="T411" s="10" t="n"/>
      <c r="U411" s="12">
        <f>equipo17!T40</f>
        <v/>
      </c>
      <c r="V411" s="12">
        <f>equipo17!U40</f>
        <v/>
      </c>
      <c r="X411">
        <f>A411</f>
        <v/>
      </c>
      <c r="Y411">
        <f>U411</f>
        <v/>
      </c>
      <c r="Z411">
        <f>Y411</f>
        <v/>
      </c>
      <c r="AA411">
        <f>Z411*10000-ROW()</f>
        <v/>
      </c>
      <c r="AB411">
        <f>A411</f>
        <v/>
      </c>
      <c r="AC411">
        <f>V411</f>
        <v/>
      </c>
      <c r="AD411">
        <f>AC411</f>
        <v/>
      </c>
      <c r="AE411">
        <f>AD411*10000-ROW()</f>
        <v/>
      </c>
      <c r="AF411">
        <f>A411</f>
        <v/>
      </c>
      <c r="AG411">
        <f>I411</f>
        <v/>
      </c>
      <c r="AH411">
        <f>AG411</f>
        <v/>
      </c>
      <c r="AI411">
        <f>AH411*10000-ROW()</f>
        <v/>
      </c>
      <c r="AJ411">
        <f>A411</f>
        <v/>
      </c>
      <c r="AK411">
        <f>J411</f>
        <v/>
      </c>
      <c r="AL411">
        <f>AK411</f>
        <v/>
      </c>
      <c r="AM411">
        <f>AL411*10000-ROW()</f>
        <v/>
      </c>
      <c r="AN411">
        <f>A411</f>
        <v/>
      </c>
      <c r="AO411">
        <f>F411</f>
        <v/>
      </c>
      <c r="AP411">
        <f>AO411</f>
        <v/>
      </c>
      <c r="AQ411">
        <f>AP411*10000-ROW()</f>
        <v/>
      </c>
    </row>
    <row r="412">
      <c r="A412" s="10">
        <f>equipo17!A41</f>
        <v/>
      </c>
      <c r="B412" s="10">
        <f>equipo17!B41</f>
        <v/>
      </c>
      <c r="C412" s="10">
        <f>equipo17!$A$6</f>
        <v/>
      </c>
      <c r="D412" s="10">
        <f>equipo17!C41</f>
        <v/>
      </c>
      <c r="E412" s="10">
        <f>equipo17!D41</f>
        <v/>
      </c>
      <c r="F412" s="10">
        <f>equipo17!E41</f>
        <v/>
      </c>
      <c r="G412" s="10">
        <f>equipo17!F41</f>
        <v/>
      </c>
      <c r="H412" s="10">
        <f>equipo17!G41</f>
        <v/>
      </c>
      <c r="I412" s="10">
        <f>equipo17!H41</f>
        <v/>
      </c>
      <c r="J412" s="10">
        <f>equipo17!I41</f>
        <v/>
      </c>
      <c r="K412" s="10">
        <f>equipo17!J41</f>
        <v/>
      </c>
      <c r="L412" s="10">
        <f>equipo17!K41</f>
        <v/>
      </c>
      <c r="M412" s="10">
        <f>equipo17!L41</f>
        <v/>
      </c>
      <c r="N412" s="10">
        <f>equipo17!M41</f>
        <v/>
      </c>
      <c r="O412" s="10">
        <f>equipo17!N41</f>
        <v/>
      </c>
      <c r="P412" s="10">
        <f>equipo17!O41</f>
        <v/>
      </c>
      <c r="Q412" s="10">
        <f>equipo17!P41</f>
        <v/>
      </c>
      <c r="R412" s="10">
        <f>equipo17!Q41</f>
        <v/>
      </c>
      <c r="S412" s="10">
        <f>equipo17!R41</f>
        <v/>
      </c>
      <c r="T412" s="10" t="n"/>
      <c r="U412" s="12">
        <f>equipo17!T41</f>
        <v/>
      </c>
      <c r="V412" s="12">
        <f>equipo17!U41</f>
        <v/>
      </c>
      <c r="X412">
        <f>A412</f>
        <v/>
      </c>
      <c r="Y412">
        <f>U412</f>
        <v/>
      </c>
      <c r="Z412">
        <f>Y412</f>
        <v/>
      </c>
      <c r="AA412">
        <f>Z412*10000-ROW()</f>
        <v/>
      </c>
      <c r="AB412">
        <f>A412</f>
        <v/>
      </c>
      <c r="AC412">
        <f>V412</f>
        <v/>
      </c>
      <c r="AD412">
        <f>AC412</f>
        <v/>
      </c>
      <c r="AE412">
        <f>AD412*10000-ROW()</f>
        <v/>
      </c>
      <c r="AF412">
        <f>A412</f>
        <v/>
      </c>
      <c r="AG412">
        <f>I412</f>
        <v/>
      </c>
      <c r="AH412">
        <f>AG412</f>
        <v/>
      </c>
      <c r="AI412">
        <f>AH412*10000-ROW()</f>
        <v/>
      </c>
      <c r="AJ412">
        <f>A412</f>
        <v/>
      </c>
      <c r="AK412">
        <f>J412</f>
        <v/>
      </c>
      <c r="AL412">
        <f>AK412</f>
        <v/>
      </c>
      <c r="AM412">
        <f>AL412*10000-ROW()</f>
        <v/>
      </c>
      <c r="AN412">
        <f>A412</f>
        <v/>
      </c>
      <c r="AO412">
        <f>F412</f>
        <v/>
      </c>
      <c r="AP412">
        <f>AO412</f>
        <v/>
      </c>
      <c r="AQ412">
        <f>AP412*10000-ROW()</f>
        <v/>
      </c>
    </row>
    <row r="413">
      <c r="A413" s="10">
        <f>equipo17!A42</f>
        <v/>
      </c>
      <c r="B413" s="10">
        <f>equipo17!B42</f>
        <v/>
      </c>
      <c r="C413" s="10">
        <f>equipo17!$A$6</f>
        <v/>
      </c>
      <c r="D413" s="10">
        <f>equipo17!C42</f>
        <v/>
      </c>
      <c r="E413" s="10">
        <f>equipo17!D42</f>
        <v/>
      </c>
      <c r="F413" s="10">
        <f>equipo17!E42</f>
        <v/>
      </c>
      <c r="G413" s="10">
        <f>equipo17!F42</f>
        <v/>
      </c>
      <c r="H413" s="10">
        <f>equipo17!G42</f>
        <v/>
      </c>
      <c r="I413" s="10">
        <f>equipo17!H42</f>
        <v/>
      </c>
      <c r="J413" s="10">
        <f>equipo17!I42</f>
        <v/>
      </c>
      <c r="K413" s="10">
        <f>equipo17!J42</f>
        <v/>
      </c>
      <c r="L413" s="10">
        <f>equipo17!K42</f>
        <v/>
      </c>
      <c r="M413" s="10">
        <f>equipo17!L42</f>
        <v/>
      </c>
      <c r="N413" s="10">
        <f>equipo17!M42</f>
        <v/>
      </c>
      <c r="O413" s="10">
        <f>equipo17!N42</f>
        <v/>
      </c>
      <c r="P413" s="10">
        <f>equipo17!O42</f>
        <v/>
      </c>
      <c r="Q413" s="10">
        <f>equipo17!P42</f>
        <v/>
      </c>
      <c r="R413" s="10">
        <f>equipo17!Q42</f>
        <v/>
      </c>
      <c r="S413" s="10">
        <f>equipo17!R42</f>
        <v/>
      </c>
      <c r="T413" s="10" t="n"/>
      <c r="U413" s="12">
        <f>equipo17!T42</f>
        <v/>
      </c>
      <c r="V413" s="12">
        <f>equipo17!U42</f>
        <v/>
      </c>
      <c r="X413">
        <f>A413</f>
        <v/>
      </c>
      <c r="Y413">
        <f>U413</f>
        <v/>
      </c>
      <c r="Z413">
        <f>Y413</f>
        <v/>
      </c>
      <c r="AA413">
        <f>Z413*10000-ROW()</f>
        <v/>
      </c>
      <c r="AB413">
        <f>A413</f>
        <v/>
      </c>
      <c r="AC413">
        <f>V413</f>
        <v/>
      </c>
      <c r="AD413">
        <f>AC413</f>
        <v/>
      </c>
      <c r="AE413">
        <f>AD413*10000-ROW()</f>
        <v/>
      </c>
      <c r="AF413">
        <f>A413</f>
        <v/>
      </c>
      <c r="AG413">
        <f>I413</f>
        <v/>
      </c>
      <c r="AH413">
        <f>AG413</f>
        <v/>
      </c>
      <c r="AI413">
        <f>AH413*10000-ROW()</f>
        <v/>
      </c>
      <c r="AJ413">
        <f>A413</f>
        <v/>
      </c>
      <c r="AK413">
        <f>J413</f>
        <v/>
      </c>
      <c r="AL413">
        <f>AK413</f>
        <v/>
      </c>
      <c r="AM413">
        <f>AL413*10000-ROW()</f>
        <v/>
      </c>
      <c r="AN413">
        <f>A413</f>
        <v/>
      </c>
      <c r="AO413">
        <f>F413</f>
        <v/>
      </c>
      <c r="AP413">
        <f>AO413</f>
        <v/>
      </c>
      <c r="AQ413">
        <f>AP413*10000-ROW()</f>
        <v/>
      </c>
    </row>
    <row r="414">
      <c r="A414" s="10">
        <f>equipo17!A43</f>
        <v/>
      </c>
      <c r="B414" s="10">
        <f>equipo17!B43</f>
        <v/>
      </c>
      <c r="C414" s="10">
        <f>equipo17!$A$6</f>
        <v/>
      </c>
      <c r="D414" s="10">
        <f>equipo17!C43</f>
        <v/>
      </c>
      <c r="E414" s="10">
        <f>equipo17!D43</f>
        <v/>
      </c>
      <c r="F414" s="10">
        <f>equipo17!E43</f>
        <v/>
      </c>
      <c r="G414" s="10">
        <f>equipo17!F43</f>
        <v/>
      </c>
      <c r="H414" s="10">
        <f>equipo17!G43</f>
        <v/>
      </c>
      <c r="I414" s="10">
        <f>equipo17!H43</f>
        <v/>
      </c>
      <c r="J414" s="10">
        <f>equipo17!I43</f>
        <v/>
      </c>
      <c r="K414" s="10">
        <f>equipo17!J43</f>
        <v/>
      </c>
      <c r="L414" s="10">
        <f>equipo17!K43</f>
        <v/>
      </c>
      <c r="M414" s="10">
        <f>equipo17!L43</f>
        <v/>
      </c>
      <c r="N414" s="10">
        <f>equipo17!M43</f>
        <v/>
      </c>
      <c r="O414" s="10">
        <f>equipo17!N43</f>
        <v/>
      </c>
      <c r="P414" s="10">
        <f>equipo17!O43</f>
        <v/>
      </c>
      <c r="Q414" s="10">
        <f>equipo17!P43</f>
        <v/>
      </c>
      <c r="R414" s="10">
        <f>equipo17!Q43</f>
        <v/>
      </c>
      <c r="S414" s="10">
        <f>equipo17!R43</f>
        <v/>
      </c>
      <c r="T414" s="10" t="n"/>
      <c r="U414" s="12">
        <f>equipo17!T43</f>
        <v/>
      </c>
      <c r="V414" s="12">
        <f>equipo17!U43</f>
        <v/>
      </c>
      <c r="X414">
        <f>A414</f>
        <v/>
      </c>
      <c r="Y414">
        <f>U414</f>
        <v/>
      </c>
      <c r="Z414">
        <f>Y414</f>
        <v/>
      </c>
      <c r="AA414">
        <f>Z414*10000-ROW()</f>
        <v/>
      </c>
      <c r="AB414">
        <f>A414</f>
        <v/>
      </c>
      <c r="AC414">
        <f>V414</f>
        <v/>
      </c>
      <c r="AD414">
        <f>AC414</f>
        <v/>
      </c>
      <c r="AE414">
        <f>AD414*10000-ROW()</f>
        <v/>
      </c>
      <c r="AF414">
        <f>A414</f>
        <v/>
      </c>
      <c r="AG414">
        <f>I414</f>
        <v/>
      </c>
      <c r="AH414">
        <f>AG414</f>
        <v/>
      </c>
      <c r="AI414">
        <f>AH414*10000-ROW()</f>
        <v/>
      </c>
      <c r="AJ414">
        <f>A414</f>
        <v/>
      </c>
      <c r="AK414">
        <f>J414</f>
        <v/>
      </c>
      <c r="AL414">
        <f>AK414</f>
        <v/>
      </c>
      <c r="AM414">
        <f>AL414*10000-ROW()</f>
        <v/>
      </c>
      <c r="AN414">
        <f>A414</f>
        <v/>
      </c>
      <c r="AO414">
        <f>F414</f>
        <v/>
      </c>
      <c r="AP414">
        <f>AO414</f>
        <v/>
      </c>
      <c r="AQ414">
        <f>AP414*10000-ROW()</f>
        <v/>
      </c>
    </row>
    <row r="415">
      <c r="A415" s="10">
        <f>equipo17!A44</f>
        <v/>
      </c>
      <c r="B415" s="10">
        <f>equipo17!B44</f>
        <v/>
      </c>
      <c r="C415" s="10">
        <f>equipo17!$A$6</f>
        <v/>
      </c>
      <c r="D415" s="10">
        <f>equipo17!C44</f>
        <v/>
      </c>
      <c r="E415" s="10">
        <f>equipo17!D44</f>
        <v/>
      </c>
      <c r="F415" s="10">
        <f>equipo17!E44</f>
        <v/>
      </c>
      <c r="G415" s="10">
        <f>equipo17!F44</f>
        <v/>
      </c>
      <c r="H415" s="10">
        <f>equipo17!G44</f>
        <v/>
      </c>
      <c r="I415" s="10">
        <f>equipo17!H44</f>
        <v/>
      </c>
      <c r="J415" s="10">
        <f>equipo17!I44</f>
        <v/>
      </c>
      <c r="K415" s="10">
        <f>equipo17!J44</f>
        <v/>
      </c>
      <c r="L415" s="10">
        <f>equipo17!K44</f>
        <v/>
      </c>
      <c r="M415" s="10">
        <f>equipo17!L44</f>
        <v/>
      </c>
      <c r="N415" s="10">
        <f>equipo17!M44</f>
        <v/>
      </c>
      <c r="O415" s="10">
        <f>equipo17!N44</f>
        <v/>
      </c>
      <c r="P415" s="10">
        <f>equipo17!O44</f>
        <v/>
      </c>
      <c r="Q415" s="10">
        <f>equipo17!P44</f>
        <v/>
      </c>
      <c r="R415" s="10">
        <f>equipo17!Q44</f>
        <v/>
      </c>
      <c r="S415" s="10">
        <f>equipo17!R44</f>
        <v/>
      </c>
      <c r="T415" s="10" t="n"/>
      <c r="U415" s="12">
        <f>equipo17!T44</f>
        <v/>
      </c>
      <c r="V415" s="12">
        <f>equipo17!U44</f>
        <v/>
      </c>
      <c r="X415">
        <f>A415</f>
        <v/>
      </c>
      <c r="Y415">
        <f>U415</f>
        <v/>
      </c>
      <c r="Z415">
        <f>Y415</f>
        <v/>
      </c>
      <c r="AA415">
        <f>Z415*10000-ROW()</f>
        <v/>
      </c>
      <c r="AB415">
        <f>A415</f>
        <v/>
      </c>
      <c r="AC415">
        <f>V415</f>
        <v/>
      </c>
      <c r="AD415">
        <f>AC415</f>
        <v/>
      </c>
      <c r="AE415">
        <f>AD415*10000-ROW()</f>
        <v/>
      </c>
      <c r="AF415">
        <f>A415</f>
        <v/>
      </c>
      <c r="AG415">
        <f>I415</f>
        <v/>
      </c>
      <c r="AH415">
        <f>AG415</f>
        <v/>
      </c>
      <c r="AI415">
        <f>AH415*10000-ROW()</f>
        <v/>
      </c>
      <c r="AJ415">
        <f>A415</f>
        <v/>
      </c>
      <c r="AK415">
        <f>J415</f>
        <v/>
      </c>
      <c r="AL415">
        <f>AK415</f>
        <v/>
      </c>
      <c r="AM415">
        <f>AL415*10000-ROW()</f>
        <v/>
      </c>
      <c r="AN415">
        <f>A415</f>
        <v/>
      </c>
      <c r="AO415">
        <f>F415</f>
        <v/>
      </c>
      <c r="AP415">
        <f>AO415</f>
        <v/>
      </c>
      <c r="AQ415">
        <f>AP415*10000-ROW()</f>
        <v/>
      </c>
    </row>
    <row r="416">
      <c r="A416" s="10">
        <f>equipo17!A45</f>
        <v/>
      </c>
      <c r="B416" s="10">
        <f>equipo17!B45</f>
        <v/>
      </c>
      <c r="C416" s="10">
        <f>equipo17!$A$6</f>
        <v/>
      </c>
      <c r="D416" s="10">
        <f>equipo17!C45</f>
        <v/>
      </c>
      <c r="E416" s="10">
        <f>equipo17!D45</f>
        <v/>
      </c>
      <c r="F416" s="10">
        <f>equipo17!E45</f>
        <v/>
      </c>
      <c r="G416" s="10">
        <f>equipo17!F45</f>
        <v/>
      </c>
      <c r="H416" s="10">
        <f>equipo17!G45</f>
        <v/>
      </c>
      <c r="I416" s="10">
        <f>equipo17!H45</f>
        <v/>
      </c>
      <c r="J416" s="10">
        <f>equipo17!I45</f>
        <v/>
      </c>
      <c r="K416" s="10">
        <f>equipo17!J45</f>
        <v/>
      </c>
      <c r="L416" s="10">
        <f>equipo17!K45</f>
        <v/>
      </c>
      <c r="M416" s="10">
        <f>equipo17!L45</f>
        <v/>
      </c>
      <c r="N416" s="10">
        <f>equipo17!M45</f>
        <v/>
      </c>
      <c r="O416" s="10">
        <f>equipo17!N45</f>
        <v/>
      </c>
      <c r="P416" s="10">
        <f>equipo17!O45</f>
        <v/>
      </c>
      <c r="Q416" s="10">
        <f>equipo17!P45</f>
        <v/>
      </c>
      <c r="R416" s="10">
        <f>equipo17!Q45</f>
        <v/>
      </c>
      <c r="S416" s="10">
        <f>equipo17!R45</f>
        <v/>
      </c>
      <c r="T416" s="10" t="n"/>
      <c r="U416" s="12">
        <f>equipo17!T45</f>
        <v/>
      </c>
      <c r="V416" s="12">
        <f>equipo17!U45</f>
        <v/>
      </c>
      <c r="X416">
        <f>A416</f>
        <v/>
      </c>
      <c r="Y416">
        <f>U416</f>
        <v/>
      </c>
      <c r="Z416">
        <f>Y416</f>
        <v/>
      </c>
      <c r="AA416">
        <f>Z416*10000-ROW()</f>
        <v/>
      </c>
      <c r="AB416">
        <f>A416</f>
        <v/>
      </c>
      <c r="AC416">
        <f>V416</f>
        <v/>
      </c>
      <c r="AD416">
        <f>AC416</f>
        <v/>
      </c>
      <c r="AE416">
        <f>AD416*10000-ROW()</f>
        <v/>
      </c>
      <c r="AF416">
        <f>A416</f>
        <v/>
      </c>
      <c r="AG416">
        <f>I416</f>
        <v/>
      </c>
      <c r="AH416">
        <f>AG416</f>
        <v/>
      </c>
      <c r="AI416">
        <f>AH416*10000-ROW()</f>
        <v/>
      </c>
      <c r="AJ416">
        <f>A416</f>
        <v/>
      </c>
      <c r="AK416">
        <f>J416</f>
        <v/>
      </c>
      <c r="AL416">
        <f>AK416</f>
        <v/>
      </c>
      <c r="AM416">
        <f>AL416*10000-ROW()</f>
        <v/>
      </c>
      <c r="AN416">
        <f>A416</f>
        <v/>
      </c>
      <c r="AO416">
        <f>F416</f>
        <v/>
      </c>
      <c r="AP416">
        <f>AO416</f>
        <v/>
      </c>
      <c r="AQ416">
        <f>AP416*10000-ROW()</f>
        <v/>
      </c>
    </row>
    <row r="417">
      <c r="A417" s="10">
        <f>equipo17!A46</f>
        <v/>
      </c>
      <c r="B417" s="10">
        <f>equipo17!B46</f>
        <v/>
      </c>
      <c r="C417" s="10">
        <f>equipo17!$A$6</f>
        <v/>
      </c>
      <c r="D417" s="10">
        <f>equipo17!C46</f>
        <v/>
      </c>
      <c r="E417" s="10">
        <f>equipo17!D46</f>
        <v/>
      </c>
      <c r="F417" s="10">
        <f>equipo17!E46</f>
        <v/>
      </c>
      <c r="G417" s="10">
        <f>equipo17!F46</f>
        <v/>
      </c>
      <c r="H417" s="10">
        <f>equipo17!G46</f>
        <v/>
      </c>
      <c r="I417" s="10">
        <f>equipo17!H46</f>
        <v/>
      </c>
      <c r="J417" s="10">
        <f>equipo17!I46</f>
        <v/>
      </c>
      <c r="K417" s="10">
        <f>equipo17!J46</f>
        <v/>
      </c>
      <c r="L417" s="10">
        <f>equipo17!K46</f>
        <v/>
      </c>
      <c r="M417" s="10">
        <f>equipo17!L46</f>
        <v/>
      </c>
      <c r="N417" s="10">
        <f>equipo17!M46</f>
        <v/>
      </c>
      <c r="O417" s="10">
        <f>equipo17!N46</f>
        <v/>
      </c>
      <c r="P417" s="10">
        <f>equipo17!O46</f>
        <v/>
      </c>
      <c r="Q417" s="10">
        <f>equipo17!P46</f>
        <v/>
      </c>
      <c r="R417" s="10">
        <f>equipo17!Q46</f>
        <v/>
      </c>
      <c r="S417" s="10">
        <f>equipo17!R46</f>
        <v/>
      </c>
      <c r="T417" s="10" t="n"/>
      <c r="U417" s="12">
        <f>equipo17!T46</f>
        <v/>
      </c>
      <c r="V417" s="12">
        <f>equipo17!U46</f>
        <v/>
      </c>
      <c r="X417">
        <f>A417</f>
        <v/>
      </c>
      <c r="Y417">
        <f>U417</f>
        <v/>
      </c>
      <c r="Z417">
        <f>Y417</f>
        <v/>
      </c>
      <c r="AA417">
        <f>Z417*10000-ROW()</f>
        <v/>
      </c>
      <c r="AB417">
        <f>A417</f>
        <v/>
      </c>
      <c r="AC417">
        <f>V417</f>
        <v/>
      </c>
      <c r="AD417">
        <f>AC417</f>
        <v/>
      </c>
      <c r="AE417">
        <f>AD417*10000-ROW()</f>
        <v/>
      </c>
      <c r="AF417">
        <f>A417</f>
        <v/>
      </c>
      <c r="AG417">
        <f>I417</f>
        <v/>
      </c>
      <c r="AH417">
        <f>AG417</f>
        <v/>
      </c>
      <c r="AI417">
        <f>AH417*10000-ROW()</f>
        <v/>
      </c>
      <c r="AJ417">
        <f>A417</f>
        <v/>
      </c>
      <c r="AK417">
        <f>J417</f>
        <v/>
      </c>
      <c r="AL417">
        <f>AK417</f>
        <v/>
      </c>
      <c r="AM417">
        <f>AL417*10000-ROW()</f>
        <v/>
      </c>
      <c r="AN417">
        <f>A417</f>
        <v/>
      </c>
      <c r="AO417">
        <f>F417</f>
        <v/>
      </c>
      <c r="AP417">
        <f>AO417</f>
        <v/>
      </c>
      <c r="AQ417">
        <f>AP417*10000-ROW()</f>
        <v/>
      </c>
    </row>
    <row r="418">
      <c r="A418" s="10">
        <f>equipo17!A47</f>
        <v/>
      </c>
      <c r="B418" s="10">
        <f>equipo17!B47</f>
        <v/>
      </c>
      <c r="C418" s="10">
        <f>equipo17!$A$6</f>
        <v/>
      </c>
      <c r="D418" s="10">
        <f>equipo17!C47</f>
        <v/>
      </c>
      <c r="E418" s="10">
        <f>equipo17!D47</f>
        <v/>
      </c>
      <c r="F418" s="10">
        <f>equipo17!E47</f>
        <v/>
      </c>
      <c r="G418" s="10">
        <f>equipo17!F47</f>
        <v/>
      </c>
      <c r="H418" s="10">
        <f>equipo17!G47</f>
        <v/>
      </c>
      <c r="I418" s="10">
        <f>equipo17!H47</f>
        <v/>
      </c>
      <c r="J418" s="10">
        <f>equipo17!I47</f>
        <v/>
      </c>
      <c r="K418" s="10">
        <f>equipo17!J47</f>
        <v/>
      </c>
      <c r="L418" s="10">
        <f>equipo17!K47</f>
        <v/>
      </c>
      <c r="M418" s="10">
        <f>equipo17!L47</f>
        <v/>
      </c>
      <c r="N418" s="10">
        <f>equipo17!M47</f>
        <v/>
      </c>
      <c r="O418" s="10">
        <f>equipo17!N47</f>
        <v/>
      </c>
      <c r="P418" s="10">
        <f>equipo17!O47</f>
        <v/>
      </c>
      <c r="Q418" s="10">
        <f>equipo17!P47</f>
        <v/>
      </c>
      <c r="R418" s="10">
        <f>equipo17!Q47</f>
        <v/>
      </c>
      <c r="S418" s="10">
        <f>equipo17!R47</f>
        <v/>
      </c>
      <c r="T418" s="10" t="n"/>
      <c r="U418" s="12">
        <f>equipo17!T47</f>
        <v/>
      </c>
      <c r="V418" s="12">
        <f>equipo17!U47</f>
        <v/>
      </c>
      <c r="X418">
        <f>A418</f>
        <v/>
      </c>
      <c r="Y418">
        <f>U418</f>
        <v/>
      </c>
      <c r="Z418">
        <f>Y418</f>
        <v/>
      </c>
      <c r="AA418">
        <f>Z418*10000-ROW()</f>
        <v/>
      </c>
      <c r="AB418">
        <f>A418</f>
        <v/>
      </c>
      <c r="AC418">
        <f>V418</f>
        <v/>
      </c>
      <c r="AD418">
        <f>AC418</f>
        <v/>
      </c>
      <c r="AE418">
        <f>AD418*10000-ROW()</f>
        <v/>
      </c>
      <c r="AF418">
        <f>A418</f>
        <v/>
      </c>
      <c r="AG418">
        <f>I418</f>
        <v/>
      </c>
      <c r="AH418">
        <f>AG418</f>
        <v/>
      </c>
      <c r="AI418">
        <f>AH418*10000-ROW()</f>
        <v/>
      </c>
      <c r="AJ418">
        <f>A418</f>
        <v/>
      </c>
      <c r="AK418">
        <f>J418</f>
        <v/>
      </c>
      <c r="AL418">
        <f>AK418</f>
        <v/>
      </c>
      <c r="AM418">
        <f>AL418*10000-ROW()</f>
        <v/>
      </c>
      <c r="AN418">
        <f>A418</f>
        <v/>
      </c>
      <c r="AO418">
        <f>F418</f>
        <v/>
      </c>
      <c r="AP418">
        <f>AO418</f>
        <v/>
      </c>
      <c r="AQ418">
        <f>AP418*10000-ROW()</f>
        <v/>
      </c>
    </row>
    <row r="419">
      <c r="A419" s="10">
        <f>equipo17!A48</f>
        <v/>
      </c>
      <c r="B419" s="10">
        <f>equipo17!B48</f>
        <v/>
      </c>
      <c r="C419" s="10">
        <f>equipo17!$A$6</f>
        <v/>
      </c>
      <c r="D419" s="10">
        <f>equipo17!C48</f>
        <v/>
      </c>
      <c r="E419" s="10">
        <f>equipo17!D48</f>
        <v/>
      </c>
      <c r="F419" s="10">
        <f>equipo17!E48</f>
        <v/>
      </c>
      <c r="G419" s="10">
        <f>equipo17!F48</f>
        <v/>
      </c>
      <c r="H419" s="10">
        <f>equipo17!G48</f>
        <v/>
      </c>
      <c r="I419" s="10">
        <f>equipo17!H48</f>
        <v/>
      </c>
      <c r="J419" s="10">
        <f>equipo17!I48</f>
        <v/>
      </c>
      <c r="K419" s="10">
        <f>equipo17!J48</f>
        <v/>
      </c>
      <c r="L419" s="10">
        <f>equipo17!K48</f>
        <v/>
      </c>
      <c r="M419" s="10">
        <f>equipo17!L48</f>
        <v/>
      </c>
      <c r="N419" s="10">
        <f>equipo17!M48</f>
        <v/>
      </c>
      <c r="O419" s="10">
        <f>equipo17!N48</f>
        <v/>
      </c>
      <c r="P419" s="10">
        <f>equipo17!O48</f>
        <v/>
      </c>
      <c r="Q419" s="10">
        <f>equipo17!P48</f>
        <v/>
      </c>
      <c r="R419" s="10">
        <f>equipo17!Q48</f>
        <v/>
      </c>
      <c r="S419" s="10">
        <f>equipo17!R48</f>
        <v/>
      </c>
      <c r="T419" s="10" t="n"/>
      <c r="U419" s="12">
        <f>equipo17!T48</f>
        <v/>
      </c>
      <c r="V419" s="12">
        <f>equipo17!U48</f>
        <v/>
      </c>
      <c r="X419">
        <f>A419</f>
        <v/>
      </c>
      <c r="Y419">
        <f>U419</f>
        <v/>
      </c>
      <c r="Z419">
        <f>Y419</f>
        <v/>
      </c>
      <c r="AA419">
        <f>Z419*10000-ROW()</f>
        <v/>
      </c>
      <c r="AB419">
        <f>A419</f>
        <v/>
      </c>
      <c r="AC419">
        <f>V419</f>
        <v/>
      </c>
      <c r="AD419">
        <f>AC419</f>
        <v/>
      </c>
      <c r="AE419">
        <f>AD419*10000-ROW()</f>
        <v/>
      </c>
      <c r="AF419">
        <f>A419</f>
        <v/>
      </c>
      <c r="AG419">
        <f>I419</f>
        <v/>
      </c>
      <c r="AH419">
        <f>AG419</f>
        <v/>
      </c>
      <c r="AI419">
        <f>AH419*10000-ROW()</f>
        <v/>
      </c>
      <c r="AJ419">
        <f>A419</f>
        <v/>
      </c>
      <c r="AK419">
        <f>J419</f>
        <v/>
      </c>
      <c r="AL419">
        <f>AK419</f>
        <v/>
      </c>
      <c r="AM419">
        <f>AL419*10000-ROW()</f>
        <v/>
      </c>
      <c r="AN419">
        <f>A419</f>
        <v/>
      </c>
      <c r="AO419">
        <f>F419</f>
        <v/>
      </c>
      <c r="AP419">
        <f>AO419</f>
        <v/>
      </c>
      <c r="AQ419">
        <f>AP419*10000-ROW()</f>
        <v/>
      </c>
    </row>
    <row r="420">
      <c r="A420" s="10">
        <f>equipo17!A49</f>
        <v/>
      </c>
      <c r="B420" s="10">
        <f>equipo17!B49</f>
        <v/>
      </c>
      <c r="C420" s="10">
        <f>equipo17!$A$6</f>
        <v/>
      </c>
      <c r="D420" s="10">
        <f>equipo17!C49</f>
        <v/>
      </c>
      <c r="E420" s="10">
        <f>equipo17!D49</f>
        <v/>
      </c>
      <c r="F420" s="10">
        <f>equipo17!E49</f>
        <v/>
      </c>
      <c r="G420" s="10">
        <f>equipo17!F49</f>
        <v/>
      </c>
      <c r="H420" s="10">
        <f>equipo17!G49</f>
        <v/>
      </c>
      <c r="I420" s="10">
        <f>equipo17!H49</f>
        <v/>
      </c>
      <c r="J420" s="10">
        <f>equipo17!I49</f>
        <v/>
      </c>
      <c r="K420" s="10">
        <f>equipo17!J49</f>
        <v/>
      </c>
      <c r="L420" s="10">
        <f>equipo17!K49</f>
        <v/>
      </c>
      <c r="M420" s="10">
        <f>equipo17!L49</f>
        <v/>
      </c>
      <c r="N420" s="10">
        <f>equipo17!M49</f>
        <v/>
      </c>
      <c r="O420" s="10">
        <f>equipo17!N49</f>
        <v/>
      </c>
      <c r="P420" s="10">
        <f>equipo17!O49</f>
        <v/>
      </c>
      <c r="Q420" s="10">
        <f>equipo17!P49</f>
        <v/>
      </c>
      <c r="R420" s="10">
        <f>equipo17!Q49</f>
        <v/>
      </c>
      <c r="S420" s="10">
        <f>equipo17!R49</f>
        <v/>
      </c>
      <c r="T420" s="10" t="n"/>
      <c r="U420" s="12">
        <f>equipo17!T49</f>
        <v/>
      </c>
      <c r="V420" s="12">
        <f>equipo17!U49</f>
        <v/>
      </c>
      <c r="X420">
        <f>A420</f>
        <v/>
      </c>
      <c r="Y420">
        <f>U420</f>
        <v/>
      </c>
      <c r="Z420">
        <f>Y420</f>
        <v/>
      </c>
      <c r="AA420">
        <f>Z420*10000-ROW()</f>
        <v/>
      </c>
      <c r="AB420">
        <f>A420</f>
        <v/>
      </c>
      <c r="AC420">
        <f>V420</f>
        <v/>
      </c>
      <c r="AD420">
        <f>AC420</f>
        <v/>
      </c>
      <c r="AE420">
        <f>AD420*10000-ROW()</f>
        <v/>
      </c>
      <c r="AF420">
        <f>A420</f>
        <v/>
      </c>
      <c r="AG420">
        <f>I420</f>
        <v/>
      </c>
      <c r="AH420">
        <f>AG420</f>
        <v/>
      </c>
      <c r="AI420">
        <f>AH420*10000-ROW()</f>
        <v/>
      </c>
      <c r="AJ420">
        <f>A420</f>
        <v/>
      </c>
      <c r="AK420">
        <f>J420</f>
        <v/>
      </c>
      <c r="AL420">
        <f>AK420</f>
        <v/>
      </c>
      <c r="AM420">
        <f>AL420*10000-ROW()</f>
        <v/>
      </c>
      <c r="AN420">
        <f>A420</f>
        <v/>
      </c>
      <c r="AO420">
        <f>F420</f>
        <v/>
      </c>
      <c r="AP420">
        <f>AO420</f>
        <v/>
      </c>
      <c r="AQ420">
        <f>AP420*10000-ROW()</f>
        <v/>
      </c>
    </row>
    <row r="421">
      <c r="A421" s="10">
        <f>equipo17!A50</f>
        <v/>
      </c>
      <c r="B421" s="10">
        <f>equipo17!B50</f>
        <v/>
      </c>
      <c r="C421" s="10">
        <f>equipo17!$A$6</f>
        <v/>
      </c>
      <c r="D421" s="10">
        <f>equipo17!C50</f>
        <v/>
      </c>
      <c r="E421" s="10">
        <f>equipo17!D50</f>
        <v/>
      </c>
      <c r="F421" s="10">
        <f>equipo17!E50</f>
        <v/>
      </c>
      <c r="G421" s="10">
        <f>equipo17!F50</f>
        <v/>
      </c>
      <c r="H421" s="10">
        <f>equipo17!G50</f>
        <v/>
      </c>
      <c r="I421" s="10">
        <f>equipo17!H50</f>
        <v/>
      </c>
      <c r="J421" s="10">
        <f>equipo17!I50</f>
        <v/>
      </c>
      <c r="K421" s="10">
        <f>equipo17!J50</f>
        <v/>
      </c>
      <c r="L421" s="10">
        <f>equipo17!K50</f>
        <v/>
      </c>
      <c r="M421" s="10">
        <f>equipo17!L50</f>
        <v/>
      </c>
      <c r="N421" s="10">
        <f>equipo17!M50</f>
        <v/>
      </c>
      <c r="O421" s="10">
        <f>equipo17!N50</f>
        <v/>
      </c>
      <c r="P421" s="10">
        <f>equipo17!O50</f>
        <v/>
      </c>
      <c r="Q421" s="10">
        <f>equipo17!P50</f>
        <v/>
      </c>
      <c r="R421" s="10">
        <f>equipo17!Q50</f>
        <v/>
      </c>
      <c r="S421" s="10">
        <f>equipo17!R50</f>
        <v/>
      </c>
      <c r="T421" s="10" t="n"/>
      <c r="U421" s="12">
        <f>equipo17!T50</f>
        <v/>
      </c>
      <c r="V421" s="12">
        <f>equipo17!U50</f>
        <v/>
      </c>
      <c r="X421">
        <f>A421</f>
        <v/>
      </c>
      <c r="Y421">
        <f>U421</f>
        <v/>
      </c>
      <c r="Z421">
        <f>Y421</f>
        <v/>
      </c>
      <c r="AA421">
        <f>Z421*10000-ROW()</f>
        <v/>
      </c>
      <c r="AB421">
        <f>A421</f>
        <v/>
      </c>
      <c r="AC421">
        <f>V421</f>
        <v/>
      </c>
      <c r="AD421">
        <f>AC421</f>
        <v/>
      </c>
      <c r="AE421">
        <f>AD421*10000-ROW()</f>
        <v/>
      </c>
      <c r="AF421">
        <f>A421</f>
        <v/>
      </c>
      <c r="AG421">
        <f>I421</f>
        <v/>
      </c>
      <c r="AH421">
        <f>AG421</f>
        <v/>
      </c>
      <c r="AI421">
        <f>AH421*10000-ROW()</f>
        <v/>
      </c>
      <c r="AJ421">
        <f>A421</f>
        <v/>
      </c>
      <c r="AK421">
        <f>J421</f>
        <v/>
      </c>
      <c r="AL421">
        <f>AK421</f>
        <v/>
      </c>
      <c r="AM421">
        <f>AL421*10000-ROW()</f>
        <v/>
      </c>
      <c r="AN421">
        <f>A421</f>
        <v/>
      </c>
      <c r="AO421">
        <f>F421</f>
        <v/>
      </c>
      <c r="AP421">
        <f>AO421</f>
        <v/>
      </c>
      <c r="AQ421">
        <f>AP421*10000-ROW()</f>
        <v/>
      </c>
    </row>
    <row r="422">
      <c r="A422" s="10">
        <f>equipo17!A51</f>
        <v/>
      </c>
      <c r="B422" s="10">
        <f>equipo17!B51</f>
        <v/>
      </c>
      <c r="C422" s="10">
        <f>equipo17!$A$6</f>
        <v/>
      </c>
      <c r="D422" s="10">
        <f>equipo17!C51</f>
        <v/>
      </c>
      <c r="E422" s="10">
        <f>equipo17!D51</f>
        <v/>
      </c>
      <c r="F422" s="10">
        <f>equipo17!E51</f>
        <v/>
      </c>
      <c r="G422" s="10">
        <f>equipo17!F51</f>
        <v/>
      </c>
      <c r="H422" s="10">
        <f>equipo17!G51</f>
        <v/>
      </c>
      <c r="I422" s="10">
        <f>equipo17!H51</f>
        <v/>
      </c>
      <c r="J422" s="10">
        <f>equipo17!I51</f>
        <v/>
      </c>
      <c r="K422" s="10">
        <f>equipo17!J51</f>
        <v/>
      </c>
      <c r="L422" s="10">
        <f>equipo17!K51</f>
        <v/>
      </c>
      <c r="M422" s="10">
        <f>equipo17!L51</f>
        <v/>
      </c>
      <c r="N422" s="10">
        <f>equipo17!M51</f>
        <v/>
      </c>
      <c r="O422" s="10">
        <f>equipo17!N51</f>
        <v/>
      </c>
      <c r="P422" s="10">
        <f>equipo17!O51</f>
        <v/>
      </c>
      <c r="Q422" s="10">
        <f>equipo17!P51</f>
        <v/>
      </c>
      <c r="R422" s="10">
        <f>equipo17!Q51</f>
        <v/>
      </c>
      <c r="S422" s="10">
        <f>equipo17!R51</f>
        <v/>
      </c>
      <c r="T422" s="10" t="n"/>
      <c r="U422" s="12">
        <f>equipo17!T51</f>
        <v/>
      </c>
      <c r="V422" s="12">
        <f>equipo17!U51</f>
        <v/>
      </c>
      <c r="X422">
        <f>A422</f>
        <v/>
      </c>
      <c r="Y422">
        <f>U422</f>
        <v/>
      </c>
      <c r="Z422">
        <f>Y422</f>
        <v/>
      </c>
      <c r="AA422">
        <f>Z422*10000-ROW()</f>
        <v/>
      </c>
      <c r="AB422">
        <f>A422</f>
        <v/>
      </c>
      <c r="AC422">
        <f>V422</f>
        <v/>
      </c>
      <c r="AD422">
        <f>AC422</f>
        <v/>
      </c>
      <c r="AE422">
        <f>AD422*10000-ROW()</f>
        <v/>
      </c>
      <c r="AF422">
        <f>A422</f>
        <v/>
      </c>
      <c r="AG422">
        <f>I422</f>
        <v/>
      </c>
      <c r="AH422">
        <f>AG422</f>
        <v/>
      </c>
      <c r="AI422">
        <f>AH422*10000-ROW()</f>
        <v/>
      </c>
      <c r="AJ422">
        <f>A422</f>
        <v/>
      </c>
      <c r="AK422">
        <f>J422</f>
        <v/>
      </c>
      <c r="AL422">
        <f>AK422</f>
        <v/>
      </c>
      <c r="AM422">
        <f>AL422*10000-ROW()</f>
        <v/>
      </c>
      <c r="AN422">
        <f>A422</f>
        <v/>
      </c>
      <c r="AO422">
        <f>F422</f>
        <v/>
      </c>
      <c r="AP422">
        <f>AO422</f>
        <v/>
      </c>
      <c r="AQ422">
        <f>AP422*10000-ROW()</f>
        <v/>
      </c>
    </row>
    <row r="423">
      <c r="A423" s="10">
        <f>equipo17!A52</f>
        <v/>
      </c>
      <c r="B423" s="10">
        <f>equipo17!B52</f>
        <v/>
      </c>
      <c r="C423" s="10">
        <f>equipo17!$A$6</f>
        <v/>
      </c>
      <c r="D423" s="10">
        <f>equipo17!C52</f>
        <v/>
      </c>
      <c r="E423" s="10">
        <f>equipo17!D52</f>
        <v/>
      </c>
      <c r="F423" s="10">
        <f>equipo17!E52</f>
        <v/>
      </c>
      <c r="G423" s="10">
        <f>equipo17!F52</f>
        <v/>
      </c>
      <c r="H423" s="10">
        <f>equipo17!G52</f>
        <v/>
      </c>
      <c r="I423" s="10">
        <f>equipo17!H52</f>
        <v/>
      </c>
      <c r="J423" s="10">
        <f>equipo17!I52</f>
        <v/>
      </c>
      <c r="K423" s="10">
        <f>equipo17!J52</f>
        <v/>
      </c>
      <c r="L423" s="10">
        <f>equipo17!K52</f>
        <v/>
      </c>
      <c r="M423" s="10">
        <f>equipo17!L52</f>
        <v/>
      </c>
      <c r="N423" s="10">
        <f>equipo17!M52</f>
        <v/>
      </c>
      <c r="O423" s="10">
        <f>equipo17!N52</f>
        <v/>
      </c>
      <c r="P423" s="10">
        <f>equipo17!O52</f>
        <v/>
      </c>
      <c r="Q423" s="10">
        <f>equipo17!P52</f>
        <v/>
      </c>
      <c r="R423" s="10">
        <f>equipo17!Q52</f>
        <v/>
      </c>
      <c r="S423" s="10">
        <f>equipo17!R52</f>
        <v/>
      </c>
      <c r="T423" s="10" t="n"/>
      <c r="U423" s="12">
        <f>equipo17!T52</f>
        <v/>
      </c>
      <c r="V423" s="12">
        <f>equipo17!U52</f>
        <v/>
      </c>
      <c r="X423">
        <f>A423</f>
        <v/>
      </c>
      <c r="Y423">
        <f>U423</f>
        <v/>
      </c>
      <c r="Z423">
        <f>Y423</f>
        <v/>
      </c>
      <c r="AA423">
        <f>Z423*10000-ROW()</f>
        <v/>
      </c>
      <c r="AB423">
        <f>A423</f>
        <v/>
      </c>
      <c r="AC423">
        <f>V423</f>
        <v/>
      </c>
      <c r="AD423">
        <f>AC423</f>
        <v/>
      </c>
      <c r="AE423">
        <f>AD423*10000-ROW()</f>
        <v/>
      </c>
      <c r="AF423">
        <f>A423</f>
        <v/>
      </c>
      <c r="AG423">
        <f>I423</f>
        <v/>
      </c>
      <c r="AH423">
        <f>AG423</f>
        <v/>
      </c>
      <c r="AI423">
        <f>AH423*10000-ROW()</f>
        <v/>
      </c>
      <c r="AJ423">
        <f>A423</f>
        <v/>
      </c>
      <c r="AK423">
        <f>J423</f>
        <v/>
      </c>
      <c r="AL423">
        <f>AK423</f>
        <v/>
      </c>
      <c r="AM423">
        <f>AL423*10000-ROW()</f>
        <v/>
      </c>
      <c r="AN423">
        <f>A423</f>
        <v/>
      </c>
      <c r="AO423">
        <f>F423</f>
        <v/>
      </c>
      <c r="AP423">
        <f>AO423</f>
        <v/>
      </c>
      <c r="AQ423">
        <f>AP423*10000-ROW()</f>
        <v/>
      </c>
    </row>
    <row r="424">
      <c r="A424" s="10">
        <f>equipo17!A53</f>
        <v/>
      </c>
      <c r="B424" s="10">
        <f>equipo17!B53</f>
        <v/>
      </c>
      <c r="C424" s="10">
        <f>equipo17!$A$6</f>
        <v/>
      </c>
      <c r="D424" s="10">
        <f>equipo17!C53</f>
        <v/>
      </c>
      <c r="E424" s="10">
        <f>equipo17!D53</f>
        <v/>
      </c>
      <c r="F424" s="10">
        <f>equipo17!E53</f>
        <v/>
      </c>
      <c r="G424" s="10">
        <f>equipo17!F53</f>
        <v/>
      </c>
      <c r="H424" s="10">
        <f>equipo17!G53</f>
        <v/>
      </c>
      <c r="I424" s="10">
        <f>equipo17!H53</f>
        <v/>
      </c>
      <c r="J424" s="10">
        <f>equipo17!I53</f>
        <v/>
      </c>
      <c r="K424" s="10">
        <f>equipo17!J53</f>
        <v/>
      </c>
      <c r="L424" s="10">
        <f>equipo17!K53</f>
        <v/>
      </c>
      <c r="M424" s="10">
        <f>equipo17!L53</f>
        <v/>
      </c>
      <c r="N424" s="10">
        <f>equipo17!M53</f>
        <v/>
      </c>
      <c r="O424" s="10">
        <f>equipo17!N53</f>
        <v/>
      </c>
      <c r="P424" s="10">
        <f>equipo17!O53</f>
        <v/>
      </c>
      <c r="Q424" s="10">
        <f>equipo17!P53</f>
        <v/>
      </c>
      <c r="R424" s="10">
        <f>equipo17!Q53</f>
        <v/>
      </c>
      <c r="S424" s="10">
        <f>equipo17!R53</f>
        <v/>
      </c>
      <c r="T424" s="10" t="n"/>
      <c r="U424" s="12">
        <f>equipo17!T53</f>
        <v/>
      </c>
      <c r="V424" s="12">
        <f>equipo17!U53</f>
        <v/>
      </c>
      <c r="X424">
        <f>A424</f>
        <v/>
      </c>
      <c r="Y424">
        <f>U424</f>
        <v/>
      </c>
      <c r="Z424">
        <f>Y424</f>
        <v/>
      </c>
      <c r="AA424">
        <f>Z424*10000-ROW()</f>
        <v/>
      </c>
      <c r="AB424">
        <f>A424</f>
        <v/>
      </c>
      <c r="AC424">
        <f>V424</f>
        <v/>
      </c>
      <c r="AD424">
        <f>AC424</f>
        <v/>
      </c>
      <c r="AE424">
        <f>AD424*10000-ROW()</f>
        <v/>
      </c>
      <c r="AF424">
        <f>A424</f>
        <v/>
      </c>
      <c r="AG424">
        <f>I424</f>
        <v/>
      </c>
      <c r="AH424">
        <f>AG424</f>
        <v/>
      </c>
      <c r="AI424">
        <f>AH424*10000-ROW()</f>
        <v/>
      </c>
      <c r="AJ424">
        <f>A424</f>
        <v/>
      </c>
      <c r="AK424">
        <f>J424</f>
        <v/>
      </c>
      <c r="AL424">
        <f>AK424</f>
        <v/>
      </c>
      <c r="AM424">
        <f>AL424*10000-ROW()</f>
        <v/>
      </c>
      <c r="AN424">
        <f>A424</f>
        <v/>
      </c>
      <c r="AO424">
        <f>F424</f>
        <v/>
      </c>
      <c r="AP424">
        <f>AO424</f>
        <v/>
      </c>
      <c r="AQ424">
        <f>AP424*10000-ROW()</f>
        <v/>
      </c>
    </row>
    <row r="425">
      <c r="A425" s="10">
        <f>equipo17!A54</f>
        <v/>
      </c>
      <c r="B425" s="10">
        <f>equipo17!B54</f>
        <v/>
      </c>
      <c r="C425" s="10">
        <f>equipo17!$A$6</f>
        <v/>
      </c>
      <c r="D425" s="10">
        <f>equipo17!C54</f>
        <v/>
      </c>
      <c r="E425" s="10">
        <f>equipo17!D54</f>
        <v/>
      </c>
      <c r="F425" s="10">
        <f>equipo17!E54</f>
        <v/>
      </c>
      <c r="G425" s="10">
        <f>equipo17!F54</f>
        <v/>
      </c>
      <c r="H425" s="10">
        <f>equipo17!G54</f>
        <v/>
      </c>
      <c r="I425" s="10">
        <f>equipo17!H54</f>
        <v/>
      </c>
      <c r="J425" s="10">
        <f>equipo17!I54</f>
        <v/>
      </c>
      <c r="K425" s="10">
        <f>equipo17!J54</f>
        <v/>
      </c>
      <c r="L425" s="10">
        <f>equipo17!K54</f>
        <v/>
      </c>
      <c r="M425" s="10">
        <f>equipo17!L54</f>
        <v/>
      </c>
      <c r="N425" s="10">
        <f>equipo17!M54</f>
        <v/>
      </c>
      <c r="O425" s="10">
        <f>equipo17!N54</f>
        <v/>
      </c>
      <c r="P425" s="10">
        <f>equipo17!O54</f>
        <v/>
      </c>
      <c r="Q425" s="10">
        <f>equipo17!P54</f>
        <v/>
      </c>
      <c r="R425" s="10">
        <f>equipo17!Q54</f>
        <v/>
      </c>
      <c r="S425" s="10">
        <f>equipo17!R54</f>
        <v/>
      </c>
      <c r="T425" s="10" t="n"/>
      <c r="U425" s="12">
        <f>equipo17!T54</f>
        <v/>
      </c>
      <c r="V425" s="12">
        <f>equipo17!U54</f>
        <v/>
      </c>
      <c r="X425">
        <f>A425</f>
        <v/>
      </c>
      <c r="Y425">
        <f>U425</f>
        <v/>
      </c>
      <c r="Z425">
        <f>Y425</f>
        <v/>
      </c>
      <c r="AA425">
        <f>Z425*10000-ROW()</f>
        <v/>
      </c>
      <c r="AB425">
        <f>A425</f>
        <v/>
      </c>
      <c r="AC425">
        <f>V425</f>
        <v/>
      </c>
      <c r="AD425">
        <f>AC425</f>
        <v/>
      </c>
      <c r="AE425">
        <f>AD425*10000-ROW()</f>
        <v/>
      </c>
      <c r="AF425">
        <f>A425</f>
        <v/>
      </c>
      <c r="AG425">
        <f>I425</f>
        <v/>
      </c>
      <c r="AH425">
        <f>AG425</f>
        <v/>
      </c>
      <c r="AI425">
        <f>AH425*10000-ROW()</f>
        <v/>
      </c>
      <c r="AJ425">
        <f>A425</f>
        <v/>
      </c>
      <c r="AK425">
        <f>J425</f>
        <v/>
      </c>
      <c r="AL425">
        <f>AK425</f>
        <v/>
      </c>
      <c r="AM425">
        <f>AL425*10000-ROW()</f>
        <v/>
      </c>
      <c r="AN425">
        <f>A425</f>
        <v/>
      </c>
      <c r="AO425">
        <f>F425</f>
        <v/>
      </c>
      <c r="AP425">
        <f>AO425</f>
        <v/>
      </c>
      <c r="AQ425">
        <f>AP425*10000-ROW()</f>
        <v/>
      </c>
    </row>
    <row r="426">
      <c r="A426" s="10">
        <f>equipo17!A55</f>
        <v/>
      </c>
      <c r="B426" s="10">
        <f>equipo17!B55</f>
        <v/>
      </c>
      <c r="C426" s="10">
        <f>equipo17!$A$6</f>
        <v/>
      </c>
      <c r="D426" s="10">
        <f>equipo17!C55</f>
        <v/>
      </c>
      <c r="E426" s="10">
        <f>equipo17!D55</f>
        <v/>
      </c>
      <c r="F426" s="10">
        <f>equipo17!E55</f>
        <v/>
      </c>
      <c r="G426" s="10">
        <f>equipo17!F55</f>
        <v/>
      </c>
      <c r="H426" s="10">
        <f>equipo17!G55</f>
        <v/>
      </c>
      <c r="I426" s="10">
        <f>equipo17!H55</f>
        <v/>
      </c>
      <c r="J426" s="10">
        <f>equipo17!I55</f>
        <v/>
      </c>
      <c r="K426" s="10">
        <f>equipo17!J55</f>
        <v/>
      </c>
      <c r="L426" s="10">
        <f>equipo17!K55</f>
        <v/>
      </c>
      <c r="M426" s="10">
        <f>equipo17!L55</f>
        <v/>
      </c>
      <c r="N426" s="10">
        <f>equipo17!M55</f>
        <v/>
      </c>
      <c r="O426" s="10">
        <f>equipo17!N55</f>
        <v/>
      </c>
      <c r="P426" s="10">
        <f>equipo17!O55</f>
        <v/>
      </c>
      <c r="Q426" s="10">
        <f>equipo17!P55</f>
        <v/>
      </c>
      <c r="R426" s="10">
        <f>equipo17!Q55</f>
        <v/>
      </c>
      <c r="S426" s="10">
        <f>equipo17!R55</f>
        <v/>
      </c>
      <c r="T426" s="10" t="n"/>
      <c r="U426" s="12">
        <f>equipo17!T55</f>
        <v/>
      </c>
      <c r="V426" s="12">
        <f>equipo17!U55</f>
        <v/>
      </c>
      <c r="X426">
        <f>A426</f>
        <v/>
      </c>
      <c r="Y426">
        <f>U426</f>
        <v/>
      </c>
      <c r="Z426">
        <f>Y426</f>
        <v/>
      </c>
      <c r="AA426">
        <f>Z426*10000-ROW()</f>
        <v/>
      </c>
      <c r="AB426">
        <f>A426</f>
        <v/>
      </c>
      <c r="AC426">
        <f>V426</f>
        <v/>
      </c>
      <c r="AD426">
        <f>AC426</f>
        <v/>
      </c>
      <c r="AE426">
        <f>AD426*10000-ROW()</f>
        <v/>
      </c>
      <c r="AF426">
        <f>A426</f>
        <v/>
      </c>
      <c r="AG426">
        <f>I426</f>
        <v/>
      </c>
      <c r="AH426">
        <f>AG426</f>
        <v/>
      </c>
      <c r="AI426">
        <f>AH426*10000-ROW()</f>
        <v/>
      </c>
      <c r="AJ426">
        <f>A426</f>
        <v/>
      </c>
      <c r="AK426">
        <f>J426</f>
        <v/>
      </c>
      <c r="AL426">
        <f>AK426</f>
        <v/>
      </c>
      <c r="AM426">
        <f>AL426*10000-ROW()</f>
        <v/>
      </c>
      <c r="AN426">
        <f>A426</f>
        <v/>
      </c>
      <c r="AO426">
        <f>F426</f>
        <v/>
      </c>
      <c r="AP426">
        <f>AO426</f>
        <v/>
      </c>
      <c r="AQ426">
        <f>AP426*10000-ROW()</f>
        <v/>
      </c>
    </row>
    <row r="427">
      <c r="A427" s="10">
        <f>equipo17!A56</f>
        <v/>
      </c>
      <c r="B427" s="10">
        <f>equipo17!B56</f>
        <v/>
      </c>
      <c r="C427" s="10">
        <f>equipo17!$A$6</f>
        <v/>
      </c>
      <c r="D427" s="10">
        <f>equipo17!C56</f>
        <v/>
      </c>
      <c r="E427" s="10">
        <f>equipo17!D56</f>
        <v/>
      </c>
      <c r="F427" s="10">
        <f>equipo17!E56</f>
        <v/>
      </c>
      <c r="G427" s="10">
        <f>equipo17!F56</f>
        <v/>
      </c>
      <c r="H427" s="10">
        <f>equipo17!G56</f>
        <v/>
      </c>
      <c r="I427" s="10">
        <f>equipo17!H56</f>
        <v/>
      </c>
      <c r="J427" s="10">
        <f>equipo17!I56</f>
        <v/>
      </c>
      <c r="K427" s="10">
        <f>equipo17!J56</f>
        <v/>
      </c>
      <c r="L427" s="10">
        <f>equipo17!K56</f>
        <v/>
      </c>
      <c r="M427" s="10">
        <f>equipo17!L56</f>
        <v/>
      </c>
      <c r="N427" s="10">
        <f>equipo17!M56</f>
        <v/>
      </c>
      <c r="O427" s="10">
        <f>equipo17!N56</f>
        <v/>
      </c>
      <c r="P427" s="10">
        <f>equipo17!O56</f>
        <v/>
      </c>
      <c r="Q427" s="10">
        <f>equipo17!P56</f>
        <v/>
      </c>
      <c r="R427" s="10">
        <f>equipo17!Q56</f>
        <v/>
      </c>
      <c r="S427" s="10">
        <f>equipo17!R56</f>
        <v/>
      </c>
      <c r="T427" s="10" t="n"/>
      <c r="U427" s="12">
        <f>equipo17!T56</f>
        <v/>
      </c>
      <c r="V427" s="12">
        <f>equipo17!U56</f>
        <v/>
      </c>
      <c r="X427">
        <f>A427</f>
        <v/>
      </c>
      <c r="Y427">
        <f>U427</f>
        <v/>
      </c>
      <c r="Z427">
        <f>Y427</f>
        <v/>
      </c>
      <c r="AA427">
        <f>Z427*10000-ROW()</f>
        <v/>
      </c>
      <c r="AB427">
        <f>A427</f>
        <v/>
      </c>
      <c r="AC427">
        <f>V427</f>
        <v/>
      </c>
      <c r="AD427">
        <f>AC427</f>
        <v/>
      </c>
      <c r="AE427">
        <f>AD427*10000-ROW()</f>
        <v/>
      </c>
      <c r="AF427">
        <f>A427</f>
        <v/>
      </c>
      <c r="AG427">
        <f>I427</f>
        <v/>
      </c>
      <c r="AH427">
        <f>AG427</f>
        <v/>
      </c>
      <c r="AI427">
        <f>AH427*10000-ROW()</f>
        <v/>
      </c>
      <c r="AJ427">
        <f>A427</f>
        <v/>
      </c>
      <c r="AK427">
        <f>J427</f>
        <v/>
      </c>
      <c r="AL427">
        <f>AK427</f>
        <v/>
      </c>
      <c r="AM427">
        <f>AL427*10000-ROW()</f>
        <v/>
      </c>
      <c r="AN427">
        <f>A427</f>
        <v/>
      </c>
      <c r="AO427">
        <f>F427</f>
        <v/>
      </c>
      <c r="AP427">
        <f>AO427</f>
        <v/>
      </c>
      <c r="AQ427">
        <f>AP427*10000-ROW()</f>
        <v/>
      </c>
    </row>
    <row r="428">
      <c r="A428" s="10">
        <f>equipo17!A57</f>
        <v/>
      </c>
      <c r="B428" s="10">
        <f>equipo17!B57</f>
        <v/>
      </c>
      <c r="C428" s="10">
        <f>equipo17!$A$6</f>
        <v/>
      </c>
      <c r="D428" s="10">
        <f>equipo17!C57</f>
        <v/>
      </c>
      <c r="E428" s="10">
        <f>equipo17!D57</f>
        <v/>
      </c>
      <c r="F428" s="10">
        <f>equipo17!E57</f>
        <v/>
      </c>
      <c r="G428" s="10">
        <f>equipo17!F57</f>
        <v/>
      </c>
      <c r="H428" s="10">
        <f>equipo17!G57</f>
        <v/>
      </c>
      <c r="I428" s="10">
        <f>equipo17!H57</f>
        <v/>
      </c>
      <c r="J428" s="10">
        <f>equipo17!I57</f>
        <v/>
      </c>
      <c r="K428" s="10">
        <f>equipo17!J57</f>
        <v/>
      </c>
      <c r="L428" s="10">
        <f>equipo17!K57</f>
        <v/>
      </c>
      <c r="M428" s="10">
        <f>equipo17!L57</f>
        <v/>
      </c>
      <c r="N428" s="10">
        <f>equipo17!M57</f>
        <v/>
      </c>
      <c r="O428" s="10">
        <f>equipo17!N57</f>
        <v/>
      </c>
      <c r="P428" s="10">
        <f>equipo17!O57</f>
        <v/>
      </c>
      <c r="Q428" s="10">
        <f>equipo17!P57</f>
        <v/>
      </c>
      <c r="R428" s="10">
        <f>equipo17!Q57</f>
        <v/>
      </c>
      <c r="S428" s="10">
        <f>equipo17!R57</f>
        <v/>
      </c>
      <c r="T428" s="10" t="n"/>
      <c r="U428" s="12">
        <f>equipo17!T57</f>
        <v/>
      </c>
      <c r="V428" s="12">
        <f>equipo17!U57</f>
        <v/>
      </c>
      <c r="X428">
        <f>A428</f>
        <v/>
      </c>
      <c r="Y428">
        <f>U428</f>
        <v/>
      </c>
      <c r="Z428">
        <f>Y428</f>
        <v/>
      </c>
      <c r="AA428">
        <f>Z428*10000-ROW()</f>
        <v/>
      </c>
      <c r="AB428">
        <f>A428</f>
        <v/>
      </c>
      <c r="AC428">
        <f>V428</f>
        <v/>
      </c>
      <c r="AD428">
        <f>AC428</f>
        <v/>
      </c>
      <c r="AE428">
        <f>AD428*10000-ROW()</f>
        <v/>
      </c>
      <c r="AF428">
        <f>A428</f>
        <v/>
      </c>
      <c r="AG428">
        <f>I428</f>
        <v/>
      </c>
      <c r="AH428">
        <f>AG428</f>
        <v/>
      </c>
      <c r="AI428">
        <f>AH428*10000-ROW()</f>
        <v/>
      </c>
      <c r="AJ428">
        <f>A428</f>
        <v/>
      </c>
      <c r="AK428">
        <f>J428</f>
        <v/>
      </c>
      <c r="AL428">
        <f>AK428</f>
        <v/>
      </c>
      <c r="AM428">
        <f>AL428*10000-ROW()</f>
        <v/>
      </c>
      <c r="AN428">
        <f>A428</f>
        <v/>
      </c>
      <c r="AO428">
        <f>F428</f>
        <v/>
      </c>
      <c r="AP428">
        <f>AO428</f>
        <v/>
      </c>
      <c r="AQ428">
        <f>AP428*10000-ROW()</f>
        <v/>
      </c>
    </row>
    <row r="429">
      <c r="A429" s="10">
        <f>equipo17!A58</f>
        <v/>
      </c>
      <c r="B429" s="10">
        <f>equipo17!B58</f>
        <v/>
      </c>
      <c r="C429" s="10">
        <f>equipo17!$A$6</f>
        <v/>
      </c>
      <c r="D429" s="10">
        <f>equipo17!C58</f>
        <v/>
      </c>
      <c r="E429" s="10">
        <f>equipo17!D58</f>
        <v/>
      </c>
      <c r="F429" s="10">
        <f>equipo17!E58</f>
        <v/>
      </c>
      <c r="G429" s="10">
        <f>equipo17!F58</f>
        <v/>
      </c>
      <c r="H429" s="10">
        <f>equipo17!G58</f>
        <v/>
      </c>
      <c r="I429" s="10">
        <f>equipo17!H58</f>
        <v/>
      </c>
      <c r="J429" s="10">
        <f>equipo17!I58</f>
        <v/>
      </c>
      <c r="K429" s="10">
        <f>equipo17!J58</f>
        <v/>
      </c>
      <c r="L429" s="10">
        <f>equipo17!K58</f>
        <v/>
      </c>
      <c r="M429" s="10">
        <f>equipo17!L58</f>
        <v/>
      </c>
      <c r="N429" s="10">
        <f>equipo17!M58</f>
        <v/>
      </c>
      <c r="O429" s="10">
        <f>equipo17!N58</f>
        <v/>
      </c>
      <c r="P429" s="10">
        <f>equipo17!O58</f>
        <v/>
      </c>
      <c r="Q429" s="10">
        <f>equipo17!P58</f>
        <v/>
      </c>
      <c r="R429" s="10">
        <f>equipo17!Q58</f>
        <v/>
      </c>
      <c r="S429" s="10">
        <f>equipo17!R58</f>
        <v/>
      </c>
      <c r="T429" s="10" t="n"/>
      <c r="U429" s="12">
        <f>equipo17!T58</f>
        <v/>
      </c>
      <c r="V429" s="12">
        <f>equipo17!U58</f>
        <v/>
      </c>
      <c r="X429">
        <f>A429</f>
        <v/>
      </c>
      <c r="Y429">
        <f>U429</f>
        <v/>
      </c>
      <c r="Z429">
        <f>Y429</f>
        <v/>
      </c>
      <c r="AA429">
        <f>Z429*10000-ROW()</f>
        <v/>
      </c>
      <c r="AB429">
        <f>A429</f>
        <v/>
      </c>
      <c r="AC429">
        <f>V429</f>
        <v/>
      </c>
      <c r="AD429">
        <f>AC429</f>
        <v/>
      </c>
      <c r="AE429">
        <f>AD429*10000-ROW()</f>
        <v/>
      </c>
      <c r="AF429">
        <f>A429</f>
        <v/>
      </c>
      <c r="AG429">
        <f>I429</f>
        <v/>
      </c>
      <c r="AH429">
        <f>AG429</f>
        <v/>
      </c>
      <c r="AI429">
        <f>AH429*10000-ROW()</f>
        <v/>
      </c>
      <c r="AJ429">
        <f>A429</f>
        <v/>
      </c>
      <c r="AK429">
        <f>J429</f>
        <v/>
      </c>
      <c r="AL429">
        <f>AK429</f>
        <v/>
      </c>
      <c r="AM429">
        <f>AL429*10000-ROW()</f>
        <v/>
      </c>
      <c r="AN429">
        <f>A429</f>
        <v/>
      </c>
      <c r="AO429">
        <f>F429</f>
        <v/>
      </c>
      <c r="AP429">
        <f>AO429</f>
        <v/>
      </c>
      <c r="AQ429">
        <f>AP429*10000-ROW()</f>
        <v/>
      </c>
    </row>
    <row r="430">
      <c r="A430" s="10">
        <f>equipo17!A59</f>
        <v/>
      </c>
      <c r="B430" s="10">
        <f>equipo17!B59</f>
        <v/>
      </c>
      <c r="C430" s="10">
        <f>equipo17!$A$6</f>
        <v/>
      </c>
      <c r="D430" s="10">
        <f>equipo17!C59</f>
        <v/>
      </c>
      <c r="E430" s="10">
        <f>equipo17!D59</f>
        <v/>
      </c>
      <c r="F430" s="10">
        <f>equipo17!E59</f>
        <v/>
      </c>
      <c r="G430" s="10">
        <f>equipo17!F59</f>
        <v/>
      </c>
      <c r="H430" s="10">
        <f>equipo17!G59</f>
        <v/>
      </c>
      <c r="I430" s="10">
        <f>equipo17!H59</f>
        <v/>
      </c>
      <c r="J430" s="10">
        <f>equipo17!I59</f>
        <v/>
      </c>
      <c r="K430" s="10">
        <f>equipo17!J59</f>
        <v/>
      </c>
      <c r="L430" s="10">
        <f>equipo17!K59</f>
        <v/>
      </c>
      <c r="M430" s="10">
        <f>equipo17!L59</f>
        <v/>
      </c>
      <c r="N430" s="10">
        <f>equipo17!M59</f>
        <v/>
      </c>
      <c r="O430" s="10">
        <f>equipo17!N59</f>
        <v/>
      </c>
      <c r="P430" s="10">
        <f>equipo17!O59</f>
        <v/>
      </c>
      <c r="Q430" s="10">
        <f>equipo17!P59</f>
        <v/>
      </c>
      <c r="R430" s="10">
        <f>equipo17!Q59</f>
        <v/>
      </c>
      <c r="S430" s="10">
        <f>equipo17!R59</f>
        <v/>
      </c>
      <c r="T430" s="10" t="n"/>
      <c r="U430" s="12">
        <f>equipo17!T59</f>
        <v/>
      </c>
      <c r="V430" s="12">
        <f>equipo17!U59</f>
        <v/>
      </c>
      <c r="X430">
        <f>A430</f>
        <v/>
      </c>
      <c r="Y430">
        <f>U430</f>
        <v/>
      </c>
      <c r="Z430">
        <f>Y430</f>
        <v/>
      </c>
      <c r="AA430">
        <f>Z430*10000-ROW()</f>
        <v/>
      </c>
      <c r="AB430">
        <f>A430</f>
        <v/>
      </c>
      <c r="AC430">
        <f>V430</f>
        <v/>
      </c>
      <c r="AD430">
        <f>AC430</f>
        <v/>
      </c>
      <c r="AE430">
        <f>AD430*10000-ROW()</f>
        <v/>
      </c>
      <c r="AF430">
        <f>A430</f>
        <v/>
      </c>
      <c r="AG430">
        <f>I430</f>
        <v/>
      </c>
      <c r="AH430">
        <f>AG430</f>
        <v/>
      </c>
      <c r="AI430">
        <f>AH430*10000-ROW()</f>
        <v/>
      </c>
      <c r="AJ430">
        <f>A430</f>
        <v/>
      </c>
      <c r="AK430">
        <f>J430</f>
        <v/>
      </c>
      <c r="AL430">
        <f>AK430</f>
        <v/>
      </c>
      <c r="AM430">
        <f>AL430*10000-ROW()</f>
        <v/>
      </c>
      <c r="AN430">
        <f>A430</f>
        <v/>
      </c>
      <c r="AO430">
        <f>F430</f>
        <v/>
      </c>
      <c r="AP430">
        <f>AO430</f>
        <v/>
      </c>
      <c r="AQ430">
        <f>AP430*10000-ROW()</f>
        <v/>
      </c>
    </row>
    <row r="431">
      <c r="A431" s="10">
        <f>equipo17!A60</f>
        <v/>
      </c>
      <c r="B431" s="10">
        <f>equipo17!B60</f>
        <v/>
      </c>
      <c r="C431" s="10">
        <f>equipo17!$A$6</f>
        <v/>
      </c>
      <c r="D431" s="10">
        <f>equipo17!C60</f>
        <v/>
      </c>
      <c r="E431" s="10">
        <f>equipo17!D60</f>
        <v/>
      </c>
      <c r="F431" s="10">
        <f>equipo17!E60</f>
        <v/>
      </c>
      <c r="G431" s="10">
        <f>equipo17!F60</f>
        <v/>
      </c>
      <c r="H431" s="10">
        <f>equipo17!G60</f>
        <v/>
      </c>
      <c r="I431" s="10">
        <f>equipo17!H60</f>
        <v/>
      </c>
      <c r="J431" s="10">
        <f>equipo17!I60</f>
        <v/>
      </c>
      <c r="K431" s="10">
        <f>equipo17!J60</f>
        <v/>
      </c>
      <c r="L431" s="10">
        <f>equipo17!K60</f>
        <v/>
      </c>
      <c r="M431" s="10">
        <f>equipo17!L60</f>
        <v/>
      </c>
      <c r="N431" s="10">
        <f>equipo17!M60</f>
        <v/>
      </c>
      <c r="O431" s="10">
        <f>equipo17!N60</f>
        <v/>
      </c>
      <c r="P431" s="10">
        <f>equipo17!O60</f>
        <v/>
      </c>
      <c r="Q431" s="10">
        <f>equipo17!P60</f>
        <v/>
      </c>
      <c r="R431" s="10">
        <f>equipo17!Q60</f>
        <v/>
      </c>
      <c r="S431" s="10">
        <f>equipo17!R60</f>
        <v/>
      </c>
      <c r="T431" s="10" t="n"/>
      <c r="U431" s="12">
        <f>equipo17!T60</f>
        <v/>
      </c>
      <c r="V431" s="12">
        <f>equipo17!U60</f>
        <v/>
      </c>
      <c r="X431">
        <f>A431</f>
        <v/>
      </c>
      <c r="Y431">
        <f>U431</f>
        <v/>
      </c>
      <c r="Z431">
        <f>Y431</f>
        <v/>
      </c>
      <c r="AA431">
        <f>Z431*10000-ROW()</f>
        <v/>
      </c>
      <c r="AB431">
        <f>A431</f>
        <v/>
      </c>
      <c r="AC431">
        <f>V431</f>
        <v/>
      </c>
      <c r="AD431">
        <f>AC431</f>
        <v/>
      </c>
      <c r="AE431">
        <f>AD431*10000-ROW()</f>
        <v/>
      </c>
      <c r="AF431">
        <f>A431</f>
        <v/>
      </c>
      <c r="AG431">
        <f>I431</f>
        <v/>
      </c>
      <c r="AH431">
        <f>AG431</f>
        <v/>
      </c>
      <c r="AI431">
        <f>AH431*10000-ROW()</f>
        <v/>
      </c>
      <c r="AJ431">
        <f>A431</f>
        <v/>
      </c>
      <c r="AK431">
        <f>J431</f>
        <v/>
      </c>
      <c r="AL431">
        <f>AK431</f>
        <v/>
      </c>
      <c r="AM431">
        <f>AL431*10000-ROW()</f>
        <v/>
      </c>
      <c r="AN431">
        <f>A431</f>
        <v/>
      </c>
      <c r="AO431">
        <f>F431</f>
        <v/>
      </c>
      <c r="AP431">
        <f>AO431</f>
        <v/>
      </c>
      <c r="AQ431">
        <f>AP431*10000-ROW()</f>
        <v/>
      </c>
    </row>
    <row r="432">
      <c r="A432" s="10">
        <f>equipo17!A61</f>
        <v/>
      </c>
      <c r="B432" s="10">
        <f>equipo17!B61</f>
        <v/>
      </c>
      <c r="C432" s="10">
        <f>equipo17!$A$6</f>
        <v/>
      </c>
      <c r="D432" s="10">
        <f>equipo17!C61</f>
        <v/>
      </c>
      <c r="E432" s="10">
        <f>equipo17!D61</f>
        <v/>
      </c>
      <c r="F432" s="10">
        <f>equipo17!E61</f>
        <v/>
      </c>
      <c r="G432" s="10">
        <f>equipo17!F61</f>
        <v/>
      </c>
      <c r="H432" s="10">
        <f>equipo17!G61</f>
        <v/>
      </c>
      <c r="I432" s="10">
        <f>equipo17!H61</f>
        <v/>
      </c>
      <c r="J432" s="10">
        <f>equipo17!I61</f>
        <v/>
      </c>
      <c r="K432" s="10">
        <f>equipo17!J61</f>
        <v/>
      </c>
      <c r="L432" s="10">
        <f>equipo17!K61</f>
        <v/>
      </c>
      <c r="M432" s="10">
        <f>equipo17!L61</f>
        <v/>
      </c>
      <c r="N432" s="10">
        <f>equipo17!M61</f>
        <v/>
      </c>
      <c r="O432" s="10">
        <f>equipo17!N61</f>
        <v/>
      </c>
      <c r="P432" s="10">
        <f>equipo17!O61</f>
        <v/>
      </c>
      <c r="Q432" s="10">
        <f>equipo17!P61</f>
        <v/>
      </c>
      <c r="R432" s="10">
        <f>equipo17!Q61</f>
        <v/>
      </c>
      <c r="S432" s="10">
        <f>equipo17!R61</f>
        <v/>
      </c>
      <c r="T432" s="10" t="n"/>
      <c r="U432" s="12">
        <f>equipo17!T61</f>
        <v/>
      </c>
      <c r="V432" s="12">
        <f>equipo17!U61</f>
        <v/>
      </c>
      <c r="X432">
        <f>A432</f>
        <v/>
      </c>
      <c r="Y432">
        <f>U432</f>
        <v/>
      </c>
      <c r="Z432">
        <f>Y432</f>
        <v/>
      </c>
      <c r="AA432">
        <f>Z432*10000-ROW()</f>
        <v/>
      </c>
      <c r="AB432">
        <f>A432</f>
        <v/>
      </c>
      <c r="AC432">
        <f>V432</f>
        <v/>
      </c>
      <c r="AD432">
        <f>AC432</f>
        <v/>
      </c>
      <c r="AE432">
        <f>AD432*10000-ROW()</f>
        <v/>
      </c>
      <c r="AF432">
        <f>A432</f>
        <v/>
      </c>
      <c r="AG432">
        <f>I432</f>
        <v/>
      </c>
      <c r="AH432">
        <f>AG432</f>
        <v/>
      </c>
      <c r="AI432">
        <f>AH432*10000-ROW()</f>
        <v/>
      </c>
      <c r="AJ432">
        <f>A432</f>
        <v/>
      </c>
      <c r="AK432">
        <f>J432</f>
        <v/>
      </c>
      <c r="AL432">
        <f>AK432</f>
        <v/>
      </c>
      <c r="AM432">
        <f>AL432*10000-ROW()</f>
        <v/>
      </c>
      <c r="AN432">
        <f>A432</f>
        <v/>
      </c>
      <c r="AO432">
        <f>F432</f>
        <v/>
      </c>
      <c r="AP432">
        <f>AO432</f>
        <v/>
      </c>
      <c r="AQ432">
        <f>AP432*10000-ROW()</f>
        <v/>
      </c>
    </row>
    <row r="433">
      <c r="A433" s="10">
        <f>equipo18!A37</f>
        <v/>
      </c>
      <c r="B433" s="10">
        <f>equipo18!B37</f>
        <v/>
      </c>
      <c r="C433" s="10">
        <f>equipo18!$A$6</f>
        <v/>
      </c>
      <c r="D433" s="10">
        <f>equipo18!C37</f>
        <v/>
      </c>
      <c r="E433" s="10">
        <f>equipo18!D37</f>
        <v/>
      </c>
      <c r="F433" s="10">
        <f>equipo18!E37</f>
        <v/>
      </c>
      <c r="G433" s="10">
        <f>equipo18!F37</f>
        <v/>
      </c>
      <c r="H433" s="10">
        <f>equipo18!G37</f>
        <v/>
      </c>
      <c r="I433" s="10">
        <f>equipo18!H37</f>
        <v/>
      </c>
      <c r="J433" s="10">
        <f>equipo18!I37</f>
        <v/>
      </c>
      <c r="K433" s="10">
        <f>equipo18!J37</f>
        <v/>
      </c>
      <c r="L433" s="10">
        <f>equipo18!K37</f>
        <v/>
      </c>
      <c r="M433" s="10">
        <f>equipo18!L37</f>
        <v/>
      </c>
      <c r="N433" s="10">
        <f>equipo18!M37</f>
        <v/>
      </c>
      <c r="O433" s="10">
        <f>equipo18!N37</f>
        <v/>
      </c>
      <c r="P433" s="10">
        <f>equipo18!O37</f>
        <v/>
      </c>
      <c r="Q433" s="10">
        <f>equipo18!P37</f>
        <v/>
      </c>
      <c r="R433" s="10">
        <f>equipo18!Q37</f>
        <v/>
      </c>
      <c r="S433" s="10">
        <f>equipo18!R37</f>
        <v/>
      </c>
      <c r="T433" s="10" t="n"/>
      <c r="U433" s="12">
        <f>equipo18!T37</f>
        <v/>
      </c>
      <c r="V433" s="12">
        <f>equipo18!U37</f>
        <v/>
      </c>
      <c r="X433">
        <f>A433</f>
        <v/>
      </c>
      <c r="Y433">
        <f>U433</f>
        <v/>
      </c>
      <c r="Z433">
        <f>Y433</f>
        <v/>
      </c>
      <c r="AA433">
        <f>Z433*10000-ROW()</f>
        <v/>
      </c>
      <c r="AB433">
        <f>A433</f>
        <v/>
      </c>
      <c r="AC433">
        <f>V433</f>
        <v/>
      </c>
      <c r="AD433">
        <f>AC433</f>
        <v/>
      </c>
      <c r="AE433">
        <f>AD433*10000-ROW()</f>
        <v/>
      </c>
      <c r="AF433">
        <f>A433</f>
        <v/>
      </c>
      <c r="AG433">
        <f>I433</f>
        <v/>
      </c>
      <c r="AH433">
        <f>AG433</f>
        <v/>
      </c>
      <c r="AI433">
        <f>AH433*10000-ROW()</f>
        <v/>
      </c>
      <c r="AJ433">
        <f>A433</f>
        <v/>
      </c>
      <c r="AK433">
        <f>J433</f>
        <v/>
      </c>
      <c r="AL433">
        <f>AK433</f>
        <v/>
      </c>
      <c r="AM433">
        <f>AL433*10000-ROW()</f>
        <v/>
      </c>
      <c r="AN433">
        <f>A433</f>
        <v/>
      </c>
      <c r="AO433">
        <f>F433</f>
        <v/>
      </c>
      <c r="AP433">
        <f>AO433</f>
        <v/>
      </c>
      <c r="AQ433">
        <f>AP433*10000-ROW()</f>
        <v/>
      </c>
    </row>
    <row r="434">
      <c r="A434" s="10">
        <f>equipo18!A38</f>
        <v/>
      </c>
      <c r="B434" s="10">
        <f>equipo18!B38</f>
        <v/>
      </c>
      <c r="C434" s="10">
        <f>equipo18!$A$6</f>
        <v/>
      </c>
      <c r="D434" s="10">
        <f>equipo18!C38</f>
        <v/>
      </c>
      <c r="E434" s="10">
        <f>equipo18!D38</f>
        <v/>
      </c>
      <c r="F434" s="10">
        <f>equipo18!E38</f>
        <v/>
      </c>
      <c r="G434" s="10">
        <f>equipo18!F38</f>
        <v/>
      </c>
      <c r="H434" s="10">
        <f>equipo18!G38</f>
        <v/>
      </c>
      <c r="I434" s="10">
        <f>equipo18!H38</f>
        <v/>
      </c>
      <c r="J434" s="10">
        <f>equipo18!I38</f>
        <v/>
      </c>
      <c r="K434" s="10">
        <f>equipo18!J38</f>
        <v/>
      </c>
      <c r="L434" s="10">
        <f>equipo18!K38</f>
        <v/>
      </c>
      <c r="M434" s="10">
        <f>equipo18!L38</f>
        <v/>
      </c>
      <c r="N434" s="10">
        <f>equipo18!M38</f>
        <v/>
      </c>
      <c r="O434" s="10">
        <f>equipo18!N38</f>
        <v/>
      </c>
      <c r="P434" s="10">
        <f>equipo18!O38</f>
        <v/>
      </c>
      <c r="Q434" s="10">
        <f>equipo18!P38</f>
        <v/>
      </c>
      <c r="R434" s="10">
        <f>equipo18!Q38</f>
        <v/>
      </c>
      <c r="S434" s="10">
        <f>equipo18!R38</f>
        <v/>
      </c>
      <c r="T434" s="10" t="n"/>
      <c r="U434" s="12">
        <f>equipo18!T38</f>
        <v/>
      </c>
      <c r="V434" s="12">
        <f>equipo18!U38</f>
        <v/>
      </c>
      <c r="X434">
        <f>A434</f>
        <v/>
      </c>
      <c r="Y434">
        <f>U434</f>
        <v/>
      </c>
      <c r="Z434">
        <f>Y434</f>
        <v/>
      </c>
      <c r="AA434">
        <f>Z434*10000-ROW()</f>
        <v/>
      </c>
      <c r="AB434">
        <f>A434</f>
        <v/>
      </c>
      <c r="AC434">
        <f>V434</f>
        <v/>
      </c>
      <c r="AD434">
        <f>AC434</f>
        <v/>
      </c>
      <c r="AE434">
        <f>AD434*10000-ROW()</f>
        <v/>
      </c>
      <c r="AF434">
        <f>A434</f>
        <v/>
      </c>
      <c r="AG434">
        <f>I434</f>
        <v/>
      </c>
      <c r="AH434">
        <f>AG434</f>
        <v/>
      </c>
      <c r="AI434">
        <f>AH434*10000-ROW()</f>
        <v/>
      </c>
      <c r="AJ434">
        <f>A434</f>
        <v/>
      </c>
      <c r="AK434">
        <f>J434</f>
        <v/>
      </c>
      <c r="AL434">
        <f>AK434</f>
        <v/>
      </c>
      <c r="AM434">
        <f>AL434*10000-ROW()</f>
        <v/>
      </c>
      <c r="AN434">
        <f>A434</f>
        <v/>
      </c>
      <c r="AO434">
        <f>F434</f>
        <v/>
      </c>
      <c r="AP434">
        <f>AO434</f>
        <v/>
      </c>
      <c r="AQ434">
        <f>AP434*10000-ROW()</f>
        <v/>
      </c>
    </row>
    <row r="435">
      <c r="A435" s="10">
        <f>equipo18!A39</f>
        <v/>
      </c>
      <c r="B435" s="10">
        <f>equipo18!B39</f>
        <v/>
      </c>
      <c r="C435" s="10">
        <f>equipo18!$A$6</f>
        <v/>
      </c>
      <c r="D435" s="10">
        <f>equipo18!C39</f>
        <v/>
      </c>
      <c r="E435" s="10">
        <f>equipo18!D39</f>
        <v/>
      </c>
      <c r="F435" s="10">
        <f>equipo18!E39</f>
        <v/>
      </c>
      <c r="G435" s="10">
        <f>equipo18!F39</f>
        <v/>
      </c>
      <c r="H435" s="10">
        <f>equipo18!G39</f>
        <v/>
      </c>
      <c r="I435" s="10">
        <f>equipo18!H39</f>
        <v/>
      </c>
      <c r="J435" s="10">
        <f>equipo18!I39</f>
        <v/>
      </c>
      <c r="K435" s="10">
        <f>equipo18!J39</f>
        <v/>
      </c>
      <c r="L435" s="10">
        <f>equipo18!K39</f>
        <v/>
      </c>
      <c r="M435" s="10">
        <f>equipo18!L39</f>
        <v/>
      </c>
      <c r="N435" s="10">
        <f>equipo18!M39</f>
        <v/>
      </c>
      <c r="O435" s="10">
        <f>equipo18!N39</f>
        <v/>
      </c>
      <c r="P435" s="10">
        <f>equipo18!O39</f>
        <v/>
      </c>
      <c r="Q435" s="10">
        <f>equipo18!P39</f>
        <v/>
      </c>
      <c r="R435" s="10">
        <f>equipo18!Q39</f>
        <v/>
      </c>
      <c r="S435" s="10">
        <f>equipo18!R39</f>
        <v/>
      </c>
      <c r="T435" s="10" t="n"/>
      <c r="U435" s="12">
        <f>equipo18!T39</f>
        <v/>
      </c>
      <c r="V435" s="12">
        <f>equipo18!U39</f>
        <v/>
      </c>
      <c r="X435">
        <f>A435</f>
        <v/>
      </c>
      <c r="Y435">
        <f>U435</f>
        <v/>
      </c>
      <c r="Z435">
        <f>Y435</f>
        <v/>
      </c>
      <c r="AA435">
        <f>Z435*10000-ROW()</f>
        <v/>
      </c>
      <c r="AB435">
        <f>A435</f>
        <v/>
      </c>
      <c r="AC435">
        <f>V435</f>
        <v/>
      </c>
      <c r="AD435">
        <f>AC435</f>
        <v/>
      </c>
      <c r="AE435">
        <f>AD435*10000-ROW()</f>
        <v/>
      </c>
      <c r="AF435">
        <f>A435</f>
        <v/>
      </c>
      <c r="AG435">
        <f>I435</f>
        <v/>
      </c>
      <c r="AH435">
        <f>AG435</f>
        <v/>
      </c>
      <c r="AI435">
        <f>AH435*10000-ROW()</f>
        <v/>
      </c>
      <c r="AJ435">
        <f>A435</f>
        <v/>
      </c>
      <c r="AK435">
        <f>J435</f>
        <v/>
      </c>
      <c r="AL435">
        <f>AK435</f>
        <v/>
      </c>
      <c r="AM435">
        <f>AL435*10000-ROW()</f>
        <v/>
      </c>
      <c r="AN435">
        <f>A435</f>
        <v/>
      </c>
      <c r="AO435">
        <f>F435</f>
        <v/>
      </c>
      <c r="AP435">
        <f>AO435</f>
        <v/>
      </c>
      <c r="AQ435">
        <f>AP435*10000-ROW()</f>
        <v/>
      </c>
    </row>
    <row r="436">
      <c r="A436" s="10">
        <f>equipo18!A40</f>
        <v/>
      </c>
      <c r="B436" s="10">
        <f>equipo18!B40</f>
        <v/>
      </c>
      <c r="C436" s="10">
        <f>equipo18!$A$6</f>
        <v/>
      </c>
      <c r="D436" s="10">
        <f>equipo18!C40</f>
        <v/>
      </c>
      <c r="E436" s="10">
        <f>equipo18!D40</f>
        <v/>
      </c>
      <c r="F436" s="10">
        <f>equipo18!E40</f>
        <v/>
      </c>
      <c r="G436" s="10">
        <f>equipo18!F40</f>
        <v/>
      </c>
      <c r="H436" s="10">
        <f>equipo18!G40</f>
        <v/>
      </c>
      <c r="I436" s="10">
        <f>equipo18!H40</f>
        <v/>
      </c>
      <c r="J436" s="10">
        <f>equipo18!I40</f>
        <v/>
      </c>
      <c r="K436" s="10">
        <f>equipo18!J40</f>
        <v/>
      </c>
      <c r="L436" s="10">
        <f>equipo18!K40</f>
        <v/>
      </c>
      <c r="M436" s="10">
        <f>equipo18!L40</f>
        <v/>
      </c>
      <c r="N436" s="10">
        <f>equipo18!M40</f>
        <v/>
      </c>
      <c r="O436" s="10">
        <f>equipo18!N40</f>
        <v/>
      </c>
      <c r="P436" s="10">
        <f>equipo18!O40</f>
        <v/>
      </c>
      <c r="Q436" s="10">
        <f>equipo18!P40</f>
        <v/>
      </c>
      <c r="R436" s="10">
        <f>equipo18!Q40</f>
        <v/>
      </c>
      <c r="S436" s="10">
        <f>equipo18!R40</f>
        <v/>
      </c>
      <c r="T436" s="10" t="n"/>
      <c r="U436" s="12">
        <f>equipo18!T40</f>
        <v/>
      </c>
      <c r="V436" s="12">
        <f>equipo18!U40</f>
        <v/>
      </c>
      <c r="X436">
        <f>A436</f>
        <v/>
      </c>
      <c r="Y436">
        <f>U436</f>
        <v/>
      </c>
      <c r="Z436">
        <f>Y436</f>
        <v/>
      </c>
      <c r="AA436">
        <f>Z436*10000-ROW()</f>
        <v/>
      </c>
      <c r="AB436">
        <f>A436</f>
        <v/>
      </c>
      <c r="AC436">
        <f>V436</f>
        <v/>
      </c>
      <c r="AD436">
        <f>AC436</f>
        <v/>
      </c>
      <c r="AE436">
        <f>AD436*10000-ROW()</f>
        <v/>
      </c>
      <c r="AF436">
        <f>A436</f>
        <v/>
      </c>
      <c r="AG436">
        <f>I436</f>
        <v/>
      </c>
      <c r="AH436">
        <f>AG436</f>
        <v/>
      </c>
      <c r="AI436">
        <f>AH436*10000-ROW()</f>
        <v/>
      </c>
      <c r="AJ436">
        <f>A436</f>
        <v/>
      </c>
      <c r="AK436">
        <f>J436</f>
        <v/>
      </c>
      <c r="AL436">
        <f>AK436</f>
        <v/>
      </c>
      <c r="AM436">
        <f>AL436*10000-ROW()</f>
        <v/>
      </c>
      <c r="AN436">
        <f>A436</f>
        <v/>
      </c>
      <c r="AO436">
        <f>F436</f>
        <v/>
      </c>
      <c r="AP436">
        <f>AO436</f>
        <v/>
      </c>
      <c r="AQ436">
        <f>AP436*10000-ROW()</f>
        <v/>
      </c>
    </row>
    <row r="437">
      <c r="A437" s="10">
        <f>equipo18!A41</f>
        <v/>
      </c>
      <c r="B437" s="10">
        <f>equipo18!B41</f>
        <v/>
      </c>
      <c r="C437" s="10">
        <f>equipo18!$A$6</f>
        <v/>
      </c>
      <c r="D437" s="10">
        <f>equipo18!C41</f>
        <v/>
      </c>
      <c r="E437" s="10">
        <f>equipo18!D41</f>
        <v/>
      </c>
      <c r="F437" s="10">
        <f>equipo18!E41</f>
        <v/>
      </c>
      <c r="G437" s="10">
        <f>equipo18!F41</f>
        <v/>
      </c>
      <c r="H437" s="10">
        <f>equipo18!G41</f>
        <v/>
      </c>
      <c r="I437" s="10">
        <f>equipo18!H41</f>
        <v/>
      </c>
      <c r="J437" s="10">
        <f>equipo18!I41</f>
        <v/>
      </c>
      <c r="K437" s="10">
        <f>equipo18!J41</f>
        <v/>
      </c>
      <c r="L437" s="10">
        <f>equipo18!K41</f>
        <v/>
      </c>
      <c r="M437" s="10">
        <f>equipo18!L41</f>
        <v/>
      </c>
      <c r="N437" s="10">
        <f>equipo18!M41</f>
        <v/>
      </c>
      <c r="O437" s="10">
        <f>equipo18!N41</f>
        <v/>
      </c>
      <c r="P437" s="10">
        <f>equipo18!O41</f>
        <v/>
      </c>
      <c r="Q437" s="10">
        <f>equipo18!P41</f>
        <v/>
      </c>
      <c r="R437" s="10">
        <f>equipo18!Q41</f>
        <v/>
      </c>
      <c r="S437" s="10">
        <f>equipo18!R41</f>
        <v/>
      </c>
      <c r="T437" s="10" t="n"/>
      <c r="U437" s="12">
        <f>equipo18!T41</f>
        <v/>
      </c>
      <c r="V437" s="12">
        <f>equipo18!U41</f>
        <v/>
      </c>
      <c r="X437">
        <f>A437</f>
        <v/>
      </c>
      <c r="Y437">
        <f>U437</f>
        <v/>
      </c>
      <c r="Z437">
        <f>Y437</f>
        <v/>
      </c>
      <c r="AA437">
        <f>Z437*10000-ROW()</f>
        <v/>
      </c>
      <c r="AB437">
        <f>A437</f>
        <v/>
      </c>
      <c r="AC437">
        <f>V437</f>
        <v/>
      </c>
      <c r="AD437">
        <f>AC437</f>
        <v/>
      </c>
      <c r="AE437">
        <f>AD437*10000-ROW()</f>
        <v/>
      </c>
      <c r="AF437">
        <f>A437</f>
        <v/>
      </c>
      <c r="AG437">
        <f>I437</f>
        <v/>
      </c>
      <c r="AH437">
        <f>AG437</f>
        <v/>
      </c>
      <c r="AI437">
        <f>AH437*10000-ROW()</f>
        <v/>
      </c>
      <c r="AJ437">
        <f>A437</f>
        <v/>
      </c>
      <c r="AK437">
        <f>J437</f>
        <v/>
      </c>
      <c r="AL437">
        <f>AK437</f>
        <v/>
      </c>
      <c r="AM437">
        <f>AL437*10000-ROW()</f>
        <v/>
      </c>
      <c r="AN437">
        <f>A437</f>
        <v/>
      </c>
      <c r="AO437">
        <f>F437</f>
        <v/>
      </c>
      <c r="AP437">
        <f>AO437</f>
        <v/>
      </c>
      <c r="AQ437">
        <f>AP437*10000-ROW()</f>
        <v/>
      </c>
    </row>
    <row r="438">
      <c r="A438" s="10">
        <f>equipo18!A42</f>
        <v/>
      </c>
      <c r="B438" s="10">
        <f>equipo18!B42</f>
        <v/>
      </c>
      <c r="C438" s="10">
        <f>equipo18!$A$6</f>
        <v/>
      </c>
      <c r="D438" s="10">
        <f>equipo18!C42</f>
        <v/>
      </c>
      <c r="E438" s="10">
        <f>equipo18!D42</f>
        <v/>
      </c>
      <c r="F438" s="10">
        <f>equipo18!E42</f>
        <v/>
      </c>
      <c r="G438" s="10">
        <f>equipo18!F42</f>
        <v/>
      </c>
      <c r="H438" s="10">
        <f>equipo18!G42</f>
        <v/>
      </c>
      <c r="I438" s="10">
        <f>equipo18!H42</f>
        <v/>
      </c>
      <c r="J438" s="10">
        <f>equipo18!I42</f>
        <v/>
      </c>
      <c r="K438" s="10">
        <f>equipo18!J42</f>
        <v/>
      </c>
      <c r="L438" s="10">
        <f>equipo18!K42</f>
        <v/>
      </c>
      <c r="M438" s="10">
        <f>equipo18!L42</f>
        <v/>
      </c>
      <c r="N438" s="10">
        <f>equipo18!M42</f>
        <v/>
      </c>
      <c r="O438" s="10">
        <f>equipo18!N42</f>
        <v/>
      </c>
      <c r="P438" s="10">
        <f>equipo18!O42</f>
        <v/>
      </c>
      <c r="Q438" s="10">
        <f>equipo18!P42</f>
        <v/>
      </c>
      <c r="R438" s="10">
        <f>equipo18!Q42</f>
        <v/>
      </c>
      <c r="S438" s="10">
        <f>equipo18!R42</f>
        <v/>
      </c>
      <c r="T438" s="10" t="n"/>
      <c r="U438" s="12">
        <f>equipo18!T42</f>
        <v/>
      </c>
      <c r="V438" s="12">
        <f>equipo18!U42</f>
        <v/>
      </c>
      <c r="X438">
        <f>A438</f>
        <v/>
      </c>
      <c r="Y438">
        <f>U438</f>
        <v/>
      </c>
      <c r="Z438">
        <f>Y438</f>
        <v/>
      </c>
      <c r="AA438">
        <f>Z438*10000-ROW()</f>
        <v/>
      </c>
      <c r="AB438">
        <f>A438</f>
        <v/>
      </c>
      <c r="AC438">
        <f>V438</f>
        <v/>
      </c>
      <c r="AD438">
        <f>AC438</f>
        <v/>
      </c>
      <c r="AE438">
        <f>AD438*10000-ROW()</f>
        <v/>
      </c>
      <c r="AF438">
        <f>A438</f>
        <v/>
      </c>
      <c r="AG438">
        <f>I438</f>
        <v/>
      </c>
      <c r="AH438">
        <f>AG438</f>
        <v/>
      </c>
      <c r="AI438">
        <f>AH438*10000-ROW()</f>
        <v/>
      </c>
      <c r="AJ438">
        <f>A438</f>
        <v/>
      </c>
      <c r="AK438">
        <f>J438</f>
        <v/>
      </c>
      <c r="AL438">
        <f>AK438</f>
        <v/>
      </c>
      <c r="AM438">
        <f>AL438*10000-ROW()</f>
        <v/>
      </c>
      <c r="AN438">
        <f>A438</f>
        <v/>
      </c>
      <c r="AO438">
        <f>F438</f>
        <v/>
      </c>
      <c r="AP438">
        <f>AO438</f>
        <v/>
      </c>
      <c r="AQ438">
        <f>AP438*10000-ROW()</f>
        <v/>
      </c>
    </row>
    <row r="439">
      <c r="A439" s="10">
        <f>equipo18!A43</f>
        <v/>
      </c>
      <c r="B439" s="10">
        <f>equipo18!B43</f>
        <v/>
      </c>
      <c r="C439" s="10">
        <f>equipo18!$A$6</f>
        <v/>
      </c>
      <c r="D439" s="10">
        <f>equipo18!C43</f>
        <v/>
      </c>
      <c r="E439" s="10">
        <f>equipo18!D43</f>
        <v/>
      </c>
      <c r="F439" s="10">
        <f>equipo18!E43</f>
        <v/>
      </c>
      <c r="G439" s="10">
        <f>equipo18!F43</f>
        <v/>
      </c>
      <c r="H439" s="10">
        <f>equipo18!G43</f>
        <v/>
      </c>
      <c r="I439" s="10">
        <f>equipo18!H43</f>
        <v/>
      </c>
      <c r="J439" s="10">
        <f>equipo18!I43</f>
        <v/>
      </c>
      <c r="K439" s="10">
        <f>equipo18!J43</f>
        <v/>
      </c>
      <c r="L439" s="10">
        <f>equipo18!K43</f>
        <v/>
      </c>
      <c r="M439" s="10">
        <f>equipo18!L43</f>
        <v/>
      </c>
      <c r="N439" s="10">
        <f>equipo18!M43</f>
        <v/>
      </c>
      <c r="O439" s="10">
        <f>equipo18!N43</f>
        <v/>
      </c>
      <c r="P439" s="10">
        <f>equipo18!O43</f>
        <v/>
      </c>
      <c r="Q439" s="10">
        <f>equipo18!P43</f>
        <v/>
      </c>
      <c r="R439" s="10">
        <f>equipo18!Q43</f>
        <v/>
      </c>
      <c r="S439" s="10">
        <f>equipo18!R43</f>
        <v/>
      </c>
      <c r="T439" s="10" t="n"/>
      <c r="U439" s="12">
        <f>equipo18!T43</f>
        <v/>
      </c>
      <c r="V439" s="12">
        <f>equipo18!U43</f>
        <v/>
      </c>
      <c r="X439">
        <f>A439</f>
        <v/>
      </c>
      <c r="Y439">
        <f>U439</f>
        <v/>
      </c>
      <c r="Z439">
        <f>Y439</f>
        <v/>
      </c>
      <c r="AA439">
        <f>Z439*10000-ROW()</f>
        <v/>
      </c>
      <c r="AB439">
        <f>A439</f>
        <v/>
      </c>
      <c r="AC439">
        <f>V439</f>
        <v/>
      </c>
      <c r="AD439">
        <f>AC439</f>
        <v/>
      </c>
      <c r="AE439">
        <f>AD439*10000-ROW()</f>
        <v/>
      </c>
      <c r="AF439">
        <f>A439</f>
        <v/>
      </c>
      <c r="AG439">
        <f>I439</f>
        <v/>
      </c>
      <c r="AH439">
        <f>AG439</f>
        <v/>
      </c>
      <c r="AI439">
        <f>AH439*10000-ROW()</f>
        <v/>
      </c>
      <c r="AJ439">
        <f>A439</f>
        <v/>
      </c>
      <c r="AK439">
        <f>J439</f>
        <v/>
      </c>
      <c r="AL439">
        <f>AK439</f>
        <v/>
      </c>
      <c r="AM439">
        <f>AL439*10000-ROW()</f>
        <v/>
      </c>
      <c r="AN439">
        <f>A439</f>
        <v/>
      </c>
      <c r="AO439">
        <f>F439</f>
        <v/>
      </c>
      <c r="AP439">
        <f>AO439</f>
        <v/>
      </c>
      <c r="AQ439">
        <f>AP439*10000-ROW()</f>
        <v/>
      </c>
    </row>
    <row r="440">
      <c r="A440" s="10">
        <f>equipo18!A44</f>
        <v/>
      </c>
      <c r="B440" s="10">
        <f>equipo18!B44</f>
        <v/>
      </c>
      <c r="C440" s="10">
        <f>equipo18!$A$6</f>
        <v/>
      </c>
      <c r="D440" s="10">
        <f>equipo18!C44</f>
        <v/>
      </c>
      <c r="E440" s="10">
        <f>equipo18!D44</f>
        <v/>
      </c>
      <c r="F440" s="10">
        <f>equipo18!E44</f>
        <v/>
      </c>
      <c r="G440" s="10">
        <f>equipo18!F44</f>
        <v/>
      </c>
      <c r="H440" s="10">
        <f>equipo18!G44</f>
        <v/>
      </c>
      <c r="I440" s="10">
        <f>equipo18!H44</f>
        <v/>
      </c>
      <c r="J440" s="10">
        <f>equipo18!I44</f>
        <v/>
      </c>
      <c r="K440" s="10">
        <f>equipo18!J44</f>
        <v/>
      </c>
      <c r="L440" s="10">
        <f>equipo18!K44</f>
        <v/>
      </c>
      <c r="M440" s="10">
        <f>equipo18!L44</f>
        <v/>
      </c>
      <c r="N440" s="10">
        <f>equipo18!M44</f>
        <v/>
      </c>
      <c r="O440" s="10">
        <f>equipo18!N44</f>
        <v/>
      </c>
      <c r="P440" s="10">
        <f>equipo18!O44</f>
        <v/>
      </c>
      <c r="Q440" s="10">
        <f>equipo18!P44</f>
        <v/>
      </c>
      <c r="R440" s="10">
        <f>equipo18!Q44</f>
        <v/>
      </c>
      <c r="S440" s="10">
        <f>equipo18!R44</f>
        <v/>
      </c>
      <c r="T440" s="10" t="n"/>
      <c r="U440" s="12">
        <f>equipo18!T44</f>
        <v/>
      </c>
      <c r="V440" s="12">
        <f>equipo18!U44</f>
        <v/>
      </c>
      <c r="X440">
        <f>A440</f>
        <v/>
      </c>
      <c r="Y440">
        <f>U440</f>
        <v/>
      </c>
      <c r="Z440">
        <f>Y440</f>
        <v/>
      </c>
      <c r="AA440">
        <f>Z440*10000-ROW()</f>
        <v/>
      </c>
      <c r="AB440">
        <f>A440</f>
        <v/>
      </c>
      <c r="AC440">
        <f>V440</f>
        <v/>
      </c>
      <c r="AD440">
        <f>AC440</f>
        <v/>
      </c>
      <c r="AE440">
        <f>AD440*10000-ROW()</f>
        <v/>
      </c>
      <c r="AF440">
        <f>A440</f>
        <v/>
      </c>
      <c r="AG440">
        <f>I440</f>
        <v/>
      </c>
      <c r="AH440">
        <f>AG440</f>
        <v/>
      </c>
      <c r="AI440">
        <f>AH440*10000-ROW()</f>
        <v/>
      </c>
      <c r="AJ440">
        <f>A440</f>
        <v/>
      </c>
      <c r="AK440">
        <f>J440</f>
        <v/>
      </c>
      <c r="AL440">
        <f>AK440</f>
        <v/>
      </c>
      <c r="AM440">
        <f>AL440*10000-ROW()</f>
        <v/>
      </c>
      <c r="AN440">
        <f>A440</f>
        <v/>
      </c>
      <c r="AO440">
        <f>F440</f>
        <v/>
      </c>
      <c r="AP440">
        <f>AO440</f>
        <v/>
      </c>
      <c r="AQ440">
        <f>AP440*10000-ROW()</f>
        <v/>
      </c>
    </row>
    <row r="441">
      <c r="A441" s="10">
        <f>equipo18!A45</f>
        <v/>
      </c>
      <c r="B441" s="10">
        <f>equipo18!B45</f>
        <v/>
      </c>
      <c r="C441" s="10">
        <f>equipo18!$A$6</f>
        <v/>
      </c>
      <c r="D441" s="10">
        <f>equipo18!C45</f>
        <v/>
      </c>
      <c r="E441" s="10">
        <f>equipo18!D45</f>
        <v/>
      </c>
      <c r="F441" s="10">
        <f>equipo18!E45</f>
        <v/>
      </c>
      <c r="G441" s="10">
        <f>equipo18!F45</f>
        <v/>
      </c>
      <c r="H441" s="10">
        <f>equipo18!G45</f>
        <v/>
      </c>
      <c r="I441" s="10">
        <f>equipo18!H45</f>
        <v/>
      </c>
      <c r="J441" s="10">
        <f>equipo18!I45</f>
        <v/>
      </c>
      <c r="K441" s="10">
        <f>equipo18!J45</f>
        <v/>
      </c>
      <c r="L441" s="10">
        <f>equipo18!K45</f>
        <v/>
      </c>
      <c r="M441" s="10">
        <f>equipo18!L45</f>
        <v/>
      </c>
      <c r="N441" s="10">
        <f>equipo18!M45</f>
        <v/>
      </c>
      <c r="O441" s="10">
        <f>equipo18!N45</f>
        <v/>
      </c>
      <c r="P441" s="10">
        <f>equipo18!O45</f>
        <v/>
      </c>
      <c r="Q441" s="10">
        <f>equipo18!P45</f>
        <v/>
      </c>
      <c r="R441" s="10">
        <f>equipo18!Q45</f>
        <v/>
      </c>
      <c r="S441" s="10">
        <f>equipo18!R45</f>
        <v/>
      </c>
      <c r="T441" s="10" t="n"/>
      <c r="U441" s="12">
        <f>equipo18!T45</f>
        <v/>
      </c>
      <c r="V441" s="12">
        <f>equipo18!U45</f>
        <v/>
      </c>
      <c r="X441">
        <f>A441</f>
        <v/>
      </c>
      <c r="Y441">
        <f>U441</f>
        <v/>
      </c>
      <c r="Z441">
        <f>Y441</f>
        <v/>
      </c>
      <c r="AA441">
        <f>Z441*10000-ROW()</f>
        <v/>
      </c>
      <c r="AB441">
        <f>A441</f>
        <v/>
      </c>
      <c r="AC441">
        <f>V441</f>
        <v/>
      </c>
      <c r="AD441">
        <f>AC441</f>
        <v/>
      </c>
      <c r="AE441">
        <f>AD441*10000-ROW()</f>
        <v/>
      </c>
      <c r="AF441">
        <f>A441</f>
        <v/>
      </c>
      <c r="AG441">
        <f>I441</f>
        <v/>
      </c>
      <c r="AH441">
        <f>AG441</f>
        <v/>
      </c>
      <c r="AI441">
        <f>AH441*10000-ROW()</f>
        <v/>
      </c>
      <c r="AJ441">
        <f>A441</f>
        <v/>
      </c>
      <c r="AK441">
        <f>J441</f>
        <v/>
      </c>
      <c r="AL441">
        <f>AK441</f>
        <v/>
      </c>
      <c r="AM441">
        <f>AL441*10000-ROW()</f>
        <v/>
      </c>
      <c r="AN441">
        <f>A441</f>
        <v/>
      </c>
      <c r="AO441">
        <f>F441</f>
        <v/>
      </c>
      <c r="AP441">
        <f>AO441</f>
        <v/>
      </c>
      <c r="AQ441">
        <f>AP441*10000-ROW()</f>
        <v/>
      </c>
    </row>
    <row r="442">
      <c r="A442" s="10">
        <f>equipo18!A46</f>
        <v/>
      </c>
      <c r="B442" s="10">
        <f>equipo18!B46</f>
        <v/>
      </c>
      <c r="C442" s="10">
        <f>equipo18!$A$6</f>
        <v/>
      </c>
      <c r="D442" s="10">
        <f>equipo18!C46</f>
        <v/>
      </c>
      <c r="E442" s="10">
        <f>equipo18!D46</f>
        <v/>
      </c>
      <c r="F442" s="10">
        <f>equipo18!E46</f>
        <v/>
      </c>
      <c r="G442" s="10">
        <f>equipo18!F46</f>
        <v/>
      </c>
      <c r="H442" s="10">
        <f>equipo18!G46</f>
        <v/>
      </c>
      <c r="I442" s="10">
        <f>equipo18!H46</f>
        <v/>
      </c>
      <c r="J442" s="10">
        <f>equipo18!I46</f>
        <v/>
      </c>
      <c r="K442" s="10">
        <f>equipo18!J46</f>
        <v/>
      </c>
      <c r="L442" s="10">
        <f>equipo18!K46</f>
        <v/>
      </c>
      <c r="M442" s="10">
        <f>equipo18!L46</f>
        <v/>
      </c>
      <c r="N442" s="10">
        <f>equipo18!M46</f>
        <v/>
      </c>
      <c r="O442" s="10">
        <f>equipo18!N46</f>
        <v/>
      </c>
      <c r="P442" s="10">
        <f>equipo18!O46</f>
        <v/>
      </c>
      <c r="Q442" s="10">
        <f>equipo18!P46</f>
        <v/>
      </c>
      <c r="R442" s="10">
        <f>equipo18!Q46</f>
        <v/>
      </c>
      <c r="S442" s="10">
        <f>equipo18!R46</f>
        <v/>
      </c>
      <c r="T442" s="10" t="n"/>
      <c r="U442" s="12">
        <f>equipo18!T46</f>
        <v/>
      </c>
      <c r="V442" s="12">
        <f>equipo18!U46</f>
        <v/>
      </c>
      <c r="X442">
        <f>A442</f>
        <v/>
      </c>
      <c r="Y442">
        <f>U442</f>
        <v/>
      </c>
      <c r="Z442">
        <f>Y442</f>
        <v/>
      </c>
      <c r="AA442">
        <f>Z442*10000-ROW()</f>
        <v/>
      </c>
      <c r="AB442">
        <f>A442</f>
        <v/>
      </c>
      <c r="AC442">
        <f>V442</f>
        <v/>
      </c>
      <c r="AD442">
        <f>AC442</f>
        <v/>
      </c>
      <c r="AE442">
        <f>AD442*10000-ROW()</f>
        <v/>
      </c>
      <c r="AF442">
        <f>A442</f>
        <v/>
      </c>
      <c r="AG442">
        <f>I442</f>
        <v/>
      </c>
      <c r="AH442">
        <f>AG442</f>
        <v/>
      </c>
      <c r="AI442">
        <f>AH442*10000-ROW()</f>
        <v/>
      </c>
      <c r="AJ442">
        <f>A442</f>
        <v/>
      </c>
      <c r="AK442">
        <f>J442</f>
        <v/>
      </c>
      <c r="AL442">
        <f>AK442</f>
        <v/>
      </c>
      <c r="AM442">
        <f>AL442*10000-ROW()</f>
        <v/>
      </c>
      <c r="AN442">
        <f>A442</f>
        <v/>
      </c>
      <c r="AO442">
        <f>F442</f>
        <v/>
      </c>
      <c r="AP442">
        <f>AO442</f>
        <v/>
      </c>
      <c r="AQ442">
        <f>AP442*10000-ROW()</f>
        <v/>
      </c>
    </row>
    <row r="443">
      <c r="A443" s="10">
        <f>equipo18!A47</f>
        <v/>
      </c>
      <c r="B443" s="10">
        <f>equipo18!B47</f>
        <v/>
      </c>
      <c r="C443" s="10">
        <f>equipo18!$A$6</f>
        <v/>
      </c>
      <c r="D443" s="10">
        <f>equipo18!C47</f>
        <v/>
      </c>
      <c r="E443" s="10">
        <f>equipo18!D47</f>
        <v/>
      </c>
      <c r="F443" s="10">
        <f>equipo18!E47</f>
        <v/>
      </c>
      <c r="G443" s="10">
        <f>equipo18!F47</f>
        <v/>
      </c>
      <c r="H443" s="10">
        <f>equipo18!G47</f>
        <v/>
      </c>
      <c r="I443" s="10">
        <f>equipo18!H47</f>
        <v/>
      </c>
      <c r="J443" s="10">
        <f>equipo18!I47</f>
        <v/>
      </c>
      <c r="K443" s="10">
        <f>equipo18!J47</f>
        <v/>
      </c>
      <c r="L443" s="10">
        <f>equipo18!K47</f>
        <v/>
      </c>
      <c r="M443" s="10">
        <f>equipo18!L47</f>
        <v/>
      </c>
      <c r="N443" s="10">
        <f>equipo18!M47</f>
        <v/>
      </c>
      <c r="O443" s="10">
        <f>equipo18!N47</f>
        <v/>
      </c>
      <c r="P443" s="10">
        <f>equipo18!O47</f>
        <v/>
      </c>
      <c r="Q443" s="10">
        <f>equipo18!P47</f>
        <v/>
      </c>
      <c r="R443" s="10">
        <f>equipo18!Q47</f>
        <v/>
      </c>
      <c r="S443" s="10">
        <f>equipo18!R47</f>
        <v/>
      </c>
      <c r="T443" s="10" t="n"/>
      <c r="U443" s="12">
        <f>equipo18!T47</f>
        <v/>
      </c>
      <c r="V443" s="12">
        <f>equipo18!U47</f>
        <v/>
      </c>
      <c r="X443">
        <f>A443</f>
        <v/>
      </c>
      <c r="Y443">
        <f>U443</f>
        <v/>
      </c>
      <c r="Z443">
        <f>Y443</f>
        <v/>
      </c>
      <c r="AA443">
        <f>Z443*10000-ROW()</f>
        <v/>
      </c>
      <c r="AB443">
        <f>A443</f>
        <v/>
      </c>
      <c r="AC443">
        <f>V443</f>
        <v/>
      </c>
      <c r="AD443">
        <f>AC443</f>
        <v/>
      </c>
      <c r="AE443">
        <f>AD443*10000-ROW()</f>
        <v/>
      </c>
      <c r="AF443">
        <f>A443</f>
        <v/>
      </c>
      <c r="AG443">
        <f>I443</f>
        <v/>
      </c>
      <c r="AH443">
        <f>AG443</f>
        <v/>
      </c>
      <c r="AI443">
        <f>AH443*10000-ROW()</f>
        <v/>
      </c>
      <c r="AJ443">
        <f>A443</f>
        <v/>
      </c>
      <c r="AK443">
        <f>J443</f>
        <v/>
      </c>
      <c r="AL443">
        <f>AK443</f>
        <v/>
      </c>
      <c r="AM443">
        <f>AL443*10000-ROW()</f>
        <v/>
      </c>
      <c r="AN443">
        <f>A443</f>
        <v/>
      </c>
      <c r="AO443">
        <f>F443</f>
        <v/>
      </c>
      <c r="AP443">
        <f>AO443</f>
        <v/>
      </c>
      <c r="AQ443">
        <f>AP443*10000-ROW()</f>
        <v/>
      </c>
    </row>
    <row r="444">
      <c r="A444" s="10">
        <f>equipo18!A48</f>
        <v/>
      </c>
      <c r="B444" s="10">
        <f>equipo18!B48</f>
        <v/>
      </c>
      <c r="C444" s="10">
        <f>equipo18!$A$6</f>
        <v/>
      </c>
      <c r="D444" s="10">
        <f>equipo18!C48</f>
        <v/>
      </c>
      <c r="E444" s="10">
        <f>equipo18!D48</f>
        <v/>
      </c>
      <c r="F444" s="10">
        <f>equipo18!E48</f>
        <v/>
      </c>
      <c r="G444" s="10">
        <f>equipo18!F48</f>
        <v/>
      </c>
      <c r="H444" s="10">
        <f>equipo18!G48</f>
        <v/>
      </c>
      <c r="I444" s="10">
        <f>equipo18!H48</f>
        <v/>
      </c>
      <c r="J444" s="10">
        <f>equipo18!I48</f>
        <v/>
      </c>
      <c r="K444" s="10">
        <f>equipo18!J48</f>
        <v/>
      </c>
      <c r="L444" s="10">
        <f>equipo18!K48</f>
        <v/>
      </c>
      <c r="M444" s="10">
        <f>equipo18!L48</f>
        <v/>
      </c>
      <c r="N444" s="10">
        <f>equipo18!M48</f>
        <v/>
      </c>
      <c r="O444" s="10">
        <f>equipo18!N48</f>
        <v/>
      </c>
      <c r="P444" s="10">
        <f>equipo18!O48</f>
        <v/>
      </c>
      <c r="Q444" s="10">
        <f>equipo18!P48</f>
        <v/>
      </c>
      <c r="R444" s="10">
        <f>equipo18!Q48</f>
        <v/>
      </c>
      <c r="S444" s="10">
        <f>equipo18!R48</f>
        <v/>
      </c>
      <c r="T444" s="10" t="n"/>
      <c r="U444" s="12">
        <f>equipo18!T48</f>
        <v/>
      </c>
      <c r="V444" s="12">
        <f>equipo18!U48</f>
        <v/>
      </c>
      <c r="X444">
        <f>A444</f>
        <v/>
      </c>
      <c r="Y444">
        <f>U444</f>
        <v/>
      </c>
      <c r="Z444">
        <f>Y444</f>
        <v/>
      </c>
      <c r="AA444">
        <f>Z444*10000-ROW()</f>
        <v/>
      </c>
      <c r="AB444">
        <f>A444</f>
        <v/>
      </c>
      <c r="AC444">
        <f>V444</f>
        <v/>
      </c>
      <c r="AD444">
        <f>AC444</f>
        <v/>
      </c>
      <c r="AE444">
        <f>AD444*10000-ROW()</f>
        <v/>
      </c>
      <c r="AF444">
        <f>A444</f>
        <v/>
      </c>
      <c r="AG444">
        <f>I444</f>
        <v/>
      </c>
      <c r="AH444">
        <f>AG444</f>
        <v/>
      </c>
      <c r="AI444">
        <f>AH444*10000-ROW()</f>
        <v/>
      </c>
      <c r="AJ444">
        <f>A444</f>
        <v/>
      </c>
      <c r="AK444">
        <f>J444</f>
        <v/>
      </c>
      <c r="AL444">
        <f>AK444</f>
        <v/>
      </c>
      <c r="AM444">
        <f>AL444*10000-ROW()</f>
        <v/>
      </c>
      <c r="AN444">
        <f>A444</f>
        <v/>
      </c>
      <c r="AO444">
        <f>F444</f>
        <v/>
      </c>
      <c r="AP444">
        <f>AO444</f>
        <v/>
      </c>
      <c r="AQ444">
        <f>AP444*10000-ROW()</f>
        <v/>
      </c>
    </row>
    <row r="445">
      <c r="A445" s="10">
        <f>equipo18!A49</f>
        <v/>
      </c>
      <c r="B445" s="10">
        <f>equipo18!B49</f>
        <v/>
      </c>
      <c r="C445" s="10">
        <f>equipo18!$A$6</f>
        <v/>
      </c>
      <c r="D445" s="10">
        <f>equipo18!C49</f>
        <v/>
      </c>
      <c r="E445" s="10">
        <f>equipo18!D49</f>
        <v/>
      </c>
      <c r="F445" s="10">
        <f>equipo18!E49</f>
        <v/>
      </c>
      <c r="G445" s="10">
        <f>equipo18!F49</f>
        <v/>
      </c>
      <c r="H445" s="10">
        <f>equipo18!G49</f>
        <v/>
      </c>
      <c r="I445" s="10">
        <f>equipo18!H49</f>
        <v/>
      </c>
      <c r="J445" s="10">
        <f>equipo18!I49</f>
        <v/>
      </c>
      <c r="K445" s="10">
        <f>equipo18!J49</f>
        <v/>
      </c>
      <c r="L445" s="10">
        <f>equipo18!K49</f>
        <v/>
      </c>
      <c r="M445" s="10">
        <f>equipo18!L49</f>
        <v/>
      </c>
      <c r="N445" s="10">
        <f>equipo18!M49</f>
        <v/>
      </c>
      <c r="O445" s="10">
        <f>equipo18!N49</f>
        <v/>
      </c>
      <c r="P445" s="10">
        <f>equipo18!O49</f>
        <v/>
      </c>
      <c r="Q445" s="10">
        <f>equipo18!P49</f>
        <v/>
      </c>
      <c r="R445" s="10">
        <f>equipo18!Q49</f>
        <v/>
      </c>
      <c r="S445" s="10">
        <f>equipo18!R49</f>
        <v/>
      </c>
      <c r="T445" s="10" t="n"/>
      <c r="U445" s="12">
        <f>equipo18!T49</f>
        <v/>
      </c>
      <c r="V445" s="12">
        <f>equipo18!U49</f>
        <v/>
      </c>
      <c r="X445">
        <f>A445</f>
        <v/>
      </c>
      <c r="Y445">
        <f>U445</f>
        <v/>
      </c>
      <c r="Z445">
        <f>Y445</f>
        <v/>
      </c>
      <c r="AA445">
        <f>Z445*10000-ROW()</f>
        <v/>
      </c>
      <c r="AB445">
        <f>A445</f>
        <v/>
      </c>
      <c r="AC445">
        <f>V445</f>
        <v/>
      </c>
      <c r="AD445">
        <f>AC445</f>
        <v/>
      </c>
      <c r="AE445">
        <f>AD445*10000-ROW()</f>
        <v/>
      </c>
      <c r="AF445">
        <f>A445</f>
        <v/>
      </c>
      <c r="AG445">
        <f>I445</f>
        <v/>
      </c>
      <c r="AH445">
        <f>AG445</f>
        <v/>
      </c>
      <c r="AI445">
        <f>AH445*10000-ROW()</f>
        <v/>
      </c>
      <c r="AJ445">
        <f>A445</f>
        <v/>
      </c>
      <c r="AK445">
        <f>J445</f>
        <v/>
      </c>
      <c r="AL445">
        <f>AK445</f>
        <v/>
      </c>
      <c r="AM445">
        <f>AL445*10000-ROW()</f>
        <v/>
      </c>
      <c r="AN445">
        <f>A445</f>
        <v/>
      </c>
      <c r="AO445">
        <f>F445</f>
        <v/>
      </c>
      <c r="AP445">
        <f>AO445</f>
        <v/>
      </c>
      <c r="AQ445">
        <f>AP445*10000-ROW()</f>
        <v/>
      </c>
    </row>
    <row r="446">
      <c r="A446" s="10">
        <f>equipo18!A50</f>
        <v/>
      </c>
      <c r="B446" s="10">
        <f>equipo18!B50</f>
        <v/>
      </c>
      <c r="C446" s="10">
        <f>equipo18!$A$6</f>
        <v/>
      </c>
      <c r="D446" s="10">
        <f>equipo18!C50</f>
        <v/>
      </c>
      <c r="E446" s="10">
        <f>equipo18!D50</f>
        <v/>
      </c>
      <c r="F446" s="10">
        <f>equipo18!E50</f>
        <v/>
      </c>
      <c r="G446" s="10">
        <f>equipo18!F50</f>
        <v/>
      </c>
      <c r="H446" s="10">
        <f>equipo18!G50</f>
        <v/>
      </c>
      <c r="I446" s="10">
        <f>equipo18!H50</f>
        <v/>
      </c>
      <c r="J446" s="10">
        <f>equipo18!I50</f>
        <v/>
      </c>
      <c r="K446" s="10">
        <f>equipo18!J50</f>
        <v/>
      </c>
      <c r="L446" s="10">
        <f>equipo18!K50</f>
        <v/>
      </c>
      <c r="M446" s="10">
        <f>equipo18!L50</f>
        <v/>
      </c>
      <c r="N446" s="10">
        <f>equipo18!M50</f>
        <v/>
      </c>
      <c r="O446" s="10">
        <f>equipo18!N50</f>
        <v/>
      </c>
      <c r="P446" s="10">
        <f>equipo18!O50</f>
        <v/>
      </c>
      <c r="Q446" s="10">
        <f>equipo18!P50</f>
        <v/>
      </c>
      <c r="R446" s="10">
        <f>equipo18!Q50</f>
        <v/>
      </c>
      <c r="S446" s="10">
        <f>equipo18!R50</f>
        <v/>
      </c>
      <c r="T446" s="10" t="n"/>
      <c r="U446" s="12">
        <f>equipo18!T50</f>
        <v/>
      </c>
      <c r="V446" s="12">
        <f>equipo18!U50</f>
        <v/>
      </c>
      <c r="X446">
        <f>A446</f>
        <v/>
      </c>
      <c r="Y446">
        <f>U446</f>
        <v/>
      </c>
      <c r="Z446">
        <f>Y446</f>
        <v/>
      </c>
      <c r="AA446">
        <f>Z446*10000-ROW()</f>
        <v/>
      </c>
      <c r="AB446">
        <f>A446</f>
        <v/>
      </c>
      <c r="AC446">
        <f>V446</f>
        <v/>
      </c>
      <c r="AD446">
        <f>AC446</f>
        <v/>
      </c>
      <c r="AE446">
        <f>AD446*10000-ROW()</f>
        <v/>
      </c>
      <c r="AF446">
        <f>A446</f>
        <v/>
      </c>
      <c r="AG446">
        <f>I446</f>
        <v/>
      </c>
      <c r="AH446">
        <f>AG446</f>
        <v/>
      </c>
      <c r="AI446">
        <f>AH446*10000-ROW()</f>
        <v/>
      </c>
      <c r="AJ446">
        <f>A446</f>
        <v/>
      </c>
      <c r="AK446">
        <f>J446</f>
        <v/>
      </c>
      <c r="AL446">
        <f>AK446</f>
        <v/>
      </c>
      <c r="AM446">
        <f>AL446*10000-ROW()</f>
        <v/>
      </c>
      <c r="AN446">
        <f>A446</f>
        <v/>
      </c>
      <c r="AO446">
        <f>F446</f>
        <v/>
      </c>
      <c r="AP446">
        <f>AO446</f>
        <v/>
      </c>
      <c r="AQ446">
        <f>AP446*10000-ROW()</f>
        <v/>
      </c>
    </row>
    <row r="447">
      <c r="A447" s="10">
        <f>equipo18!A51</f>
        <v/>
      </c>
      <c r="B447" s="10">
        <f>equipo18!B51</f>
        <v/>
      </c>
      <c r="C447" s="10">
        <f>equipo18!$A$6</f>
        <v/>
      </c>
      <c r="D447" s="10">
        <f>equipo18!C51</f>
        <v/>
      </c>
      <c r="E447" s="10">
        <f>equipo18!D51</f>
        <v/>
      </c>
      <c r="F447" s="10">
        <f>equipo18!E51</f>
        <v/>
      </c>
      <c r="G447" s="10">
        <f>equipo18!F51</f>
        <v/>
      </c>
      <c r="H447" s="10">
        <f>equipo18!G51</f>
        <v/>
      </c>
      <c r="I447" s="10">
        <f>equipo18!H51</f>
        <v/>
      </c>
      <c r="J447" s="10">
        <f>equipo18!I51</f>
        <v/>
      </c>
      <c r="K447" s="10">
        <f>equipo18!J51</f>
        <v/>
      </c>
      <c r="L447" s="10">
        <f>equipo18!K51</f>
        <v/>
      </c>
      <c r="M447" s="10">
        <f>equipo18!L51</f>
        <v/>
      </c>
      <c r="N447" s="10">
        <f>equipo18!M51</f>
        <v/>
      </c>
      <c r="O447" s="10">
        <f>equipo18!N51</f>
        <v/>
      </c>
      <c r="P447" s="10">
        <f>equipo18!O51</f>
        <v/>
      </c>
      <c r="Q447" s="10">
        <f>equipo18!P51</f>
        <v/>
      </c>
      <c r="R447" s="10">
        <f>equipo18!Q51</f>
        <v/>
      </c>
      <c r="S447" s="10">
        <f>equipo18!R51</f>
        <v/>
      </c>
      <c r="T447" s="10" t="n"/>
      <c r="U447" s="12">
        <f>equipo18!T51</f>
        <v/>
      </c>
      <c r="V447" s="12">
        <f>equipo18!U51</f>
        <v/>
      </c>
      <c r="X447">
        <f>A447</f>
        <v/>
      </c>
      <c r="Y447">
        <f>U447</f>
        <v/>
      </c>
      <c r="Z447">
        <f>Y447</f>
        <v/>
      </c>
      <c r="AA447">
        <f>Z447*10000-ROW()</f>
        <v/>
      </c>
      <c r="AB447">
        <f>A447</f>
        <v/>
      </c>
      <c r="AC447">
        <f>V447</f>
        <v/>
      </c>
      <c r="AD447">
        <f>AC447</f>
        <v/>
      </c>
      <c r="AE447">
        <f>AD447*10000-ROW()</f>
        <v/>
      </c>
      <c r="AF447">
        <f>A447</f>
        <v/>
      </c>
      <c r="AG447">
        <f>I447</f>
        <v/>
      </c>
      <c r="AH447">
        <f>AG447</f>
        <v/>
      </c>
      <c r="AI447">
        <f>AH447*10000-ROW()</f>
        <v/>
      </c>
      <c r="AJ447">
        <f>A447</f>
        <v/>
      </c>
      <c r="AK447">
        <f>J447</f>
        <v/>
      </c>
      <c r="AL447">
        <f>AK447</f>
        <v/>
      </c>
      <c r="AM447">
        <f>AL447*10000-ROW()</f>
        <v/>
      </c>
      <c r="AN447">
        <f>A447</f>
        <v/>
      </c>
      <c r="AO447">
        <f>F447</f>
        <v/>
      </c>
      <c r="AP447">
        <f>AO447</f>
        <v/>
      </c>
      <c r="AQ447">
        <f>AP447*10000-ROW()</f>
        <v/>
      </c>
    </row>
    <row r="448">
      <c r="A448" s="10">
        <f>equipo18!A52</f>
        <v/>
      </c>
      <c r="B448" s="10">
        <f>equipo18!B52</f>
        <v/>
      </c>
      <c r="C448" s="10">
        <f>equipo18!$A$6</f>
        <v/>
      </c>
      <c r="D448" s="10">
        <f>equipo18!C52</f>
        <v/>
      </c>
      <c r="E448" s="10">
        <f>equipo18!D52</f>
        <v/>
      </c>
      <c r="F448" s="10">
        <f>equipo18!E52</f>
        <v/>
      </c>
      <c r="G448" s="10">
        <f>equipo18!F52</f>
        <v/>
      </c>
      <c r="H448" s="10">
        <f>equipo18!G52</f>
        <v/>
      </c>
      <c r="I448" s="10">
        <f>equipo18!H52</f>
        <v/>
      </c>
      <c r="J448" s="10">
        <f>equipo18!I52</f>
        <v/>
      </c>
      <c r="K448" s="10">
        <f>equipo18!J52</f>
        <v/>
      </c>
      <c r="L448" s="10">
        <f>equipo18!K52</f>
        <v/>
      </c>
      <c r="M448" s="10">
        <f>equipo18!L52</f>
        <v/>
      </c>
      <c r="N448" s="10">
        <f>equipo18!M52</f>
        <v/>
      </c>
      <c r="O448" s="10">
        <f>equipo18!N52</f>
        <v/>
      </c>
      <c r="P448" s="10">
        <f>equipo18!O52</f>
        <v/>
      </c>
      <c r="Q448" s="10">
        <f>equipo18!P52</f>
        <v/>
      </c>
      <c r="R448" s="10">
        <f>equipo18!Q52</f>
        <v/>
      </c>
      <c r="S448" s="10">
        <f>equipo18!R52</f>
        <v/>
      </c>
      <c r="T448" s="10" t="n"/>
      <c r="U448" s="12">
        <f>equipo18!T52</f>
        <v/>
      </c>
      <c r="V448" s="12">
        <f>equipo18!U52</f>
        <v/>
      </c>
      <c r="X448">
        <f>A448</f>
        <v/>
      </c>
      <c r="Y448">
        <f>U448</f>
        <v/>
      </c>
      <c r="Z448">
        <f>Y448</f>
        <v/>
      </c>
      <c r="AA448">
        <f>Z448*10000-ROW()</f>
        <v/>
      </c>
      <c r="AB448">
        <f>A448</f>
        <v/>
      </c>
      <c r="AC448">
        <f>V448</f>
        <v/>
      </c>
      <c r="AD448">
        <f>AC448</f>
        <v/>
      </c>
      <c r="AE448">
        <f>AD448*10000-ROW()</f>
        <v/>
      </c>
      <c r="AF448">
        <f>A448</f>
        <v/>
      </c>
      <c r="AG448">
        <f>I448</f>
        <v/>
      </c>
      <c r="AH448">
        <f>AG448</f>
        <v/>
      </c>
      <c r="AI448">
        <f>AH448*10000-ROW()</f>
        <v/>
      </c>
      <c r="AJ448">
        <f>A448</f>
        <v/>
      </c>
      <c r="AK448">
        <f>J448</f>
        <v/>
      </c>
      <c r="AL448">
        <f>AK448</f>
        <v/>
      </c>
      <c r="AM448">
        <f>AL448*10000-ROW()</f>
        <v/>
      </c>
      <c r="AN448">
        <f>A448</f>
        <v/>
      </c>
      <c r="AO448">
        <f>F448</f>
        <v/>
      </c>
      <c r="AP448">
        <f>AO448</f>
        <v/>
      </c>
      <c r="AQ448">
        <f>AP448*10000-ROW()</f>
        <v/>
      </c>
    </row>
    <row r="449">
      <c r="A449" s="10">
        <f>equipo18!A53</f>
        <v/>
      </c>
      <c r="B449" s="10">
        <f>equipo18!B53</f>
        <v/>
      </c>
      <c r="C449" s="10">
        <f>equipo18!$A$6</f>
        <v/>
      </c>
      <c r="D449" s="10">
        <f>equipo18!C53</f>
        <v/>
      </c>
      <c r="E449" s="10">
        <f>equipo18!D53</f>
        <v/>
      </c>
      <c r="F449" s="10">
        <f>equipo18!E53</f>
        <v/>
      </c>
      <c r="G449" s="10">
        <f>equipo18!F53</f>
        <v/>
      </c>
      <c r="H449" s="10">
        <f>equipo18!G53</f>
        <v/>
      </c>
      <c r="I449" s="10">
        <f>equipo18!H53</f>
        <v/>
      </c>
      <c r="J449" s="10">
        <f>equipo18!I53</f>
        <v/>
      </c>
      <c r="K449" s="10">
        <f>equipo18!J53</f>
        <v/>
      </c>
      <c r="L449" s="10">
        <f>equipo18!K53</f>
        <v/>
      </c>
      <c r="M449" s="10">
        <f>equipo18!L53</f>
        <v/>
      </c>
      <c r="N449" s="10">
        <f>equipo18!M53</f>
        <v/>
      </c>
      <c r="O449" s="10">
        <f>equipo18!N53</f>
        <v/>
      </c>
      <c r="P449" s="10">
        <f>equipo18!O53</f>
        <v/>
      </c>
      <c r="Q449" s="10">
        <f>equipo18!P53</f>
        <v/>
      </c>
      <c r="R449" s="10">
        <f>equipo18!Q53</f>
        <v/>
      </c>
      <c r="S449" s="10">
        <f>equipo18!R53</f>
        <v/>
      </c>
      <c r="T449" s="10" t="n"/>
      <c r="U449" s="12">
        <f>equipo18!T53</f>
        <v/>
      </c>
      <c r="V449" s="12">
        <f>equipo18!U53</f>
        <v/>
      </c>
      <c r="X449">
        <f>A449</f>
        <v/>
      </c>
      <c r="Y449">
        <f>U449</f>
        <v/>
      </c>
      <c r="Z449">
        <f>Y449</f>
        <v/>
      </c>
      <c r="AA449">
        <f>Z449*10000-ROW()</f>
        <v/>
      </c>
      <c r="AB449">
        <f>A449</f>
        <v/>
      </c>
      <c r="AC449">
        <f>V449</f>
        <v/>
      </c>
      <c r="AD449">
        <f>AC449</f>
        <v/>
      </c>
      <c r="AE449">
        <f>AD449*10000-ROW()</f>
        <v/>
      </c>
      <c r="AF449">
        <f>A449</f>
        <v/>
      </c>
      <c r="AG449">
        <f>I449</f>
        <v/>
      </c>
      <c r="AH449">
        <f>AG449</f>
        <v/>
      </c>
      <c r="AI449">
        <f>AH449*10000-ROW()</f>
        <v/>
      </c>
      <c r="AJ449">
        <f>A449</f>
        <v/>
      </c>
      <c r="AK449">
        <f>J449</f>
        <v/>
      </c>
      <c r="AL449">
        <f>AK449</f>
        <v/>
      </c>
      <c r="AM449">
        <f>AL449*10000-ROW()</f>
        <v/>
      </c>
      <c r="AN449">
        <f>A449</f>
        <v/>
      </c>
      <c r="AO449">
        <f>F449</f>
        <v/>
      </c>
      <c r="AP449">
        <f>AO449</f>
        <v/>
      </c>
      <c r="AQ449">
        <f>AP449*10000-ROW()</f>
        <v/>
      </c>
    </row>
    <row r="450">
      <c r="A450" s="10">
        <f>equipo18!A54</f>
        <v/>
      </c>
      <c r="B450" s="10">
        <f>equipo18!B54</f>
        <v/>
      </c>
      <c r="C450" s="10">
        <f>equipo18!$A$6</f>
        <v/>
      </c>
      <c r="D450" s="10">
        <f>equipo18!C54</f>
        <v/>
      </c>
      <c r="E450" s="10">
        <f>equipo18!D54</f>
        <v/>
      </c>
      <c r="F450" s="10">
        <f>equipo18!E54</f>
        <v/>
      </c>
      <c r="G450" s="10">
        <f>equipo18!F54</f>
        <v/>
      </c>
      <c r="H450" s="10">
        <f>equipo18!G54</f>
        <v/>
      </c>
      <c r="I450" s="10">
        <f>equipo18!H54</f>
        <v/>
      </c>
      <c r="J450" s="10">
        <f>equipo18!I54</f>
        <v/>
      </c>
      <c r="K450" s="10">
        <f>equipo18!J54</f>
        <v/>
      </c>
      <c r="L450" s="10">
        <f>equipo18!K54</f>
        <v/>
      </c>
      <c r="M450" s="10">
        <f>equipo18!L54</f>
        <v/>
      </c>
      <c r="N450" s="10">
        <f>equipo18!M54</f>
        <v/>
      </c>
      <c r="O450" s="10">
        <f>equipo18!N54</f>
        <v/>
      </c>
      <c r="P450" s="10">
        <f>equipo18!O54</f>
        <v/>
      </c>
      <c r="Q450" s="10">
        <f>equipo18!P54</f>
        <v/>
      </c>
      <c r="R450" s="10">
        <f>equipo18!Q54</f>
        <v/>
      </c>
      <c r="S450" s="10">
        <f>equipo18!R54</f>
        <v/>
      </c>
      <c r="T450" s="10" t="n"/>
      <c r="U450" s="12">
        <f>equipo18!T54</f>
        <v/>
      </c>
      <c r="V450" s="12">
        <f>equipo18!U54</f>
        <v/>
      </c>
      <c r="X450">
        <f>A450</f>
        <v/>
      </c>
      <c r="Y450">
        <f>U450</f>
        <v/>
      </c>
      <c r="Z450">
        <f>Y450</f>
        <v/>
      </c>
      <c r="AA450">
        <f>Z450*10000-ROW()</f>
        <v/>
      </c>
      <c r="AB450">
        <f>A450</f>
        <v/>
      </c>
      <c r="AC450">
        <f>V450</f>
        <v/>
      </c>
      <c r="AD450">
        <f>AC450</f>
        <v/>
      </c>
      <c r="AE450">
        <f>AD450*10000-ROW()</f>
        <v/>
      </c>
      <c r="AF450">
        <f>A450</f>
        <v/>
      </c>
      <c r="AG450">
        <f>I450</f>
        <v/>
      </c>
      <c r="AH450">
        <f>AG450</f>
        <v/>
      </c>
      <c r="AI450">
        <f>AH450*10000-ROW()</f>
        <v/>
      </c>
      <c r="AJ450">
        <f>A450</f>
        <v/>
      </c>
      <c r="AK450">
        <f>J450</f>
        <v/>
      </c>
      <c r="AL450">
        <f>AK450</f>
        <v/>
      </c>
      <c r="AM450">
        <f>AL450*10000-ROW()</f>
        <v/>
      </c>
      <c r="AN450">
        <f>A450</f>
        <v/>
      </c>
      <c r="AO450">
        <f>F450</f>
        <v/>
      </c>
      <c r="AP450">
        <f>AO450</f>
        <v/>
      </c>
      <c r="AQ450">
        <f>AP450*10000-ROW()</f>
        <v/>
      </c>
    </row>
    <row r="451">
      <c r="A451" s="10">
        <f>equipo18!A55</f>
        <v/>
      </c>
      <c r="B451" s="10">
        <f>equipo18!B55</f>
        <v/>
      </c>
      <c r="C451" s="10">
        <f>equipo18!$A$6</f>
        <v/>
      </c>
      <c r="D451" s="10">
        <f>equipo18!C55</f>
        <v/>
      </c>
      <c r="E451" s="10">
        <f>equipo18!D55</f>
        <v/>
      </c>
      <c r="F451" s="10">
        <f>equipo18!E55</f>
        <v/>
      </c>
      <c r="G451" s="10">
        <f>equipo18!F55</f>
        <v/>
      </c>
      <c r="H451" s="10">
        <f>equipo18!G55</f>
        <v/>
      </c>
      <c r="I451" s="10">
        <f>equipo18!H55</f>
        <v/>
      </c>
      <c r="J451" s="10">
        <f>equipo18!I55</f>
        <v/>
      </c>
      <c r="K451" s="10">
        <f>equipo18!J55</f>
        <v/>
      </c>
      <c r="L451" s="10">
        <f>equipo18!K55</f>
        <v/>
      </c>
      <c r="M451" s="10">
        <f>equipo18!L55</f>
        <v/>
      </c>
      <c r="N451" s="10">
        <f>equipo18!M55</f>
        <v/>
      </c>
      <c r="O451" s="10">
        <f>equipo18!N55</f>
        <v/>
      </c>
      <c r="P451" s="10">
        <f>equipo18!O55</f>
        <v/>
      </c>
      <c r="Q451" s="10">
        <f>equipo18!P55</f>
        <v/>
      </c>
      <c r="R451" s="10">
        <f>equipo18!Q55</f>
        <v/>
      </c>
      <c r="S451" s="10">
        <f>equipo18!R55</f>
        <v/>
      </c>
      <c r="T451" s="10" t="n"/>
      <c r="U451" s="12">
        <f>equipo18!T55</f>
        <v/>
      </c>
      <c r="V451" s="12">
        <f>equipo18!U55</f>
        <v/>
      </c>
      <c r="X451">
        <f>A451</f>
        <v/>
      </c>
      <c r="Y451">
        <f>U451</f>
        <v/>
      </c>
      <c r="Z451">
        <f>Y451</f>
        <v/>
      </c>
      <c r="AA451">
        <f>Z451*10000-ROW()</f>
        <v/>
      </c>
      <c r="AB451">
        <f>A451</f>
        <v/>
      </c>
      <c r="AC451">
        <f>V451</f>
        <v/>
      </c>
      <c r="AD451">
        <f>AC451</f>
        <v/>
      </c>
      <c r="AE451">
        <f>AD451*10000-ROW()</f>
        <v/>
      </c>
      <c r="AF451">
        <f>A451</f>
        <v/>
      </c>
      <c r="AG451">
        <f>I451</f>
        <v/>
      </c>
      <c r="AH451">
        <f>AG451</f>
        <v/>
      </c>
      <c r="AI451">
        <f>AH451*10000-ROW()</f>
        <v/>
      </c>
      <c r="AJ451">
        <f>A451</f>
        <v/>
      </c>
      <c r="AK451">
        <f>J451</f>
        <v/>
      </c>
      <c r="AL451">
        <f>AK451</f>
        <v/>
      </c>
      <c r="AM451">
        <f>AL451*10000-ROW()</f>
        <v/>
      </c>
      <c r="AN451">
        <f>A451</f>
        <v/>
      </c>
      <c r="AO451">
        <f>F451</f>
        <v/>
      </c>
      <c r="AP451">
        <f>AO451</f>
        <v/>
      </c>
      <c r="AQ451">
        <f>AP451*10000-ROW()</f>
        <v/>
      </c>
    </row>
    <row r="452">
      <c r="A452" s="10">
        <f>equipo18!A56</f>
        <v/>
      </c>
      <c r="B452" s="10">
        <f>equipo18!B56</f>
        <v/>
      </c>
      <c r="C452" s="10">
        <f>equipo18!$A$6</f>
        <v/>
      </c>
      <c r="D452" s="10">
        <f>equipo18!C56</f>
        <v/>
      </c>
      <c r="E452" s="10">
        <f>equipo18!D56</f>
        <v/>
      </c>
      <c r="F452" s="10">
        <f>equipo18!E56</f>
        <v/>
      </c>
      <c r="G452" s="10">
        <f>equipo18!F56</f>
        <v/>
      </c>
      <c r="H452" s="10">
        <f>equipo18!G56</f>
        <v/>
      </c>
      <c r="I452" s="10">
        <f>equipo18!H56</f>
        <v/>
      </c>
      <c r="J452" s="10">
        <f>equipo18!I56</f>
        <v/>
      </c>
      <c r="K452" s="10">
        <f>equipo18!J56</f>
        <v/>
      </c>
      <c r="L452" s="10">
        <f>equipo18!K56</f>
        <v/>
      </c>
      <c r="M452" s="10">
        <f>equipo18!L56</f>
        <v/>
      </c>
      <c r="N452" s="10">
        <f>equipo18!M56</f>
        <v/>
      </c>
      <c r="O452" s="10">
        <f>equipo18!N56</f>
        <v/>
      </c>
      <c r="P452" s="10">
        <f>equipo18!O56</f>
        <v/>
      </c>
      <c r="Q452" s="10">
        <f>equipo18!P56</f>
        <v/>
      </c>
      <c r="R452" s="10">
        <f>equipo18!Q56</f>
        <v/>
      </c>
      <c r="S452" s="10">
        <f>equipo18!R56</f>
        <v/>
      </c>
      <c r="T452" s="10" t="n"/>
      <c r="U452" s="12">
        <f>equipo18!T56</f>
        <v/>
      </c>
      <c r="V452" s="12">
        <f>equipo18!U56</f>
        <v/>
      </c>
      <c r="X452">
        <f>A452</f>
        <v/>
      </c>
      <c r="Y452">
        <f>U452</f>
        <v/>
      </c>
      <c r="Z452">
        <f>Y452</f>
        <v/>
      </c>
      <c r="AA452">
        <f>Z452*10000-ROW()</f>
        <v/>
      </c>
      <c r="AB452">
        <f>A452</f>
        <v/>
      </c>
      <c r="AC452">
        <f>V452</f>
        <v/>
      </c>
      <c r="AD452">
        <f>AC452</f>
        <v/>
      </c>
      <c r="AE452">
        <f>AD452*10000-ROW()</f>
        <v/>
      </c>
      <c r="AF452">
        <f>A452</f>
        <v/>
      </c>
      <c r="AG452">
        <f>I452</f>
        <v/>
      </c>
      <c r="AH452">
        <f>AG452</f>
        <v/>
      </c>
      <c r="AI452">
        <f>AH452*10000-ROW()</f>
        <v/>
      </c>
      <c r="AJ452">
        <f>A452</f>
        <v/>
      </c>
      <c r="AK452">
        <f>J452</f>
        <v/>
      </c>
      <c r="AL452">
        <f>AK452</f>
        <v/>
      </c>
      <c r="AM452">
        <f>AL452*10000-ROW()</f>
        <v/>
      </c>
      <c r="AN452">
        <f>A452</f>
        <v/>
      </c>
      <c r="AO452">
        <f>F452</f>
        <v/>
      </c>
      <c r="AP452">
        <f>AO452</f>
        <v/>
      </c>
      <c r="AQ452">
        <f>AP452*10000-ROW()</f>
        <v/>
      </c>
    </row>
    <row r="453">
      <c r="A453" s="10">
        <f>equipo18!A57</f>
        <v/>
      </c>
      <c r="B453" s="10">
        <f>equipo18!B57</f>
        <v/>
      </c>
      <c r="C453" s="10">
        <f>equipo18!$A$6</f>
        <v/>
      </c>
      <c r="D453" s="10">
        <f>equipo18!C57</f>
        <v/>
      </c>
      <c r="E453" s="10">
        <f>equipo18!D57</f>
        <v/>
      </c>
      <c r="F453" s="10">
        <f>equipo18!E57</f>
        <v/>
      </c>
      <c r="G453" s="10">
        <f>equipo18!F57</f>
        <v/>
      </c>
      <c r="H453" s="10">
        <f>equipo18!G57</f>
        <v/>
      </c>
      <c r="I453" s="10">
        <f>equipo18!H57</f>
        <v/>
      </c>
      <c r="J453" s="10">
        <f>equipo18!I57</f>
        <v/>
      </c>
      <c r="K453" s="10">
        <f>equipo18!J57</f>
        <v/>
      </c>
      <c r="L453" s="10">
        <f>equipo18!K57</f>
        <v/>
      </c>
      <c r="M453" s="10">
        <f>equipo18!L57</f>
        <v/>
      </c>
      <c r="N453" s="10">
        <f>equipo18!M57</f>
        <v/>
      </c>
      <c r="O453" s="10">
        <f>equipo18!N57</f>
        <v/>
      </c>
      <c r="P453" s="10">
        <f>equipo18!O57</f>
        <v/>
      </c>
      <c r="Q453" s="10">
        <f>equipo18!P57</f>
        <v/>
      </c>
      <c r="R453" s="10">
        <f>equipo18!Q57</f>
        <v/>
      </c>
      <c r="S453" s="10">
        <f>equipo18!R57</f>
        <v/>
      </c>
      <c r="T453" s="10" t="n"/>
      <c r="U453" s="12">
        <f>equipo18!T57</f>
        <v/>
      </c>
      <c r="V453" s="12">
        <f>equipo18!U57</f>
        <v/>
      </c>
      <c r="X453">
        <f>A453</f>
        <v/>
      </c>
      <c r="Y453">
        <f>U453</f>
        <v/>
      </c>
      <c r="Z453">
        <f>Y453</f>
        <v/>
      </c>
      <c r="AA453">
        <f>Z453*10000-ROW()</f>
        <v/>
      </c>
      <c r="AB453">
        <f>A453</f>
        <v/>
      </c>
      <c r="AC453">
        <f>V453</f>
        <v/>
      </c>
      <c r="AD453">
        <f>AC453</f>
        <v/>
      </c>
      <c r="AE453">
        <f>AD453*10000-ROW()</f>
        <v/>
      </c>
      <c r="AF453">
        <f>A453</f>
        <v/>
      </c>
      <c r="AG453">
        <f>I453</f>
        <v/>
      </c>
      <c r="AH453">
        <f>AG453</f>
        <v/>
      </c>
      <c r="AI453">
        <f>AH453*10000-ROW()</f>
        <v/>
      </c>
      <c r="AJ453">
        <f>A453</f>
        <v/>
      </c>
      <c r="AK453">
        <f>J453</f>
        <v/>
      </c>
      <c r="AL453">
        <f>AK453</f>
        <v/>
      </c>
      <c r="AM453">
        <f>AL453*10000-ROW()</f>
        <v/>
      </c>
      <c r="AN453">
        <f>A453</f>
        <v/>
      </c>
      <c r="AO453">
        <f>F453</f>
        <v/>
      </c>
      <c r="AP453">
        <f>AO453</f>
        <v/>
      </c>
      <c r="AQ453">
        <f>AP453*10000-ROW()</f>
        <v/>
      </c>
    </row>
    <row r="454">
      <c r="A454" s="10">
        <f>equipo18!A58</f>
        <v/>
      </c>
      <c r="B454" s="10">
        <f>equipo18!B58</f>
        <v/>
      </c>
      <c r="C454" s="10">
        <f>equipo18!$A$6</f>
        <v/>
      </c>
      <c r="D454" s="10">
        <f>equipo18!C58</f>
        <v/>
      </c>
      <c r="E454" s="10">
        <f>equipo18!D58</f>
        <v/>
      </c>
      <c r="F454" s="10">
        <f>equipo18!E58</f>
        <v/>
      </c>
      <c r="G454" s="10">
        <f>equipo18!F58</f>
        <v/>
      </c>
      <c r="H454" s="10">
        <f>equipo18!G58</f>
        <v/>
      </c>
      <c r="I454" s="10">
        <f>equipo18!H58</f>
        <v/>
      </c>
      <c r="J454" s="10">
        <f>equipo18!I58</f>
        <v/>
      </c>
      <c r="K454" s="10">
        <f>equipo18!J58</f>
        <v/>
      </c>
      <c r="L454" s="10">
        <f>equipo18!K58</f>
        <v/>
      </c>
      <c r="M454" s="10">
        <f>equipo18!L58</f>
        <v/>
      </c>
      <c r="N454" s="10">
        <f>equipo18!M58</f>
        <v/>
      </c>
      <c r="O454" s="10">
        <f>equipo18!N58</f>
        <v/>
      </c>
      <c r="P454" s="10">
        <f>equipo18!O58</f>
        <v/>
      </c>
      <c r="Q454" s="10">
        <f>equipo18!P58</f>
        <v/>
      </c>
      <c r="R454" s="10">
        <f>equipo18!Q58</f>
        <v/>
      </c>
      <c r="S454" s="10">
        <f>equipo18!R58</f>
        <v/>
      </c>
      <c r="T454" s="10" t="n"/>
      <c r="U454" s="12">
        <f>equipo18!T58</f>
        <v/>
      </c>
      <c r="V454" s="12">
        <f>equipo18!U58</f>
        <v/>
      </c>
      <c r="X454">
        <f>A454</f>
        <v/>
      </c>
      <c r="Y454">
        <f>U454</f>
        <v/>
      </c>
      <c r="Z454">
        <f>Y454</f>
        <v/>
      </c>
      <c r="AA454">
        <f>Z454*10000-ROW()</f>
        <v/>
      </c>
      <c r="AB454">
        <f>A454</f>
        <v/>
      </c>
      <c r="AC454">
        <f>V454</f>
        <v/>
      </c>
      <c r="AD454">
        <f>AC454</f>
        <v/>
      </c>
      <c r="AE454">
        <f>AD454*10000-ROW()</f>
        <v/>
      </c>
      <c r="AF454">
        <f>A454</f>
        <v/>
      </c>
      <c r="AG454">
        <f>I454</f>
        <v/>
      </c>
      <c r="AH454">
        <f>AG454</f>
        <v/>
      </c>
      <c r="AI454">
        <f>AH454*10000-ROW()</f>
        <v/>
      </c>
      <c r="AJ454">
        <f>A454</f>
        <v/>
      </c>
      <c r="AK454">
        <f>J454</f>
        <v/>
      </c>
      <c r="AL454">
        <f>AK454</f>
        <v/>
      </c>
      <c r="AM454">
        <f>AL454*10000-ROW()</f>
        <v/>
      </c>
      <c r="AN454">
        <f>A454</f>
        <v/>
      </c>
      <c r="AO454">
        <f>F454</f>
        <v/>
      </c>
      <c r="AP454">
        <f>AO454</f>
        <v/>
      </c>
      <c r="AQ454">
        <f>AP454*10000-ROW()</f>
        <v/>
      </c>
    </row>
    <row r="455">
      <c r="A455" s="10">
        <f>equipo18!A59</f>
        <v/>
      </c>
      <c r="B455" s="10">
        <f>equipo18!B59</f>
        <v/>
      </c>
      <c r="C455" s="10">
        <f>equipo18!$A$6</f>
        <v/>
      </c>
      <c r="D455" s="10">
        <f>equipo18!C59</f>
        <v/>
      </c>
      <c r="E455" s="10">
        <f>equipo18!D59</f>
        <v/>
      </c>
      <c r="F455" s="10">
        <f>equipo18!E59</f>
        <v/>
      </c>
      <c r="G455" s="10">
        <f>equipo18!F59</f>
        <v/>
      </c>
      <c r="H455" s="10">
        <f>equipo18!G59</f>
        <v/>
      </c>
      <c r="I455" s="10">
        <f>equipo18!H59</f>
        <v/>
      </c>
      <c r="J455" s="10">
        <f>equipo18!I59</f>
        <v/>
      </c>
      <c r="K455" s="10">
        <f>equipo18!J59</f>
        <v/>
      </c>
      <c r="L455" s="10">
        <f>equipo18!K59</f>
        <v/>
      </c>
      <c r="M455" s="10">
        <f>equipo18!L59</f>
        <v/>
      </c>
      <c r="N455" s="10">
        <f>equipo18!M59</f>
        <v/>
      </c>
      <c r="O455" s="10">
        <f>equipo18!N59</f>
        <v/>
      </c>
      <c r="P455" s="10">
        <f>equipo18!O59</f>
        <v/>
      </c>
      <c r="Q455" s="10">
        <f>equipo18!P59</f>
        <v/>
      </c>
      <c r="R455" s="10">
        <f>equipo18!Q59</f>
        <v/>
      </c>
      <c r="S455" s="10">
        <f>equipo18!R59</f>
        <v/>
      </c>
      <c r="T455" s="10" t="n"/>
      <c r="U455" s="12">
        <f>equipo18!T59</f>
        <v/>
      </c>
      <c r="V455" s="12">
        <f>equipo18!U59</f>
        <v/>
      </c>
      <c r="X455">
        <f>A455</f>
        <v/>
      </c>
      <c r="Y455">
        <f>U455</f>
        <v/>
      </c>
      <c r="Z455">
        <f>Y455</f>
        <v/>
      </c>
      <c r="AA455">
        <f>Z455*10000-ROW()</f>
        <v/>
      </c>
      <c r="AB455">
        <f>A455</f>
        <v/>
      </c>
      <c r="AC455">
        <f>V455</f>
        <v/>
      </c>
      <c r="AD455">
        <f>AC455</f>
        <v/>
      </c>
      <c r="AE455">
        <f>AD455*10000-ROW()</f>
        <v/>
      </c>
      <c r="AF455">
        <f>A455</f>
        <v/>
      </c>
      <c r="AG455">
        <f>I455</f>
        <v/>
      </c>
      <c r="AH455">
        <f>AG455</f>
        <v/>
      </c>
      <c r="AI455">
        <f>AH455*10000-ROW()</f>
        <v/>
      </c>
      <c r="AJ455">
        <f>A455</f>
        <v/>
      </c>
      <c r="AK455">
        <f>J455</f>
        <v/>
      </c>
      <c r="AL455">
        <f>AK455</f>
        <v/>
      </c>
      <c r="AM455">
        <f>AL455*10000-ROW()</f>
        <v/>
      </c>
      <c r="AN455">
        <f>A455</f>
        <v/>
      </c>
      <c r="AO455">
        <f>F455</f>
        <v/>
      </c>
      <c r="AP455">
        <f>AO455</f>
        <v/>
      </c>
      <c r="AQ455">
        <f>AP455*10000-ROW()</f>
        <v/>
      </c>
    </row>
    <row r="456">
      <c r="A456" s="10">
        <f>equipo18!A60</f>
        <v/>
      </c>
      <c r="B456" s="10">
        <f>equipo18!B60</f>
        <v/>
      </c>
      <c r="C456" s="10">
        <f>equipo18!$A$6</f>
        <v/>
      </c>
      <c r="D456" s="10">
        <f>equipo18!C60</f>
        <v/>
      </c>
      <c r="E456" s="10">
        <f>equipo18!D60</f>
        <v/>
      </c>
      <c r="F456" s="10">
        <f>equipo18!E60</f>
        <v/>
      </c>
      <c r="G456" s="10">
        <f>equipo18!F60</f>
        <v/>
      </c>
      <c r="H456" s="10">
        <f>equipo18!G60</f>
        <v/>
      </c>
      <c r="I456" s="10">
        <f>equipo18!H60</f>
        <v/>
      </c>
      <c r="J456" s="10">
        <f>equipo18!I60</f>
        <v/>
      </c>
      <c r="K456" s="10">
        <f>equipo18!J60</f>
        <v/>
      </c>
      <c r="L456" s="10">
        <f>equipo18!K60</f>
        <v/>
      </c>
      <c r="M456" s="10">
        <f>equipo18!L60</f>
        <v/>
      </c>
      <c r="N456" s="10">
        <f>equipo18!M60</f>
        <v/>
      </c>
      <c r="O456" s="10">
        <f>equipo18!N60</f>
        <v/>
      </c>
      <c r="P456" s="10">
        <f>equipo18!O60</f>
        <v/>
      </c>
      <c r="Q456" s="10">
        <f>equipo18!P60</f>
        <v/>
      </c>
      <c r="R456" s="10">
        <f>equipo18!Q60</f>
        <v/>
      </c>
      <c r="S456" s="10">
        <f>equipo18!R60</f>
        <v/>
      </c>
      <c r="T456" s="10" t="n"/>
      <c r="U456" s="12">
        <f>equipo18!T60</f>
        <v/>
      </c>
      <c r="V456" s="12">
        <f>equipo18!U60</f>
        <v/>
      </c>
      <c r="X456">
        <f>A456</f>
        <v/>
      </c>
      <c r="Y456">
        <f>U456</f>
        <v/>
      </c>
      <c r="Z456">
        <f>Y456</f>
        <v/>
      </c>
      <c r="AA456">
        <f>Z456*10000-ROW()</f>
        <v/>
      </c>
      <c r="AB456">
        <f>A456</f>
        <v/>
      </c>
      <c r="AC456">
        <f>V456</f>
        <v/>
      </c>
      <c r="AD456">
        <f>AC456</f>
        <v/>
      </c>
      <c r="AE456">
        <f>AD456*10000-ROW()</f>
        <v/>
      </c>
      <c r="AF456">
        <f>A456</f>
        <v/>
      </c>
      <c r="AG456">
        <f>I456</f>
        <v/>
      </c>
      <c r="AH456">
        <f>AG456</f>
        <v/>
      </c>
      <c r="AI456">
        <f>AH456*10000-ROW()</f>
        <v/>
      </c>
      <c r="AJ456">
        <f>A456</f>
        <v/>
      </c>
      <c r="AK456">
        <f>J456</f>
        <v/>
      </c>
      <c r="AL456">
        <f>AK456</f>
        <v/>
      </c>
      <c r="AM456">
        <f>AL456*10000-ROW()</f>
        <v/>
      </c>
      <c r="AN456">
        <f>A456</f>
        <v/>
      </c>
      <c r="AO456">
        <f>F456</f>
        <v/>
      </c>
      <c r="AP456">
        <f>AO456</f>
        <v/>
      </c>
      <c r="AQ456">
        <f>AP456*10000-ROW()</f>
        <v/>
      </c>
    </row>
    <row r="457">
      <c r="A457" s="10">
        <f>equipo18!A61</f>
        <v/>
      </c>
      <c r="B457" s="10">
        <f>equipo18!B61</f>
        <v/>
      </c>
      <c r="C457" s="10">
        <f>equipo18!$A$6</f>
        <v/>
      </c>
      <c r="D457" s="10">
        <f>equipo18!C61</f>
        <v/>
      </c>
      <c r="E457" s="10">
        <f>equipo18!D61</f>
        <v/>
      </c>
      <c r="F457" s="10">
        <f>equipo18!E61</f>
        <v/>
      </c>
      <c r="G457" s="10">
        <f>equipo18!F61</f>
        <v/>
      </c>
      <c r="H457" s="10">
        <f>equipo18!G61</f>
        <v/>
      </c>
      <c r="I457" s="10">
        <f>equipo18!H61</f>
        <v/>
      </c>
      <c r="J457" s="10">
        <f>equipo18!I61</f>
        <v/>
      </c>
      <c r="K457" s="10">
        <f>equipo18!J61</f>
        <v/>
      </c>
      <c r="L457" s="10">
        <f>equipo18!K61</f>
        <v/>
      </c>
      <c r="M457" s="10">
        <f>equipo18!L61</f>
        <v/>
      </c>
      <c r="N457" s="10">
        <f>equipo18!M61</f>
        <v/>
      </c>
      <c r="O457" s="10">
        <f>equipo18!N61</f>
        <v/>
      </c>
      <c r="P457" s="10">
        <f>equipo18!O61</f>
        <v/>
      </c>
      <c r="Q457" s="10">
        <f>equipo18!P61</f>
        <v/>
      </c>
      <c r="R457" s="10">
        <f>equipo18!Q61</f>
        <v/>
      </c>
      <c r="S457" s="10">
        <f>equipo18!R61</f>
        <v/>
      </c>
      <c r="T457" s="10" t="n"/>
      <c r="U457" s="12">
        <f>equipo18!T61</f>
        <v/>
      </c>
      <c r="V457" s="12">
        <f>equipo18!U61</f>
        <v/>
      </c>
      <c r="X457">
        <f>A457</f>
        <v/>
      </c>
      <c r="Y457">
        <f>U457</f>
        <v/>
      </c>
      <c r="Z457">
        <f>Y457</f>
        <v/>
      </c>
      <c r="AA457">
        <f>Z457*10000-ROW()</f>
        <v/>
      </c>
      <c r="AB457">
        <f>A457</f>
        <v/>
      </c>
      <c r="AC457">
        <f>V457</f>
        <v/>
      </c>
      <c r="AD457">
        <f>AC457</f>
        <v/>
      </c>
      <c r="AE457">
        <f>AD457*10000-ROW()</f>
        <v/>
      </c>
      <c r="AF457">
        <f>A457</f>
        <v/>
      </c>
      <c r="AG457">
        <f>I457</f>
        <v/>
      </c>
      <c r="AH457">
        <f>AG457</f>
        <v/>
      </c>
      <c r="AI457">
        <f>AH457*10000-ROW()</f>
        <v/>
      </c>
      <c r="AJ457">
        <f>A457</f>
        <v/>
      </c>
      <c r="AK457">
        <f>J457</f>
        <v/>
      </c>
      <c r="AL457">
        <f>AK457</f>
        <v/>
      </c>
      <c r="AM457">
        <f>AL457*10000-ROW()</f>
        <v/>
      </c>
      <c r="AN457">
        <f>A457</f>
        <v/>
      </c>
      <c r="AO457">
        <f>F457</f>
        <v/>
      </c>
      <c r="AP457">
        <f>AO457</f>
        <v/>
      </c>
      <c r="AQ457">
        <f>AP457*10000-ROW()</f>
        <v/>
      </c>
    </row>
    <row r="458">
      <c r="A458" s="10">
        <f>equipo19!A37</f>
        <v/>
      </c>
      <c r="B458" s="10">
        <f>equipo19!B37</f>
        <v/>
      </c>
      <c r="C458" s="10">
        <f>equipo19!$A$6</f>
        <v/>
      </c>
      <c r="D458" s="10">
        <f>equipo19!C37</f>
        <v/>
      </c>
      <c r="E458" s="10">
        <f>equipo19!D37</f>
        <v/>
      </c>
      <c r="F458" s="10">
        <f>equipo19!E37</f>
        <v/>
      </c>
      <c r="G458" s="10">
        <f>equipo19!F37</f>
        <v/>
      </c>
      <c r="H458" s="10">
        <f>equipo19!G37</f>
        <v/>
      </c>
      <c r="I458" s="10">
        <f>equipo19!H37</f>
        <v/>
      </c>
      <c r="J458" s="10">
        <f>equipo19!I37</f>
        <v/>
      </c>
      <c r="K458" s="10">
        <f>equipo19!J37</f>
        <v/>
      </c>
      <c r="L458" s="10">
        <f>equipo19!K37</f>
        <v/>
      </c>
      <c r="M458" s="10">
        <f>equipo19!L37</f>
        <v/>
      </c>
      <c r="N458" s="10">
        <f>equipo19!M37</f>
        <v/>
      </c>
      <c r="O458" s="10">
        <f>equipo19!N37</f>
        <v/>
      </c>
      <c r="P458" s="10">
        <f>equipo19!O37</f>
        <v/>
      </c>
      <c r="Q458" s="10">
        <f>equipo19!P37</f>
        <v/>
      </c>
      <c r="R458" s="10">
        <f>equipo19!Q37</f>
        <v/>
      </c>
      <c r="S458" s="10">
        <f>equipo19!R37</f>
        <v/>
      </c>
      <c r="T458" s="10" t="n"/>
      <c r="U458" s="12">
        <f>equipo19!T37</f>
        <v/>
      </c>
      <c r="V458" s="12">
        <f>equipo19!U37</f>
        <v/>
      </c>
      <c r="X458">
        <f>A458</f>
        <v/>
      </c>
      <c r="Y458">
        <f>U458</f>
        <v/>
      </c>
      <c r="Z458">
        <f>Y458</f>
        <v/>
      </c>
      <c r="AA458">
        <f>Z458*10000-ROW()</f>
        <v/>
      </c>
      <c r="AB458">
        <f>A458</f>
        <v/>
      </c>
      <c r="AC458">
        <f>V458</f>
        <v/>
      </c>
      <c r="AD458">
        <f>AC458</f>
        <v/>
      </c>
      <c r="AE458">
        <f>AD458*10000-ROW()</f>
        <v/>
      </c>
      <c r="AF458">
        <f>A458</f>
        <v/>
      </c>
      <c r="AG458">
        <f>I458</f>
        <v/>
      </c>
      <c r="AH458">
        <f>AG458</f>
        <v/>
      </c>
      <c r="AI458">
        <f>AH458*10000-ROW()</f>
        <v/>
      </c>
      <c r="AJ458">
        <f>A458</f>
        <v/>
      </c>
      <c r="AK458">
        <f>J458</f>
        <v/>
      </c>
      <c r="AL458">
        <f>AK458</f>
        <v/>
      </c>
      <c r="AM458">
        <f>AL458*10000-ROW()</f>
        <v/>
      </c>
      <c r="AN458">
        <f>A458</f>
        <v/>
      </c>
      <c r="AO458">
        <f>F458</f>
        <v/>
      </c>
      <c r="AP458">
        <f>AO458</f>
        <v/>
      </c>
      <c r="AQ458">
        <f>AP458*10000-ROW()</f>
        <v/>
      </c>
    </row>
    <row r="459">
      <c r="A459" s="10">
        <f>equipo19!A38</f>
        <v/>
      </c>
      <c r="B459" s="10">
        <f>equipo19!B38</f>
        <v/>
      </c>
      <c r="C459" s="10">
        <f>equipo19!$A$6</f>
        <v/>
      </c>
      <c r="D459" s="10">
        <f>equipo19!C38</f>
        <v/>
      </c>
      <c r="E459" s="10">
        <f>equipo19!D38</f>
        <v/>
      </c>
      <c r="F459" s="10">
        <f>equipo19!E38</f>
        <v/>
      </c>
      <c r="G459" s="10">
        <f>equipo19!F38</f>
        <v/>
      </c>
      <c r="H459" s="10">
        <f>equipo19!G38</f>
        <v/>
      </c>
      <c r="I459" s="10">
        <f>equipo19!H38</f>
        <v/>
      </c>
      <c r="J459" s="10">
        <f>equipo19!I38</f>
        <v/>
      </c>
      <c r="K459" s="10">
        <f>equipo19!J38</f>
        <v/>
      </c>
      <c r="L459" s="10">
        <f>equipo19!K38</f>
        <v/>
      </c>
      <c r="M459" s="10">
        <f>equipo19!L38</f>
        <v/>
      </c>
      <c r="N459" s="10">
        <f>equipo19!M38</f>
        <v/>
      </c>
      <c r="O459" s="10">
        <f>equipo19!N38</f>
        <v/>
      </c>
      <c r="P459" s="10">
        <f>equipo19!O38</f>
        <v/>
      </c>
      <c r="Q459" s="10">
        <f>equipo19!P38</f>
        <v/>
      </c>
      <c r="R459" s="10">
        <f>equipo19!Q38</f>
        <v/>
      </c>
      <c r="S459" s="10">
        <f>equipo19!R38</f>
        <v/>
      </c>
      <c r="T459" s="10" t="n"/>
      <c r="U459" s="12">
        <f>equipo19!T38</f>
        <v/>
      </c>
      <c r="V459" s="12">
        <f>equipo19!U38</f>
        <v/>
      </c>
      <c r="X459">
        <f>A459</f>
        <v/>
      </c>
      <c r="Y459">
        <f>U459</f>
        <v/>
      </c>
      <c r="Z459">
        <f>Y459</f>
        <v/>
      </c>
      <c r="AA459">
        <f>Z459*10000-ROW()</f>
        <v/>
      </c>
      <c r="AB459">
        <f>A459</f>
        <v/>
      </c>
      <c r="AC459">
        <f>V459</f>
        <v/>
      </c>
      <c r="AD459">
        <f>AC459</f>
        <v/>
      </c>
      <c r="AE459">
        <f>AD459*10000-ROW()</f>
        <v/>
      </c>
      <c r="AF459">
        <f>A459</f>
        <v/>
      </c>
      <c r="AG459">
        <f>I459</f>
        <v/>
      </c>
      <c r="AH459">
        <f>AG459</f>
        <v/>
      </c>
      <c r="AI459">
        <f>AH459*10000-ROW()</f>
        <v/>
      </c>
      <c r="AJ459">
        <f>A459</f>
        <v/>
      </c>
      <c r="AK459">
        <f>J459</f>
        <v/>
      </c>
      <c r="AL459">
        <f>AK459</f>
        <v/>
      </c>
      <c r="AM459">
        <f>AL459*10000-ROW()</f>
        <v/>
      </c>
      <c r="AN459">
        <f>A459</f>
        <v/>
      </c>
      <c r="AO459">
        <f>F459</f>
        <v/>
      </c>
      <c r="AP459">
        <f>AO459</f>
        <v/>
      </c>
      <c r="AQ459">
        <f>AP459*10000-ROW()</f>
        <v/>
      </c>
    </row>
    <row r="460">
      <c r="A460" s="10">
        <f>equipo19!A39</f>
        <v/>
      </c>
      <c r="B460" s="10">
        <f>equipo19!B39</f>
        <v/>
      </c>
      <c r="C460" s="10">
        <f>equipo19!$A$6</f>
        <v/>
      </c>
      <c r="D460" s="10">
        <f>equipo19!C39</f>
        <v/>
      </c>
      <c r="E460" s="10">
        <f>equipo19!D39</f>
        <v/>
      </c>
      <c r="F460" s="10">
        <f>equipo19!E39</f>
        <v/>
      </c>
      <c r="G460" s="10">
        <f>equipo19!F39</f>
        <v/>
      </c>
      <c r="H460" s="10">
        <f>equipo19!G39</f>
        <v/>
      </c>
      <c r="I460" s="10">
        <f>equipo19!H39</f>
        <v/>
      </c>
      <c r="J460" s="10">
        <f>equipo19!I39</f>
        <v/>
      </c>
      <c r="K460" s="10">
        <f>equipo19!J39</f>
        <v/>
      </c>
      <c r="L460" s="10">
        <f>equipo19!K39</f>
        <v/>
      </c>
      <c r="M460" s="10">
        <f>equipo19!L39</f>
        <v/>
      </c>
      <c r="N460" s="10">
        <f>equipo19!M39</f>
        <v/>
      </c>
      <c r="O460" s="10">
        <f>equipo19!N39</f>
        <v/>
      </c>
      <c r="P460" s="10">
        <f>equipo19!O39</f>
        <v/>
      </c>
      <c r="Q460" s="10">
        <f>equipo19!P39</f>
        <v/>
      </c>
      <c r="R460" s="10">
        <f>equipo19!Q39</f>
        <v/>
      </c>
      <c r="S460" s="10">
        <f>equipo19!R39</f>
        <v/>
      </c>
      <c r="T460" s="10" t="n"/>
      <c r="U460" s="12">
        <f>equipo19!T39</f>
        <v/>
      </c>
      <c r="V460" s="12">
        <f>equipo19!U39</f>
        <v/>
      </c>
      <c r="X460">
        <f>A460</f>
        <v/>
      </c>
      <c r="Y460">
        <f>U460</f>
        <v/>
      </c>
      <c r="Z460">
        <f>Y460</f>
        <v/>
      </c>
      <c r="AA460">
        <f>Z460*10000-ROW()</f>
        <v/>
      </c>
      <c r="AB460">
        <f>A460</f>
        <v/>
      </c>
      <c r="AC460">
        <f>V460</f>
        <v/>
      </c>
      <c r="AD460">
        <f>AC460</f>
        <v/>
      </c>
      <c r="AE460">
        <f>AD460*10000-ROW()</f>
        <v/>
      </c>
      <c r="AF460">
        <f>A460</f>
        <v/>
      </c>
      <c r="AG460">
        <f>I460</f>
        <v/>
      </c>
      <c r="AH460">
        <f>AG460</f>
        <v/>
      </c>
      <c r="AI460">
        <f>AH460*10000-ROW()</f>
        <v/>
      </c>
      <c r="AJ460">
        <f>A460</f>
        <v/>
      </c>
      <c r="AK460">
        <f>J460</f>
        <v/>
      </c>
      <c r="AL460">
        <f>AK460</f>
        <v/>
      </c>
      <c r="AM460">
        <f>AL460*10000-ROW()</f>
        <v/>
      </c>
      <c r="AN460">
        <f>A460</f>
        <v/>
      </c>
      <c r="AO460">
        <f>F460</f>
        <v/>
      </c>
      <c r="AP460">
        <f>AO460</f>
        <v/>
      </c>
      <c r="AQ460">
        <f>AP460*10000-ROW()</f>
        <v/>
      </c>
    </row>
    <row r="461">
      <c r="A461" s="10">
        <f>equipo19!A40</f>
        <v/>
      </c>
      <c r="B461" s="10">
        <f>equipo19!B40</f>
        <v/>
      </c>
      <c r="C461" s="10">
        <f>equipo19!$A$6</f>
        <v/>
      </c>
      <c r="D461" s="10">
        <f>equipo19!C40</f>
        <v/>
      </c>
      <c r="E461" s="10">
        <f>equipo19!D40</f>
        <v/>
      </c>
      <c r="F461" s="10">
        <f>equipo19!E40</f>
        <v/>
      </c>
      <c r="G461" s="10">
        <f>equipo19!F40</f>
        <v/>
      </c>
      <c r="H461" s="10">
        <f>equipo19!G40</f>
        <v/>
      </c>
      <c r="I461" s="10">
        <f>equipo19!H40</f>
        <v/>
      </c>
      <c r="J461" s="10">
        <f>equipo19!I40</f>
        <v/>
      </c>
      <c r="K461" s="10">
        <f>equipo19!J40</f>
        <v/>
      </c>
      <c r="L461" s="10">
        <f>equipo19!K40</f>
        <v/>
      </c>
      <c r="M461" s="10">
        <f>equipo19!L40</f>
        <v/>
      </c>
      <c r="N461" s="10">
        <f>equipo19!M40</f>
        <v/>
      </c>
      <c r="O461" s="10">
        <f>equipo19!N40</f>
        <v/>
      </c>
      <c r="P461" s="10">
        <f>equipo19!O40</f>
        <v/>
      </c>
      <c r="Q461" s="10">
        <f>equipo19!P40</f>
        <v/>
      </c>
      <c r="R461" s="10">
        <f>equipo19!Q40</f>
        <v/>
      </c>
      <c r="S461" s="10">
        <f>equipo19!R40</f>
        <v/>
      </c>
      <c r="T461" s="10" t="n"/>
      <c r="U461" s="12">
        <f>equipo19!T40</f>
        <v/>
      </c>
      <c r="V461" s="12">
        <f>equipo19!U40</f>
        <v/>
      </c>
      <c r="X461">
        <f>A461</f>
        <v/>
      </c>
      <c r="Y461">
        <f>U461</f>
        <v/>
      </c>
      <c r="Z461">
        <f>Y461</f>
        <v/>
      </c>
      <c r="AA461">
        <f>Z461*10000-ROW()</f>
        <v/>
      </c>
      <c r="AB461">
        <f>A461</f>
        <v/>
      </c>
      <c r="AC461">
        <f>V461</f>
        <v/>
      </c>
      <c r="AD461">
        <f>AC461</f>
        <v/>
      </c>
      <c r="AE461">
        <f>AD461*10000-ROW()</f>
        <v/>
      </c>
      <c r="AF461">
        <f>A461</f>
        <v/>
      </c>
      <c r="AG461">
        <f>I461</f>
        <v/>
      </c>
      <c r="AH461">
        <f>AG461</f>
        <v/>
      </c>
      <c r="AI461">
        <f>AH461*10000-ROW()</f>
        <v/>
      </c>
      <c r="AJ461">
        <f>A461</f>
        <v/>
      </c>
      <c r="AK461">
        <f>J461</f>
        <v/>
      </c>
      <c r="AL461">
        <f>AK461</f>
        <v/>
      </c>
      <c r="AM461">
        <f>AL461*10000-ROW()</f>
        <v/>
      </c>
      <c r="AN461">
        <f>A461</f>
        <v/>
      </c>
      <c r="AO461">
        <f>F461</f>
        <v/>
      </c>
      <c r="AP461">
        <f>AO461</f>
        <v/>
      </c>
      <c r="AQ461">
        <f>AP461*10000-ROW()</f>
        <v/>
      </c>
    </row>
    <row r="462">
      <c r="A462" s="10">
        <f>equipo19!A41</f>
        <v/>
      </c>
      <c r="B462" s="10">
        <f>equipo19!B41</f>
        <v/>
      </c>
      <c r="C462" s="10">
        <f>equipo19!$A$6</f>
        <v/>
      </c>
      <c r="D462" s="10">
        <f>equipo19!C41</f>
        <v/>
      </c>
      <c r="E462" s="10">
        <f>equipo19!D41</f>
        <v/>
      </c>
      <c r="F462" s="10">
        <f>equipo19!E41</f>
        <v/>
      </c>
      <c r="G462" s="10">
        <f>equipo19!F41</f>
        <v/>
      </c>
      <c r="H462" s="10">
        <f>equipo19!G41</f>
        <v/>
      </c>
      <c r="I462" s="10">
        <f>equipo19!H41</f>
        <v/>
      </c>
      <c r="J462" s="10">
        <f>equipo19!I41</f>
        <v/>
      </c>
      <c r="K462" s="10">
        <f>equipo19!J41</f>
        <v/>
      </c>
      <c r="L462" s="10">
        <f>equipo19!K41</f>
        <v/>
      </c>
      <c r="M462" s="10">
        <f>equipo19!L41</f>
        <v/>
      </c>
      <c r="N462" s="10">
        <f>equipo19!M41</f>
        <v/>
      </c>
      <c r="O462" s="10">
        <f>equipo19!N41</f>
        <v/>
      </c>
      <c r="P462" s="10">
        <f>equipo19!O41</f>
        <v/>
      </c>
      <c r="Q462" s="10">
        <f>equipo19!P41</f>
        <v/>
      </c>
      <c r="R462" s="10">
        <f>equipo19!Q41</f>
        <v/>
      </c>
      <c r="S462" s="10">
        <f>equipo19!R41</f>
        <v/>
      </c>
      <c r="T462" s="10" t="n"/>
      <c r="U462" s="12">
        <f>equipo19!T41</f>
        <v/>
      </c>
      <c r="V462" s="12">
        <f>equipo19!U41</f>
        <v/>
      </c>
      <c r="X462">
        <f>A462</f>
        <v/>
      </c>
      <c r="Y462">
        <f>U462</f>
        <v/>
      </c>
      <c r="Z462">
        <f>Y462</f>
        <v/>
      </c>
      <c r="AA462">
        <f>Z462*10000-ROW()</f>
        <v/>
      </c>
      <c r="AB462">
        <f>A462</f>
        <v/>
      </c>
      <c r="AC462">
        <f>V462</f>
        <v/>
      </c>
      <c r="AD462">
        <f>AC462</f>
        <v/>
      </c>
      <c r="AE462">
        <f>AD462*10000-ROW()</f>
        <v/>
      </c>
      <c r="AF462">
        <f>A462</f>
        <v/>
      </c>
      <c r="AG462">
        <f>I462</f>
        <v/>
      </c>
      <c r="AH462">
        <f>AG462</f>
        <v/>
      </c>
      <c r="AI462">
        <f>AH462*10000-ROW()</f>
        <v/>
      </c>
      <c r="AJ462">
        <f>A462</f>
        <v/>
      </c>
      <c r="AK462">
        <f>J462</f>
        <v/>
      </c>
      <c r="AL462">
        <f>AK462</f>
        <v/>
      </c>
      <c r="AM462">
        <f>AL462*10000-ROW()</f>
        <v/>
      </c>
      <c r="AN462">
        <f>A462</f>
        <v/>
      </c>
      <c r="AO462">
        <f>F462</f>
        <v/>
      </c>
      <c r="AP462">
        <f>AO462</f>
        <v/>
      </c>
      <c r="AQ462">
        <f>AP462*10000-ROW()</f>
        <v/>
      </c>
    </row>
    <row r="463">
      <c r="A463" s="10">
        <f>equipo19!A42</f>
        <v/>
      </c>
      <c r="B463" s="10">
        <f>equipo19!B42</f>
        <v/>
      </c>
      <c r="C463" s="10">
        <f>equipo19!$A$6</f>
        <v/>
      </c>
      <c r="D463" s="10">
        <f>equipo19!C42</f>
        <v/>
      </c>
      <c r="E463" s="10">
        <f>equipo19!D42</f>
        <v/>
      </c>
      <c r="F463" s="10">
        <f>equipo19!E42</f>
        <v/>
      </c>
      <c r="G463" s="10">
        <f>equipo19!F42</f>
        <v/>
      </c>
      <c r="H463" s="10">
        <f>equipo19!G42</f>
        <v/>
      </c>
      <c r="I463" s="10">
        <f>equipo19!H42</f>
        <v/>
      </c>
      <c r="J463" s="10">
        <f>equipo19!I42</f>
        <v/>
      </c>
      <c r="K463" s="10">
        <f>equipo19!J42</f>
        <v/>
      </c>
      <c r="L463" s="10">
        <f>equipo19!K42</f>
        <v/>
      </c>
      <c r="M463" s="10">
        <f>equipo19!L42</f>
        <v/>
      </c>
      <c r="N463" s="10">
        <f>equipo19!M42</f>
        <v/>
      </c>
      <c r="O463" s="10">
        <f>equipo19!N42</f>
        <v/>
      </c>
      <c r="P463" s="10">
        <f>equipo19!O42</f>
        <v/>
      </c>
      <c r="Q463" s="10">
        <f>equipo19!P42</f>
        <v/>
      </c>
      <c r="R463" s="10">
        <f>equipo19!Q42</f>
        <v/>
      </c>
      <c r="S463" s="10">
        <f>equipo19!R42</f>
        <v/>
      </c>
      <c r="T463" s="10" t="n"/>
      <c r="U463" s="12">
        <f>equipo19!T42</f>
        <v/>
      </c>
      <c r="V463" s="12">
        <f>equipo19!U42</f>
        <v/>
      </c>
      <c r="X463">
        <f>A463</f>
        <v/>
      </c>
      <c r="Y463">
        <f>U463</f>
        <v/>
      </c>
      <c r="Z463">
        <f>Y463</f>
        <v/>
      </c>
      <c r="AA463">
        <f>Z463*10000-ROW()</f>
        <v/>
      </c>
      <c r="AB463">
        <f>A463</f>
        <v/>
      </c>
      <c r="AC463">
        <f>V463</f>
        <v/>
      </c>
      <c r="AD463">
        <f>AC463</f>
        <v/>
      </c>
      <c r="AE463">
        <f>AD463*10000-ROW()</f>
        <v/>
      </c>
      <c r="AF463">
        <f>A463</f>
        <v/>
      </c>
      <c r="AG463">
        <f>I463</f>
        <v/>
      </c>
      <c r="AH463">
        <f>AG463</f>
        <v/>
      </c>
      <c r="AI463">
        <f>AH463*10000-ROW()</f>
        <v/>
      </c>
      <c r="AJ463">
        <f>A463</f>
        <v/>
      </c>
      <c r="AK463">
        <f>J463</f>
        <v/>
      </c>
      <c r="AL463">
        <f>AK463</f>
        <v/>
      </c>
      <c r="AM463">
        <f>AL463*10000-ROW()</f>
        <v/>
      </c>
      <c r="AN463">
        <f>A463</f>
        <v/>
      </c>
      <c r="AO463">
        <f>F463</f>
        <v/>
      </c>
      <c r="AP463">
        <f>AO463</f>
        <v/>
      </c>
      <c r="AQ463">
        <f>AP463*10000-ROW()</f>
        <v/>
      </c>
    </row>
    <row r="464">
      <c r="A464" s="10">
        <f>equipo19!A43</f>
        <v/>
      </c>
      <c r="B464" s="10">
        <f>equipo19!B43</f>
        <v/>
      </c>
      <c r="C464" s="10">
        <f>equipo19!$A$6</f>
        <v/>
      </c>
      <c r="D464" s="10">
        <f>equipo19!C43</f>
        <v/>
      </c>
      <c r="E464" s="10">
        <f>equipo19!D43</f>
        <v/>
      </c>
      <c r="F464" s="10">
        <f>equipo19!E43</f>
        <v/>
      </c>
      <c r="G464" s="10">
        <f>equipo19!F43</f>
        <v/>
      </c>
      <c r="H464" s="10">
        <f>equipo19!G43</f>
        <v/>
      </c>
      <c r="I464" s="10">
        <f>equipo19!H43</f>
        <v/>
      </c>
      <c r="J464" s="10">
        <f>equipo19!I43</f>
        <v/>
      </c>
      <c r="K464" s="10">
        <f>equipo19!J43</f>
        <v/>
      </c>
      <c r="L464" s="10">
        <f>equipo19!K43</f>
        <v/>
      </c>
      <c r="M464" s="10">
        <f>equipo19!L43</f>
        <v/>
      </c>
      <c r="N464" s="10">
        <f>equipo19!M43</f>
        <v/>
      </c>
      <c r="O464" s="10">
        <f>equipo19!N43</f>
        <v/>
      </c>
      <c r="P464" s="10">
        <f>equipo19!O43</f>
        <v/>
      </c>
      <c r="Q464" s="10">
        <f>equipo19!P43</f>
        <v/>
      </c>
      <c r="R464" s="10">
        <f>equipo19!Q43</f>
        <v/>
      </c>
      <c r="S464" s="10">
        <f>equipo19!R43</f>
        <v/>
      </c>
      <c r="T464" s="10" t="n"/>
      <c r="U464" s="12">
        <f>equipo19!T43</f>
        <v/>
      </c>
      <c r="V464" s="12">
        <f>equipo19!U43</f>
        <v/>
      </c>
      <c r="X464">
        <f>A464</f>
        <v/>
      </c>
      <c r="Y464">
        <f>U464</f>
        <v/>
      </c>
      <c r="Z464">
        <f>Y464</f>
        <v/>
      </c>
      <c r="AA464">
        <f>Z464*10000-ROW()</f>
        <v/>
      </c>
      <c r="AB464">
        <f>A464</f>
        <v/>
      </c>
      <c r="AC464">
        <f>V464</f>
        <v/>
      </c>
      <c r="AD464">
        <f>AC464</f>
        <v/>
      </c>
      <c r="AE464">
        <f>AD464*10000-ROW()</f>
        <v/>
      </c>
      <c r="AF464">
        <f>A464</f>
        <v/>
      </c>
      <c r="AG464">
        <f>I464</f>
        <v/>
      </c>
      <c r="AH464">
        <f>AG464</f>
        <v/>
      </c>
      <c r="AI464">
        <f>AH464*10000-ROW()</f>
        <v/>
      </c>
      <c r="AJ464">
        <f>A464</f>
        <v/>
      </c>
      <c r="AK464">
        <f>J464</f>
        <v/>
      </c>
      <c r="AL464">
        <f>AK464</f>
        <v/>
      </c>
      <c r="AM464">
        <f>AL464*10000-ROW()</f>
        <v/>
      </c>
      <c r="AN464">
        <f>A464</f>
        <v/>
      </c>
      <c r="AO464">
        <f>F464</f>
        <v/>
      </c>
      <c r="AP464">
        <f>AO464</f>
        <v/>
      </c>
      <c r="AQ464">
        <f>AP464*10000-ROW()</f>
        <v/>
      </c>
    </row>
    <row r="465">
      <c r="A465" s="10">
        <f>equipo19!A44</f>
        <v/>
      </c>
      <c r="B465" s="10">
        <f>equipo19!B44</f>
        <v/>
      </c>
      <c r="C465" s="10">
        <f>equipo19!$A$6</f>
        <v/>
      </c>
      <c r="D465" s="10">
        <f>equipo19!C44</f>
        <v/>
      </c>
      <c r="E465" s="10">
        <f>equipo19!D44</f>
        <v/>
      </c>
      <c r="F465" s="10">
        <f>equipo19!E44</f>
        <v/>
      </c>
      <c r="G465" s="10">
        <f>equipo19!F44</f>
        <v/>
      </c>
      <c r="H465" s="10">
        <f>equipo19!G44</f>
        <v/>
      </c>
      <c r="I465" s="10">
        <f>equipo19!H44</f>
        <v/>
      </c>
      <c r="J465" s="10">
        <f>equipo19!I44</f>
        <v/>
      </c>
      <c r="K465" s="10">
        <f>equipo19!J44</f>
        <v/>
      </c>
      <c r="L465" s="10">
        <f>equipo19!K44</f>
        <v/>
      </c>
      <c r="M465" s="10">
        <f>equipo19!L44</f>
        <v/>
      </c>
      <c r="N465" s="10">
        <f>equipo19!M44</f>
        <v/>
      </c>
      <c r="O465" s="10">
        <f>equipo19!N44</f>
        <v/>
      </c>
      <c r="P465" s="10">
        <f>equipo19!O44</f>
        <v/>
      </c>
      <c r="Q465" s="10">
        <f>equipo19!P44</f>
        <v/>
      </c>
      <c r="R465" s="10">
        <f>equipo19!Q44</f>
        <v/>
      </c>
      <c r="S465" s="10">
        <f>equipo19!R44</f>
        <v/>
      </c>
      <c r="T465" s="10" t="n"/>
      <c r="U465" s="12">
        <f>equipo19!T44</f>
        <v/>
      </c>
      <c r="V465" s="12">
        <f>equipo19!U44</f>
        <v/>
      </c>
      <c r="X465">
        <f>A465</f>
        <v/>
      </c>
      <c r="Y465">
        <f>U465</f>
        <v/>
      </c>
      <c r="Z465">
        <f>Y465</f>
        <v/>
      </c>
      <c r="AA465">
        <f>Z465*10000-ROW()</f>
        <v/>
      </c>
      <c r="AB465">
        <f>A465</f>
        <v/>
      </c>
      <c r="AC465">
        <f>V465</f>
        <v/>
      </c>
      <c r="AD465">
        <f>AC465</f>
        <v/>
      </c>
      <c r="AE465">
        <f>AD465*10000-ROW()</f>
        <v/>
      </c>
      <c r="AF465">
        <f>A465</f>
        <v/>
      </c>
      <c r="AG465">
        <f>I465</f>
        <v/>
      </c>
      <c r="AH465">
        <f>AG465</f>
        <v/>
      </c>
      <c r="AI465">
        <f>AH465*10000-ROW()</f>
        <v/>
      </c>
      <c r="AJ465">
        <f>A465</f>
        <v/>
      </c>
      <c r="AK465">
        <f>J465</f>
        <v/>
      </c>
      <c r="AL465">
        <f>AK465</f>
        <v/>
      </c>
      <c r="AM465">
        <f>AL465*10000-ROW()</f>
        <v/>
      </c>
      <c r="AN465">
        <f>A465</f>
        <v/>
      </c>
      <c r="AO465">
        <f>F465</f>
        <v/>
      </c>
      <c r="AP465">
        <f>AO465</f>
        <v/>
      </c>
      <c r="AQ465">
        <f>AP465*10000-ROW()</f>
        <v/>
      </c>
    </row>
    <row r="466">
      <c r="A466" s="10">
        <f>equipo19!A45</f>
        <v/>
      </c>
      <c r="B466" s="10">
        <f>equipo19!B45</f>
        <v/>
      </c>
      <c r="C466" s="10">
        <f>equipo19!$A$6</f>
        <v/>
      </c>
      <c r="D466" s="10">
        <f>equipo19!C45</f>
        <v/>
      </c>
      <c r="E466" s="10">
        <f>equipo19!D45</f>
        <v/>
      </c>
      <c r="F466" s="10">
        <f>equipo19!E45</f>
        <v/>
      </c>
      <c r="G466" s="10">
        <f>equipo19!F45</f>
        <v/>
      </c>
      <c r="H466" s="10">
        <f>equipo19!G45</f>
        <v/>
      </c>
      <c r="I466" s="10">
        <f>equipo19!H45</f>
        <v/>
      </c>
      <c r="J466" s="10">
        <f>equipo19!I45</f>
        <v/>
      </c>
      <c r="K466" s="10">
        <f>equipo19!J45</f>
        <v/>
      </c>
      <c r="L466" s="10">
        <f>equipo19!K45</f>
        <v/>
      </c>
      <c r="M466" s="10">
        <f>equipo19!L45</f>
        <v/>
      </c>
      <c r="N466" s="10">
        <f>equipo19!M45</f>
        <v/>
      </c>
      <c r="O466" s="10">
        <f>equipo19!N45</f>
        <v/>
      </c>
      <c r="P466" s="10">
        <f>equipo19!O45</f>
        <v/>
      </c>
      <c r="Q466" s="10">
        <f>equipo19!P45</f>
        <v/>
      </c>
      <c r="R466" s="10">
        <f>equipo19!Q45</f>
        <v/>
      </c>
      <c r="S466" s="10">
        <f>equipo19!R45</f>
        <v/>
      </c>
      <c r="T466" s="10" t="n"/>
      <c r="U466" s="12">
        <f>equipo19!T45</f>
        <v/>
      </c>
      <c r="V466" s="12">
        <f>equipo19!U45</f>
        <v/>
      </c>
      <c r="X466">
        <f>A466</f>
        <v/>
      </c>
      <c r="Y466">
        <f>U466</f>
        <v/>
      </c>
      <c r="Z466">
        <f>Y466</f>
        <v/>
      </c>
      <c r="AA466">
        <f>Z466*10000-ROW()</f>
        <v/>
      </c>
      <c r="AB466">
        <f>A466</f>
        <v/>
      </c>
      <c r="AC466">
        <f>V466</f>
        <v/>
      </c>
      <c r="AD466">
        <f>AC466</f>
        <v/>
      </c>
      <c r="AE466">
        <f>AD466*10000-ROW()</f>
        <v/>
      </c>
      <c r="AF466">
        <f>A466</f>
        <v/>
      </c>
      <c r="AG466">
        <f>I466</f>
        <v/>
      </c>
      <c r="AH466">
        <f>AG466</f>
        <v/>
      </c>
      <c r="AI466">
        <f>AH466*10000-ROW()</f>
        <v/>
      </c>
      <c r="AJ466">
        <f>A466</f>
        <v/>
      </c>
      <c r="AK466">
        <f>J466</f>
        <v/>
      </c>
      <c r="AL466">
        <f>AK466</f>
        <v/>
      </c>
      <c r="AM466">
        <f>AL466*10000-ROW()</f>
        <v/>
      </c>
      <c r="AN466">
        <f>A466</f>
        <v/>
      </c>
      <c r="AO466">
        <f>F466</f>
        <v/>
      </c>
      <c r="AP466">
        <f>AO466</f>
        <v/>
      </c>
      <c r="AQ466">
        <f>AP466*10000-ROW()</f>
        <v/>
      </c>
    </row>
    <row r="467">
      <c r="A467" s="10">
        <f>equipo19!A46</f>
        <v/>
      </c>
      <c r="B467" s="10">
        <f>equipo19!B46</f>
        <v/>
      </c>
      <c r="C467" s="10">
        <f>equipo19!$A$6</f>
        <v/>
      </c>
      <c r="D467" s="10">
        <f>equipo19!C46</f>
        <v/>
      </c>
      <c r="E467" s="10">
        <f>equipo19!D46</f>
        <v/>
      </c>
      <c r="F467" s="10">
        <f>equipo19!E46</f>
        <v/>
      </c>
      <c r="G467" s="10">
        <f>equipo19!F46</f>
        <v/>
      </c>
      <c r="H467" s="10">
        <f>equipo19!G46</f>
        <v/>
      </c>
      <c r="I467" s="10">
        <f>equipo19!H46</f>
        <v/>
      </c>
      <c r="J467" s="10">
        <f>equipo19!I46</f>
        <v/>
      </c>
      <c r="K467" s="10">
        <f>equipo19!J46</f>
        <v/>
      </c>
      <c r="L467" s="10">
        <f>equipo19!K46</f>
        <v/>
      </c>
      <c r="M467" s="10">
        <f>equipo19!L46</f>
        <v/>
      </c>
      <c r="N467" s="10">
        <f>equipo19!M46</f>
        <v/>
      </c>
      <c r="O467" s="10">
        <f>equipo19!N46</f>
        <v/>
      </c>
      <c r="P467" s="10">
        <f>equipo19!O46</f>
        <v/>
      </c>
      <c r="Q467" s="10">
        <f>equipo19!P46</f>
        <v/>
      </c>
      <c r="R467" s="10">
        <f>equipo19!Q46</f>
        <v/>
      </c>
      <c r="S467" s="10">
        <f>equipo19!R46</f>
        <v/>
      </c>
      <c r="T467" s="10" t="n"/>
      <c r="U467" s="12">
        <f>equipo19!T46</f>
        <v/>
      </c>
      <c r="V467" s="12">
        <f>equipo19!U46</f>
        <v/>
      </c>
      <c r="X467">
        <f>A467</f>
        <v/>
      </c>
      <c r="Y467">
        <f>U467</f>
        <v/>
      </c>
      <c r="Z467">
        <f>Y467</f>
        <v/>
      </c>
      <c r="AA467">
        <f>Z467*10000-ROW()</f>
        <v/>
      </c>
      <c r="AB467">
        <f>A467</f>
        <v/>
      </c>
      <c r="AC467">
        <f>V467</f>
        <v/>
      </c>
      <c r="AD467">
        <f>AC467</f>
        <v/>
      </c>
      <c r="AE467">
        <f>AD467*10000-ROW()</f>
        <v/>
      </c>
      <c r="AF467">
        <f>A467</f>
        <v/>
      </c>
      <c r="AG467">
        <f>I467</f>
        <v/>
      </c>
      <c r="AH467">
        <f>AG467</f>
        <v/>
      </c>
      <c r="AI467">
        <f>AH467*10000-ROW()</f>
        <v/>
      </c>
      <c r="AJ467">
        <f>A467</f>
        <v/>
      </c>
      <c r="AK467">
        <f>J467</f>
        <v/>
      </c>
      <c r="AL467">
        <f>AK467</f>
        <v/>
      </c>
      <c r="AM467">
        <f>AL467*10000-ROW()</f>
        <v/>
      </c>
      <c r="AN467">
        <f>A467</f>
        <v/>
      </c>
      <c r="AO467">
        <f>F467</f>
        <v/>
      </c>
      <c r="AP467">
        <f>AO467</f>
        <v/>
      </c>
      <c r="AQ467">
        <f>AP467*10000-ROW()</f>
        <v/>
      </c>
    </row>
    <row r="468">
      <c r="A468" s="10">
        <f>equipo19!A47</f>
        <v/>
      </c>
      <c r="B468" s="10">
        <f>equipo19!B47</f>
        <v/>
      </c>
      <c r="C468" s="10">
        <f>equipo19!$A$6</f>
        <v/>
      </c>
      <c r="D468" s="10">
        <f>equipo19!C47</f>
        <v/>
      </c>
      <c r="E468" s="10">
        <f>equipo19!D47</f>
        <v/>
      </c>
      <c r="F468" s="10">
        <f>equipo19!E47</f>
        <v/>
      </c>
      <c r="G468" s="10">
        <f>equipo19!F47</f>
        <v/>
      </c>
      <c r="H468" s="10">
        <f>equipo19!G47</f>
        <v/>
      </c>
      <c r="I468" s="10">
        <f>equipo19!H47</f>
        <v/>
      </c>
      <c r="J468" s="10">
        <f>equipo19!I47</f>
        <v/>
      </c>
      <c r="K468" s="10">
        <f>equipo19!J47</f>
        <v/>
      </c>
      <c r="L468" s="10">
        <f>equipo19!K47</f>
        <v/>
      </c>
      <c r="M468" s="10">
        <f>equipo19!L47</f>
        <v/>
      </c>
      <c r="N468" s="10">
        <f>equipo19!M47</f>
        <v/>
      </c>
      <c r="O468" s="10">
        <f>equipo19!N47</f>
        <v/>
      </c>
      <c r="P468" s="10">
        <f>equipo19!O47</f>
        <v/>
      </c>
      <c r="Q468" s="10">
        <f>equipo19!P47</f>
        <v/>
      </c>
      <c r="R468" s="10">
        <f>equipo19!Q47</f>
        <v/>
      </c>
      <c r="S468" s="10">
        <f>equipo19!R47</f>
        <v/>
      </c>
      <c r="T468" s="10" t="n"/>
      <c r="U468" s="12">
        <f>equipo19!T47</f>
        <v/>
      </c>
      <c r="V468" s="12">
        <f>equipo19!U47</f>
        <v/>
      </c>
      <c r="X468">
        <f>A468</f>
        <v/>
      </c>
      <c r="Y468">
        <f>U468</f>
        <v/>
      </c>
      <c r="Z468">
        <f>Y468</f>
        <v/>
      </c>
      <c r="AA468">
        <f>Z468*10000-ROW()</f>
        <v/>
      </c>
      <c r="AB468">
        <f>A468</f>
        <v/>
      </c>
      <c r="AC468">
        <f>V468</f>
        <v/>
      </c>
      <c r="AD468">
        <f>AC468</f>
        <v/>
      </c>
      <c r="AE468">
        <f>AD468*10000-ROW()</f>
        <v/>
      </c>
      <c r="AF468">
        <f>A468</f>
        <v/>
      </c>
      <c r="AG468">
        <f>I468</f>
        <v/>
      </c>
      <c r="AH468">
        <f>AG468</f>
        <v/>
      </c>
      <c r="AI468">
        <f>AH468*10000-ROW()</f>
        <v/>
      </c>
      <c r="AJ468">
        <f>A468</f>
        <v/>
      </c>
      <c r="AK468">
        <f>J468</f>
        <v/>
      </c>
      <c r="AL468">
        <f>AK468</f>
        <v/>
      </c>
      <c r="AM468">
        <f>AL468*10000-ROW()</f>
        <v/>
      </c>
      <c r="AN468">
        <f>A468</f>
        <v/>
      </c>
      <c r="AO468">
        <f>F468</f>
        <v/>
      </c>
      <c r="AP468">
        <f>AO468</f>
        <v/>
      </c>
      <c r="AQ468">
        <f>AP468*10000-ROW()</f>
        <v/>
      </c>
    </row>
    <row r="469">
      <c r="A469" s="10">
        <f>equipo19!A48</f>
        <v/>
      </c>
      <c r="B469" s="10">
        <f>equipo19!B48</f>
        <v/>
      </c>
      <c r="C469" s="10">
        <f>equipo19!$A$6</f>
        <v/>
      </c>
      <c r="D469" s="10">
        <f>equipo19!C48</f>
        <v/>
      </c>
      <c r="E469" s="10">
        <f>equipo19!D48</f>
        <v/>
      </c>
      <c r="F469" s="10">
        <f>equipo19!E48</f>
        <v/>
      </c>
      <c r="G469" s="10">
        <f>equipo19!F48</f>
        <v/>
      </c>
      <c r="H469" s="10">
        <f>equipo19!G48</f>
        <v/>
      </c>
      <c r="I469" s="10">
        <f>equipo19!H48</f>
        <v/>
      </c>
      <c r="J469" s="10">
        <f>equipo19!I48</f>
        <v/>
      </c>
      <c r="K469" s="10">
        <f>equipo19!J48</f>
        <v/>
      </c>
      <c r="L469" s="10">
        <f>equipo19!K48</f>
        <v/>
      </c>
      <c r="M469" s="10">
        <f>equipo19!L48</f>
        <v/>
      </c>
      <c r="N469" s="10">
        <f>equipo19!M48</f>
        <v/>
      </c>
      <c r="O469" s="10">
        <f>equipo19!N48</f>
        <v/>
      </c>
      <c r="P469" s="10">
        <f>equipo19!O48</f>
        <v/>
      </c>
      <c r="Q469" s="10">
        <f>equipo19!P48</f>
        <v/>
      </c>
      <c r="R469" s="10">
        <f>equipo19!Q48</f>
        <v/>
      </c>
      <c r="S469" s="10">
        <f>equipo19!R48</f>
        <v/>
      </c>
      <c r="T469" s="10" t="n"/>
      <c r="U469" s="12">
        <f>equipo19!T48</f>
        <v/>
      </c>
      <c r="V469" s="12">
        <f>equipo19!U48</f>
        <v/>
      </c>
      <c r="X469">
        <f>A469</f>
        <v/>
      </c>
      <c r="Y469">
        <f>U469</f>
        <v/>
      </c>
      <c r="Z469">
        <f>Y469</f>
        <v/>
      </c>
      <c r="AA469">
        <f>Z469*10000-ROW()</f>
        <v/>
      </c>
      <c r="AB469">
        <f>A469</f>
        <v/>
      </c>
      <c r="AC469">
        <f>V469</f>
        <v/>
      </c>
      <c r="AD469">
        <f>AC469</f>
        <v/>
      </c>
      <c r="AE469">
        <f>AD469*10000-ROW()</f>
        <v/>
      </c>
      <c r="AF469">
        <f>A469</f>
        <v/>
      </c>
      <c r="AG469">
        <f>I469</f>
        <v/>
      </c>
      <c r="AH469">
        <f>AG469</f>
        <v/>
      </c>
      <c r="AI469">
        <f>AH469*10000-ROW()</f>
        <v/>
      </c>
      <c r="AJ469">
        <f>A469</f>
        <v/>
      </c>
      <c r="AK469">
        <f>J469</f>
        <v/>
      </c>
      <c r="AL469">
        <f>AK469</f>
        <v/>
      </c>
      <c r="AM469">
        <f>AL469*10000-ROW()</f>
        <v/>
      </c>
      <c r="AN469">
        <f>A469</f>
        <v/>
      </c>
      <c r="AO469">
        <f>F469</f>
        <v/>
      </c>
      <c r="AP469">
        <f>AO469</f>
        <v/>
      </c>
      <c r="AQ469">
        <f>AP469*10000-ROW()</f>
        <v/>
      </c>
    </row>
    <row r="470">
      <c r="A470" s="10">
        <f>equipo19!A49</f>
        <v/>
      </c>
      <c r="B470" s="10">
        <f>equipo19!B49</f>
        <v/>
      </c>
      <c r="C470" s="10">
        <f>equipo19!$A$6</f>
        <v/>
      </c>
      <c r="D470" s="10">
        <f>equipo19!C49</f>
        <v/>
      </c>
      <c r="E470" s="10">
        <f>equipo19!D49</f>
        <v/>
      </c>
      <c r="F470" s="10">
        <f>equipo19!E49</f>
        <v/>
      </c>
      <c r="G470" s="10">
        <f>equipo19!F49</f>
        <v/>
      </c>
      <c r="H470" s="10">
        <f>equipo19!G49</f>
        <v/>
      </c>
      <c r="I470" s="10">
        <f>equipo19!H49</f>
        <v/>
      </c>
      <c r="J470" s="10">
        <f>equipo19!I49</f>
        <v/>
      </c>
      <c r="K470" s="10">
        <f>equipo19!J49</f>
        <v/>
      </c>
      <c r="L470" s="10">
        <f>equipo19!K49</f>
        <v/>
      </c>
      <c r="M470" s="10">
        <f>equipo19!L49</f>
        <v/>
      </c>
      <c r="N470" s="10">
        <f>equipo19!M49</f>
        <v/>
      </c>
      <c r="O470" s="10">
        <f>equipo19!N49</f>
        <v/>
      </c>
      <c r="P470" s="10">
        <f>equipo19!O49</f>
        <v/>
      </c>
      <c r="Q470" s="10">
        <f>equipo19!P49</f>
        <v/>
      </c>
      <c r="R470" s="10">
        <f>equipo19!Q49</f>
        <v/>
      </c>
      <c r="S470" s="10">
        <f>equipo19!R49</f>
        <v/>
      </c>
      <c r="T470" s="10" t="n"/>
      <c r="U470" s="12">
        <f>equipo19!T49</f>
        <v/>
      </c>
      <c r="V470" s="12">
        <f>equipo19!U49</f>
        <v/>
      </c>
      <c r="X470">
        <f>A470</f>
        <v/>
      </c>
      <c r="Y470">
        <f>U470</f>
        <v/>
      </c>
      <c r="Z470">
        <f>Y470</f>
        <v/>
      </c>
      <c r="AA470">
        <f>Z470*10000-ROW()</f>
        <v/>
      </c>
      <c r="AB470">
        <f>A470</f>
        <v/>
      </c>
      <c r="AC470">
        <f>V470</f>
        <v/>
      </c>
      <c r="AD470">
        <f>AC470</f>
        <v/>
      </c>
      <c r="AE470">
        <f>AD470*10000-ROW()</f>
        <v/>
      </c>
      <c r="AF470">
        <f>A470</f>
        <v/>
      </c>
      <c r="AG470">
        <f>I470</f>
        <v/>
      </c>
      <c r="AH470">
        <f>AG470</f>
        <v/>
      </c>
      <c r="AI470">
        <f>AH470*10000-ROW()</f>
        <v/>
      </c>
      <c r="AJ470">
        <f>A470</f>
        <v/>
      </c>
      <c r="AK470">
        <f>J470</f>
        <v/>
      </c>
      <c r="AL470">
        <f>AK470</f>
        <v/>
      </c>
      <c r="AM470">
        <f>AL470*10000-ROW()</f>
        <v/>
      </c>
      <c r="AN470">
        <f>A470</f>
        <v/>
      </c>
      <c r="AO470">
        <f>F470</f>
        <v/>
      </c>
      <c r="AP470">
        <f>AO470</f>
        <v/>
      </c>
      <c r="AQ470">
        <f>AP470*10000-ROW()</f>
        <v/>
      </c>
    </row>
    <row r="471">
      <c r="A471" s="10">
        <f>equipo19!A50</f>
        <v/>
      </c>
      <c r="B471" s="10">
        <f>equipo19!B50</f>
        <v/>
      </c>
      <c r="C471" s="10">
        <f>equipo19!$A$6</f>
        <v/>
      </c>
      <c r="D471" s="10">
        <f>equipo19!C50</f>
        <v/>
      </c>
      <c r="E471" s="10">
        <f>equipo19!D50</f>
        <v/>
      </c>
      <c r="F471" s="10">
        <f>equipo19!E50</f>
        <v/>
      </c>
      <c r="G471" s="10">
        <f>equipo19!F50</f>
        <v/>
      </c>
      <c r="H471" s="10">
        <f>equipo19!G50</f>
        <v/>
      </c>
      <c r="I471" s="10">
        <f>equipo19!H50</f>
        <v/>
      </c>
      <c r="J471" s="10">
        <f>equipo19!I50</f>
        <v/>
      </c>
      <c r="K471" s="10">
        <f>equipo19!J50</f>
        <v/>
      </c>
      <c r="L471" s="10">
        <f>equipo19!K50</f>
        <v/>
      </c>
      <c r="M471" s="10">
        <f>equipo19!L50</f>
        <v/>
      </c>
      <c r="N471" s="10">
        <f>equipo19!M50</f>
        <v/>
      </c>
      <c r="O471" s="10">
        <f>equipo19!N50</f>
        <v/>
      </c>
      <c r="P471" s="10">
        <f>equipo19!O50</f>
        <v/>
      </c>
      <c r="Q471" s="10">
        <f>equipo19!P50</f>
        <v/>
      </c>
      <c r="R471" s="10">
        <f>equipo19!Q50</f>
        <v/>
      </c>
      <c r="S471" s="10">
        <f>equipo19!R50</f>
        <v/>
      </c>
      <c r="T471" s="10" t="n"/>
      <c r="U471" s="12">
        <f>equipo19!T50</f>
        <v/>
      </c>
      <c r="V471" s="12">
        <f>equipo19!U50</f>
        <v/>
      </c>
      <c r="X471">
        <f>A471</f>
        <v/>
      </c>
      <c r="Y471">
        <f>U471</f>
        <v/>
      </c>
      <c r="Z471">
        <f>Y471</f>
        <v/>
      </c>
      <c r="AA471">
        <f>Z471*10000-ROW()</f>
        <v/>
      </c>
      <c r="AB471">
        <f>A471</f>
        <v/>
      </c>
      <c r="AC471">
        <f>V471</f>
        <v/>
      </c>
      <c r="AD471">
        <f>AC471</f>
        <v/>
      </c>
      <c r="AE471">
        <f>AD471*10000-ROW()</f>
        <v/>
      </c>
      <c r="AF471">
        <f>A471</f>
        <v/>
      </c>
      <c r="AG471">
        <f>I471</f>
        <v/>
      </c>
      <c r="AH471">
        <f>AG471</f>
        <v/>
      </c>
      <c r="AI471">
        <f>AH471*10000-ROW()</f>
        <v/>
      </c>
      <c r="AJ471">
        <f>A471</f>
        <v/>
      </c>
      <c r="AK471">
        <f>J471</f>
        <v/>
      </c>
      <c r="AL471">
        <f>AK471</f>
        <v/>
      </c>
      <c r="AM471">
        <f>AL471*10000-ROW()</f>
        <v/>
      </c>
      <c r="AN471">
        <f>A471</f>
        <v/>
      </c>
      <c r="AO471">
        <f>F471</f>
        <v/>
      </c>
      <c r="AP471">
        <f>AO471</f>
        <v/>
      </c>
      <c r="AQ471">
        <f>AP471*10000-ROW()</f>
        <v/>
      </c>
    </row>
    <row r="472">
      <c r="A472" s="10">
        <f>equipo19!A51</f>
        <v/>
      </c>
      <c r="B472" s="10">
        <f>equipo19!B51</f>
        <v/>
      </c>
      <c r="C472" s="10">
        <f>equipo19!$A$6</f>
        <v/>
      </c>
      <c r="D472" s="10">
        <f>equipo19!C51</f>
        <v/>
      </c>
      <c r="E472" s="10">
        <f>equipo19!D51</f>
        <v/>
      </c>
      <c r="F472" s="10">
        <f>equipo19!E51</f>
        <v/>
      </c>
      <c r="G472" s="10">
        <f>equipo19!F51</f>
        <v/>
      </c>
      <c r="H472" s="10">
        <f>equipo19!G51</f>
        <v/>
      </c>
      <c r="I472" s="10">
        <f>equipo19!H51</f>
        <v/>
      </c>
      <c r="J472" s="10">
        <f>equipo19!I51</f>
        <v/>
      </c>
      <c r="K472" s="10">
        <f>equipo19!J51</f>
        <v/>
      </c>
      <c r="L472" s="10">
        <f>equipo19!K51</f>
        <v/>
      </c>
      <c r="M472" s="10">
        <f>equipo19!L51</f>
        <v/>
      </c>
      <c r="N472" s="10">
        <f>equipo19!M51</f>
        <v/>
      </c>
      <c r="O472" s="10">
        <f>equipo19!N51</f>
        <v/>
      </c>
      <c r="P472" s="10">
        <f>equipo19!O51</f>
        <v/>
      </c>
      <c r="Q472" s="10">
        <f>equipo19!P51</f>
        <v/>
      </c>
      <c r="R472" s="10">
        <f>equipo19!Q51</f>
        <v/>
      </c>
      <c r="S472" s="10">
        <f>equipo19!R51</f>
        <v/>
      </c>
      <c r="T472" s="10" t="n"/>
      <c r="U472" s="12">
        <f>equipo19!T51</f>
        <v/>
      </c>
      <c r="V472" s="12">
        <f>equipo19!U51</f>
        <v/>
      </c>
      <c r="X472">
        <f>A472</f>
        <v/>
      </c>
      <c r="Y472">
        <f>U472</f>
        <v/>
      </c>
      <c r="Z472">
        <f>Y472</f>
        <v/>
      </c>
      <c r="AA472">
        <f>Z472*10000-ROW()</f>
        <v/>
      </c>
      <c r="AB472">
        <f>A472</f>
        <v/>
      </c>
      <c r="AC472">
        <f>V472</f>
        <v/>
      </c>
      <c r="AD472">
        <f>AC472</f>
        <v/>
      </c>
      <c r="AE472">
        <f>AD472*10000-ROW()</f>
        <v/>
      </c>
      <c r="AF472">
        <f>A472</f>
        <v/>
      </c>
      <c r="AG472">
        <f>I472</f>
        <v/>
      </c>
      <c r="AH472">
        <f>AG472</f>
        <v/>
      </c>
      <c r="AI472">
        <f>AH472*10000-ROW()</f>
        <v/>
      </c>
      <c r="AJ472">
        <f>A472</f>
        <v/>
      </c>
      <c r="AK472">
        <f>J472</f>
        <v/>
      </c>
      <c r="AL472">
        <f>AK472</f>
        <v/>
      </c>
      <c r="AM472">
        <f>AL472*10000-ROW()</f>
        <v/>
      </c>
      <c r="AN472">
        <f>A472</f>
        <v/>
      </c>
      <c r="AO472">
        <f>F472</f>
        <v/>
      </c>
      <c r="AP472">
        <f>AO472</f>
        <v/>
      </c>
      <c r="AQ472">
        <f>AP472*10000-ROW()</f>
        <v/>
      </c>
    </row>
    <row r="473">
      <c r="A473" s="10">
        <f>equipo19!A52</f>
        <v/>
      </c>
      <c r="B473" s="10">
        <f>equipo19!B52</f>
        <v/>
      </c>
      <c r="C473" s="10">
        <f>equipo19!$A$6</f>
        <v/>
      </c>
      <c r="D473" s="10">
        <f>equipo19!C52</f>
        <v/>
      </c>
      <c r="E473" s="10">
        <f>equipo19!D52</f>
        <v/>
      </c>
      <c r="F473" s="10">
        <f>equipo19!E52</f>
        <v/>
      </c>
      <c r="G473" s="10">
        <f>equipo19!F52</f>
        <v/>
      </c>
      <c r="H473" s="10">
        <f>equipo19!G52</f>
        <v/>
      </c>
      <c r="I473" s="10">
        <f>equipo19!H52</f>
        <v/>
      </c>
      <c r="J473" s="10">
        <f>equipo19!I52</f>
        <v/>
      </c>
      <c r="K473" s="10">
        <f>equipo19!J52</f>
        <v/>
      </c>
      <c r="L473" s="10">
        <f>equipo19!K52</f>
        <v/>
      </c>
      <c r="M473" s="10">
        <f>equipo19!L52</f>
        <v/>
      </c>
      <c r="N473" s="10">
        <f>equipo19!M52</f>
        <v/>
      </c>
      <c r="O473" s="10">
        <f>equipo19!N52</f>
        <v/>
      </c>
      <c r="P473" s="10">
        <f>equipo19!O52</f>
        <v/>
      </c>
      <c r="Q473" s="10">
        <f>equipo19!P52</f>
        <v/>
      </c>
      <c r="R473" s="10">
        <f>equipo19!Q52</f>
        <v/>
      </c>
      <c r="S473" s="10">
        <f>equipo19!R52</f>
        <v/>
      </c>
      <c r="T473" s="10" t="n"/>
      <c r="U473" s="12">
        <f>equipo19!T52</f>
        <v/>
      </c>
      <c r="V473" s="12">
        <f>equipo19!U52</f>
        <v/>
      </c>
      <c r="X473">
        <f>A473</f>
        <v/>
      </c>
      <c r="Y473">
        <f>U473</f>
        <v/>
      </c>
      <c r="Z473">
        <f>Y473</f>
        <v/>
      </c>
      <c r="AA473">
        <f>Z473*10000-ROW()</f>
        <v/>
      </c>
      <c r="AB473">
        <f>A473</f>
        <v/>
      </c>
      <c r="AC473">
        <f>V473</f>
        <v/>
      </c>
      <c r="AD473">
        <f>AC473</f>
        <v/>
      </c>
      <c r="AE473">
        <f>AD473*10000-ROW()</f>
        <v/>
      </c>
      <c r="AF473">
        <f>A473</f>
        <v/>
      </c>
      <c r="AG473">
        <f>I473</f>
        <v/>
      </c>
      <c r="AH473">
        <f>AG473</f>
        <v/>
      </c>
      <c r="AI473">
        <f>AH473*10000-ROW()</f>
        <v/>
      </c>
      <c r="AJ473">
        <f>A473</f>
        <v/>
      </c>
      <c r="AK473">
        <f>J473</f>
        <v/>
      </c>
      <c r="AL473">
        <f>AK473</f>
        <v/>
      </c>
      <c r="AM473">
        <f>AL473*10000-ROW()</f>
        <v/>
      </c>
      <c r="AN473">
        <f>A473</f>
        <v/>
      </c>
      <c r="AO473">
        <f>F473</f>
        <v/>
      </c>
      <c r="AP473">
        <f>AO473</f>
        <v/>
      </c>
      <c r="AQ473">
        <f>AP473*10000-ROW()</f>
        <v/>
      </c>
    </row>
    <row r="474">
      <c r="A474" s="10">
        <f>equipo19!A53</f>
        <v/>
      </c>
      <c r="B474" s="10">
        <f>equipo19!B53</f>
        <v/>
      </c>
      <c r="C474" s="10">
        <f>equipo19!$A$6</f>
        <v/>
      </c>
      <c r="D474" s="10">
        <f>equipo19!C53</f>
        <v/>
      </c>
      <c r="E474" s="10">
        <f>equipo19!D53</f>
        <v/>
      </c>
      <c r="F474" s="10">
        <f>equipo19!E53</f>
        <v/>
      </c>
      <c r="G474" s="10">
        <f>equipo19!F53</f>
        <v/>
      </c>
      <c r="H474" s="10">
        <f>equipo19!G53</f>
        <v/>
      </c>
      <c r="I474" s="10">
        <f>equipo19!H53</f>
        <v/>
      </c>
      <c r="J474" s="10">
        <f>equipo19!I53</f>
        <v/>
      </c>
      <c r="K474" s="10">
        <f>equipo19!J53</f>
        <v/>
      </c>
      <c r="L474" s="10">
        <f>equipo19!K53</f>
        <v/>
      </c>
      <c r="M474" s="10">
        <f>equipo19!L53</f>
        <v/>
      </c>
      <c r="N474" s="10">
        <f>equipo19!M53</f>
        <v/>
      </c>
      <c r="O474" s="10">
        <f>equipo19!N53</f>
        <v/>
      </c>
      <c r="P474" s="10">
        <f>equipo19!O53</f>
        <v/>
      </c>
      <c r="Q474" s="10">
        <f>equipo19!P53</f>
        <v/>
      </c>
      <c r="R474" s="10">
        <f>equipo19!Q53</f>
        <v/>
      </c>
      <c r="S474" s="10">
        <f>equipo19!R53</f>
        <v/>
      </c>
      <c r="T474" s="10" t="n"/>
      <c r="U474" s="12">
        <f>equipo19!T53</f>
        <v/>
      </c>
      <c r="V474" s="12">
        <f>equipo19!U53</f>
        <v/>
      </c>
      <c r="X474">
        <f>A474</f>
        <v/>
      </c>
      <c r="Y474">
        <f>U474</f>
        <v/>
      </c>
      <c r="Z474">
        <f>Y474</f>
        <v/>
      </c>
      <c r="AA474">
        <f>Z474*10000-ROW()</f>
        <v/>
      </c>
      <c r="AB474">
        <f>A474</f>
        <v/>
      </c>
      <c r="AC474">
        <f>V474</f>
        <v/>
      </c>
      <c r="AD474">
        <f>AC474</f>
        <v/>
      </c>
      <c r="AE474">
        <f>AD474*10000-ROW()</f>
        <v/>
      </c>
      <c r="AF474">
        <f>A474</f>
        <v/>
      </c>
      <c r="AG474">
        <f>I474</f>
        <v/>
      </c>
      <c r="AH474">
        <f>AG474</f>
        <v/>
      </c>
      <c r="AI474">
        <f>AH474*10000-ROW()</f>
        <v/>
      </c>
      <c r="AJ474">
        <f>A474</f>
        <v/>
      </c>
      <c r="AK474">
        <f>J474</f>
        <v/>
      </c>
      <c r="AL474">
        <f>AK474</f>
        <v/>
      </c>
      <c r="AM474">
        <f>AL474*10000-ROW()</f>
        <v/>
      </c>
      <c r="AN474">
        <f>A474</f>
        <v/>
      </c>
      <c r="AO474">
        <f>F474</f>
        <v/>
      </c>
      <c r="AP474">
        <f>AO474</f>
        <v/>
      </c>
      <c r="AQ474">
        <f>AP474*10000-ROW()</f>
        <v/>
      </c>
    </row>
    <row r="475">
      <c r="A475" s="10">
        <f>equipo19!A54</f>
        <v/>
      </c>
      <c r="B475" s="10">
        <f>equipo19!B54</f>
        <v/>
      </c>
      <c r="C475" s="10">
        <f>equipo19!$A$6</f>
        <v/>
      </c>
      <c r="D475" s="10">
        <f>equipo19!C54</f>
        <v/>
      </c>
      <c r="E475" s="10">
        <f>equipo19!D54</f>
        <v/>
      </c>
      <c r="F475" s="10">
        <f>equipo19!E54</f>
        <v/>
      </c>
      <c r="G475" s="10">
        <f>equipo19!F54</f>
        <v/>
      </c>
      <c r="H475" s="10">
        <f>equipo19!G54</f>
        <v/>
      </c>
      <c r="I475" s="10">
        <f>equipo19!H54</f>
        <v/>
      </c>
      <c r="J475" s="10">
        <f>equipo19!I54</f>
        <v/>
      </c>
      <c r="K475" s="10">
        <f>equipo19!J54</f>
        <v/>
      </c>
      <c r="L475" s="10">
        <f>equipo19!K54</f>
        <v/>
      </c>
      <c r="M475" s="10">
        <f>equipo19!L54</f>
        <v/>
      </c>
      <c r="N475" s="10">
        <f>equipo19!M54</f>
        <v/>
      </c>
      <c r="O475" s="10">
        <f>equipo19!N54</f>
        <v/>
      </c>
      <c r="P475" s="10">
        <f>equipo19!O54</f>
        <v/>
      </c>
      <c r="Q475" s="10">
        <f>equipo19!P54</f>
        <v/>
      </c>
      <c r="R475" s="10">
        <f>equipo19!Q54</f>
        <v/>
      </c>
      <c r="S475" s="10">
        <f>equipo19!R54</f>
        <v/>
      </c>
      <c r="T475" s="10" t="n"/>
      <c r="U475" s="12">
        <f>equipo19!T54</f>
        <v/>
      </c>
      <c r="V475" s="12">
        <f>equipo19!U54</f>
        <v/>
      </c>
      <c r="X475">
        <f>A475</f>
        <v/>
      </c>
      <c r="Y475">
        <f>U475</f>
        <v/>
      </c>
      <c r="Z475">
        <f>Y475</f>
        <v/>
      </c>
      <c r="AA475">
        <f>Z475*10000-ROW()</f>
        <v/>
      </c>
      <c r="AB475">
        <f>A475</f>
        <v/>
      </c>
      <c r="AC475">
        <f>V475</f>
        <v/>
      </c>
      <c r="AD475">
        <f>AC475</f>
        <v/>
      </c>
      <c r="AE475">
        <f>AD475*10000-ROW()</f>
        <v/>
      </c>
      <c r="AF475">
        <f>A475</f>
        <v/>
      </c>
      <c r="AG475">
        <f>I475</f>
        <v/>
      </c>
      <c r="AH475">
        <f>AG475</f>
        <v/>
      </c>
      <c r="AI475">
        <f>AH475*10000-ROW()</f>
        <v/>
      </c>
      <c r="AJ475">
        <f>A475</f>
        <v/>
      </c>
      <c r="AK475">
        <f>J475</f>
        <v/>
      </c>
      <c r="AL475">
        <f>AK475</f>
        <v/>
      </c>
      <c r="AM475">
        <f>AL475*10000-ROW()</f>
        <v/>
      </c>
      <c r="AN475">
        <f>A475</f>
        <v/>
      </c>
      <c r="AO475">
        <f>F475</f>
        <v/>
      </c>
      <c r="AP475">
        <f>AO475</f>
        <v/>
      </c>
      <c r="AQ475">
        <f>AP475*10000-ROW()</f>
        <v/>
      </c>
    </row>
    <row r="476">
      <c r="A476" s="10">
        <f>equipo19!A55</f>
        <v/>
      </c>
      <c r="B476" s="10">
        <f>equipo19!B55</f>
        <v/>
      </c>
      <c r="C476" s="10">
        <f>equipo19!$A$6</f>
        <v/>
      </c>
      <c r="D476" s="10">
        <f>equipo19!C55</f>
        <v/>
      </c>
      <c r="E476" s="10">
        <f>equipo19!D55</f>
        <v/>
      </c>
      <c r="F476" s="10">
        <f>equipo19!E55</f>
        <v/>
      </c>
      <c r="G476" s="10">
        <f>equipo19!F55</f>
        <v/>
      </c>
      <c r="H476" s="10">
        <f>equipo19!G55</f>
        <v/>
      </c>
      <c r="I476" s="10">
        <f>equipo19!H55</f>
        <v/>
      </c>
      <c r="J476" s="10">
        <f>equipo19!I55</f>
        <v/>
      </c>
      <c r="K476" s="10">
        <f>equipo19!J55</f>
        <v/>
      </c>
      <c r="L476" s="10">
        <f>equipo19!K55</f>
        <v/>
      </c>
      <c r="M476" s="10">
        <f>equipo19!L55</f>
        <v/>
      </c>
      <c r="N476" s="10">
        <f>equipo19!M55</f>
        <v/>
      </c>
      <c r="O476" s="10">
        <f>equipo19!N55</f>
        <v/>
      </c>
      <c r="P476" s="10">
        <f>equipo19!O55</f>
        <v/>
      </c>
      <c r="Q476" s="10">
        <f>equipo19!P55</f>
        <v/>
      </c>
      <c r="R476" s="10">
        <f>equipo19!Q55</f>
        <v/>
      </c>
      <c r="S476" s="10">
        <f>equipo19!R55</f>
        <v/>
      </c>
      <c r="T476" s="10" t="n"/>
      <c r="U476" s="12">
        <f>equipo19!T55</f>
        <v/>
      </c>
      <c r="V476" s="12">
        <f>equipo19!U55</f>
        <v/>
      </c>
      <c r="X476">
        <f>A476</f>
        <v/>
      </c>
      <c r="Y476">
        <f>U476</f>
        <v/>
      </c>
      <c r="Z476">
        <f>Y476</f>
        <v/>
      </c>
      <c r="AA476">
        <f>Z476*10000-ROW()</f>
        <v/>
      </c>
      <c r="AB476">
        <f>A476</f>
        <v/>
      </c>
      <c r="AC476">
        <f>V476</f>
        <v/>
      </c>
      <c r="AD476">
        <f>AC476</f>
        <v/>
      </c>
      <c r="AE476">
        <f>AD476*10000-ROW()</f>
        <v/>
      </c>
      <c r="AF476">
        <f>A476</f>
        <v/>
      </c>
      <c r="AG476">
        <f>I476</f>
        <v/>
      </c>
      <c r="AH476">
        <f>AG476</f>
        <v/>
      </c>
      <c r="AI476">
        <f>AH476*10000-ROW()</f>
        <v/>
      </c>
      <c r="AJ476">
        <f>A476</f>
        <v/>
      </c>
      <c r="AK476">
        <f>J476</f>
        <v/>
      </c>
      <c r="AL476">
        <f>AK476</f>
        <v/>
      </c>
      <c r="AM476">
        <f>AL476*10000-ROW()</f>
        <v/>
      </c>
      <c r="AN476">
        <f>A476</f>
        <v/>
      </c>
      <c r="AO476">
        <f>F476</f>
        <v/>
      </c>
      <c r="AP476">
        <f>AO476</f>
        <v/>
      </c>
      <c r="AQ476">
        <f>AP476*10000-ROW()</f>
        <v/>
      </c>
    </row>
    <row r="477">
      <c r="A477" s="10">
        <f>equipo19!A56</f>
        <v/>
      </c>
      <c r="B477" s="10">
        <f>equipo19!B56</f>
        <v/>
      </c>
      <c r="C477" s="10">
        <f>equipo19!$A$6</f>
        <v/>
      </c>
      <c r="D477" s="10">
        <f>equipo19!C56</f>
        <v/>
      </c>
      <c r="E477" s="10">
        <f>equipo19!D56</f>
        <v/>
      </c>
      <c r="F477" s="10">
        <f>equipo19!E56</f>
        <v/>
      </c>
      <c r="G477" s="10">
        <f>equipo19!F56</f>
        <v/>
      </c>
      <c r="H477" s="10">
        <f>equipo19!G56</f>
        <v/>
      </c>
      <c r="I477" s="10">
        <f>equipo19!H56</f>
        <v/>
      </c>
      <c r="J477" s="10">
        <f>equipo19!I56</f>
        <v/>
      </c>
      <c r="K477" s="10">
        <f>equipo19!J56</f>
        <v/>
      </c>
      <c r="L477" s="10">
        <f>equipo19!K56</f>
        <v/>
      </c>
      <c r="M477" s="10">
        <f>equipo19!L56</f>
        <v/>
      </c>
      <c r="N477" s="10">
        <f>equipo19!M56</f>
        <v/>
      </c>
      <c r="O477" s="10">
        <f>equipo19!N56</f>
        <v/>
      </c>
      <c r="P477" s="10">
        <f>equipo19!O56</f>
        <v/>
      </c>
      <c r="Q477" s="10">
        <f>equipo19!P56</f>
        <v/>
      </c>
      <c r="R477" s="10">
        <f>equipo19!Q56</f>
        <v/>
      </c>
      <c r="S477" s="10">
        <f>equipo19!R56</f>
        <v/>
      </c>
      <c r="T477" s="10" t="n"/>
      <c r="U477" s="12">
        <f>equipo19!T56</f>
        <v/>
      </c>
      <c r="V477" s="12">
        <f>equipo19!U56</f>
        <v/>
      </c>
      <c r="X477">
        <f>A477</f>
        <v/>
      </c>
      <c r="Y477">
        <f>U477</f>
        <v/>
      </c>
      <c r="Z477">
        <f>Y477</f>
        <v/>
      </c>
      <c r="AA477">
        <f>Z477*10000-ROW()</f>
        <v/>
      </c>
      <c r="AB477">
        <f>A477</f>
        <v/>
      </c>
      <c r="AC477">
        <f>V477</f>
        <v/>
      </c>
      <c r="AD477">
        <f>AC477</f>
        <v/>
      </c>
      <c r="AE477">
        <f>AD477*10000-ROW()</f>
        <v/>
      </c>
      <c r="AF477">
        <f>A477</f>
        <v/>
      </c>
      <c r="AG477">
        <f>I477</f>
        <v/>
      </c>
      <c r="AH477">
        <f>AG477</f>
        <v/>
      </c>
      <c r="AI477">
        <f>AH477*10000-ROW()</f>
        <v/>
      </c>
      <c r="AJ477">
        <f>A477</f>
        <v/>
      </c>
      <c r="AK477">
        <f>J477</f>
        <v/>
      </c>
      <c r="AL477">
        <f>AK477</f>
        <v/>
      </c>
      <c r="AM477">
        <f>AL477*10000-ROW()</f>
        <v/>
      </c>
      <c r="AN477">
        <f>A477</f>
        <v/>
      </c>
      <c r="AO477">
        <f>F477</f>
        <v/>
      </c>
      <c r="AP477">
        <f>AO477</f>
        <v/>
      </c>
      <c r="AQ477">
        <f>AP477*10000-ROW()</f>
        <v/>
      </c>
    </row>
    <row r="478">
      <c r="A478" s="10">
        <f>equipo19!A57</f>
        <v/>
      </c>
      <c r="B478" s="10">
        <f>equipo19!B57</f>
        <v/>
      </c>
      <c r="C478" s="10">
        <f>equipo19!$A$6</f>
        <v/>
      </c>
      <c r="D478" s="10">
        <f>equipo19!C57</f>
        <v/>
      </c>
      <c r="E478" s="10">
        <f>equipo19!D57</f>
        <v/>
      </c>
      <c r="F478" s="10">
        <f>equipo19!E57</f>
        <v/>
      </c>
      <c r="G478" s="10">
        <f>equipo19!F57</f>
        <v/>
      </c>
      <c r="H478" s="10">
        <f>equipo19!G57</f>
        <v/>
      </c>
      <c r="I478" s="10">
        <f>equipo19!H57</f>
        <v/>
      </c>
      <c r="J478" s="10">
        <f>equipo19!I57</f>
        <v/>
      </c>
      <c r="K478" s="10">
        <f>equipo19!J57</f>
        <v/>
      </c>
      <c r="L478" s="10">
        <f>equipo19!K57</f>
        <v/>
      </c>
      <c r="M478" s="10">
        <f>equipo19!L57</f>
        <v/>
      </c>
      <c r="N478" s="10">
        <f>equipo19!M57</f>
        <v/>
      </c>
      <c r="O478" s="10">
        <f>equipo19!N57</f>
        <v/>
      </c>
      <c r="P478" s="10">
        <f>equipo19!O57</f>
        <v/>
      </c>
      <c r="Q478" s="10">
        <f>equipo19!P57</f>
        <v/>
      </c>
      <c r="R478" s="10">
        <f>equipo19!Q57</f>
        <v/>
      </c>
      <c r="S478" s="10">
        <f>equipo19!R57</f>
        <v/>
      </c>
      <c r="T478" s="10" t="n"/>
      <c r="U478" s="12">
        <f>equipo19!T57</f>
        <v/>
      </c>
      <c r="V478" s="12">
        <f>equipo19!U57</f>
        <v/>
      </c>
      <c r="X478">
        <f>A478</f>
        <v/>
      </c>
      <c r="Y478">
        <f>U478</f>
        <v/>
      </c>
      <c r="Z478">
        <f>Y478</f>
        <v/>
      </c>
      <c r="AA478">
        <f>Z478*10000-ROW()</f>
        <v/>
      </c>
      <c r="AB478">
        <f>A478</f>
        <v/>
      </c>
      <c r="AC478">
        <f>V478</f>
        <v/>
      </c>
      <c r="AD478">
        <f>AC478</f>
        <v/>
      </c>
      <c r="AE478">
        <f>AD478*10000-ROW()</f>
        <v/>
      </c>
      <c r="AF478">
        <f>A478</f>
        <v/>
      </c>
      <c r="AG478">
        <f>I478</f>
        <v/>
      </c>
      <c r="AH478">
        <f>AG478</f>
        <v/>
      </c>
      <c r="AI478">
        <f>AH478*10000-ROW()</f>
        <v/>
      </c>
      <c r="AJ478">
        <f>A478</f>
        <v/>
      </c>
      <c r="AK478">
        <f>J478</f>
        <v/>
      </c>
      <c r="AL478">
        <f>AK478</f>
        <v/>
      </c>
      <c r="AM478">
        <f>AL478*10000-ROW()</f>
        <v/>
      </c>
      <c r="AN478">
        <f>A478</f>
        <v/>
      </c>
      <c r="AO478">
        <f>F478</f>
        <v/>
      </c>
      <c r="AP478">
        <f>AO478</f>
        <v/>
      </c>
      <c r="AQ478">
        <f>AP478*10000-ROW()</f>
        <v/>
      </c>
    </row>
    <row r="479">
      <c r="A479" s="10">
        <f>equipo19!A58</f>
        <v/>
      </c>
      <c r="B479" s="10">
        <f>equipo19!B58</f>
        <v/>
      </c>
      <c r="C479" s="10">
        <f>equipo19!$A$6</f>
        <v/>
      </c>
      <c r="D479" s="10">
        <f>equipo19!C58</f>
        <v/>
      </c>
      <c r="E479" s="10">
        <f>equipo19!D58</f>
        <v/>
      </c>
      <c r="F479" s="10">
        <f>equipo19!E58</f>
        <v/>
      </c>
      <c r="G479" s="10">
        <f>equipo19!F58</f>
        <v/>
      </c>
      <c r="H479" s="10">
        <f>equipo19!G58</f>
        <v/>
      </c>
      <c r="I479" s="10">
        <f>equipo19!H58</f>
        <v/>
      </c>
      <c r="J479" s="10">
        <f>equipo19!I58</f>
        <v/>
      </c>
      <c r="K479" s="10">
        <f>equipo19!J58</f>
        <v/>
      </c>
      <c r="L479" s="10">
        <f>equipo19!K58</f>
        <v/>
      </c>
      <c r="M479" s="10">
        <f>equipo19!L58</f>
        <v/>
      </c>
      <c r="N479" s="10">
        <f>equipo19!M58</f>
        <v/>
      </c>
      <c r="O479" s="10">
        <f>equipo19!N58</f>
        <v/>
      </c>
      <c r="P479" s="10">
        <f>equipo19!O58</f>
        <v/>
      </c>
      <c r="Q479" s="10">
        <f>equipo19!P58</f>
        <v/>
      </c>
      <c r="R479" s="10">
        <f>equipo19!Q58</f>
        <v/>
      </c>
      <c r="S479" s="10">
        <f>equipo19!R58</f>
        <v/>
      </c>
      <c r="T479" s="10" t="n"/>
      <c r="U479" s="12">
        <f>equipo19!T58</f>
        <v/>
      </c>
      <c r="V479" s="12">
        <f>equipo19!U58</f>
        <v/>
      </c>
      <c r="X479">
        <f>A479</f>
        <v/>
      </c>
      <c r="Y479">
        <f>U479</f>
        <v/>
      </c>
      <c r="Z479">
        <f>Y479</f>
        <v/>
      </c>
      <c r="AA479">
        <f>Z479*10000-ROW()</f>
        <v/>
      </c>
      <c r="AB479">
        <f>A479</f>
        <v/>
      </c>
      <c r="AC479">
        <f>V479</f>
        <v/>
      </c>
      <c r="AD479">
        <f>AC479</f>
        <v/>
      </c>
      <c r="AE479">
        <f>AD479*10000-ROW()</f>
        <v/>
      </c>
      <c r="AF479">
        <f>A479</f>
        <v/>
      </c>
      <c r="AG479">
        <f>I479</f>
        <v/>
      </c>
      <c r="AH479">
        <f>AG479</f>
        <v/>
      </c>
      <c r="AI479">
        <f>AH479*10000-ROW()</f>
        <v/>
      </c>
      <c r="AJ479">
        <f>A479</f>
        <v/>
      </c>
      <c r="AK479">
        <f>J479</f>
        <v/>
      </c>
      <c r="AL479">
        <f>AK479</f>
        <v/>
      </c>
      <c r="AM479">
        <f>AL479*10000-ROW()</f>
        <v/>
      </c>
      <c r="AN479">
        <f>A479</f>
        <v/>
      </c>
      <c r="AO479">
        <f>F479</f>
        <v/>
      </c>
      <c r="AP479">
        <f>AO479</f>
        <v/>
      </c>
      <c r="AQ479">
        <f>AP479*10000-ROW()</f>
        <v/>
      </c>
    </row>
    <row r="480">
      <c r="A480" s="10">
        <f>equipo19!A59</f>
        <v/>
      </c>
      <c r="B480" s="10">
        <f>equipo19!B59</f>
        <v/>
      </c>
      <c r="C480" s="10">
        <f>equipo19!$A$6</f>
        <v/>
      </c>
      <c r="D480" s="10">
        <f>equipo19!C59</f>
        <v/>
      </c>
      <c r="E480" s="10">
        <f>equipo19!D59</f>
        <v/>
      </c>
      <c r="F480" s="10">
        <f>equipo19!E59</f>
        <v/>
      </c>
      <c r="G480" s="10">
        <f>equipo19!F59</f>
        <v/>
      </c>
      <c r="H480" s="10">
        <f>equipo19!G59</f>
        <v/>
      </c>
      <c r="I480" s="10">
        <f>equipo19!H59</f>
        <v/>
      </c>
      <c r="J480" s="10">
        <f>equipo19!I59</f>
        <v/>
      </c>
      <c r="K480" s="10">
        <f>equipo19!J59</f>
        <v/>
      </c>
      <c r="L480" s="10">
        <f>equipo19!K59</f>
        <v/>
      </c>
      <c r="M480" s="10">
        <f>equipo19!L59</f>
        <v/>
      </c>
      <c r="N480" s="10">
        <f>equipo19!M59</f>
        <v/>
      </c>
      <c r="O480" s="10">
        <f>equipo19!N59</f>
        <v/>
      </c>
      <c r="P480" s="10">
        <f>equipo19!O59</f>
        <v/>
      </c>
      <c r="Q480" s="10">
        <f>equipo19!P59</f>
        <v/>
      </c>
      <c r="R480" s="10">
        <f>equipo19!Q59</f>
        <v/>
      </c>
      <c r="S480" s="10">
        <f>equipo19!R59</f>
        <v/>
      </c>
      <c r="T480" s="10" t="n"/>
      <c r="U480" s="12">
        <f>equipo19!T59</f>
        <v/>
      </c>
      <c r="V480" s="12">
        <f>equipo19!U59</f>
        <v/>
      </c>
      <c r="X480">
        <f>A480</f>
        <v/>
      </c>
      <c r="Y480">
        <f>U480</f>
        <v/>
      </c>
      <c r="Z480">
        <f>Y480</f>
        <v/>
      </c>
      <c r="AA480">
        <f>Z480*10000-ROW()</f>
        <v/>
      </c>
      <c r="AB480">
        <f>A480</f>
        <v/>
      </c>
      <c r="AC480">
        <f>V480</f>
        <v/>
      </c>
      <c r="AD480">
        <f>AC480</f>
        <v/>
      </c>
      <c r="AE480">
        <f>AD480*10000-ROW()</f>
        <v/>
      </c>
      <c r="AF480">
        <f>A480</f>
        <v/>
      </c>
      <c r="AG480">
        <f>I480</f>
        <v/>
      </c>
      <c r="AH480">
        <f>AG480</f>
        <v/>
      </c>
      <c r="AI480">
        <f>AH480*10000-ROW()</f>
        <v/>
      </c>
      <c r="AJ480">
        <f>A480</f>
        <v/>
      </c>
      <c r="AK480">
        <f>J480</f>
        <v/>
      </c>
      <c r="AL480">
        <f>AK480</f>
        <v/>
      </c>
      <c r="AM480">
        <f>AL480*10000-ROW()</f>
        <v/>
      </c>
      <c r="AN480">
        <f>A480</f>
        <v/>
      </c>
      <c r="AO480">
        <f>F480</f>
        <v/>
      </c>
      <c r="AP480">
        <f>AO480</f>
        <v/>
      </c>
      <c r="AQ480">
        <f>AP480*10000-ROW()</f>
        <v/>
      </c>
    </row>
    <row r="481">
      <c r="A481" s="10">
        <f>equipo19!A60</f>
        <v/>
      </c>
      <c r="B481" s="10">
        <f>equipo19!B60</f>
        <v/>
      </c>
      <c r="C481" s="10">
        <f>equipo19!$A$6</f>
        <v/>
      </c>
      <c r="D481" s="10">
        <f>equipo19!C60</f>
        <v/>
      </c>
      <c r="E481" s="10">
        <f>equipo19!D60</f>
        <v/>
      </c>
      <c r="F481" s="10">
        <f>equipo19!E60</f>
        <v/>
      </c>
      <c r="G481" s="10">
        <f>equipo19!F60</f>
        <v/>
      </c>
      <c r="H481" s="10">
        <f>equipo19!G60</f>
        <v/>
      </c>
      <c r="I481" s="10">
        <f>equipo19!H60</f>
        <v/>
      </c>
      <c r="J481" s="10">
        <f>equipo19!I60</f>
        <v/>
      </c>
      <c r="K481" s="10">
        <f>equipo19!J60</f>
        <v/>
      </c>
      <c r="L481" s="10">
        <f>equipo19!K60</f>
        <v/>
      </c>
      <c r="M481" s="10">
        <f>equipo19!L60</f>
        <v/>
      </c>
      <c r="N481" s="10">
        <f>equipo19!M60</f>
        <v/>
      </c>
      <c r="O481" s="10">
        <f>equipo19!N60</f>
        <v/>
      </c>
      <c r="P481" s="10">
        <f>equipo19!O60</f>
        <v/>
      </c>
      <c r="Q481" s="10">
        <f>equipo19!P60</f>
        <v/>
      </c>
      <c r="R481" s="10">
        <f>equipo19!Q60</f>
        <v/>
      </c>
      <c r="S481" s="10">
        <f>equipo19!R60</f>
        <v/>
      </c>
      <c r="T481" s="10" t="n"/>
      <c r="U481" s="12">
        <f>equipo19!T60</f>
        <v/>
      </c>
      <c r="V481" s="12">
        <f>equipo19!U60</f>
        <v/>
      </c>
      <c r="X481">
        <f>A481</f>
        <v/>
      </c>
      <c r="Y481">
        <f>U481</f>
        <v/>
      </c>
      <c r="Z481">
        <f>Y481</f>
        <v/>
      </c>
      <c r="AA481">
        <f>Z481*10000-ROW()</f>
        <v/>
      </c>
      <c r="AB481">
        <f>A481</f>
        <v/>
      </c>
      <c r="AC481">
        <f>V481</f>
        <v/>
      </c>
      <c r="AD481">
        <f>AC481</f>
        <v/>
      </c>
      <c r="AE481">
        <f>AD481*10000-ROW()</f>
        <v/>
      </c>
      <c r="AF481">
        <f>A481</f>
        <v/>
      </c>
      <c r="AG481">
        <f>I481</f>
        <v/>
      </c>
      <c r="AH481">
        <f>AG481</f>
        <v/>
      </c>
      <c r="AI481">
        <f>AH481*10000-ROW()</f>
        <v/>
      </c>
      <c r="AJ481">
        <f>A481</f>
        <v/>
      </c>
      <c r="AK481">
        <f>J481</f>
        <v/>
      </c>
      <c r="AL481">
        <f>AK481</f>
        <v/>
      </c>
      <c r="AM481">
        <f>AL481*10000-ROW()</f>
        <v/>
      </c>
      <c r="AN481">
        <f>A481</f>
        <v/>
      </c>
      <c r="AO481">
        <f>F481</f>
        <v/>
      </c>
      <c r="AP481">
        <f>AO481</f>
        <v/>
      </c>
      <c r="AQ481">
        <f>AP481*10000-ROW()</f>
        <v/>
      </c>
    </row>
    <row r="482">
      <c r="A482" s="10">
        <f>equipo19!A61</f>
        <v/>
      </c>
      <c r="B482" s="10">
        <f>equipo19!B61</f>
        <v/>
      </c>
      <c r="C482" s="10">
        <f>equipo19!$A$6</f>
        <v/>
      </c>
      <c r="D482" s="10">
        <f>equipo19!C61</f>
        <v/>
      </c>
      <c r="E482" s="10">
        <f>equipo19!D61</f>
        <v/>
      </c>
      <c r="F482" s="10">
        <f>equipo19!E61</f>
        <v/>
      </c>
      <c r="G482" s="10">
        <f>equipo19!F61</f>
        <v/>
      </c>
      <c r="H482" s="10">
        <f>equipo19!G61</f>
        <v/>
      </c>
      <c r="I482" s="10">
        <f>equipo19!H61</f>
        <v/>
      </c>
      <c r="J482" s="10">
        <f>equipo19!I61</f>
        <v/>
      </c>
      <c r="K482" s="10">
        <f>equipo19!J61</f>
        <v/>
      </c>
      <c r="L482" s="10">
        <f>equipo19!K61</f>
        <v/>
      </c>
      <c r="M482" s="10">
        <f>equipo19!L61</f>
        <v/>
      </c>
      <c r="N482" s="10">
        <f>equipo19!M61</f>
        <v/>
      </c>
      <c r="O482" s="10">
        <f>equipo19!N61</f>
        <v/>
      </c>
      <c r="P482" s="10">
        <f>equipo19!O61</f>
        <v/>
      </c>
      <c r="Q482" s="10">
        <f>equipo19!P61</f>
        <v/>
      </c>
      <c r="R482" s="10">
        <f>equipo19!Q61</f>
        <v/>
      </c>
      <c r="S482" s="10">
        <f>equipo19!R61</f>
        <v/>
      </c>
      <c r="T482" s="10" t="n"/>
      <c r="U482" s="12">
        <f>equipo19!T61</f>
        <v/>
      </c>
      <c r="V482" s="12">
        <f>equipo19!U61</f>
        <v/>
      </c>
      <c r="X482">
        <f>A482</f>
        <v/>
      </c>
      <c r="Y482">
        <f>U482</f>
        <v/>
      </c>
      <c r="Z482">
        <f>Y482</f>
        <v/>
      </c>
      <c r="AA482">
        <f>Z482*10000-ROW()</f>
        <v/>
      </c>
      <c r="AB482">
        <f>A482</f>
        <v/>
      </c>
      <c r="AC482">
        <f>V482</f>
        <v/>
      </c>
      <c r="AD482">
        <f>AC482</f>
        <v/>
      </c>
      <c r="AE482">
        <f>AD482*10000-ROW()</f>
        <v/>
      </c>
      <c r="AF482">
        <f>A482</f>
        <v/>
      </c>
      <c r="AG482">
        <f>I482</f>
        <v/>
      </c>
      <c r="AH482">
        <f>AG482</f>
        <v/>
      </c>
      <c r="AI482">
        <f>AH482*10000-ROW()</f>
        <v/>
      </c>
      <c r="AJ482">
        <f>A482</f>
        <v/>
      </c>
      <c r="AK482">
        <f>J482</f>
        <v/>
      </c>
      <c r="AL482">
        <f>AK482</f>
        <v/>
      </c>
      <c r="AM482">
        <f>AL482*10000-ROW()</f>
        <v/>
      </c>
      <c r="AN482">
        <f>A482</f>
        <v/>
      </c>
      <c r="AO482">
        <f>F482</f>
        <v/>
      </c>
      <c r="AP482">
        <f>AO482</f>
        <v/>
      </c>
      <c r="AQ482">
        <f>AP482*10000-ROW()</f>
        <v/>
      </c>
    </row>
    <row r="483">
      <c r="A483" s="10">
        <f>equipo20!A37</f>
        <v/>
      </c>
      <c r="B483" s="10">
        <f>equipo20!B37</f>
        <v/>
      </c>
      <c r="C483" s="10">
        <f>equipo20!$A$6</f>
        <v/>
      </c>
      <c r="D483" s="10">
        <f>equipo20!C37</f>
        <v/>
      </c>
      <c r="E483" s="10">
        <f>equipo20!D37</f>
        <v/>
      </c>
      <c r="F483" s="10">
        <f>equipo20!E37</f>
        <v/>
      </c>
      <c r="G483" s="10">
        <f>equipo20!F37</f>
        <v/>
      </c>
      <c r="H483" s="10">
        <f>equipo20!G37</f>
        <v/>
      </c>
      <c r="I483" s="10">
        <f>equipo20!H37</f>
        <v/>
      </c>
      <c r="J483" s="10">
        <f>equipo20!I37</f>
        <v/>
      </c>
      <c r="K483" s="10">
        <f>equipo20!J37</f>
        <v/>
      </c>
      <c r="L483" s="10">
        <f>equipo20!K37</f>
        <v/>
      </c>
      <c r="M483" s="10">
        <f>equipo20!L37</f>
        <v/>
      </c>
      <c r="N483" s="10">
        <f>equipo20!M37</f>
        <v/>
      </c>
      <c r="O483" s="10">
        <f>equipo20!N37</f>
        <v/>
      </c>
      <c r="P483" s="10">
        <f>equipo20!O37</f>
        <v/>
      </c>
      <c r="Q483" s="10">
        <f>equipo20!P37</f>
        <v/>
      </c>
      <c r="R483" s="10">
        <f>equipo20!Q37</f>
        <v/>
      </c>
      <c r="S483" s="10">
        <f>equipo20!R37</f>
        <v/>
      </c>
      <c r="T483" s="10" t="n"/>
      <c r="U483" s="12">
        <f>equipo20!T37</f>
        <v/>
      </c>
      <c r="V483" s="12">
        <f>equipo20!U37</f>
        <v/>
      </c>
      <c r="X483">
        <f>A483</f>
        <v/>
      </c>
      <c r="Y483">
        <f>U483</f>
        <v/>
      </c>
      <c r="Z483">
        <f>Y483</f>
        <v/>
      </c>
      <c r="AA483">
        <f>Z483*10000-ROW()</f>
        <v/>
      </c>
      <c r="AB483">
        <f>A483</f>
        <v/>
      </c>
      <c r="AC483">
        <f>V483</f>
        <v/>
      </c>
      <c r="AD483">
        <f>AC483</f>
        <v/>
      </c>
      <c r="AE483">
        <f>AD483*10000-ROW()</f>
        <v/>
      </c>
      <c r="AF483">
        <f>A483</f>
        <v/>
      </c>
      <c r="AG483">
        <f>I483</f>
        <v/>
      </c>
      <c r="AH483">
        <f>AG483</f>
        <v/>
      </c>
      <c r="AI483">
        <f>AH483*10000-ROW()</f>
        <v/>
      </c>
      <c r="AJ483">
        <f>A483</f>
        <v/>
      </c>
      <c r="AK483">
        <f>J483</f>
        <v/>
      </c>
      <c r="AL483">
        <f>AK483</f>
        <v/>
      </c>
      <c r="AM483">
        <f>AL483*10000-ROW()</f>
        <v/>
      </c>
      <c r="AN483">
        <f>A483</f>
        <v/>
      </c>
      <c r="AO483">
        <f>F483</f>
        <v/>
      </c>
      <c r="AP483">
        <f>AO483</f>
        <v/>
      </c>
      <c r="AQ483">
        <f>AP483*10000-ROW()</f>
        <v/>
      </c>
    </row>
    <row r="484">
      <c r="A484" s="10">
        <f>equipo20!A38</f>
        <v/>
      </c>
      <c r="B484" s="10">
        <f>equipo20!B38</f>
        <v/>
      </c>
      <c r="C484" s="10">
        <f>equipo20!$A$6</f>
        <v/>
      </c>
      <c r="D484" s="10">
        <f>equipo20!C38</f>
        <v/>
      </c>
      <c r="E484" s="10">
        <f>equipo20!D38</f>
        <v/>
      </c>
      <c r="F484" s="10">
        <f>equipo20!E38</f>
        <v/>
      </c>
      <c r="G484" s="10">
        <f>equipo20!F38</f>
        <v/>
      </c>
      <c r="H484" s="10">
        <f>equipo20!G38</f>
        <v/>
      </c>
      <c r="I484" s="10">
        <f>equipo20!H38</f>
        <v/>
      </c>
      <c r="J484" s="10">
        <f>equipo20!I38</f>
        <v/>
      </c>
      <c r="K484" s="10">
        <f>equipo20!J38</f>
        <v/>
      </c>
      <c r="L484" s="10">
        <f>equipo20!K38</f>
        <v/>
      </c>
      <c r="M484" s="10">
        <f>equipo20!L38</f>
        <v/>
      </c>
      <c r="N484" s="10">
        <f>equipo20!M38</f>
        <v/>
      </c>
      <c r="O484" s="10">
        <f>equipo20!N38</f>
        <v/>
      </c>
      <c r="P484" s="10">
        <f>equipo20!O38</f>
        <v/>
      </c>
      <c r="Q484" s="10">
        <f>equipo20!P38</f>
        <v/>
      </c>
      <c r="R484" s="10">
        <f>equipo20!Q38</f>
        <v/>
      </c>
      <c r="S484" s="10">
        <f>equipo20!R38</f>
        <v/>
      </c>
      <c r="T484" s="10" t="n"/>
      <c r="U484" s="12">
        <f>equipo20!T38</f>
        <v/>
      </c>
      <c r="V484" s="12">
        <f>equipo20!U38</f>
        <v/>
      </c>
      <c r="X484">
        <f>A484</f>
        <v/>
      </c>
      <c r="Y484">
        <f>U484</f>
        <v/>
      </c>
      <c r="Z484">
        <f>Y484</f>
        <v/>
      </c>
      <c r="AA484">
        <f>Z484*10000-ROW()</f>
        <v/>
      </c>
      <c r="AB484">
        <f>A484</f>
        <v/>
      </c>
      <c r="AC484">
        <f>V484</f>
        <v/>
      </c>
      <c r="AD484">
        <f>AC484</f>
        <v/>
      </c>
      <c r="AE484">
        <f>AD484*10000-ROW()</f>
        <v/>
      </c>
      <c r="AF484">
        <f>A484</f>
        <v/>
      </c>
      <c r="AG484">
        <f>I484</f>
        <v/>
      </c>
      <c r="AH484">
        <f>AG484</f>
        <v/>
      </c>
      <c r="AI484">
        <f>AH484*10000-ROW()</f>
        <v/>
      </c>
      <c r="AJ484">
        <f>A484</f>
        <v/>
      </c>
      <c r="AK484">
        <f>J484</f>
        <v/>
      </c>
      <c r="AL484">
        <f>AK484</f>
        <v/>
      </c>
      <c r="AM484">
        <f>AL484*10000-ROW()</f>
        <v/>
      </c>
      <c r="AN484">
        <f>A484</f>
        <v/>
      </c>
      <c r="AO484">
        <f>F484</f>
        <v/>
      </c>
      <c r="AP484">
        <f>AO484</f>
        <v/>
      </c>
      <c r="AQ484">
        <f>AP484*10000-ROW()</f>
        <v/>
      </c>
    </row>
    <row r="485">
      <c r="A485" s="10">
        <f>equipo20!A39</f>
        <v/>
      </c>
      <c r="B485" s="10">
        <f>equipo20!B39</f>
        <v/>
      </c>
      <c r="C485" s="10">
        <f>equipo20!$A$6</f>
        <v/>
      </c>
      <c r="D485" s="10">
        <f>equipo20!C39</f>
        <v/>
      </c>
      <c r="E485" s="10">
        <f>equipo20!D39</f>
        <v/>
      </c>
      <c r="F485" s="10">
        <f>equipo20!E39</f>
        <v/>
      </c>
      <c r="G485" s="10">
        <f>equipo20!F39</f>
        <v/>
      </c>
      <c r="H485" s="10">
        <f>equipo20!G39</f>
        <v/>
      </c>
      <c r="I485" s="10">
        <f>equipo20!H39</f>
        <v/>
      </c>
      <c r="J485" s="10">
        <f>equipo20!I39</f>
        <v/>
      </c>
      <c r="K485" s="10">
        <f>equipo20!J39</f>
        <v/>
      </c>
      <c r="L485" s="10">
        <f>equipo20!K39</f>
        <v/>
      </c>
      <c r="M485" s="10">
        <f>equipo20!L39</f>
        <v/>
      </c>
      <c r="N485" s="10">
        <f>equipo20!M39</f>
        <v/>
      </c>
      <c r="O485" s="10">
        <f>equipo20!N39</f>
        <v/>
      </c>
      <c r="P485" s="10">
        <f>equipo20!O39</f>
        <v/>
      </c>
      <c r="Q485" s="10">
        <f>equipo20!P39</f>
        <v/>
      </c>
      <c r="R485" s="10">
        <f>equipo20!Q39</f>
        <v/>
      </c>
      <c r="S485" s="10">
        <f>equipo20!R39</f>
        <v/>
      </c>
      <c r="T485" s="10" t="n"/>
      <c r="U485" s="12">
        <f>equipo20!T39</f>
        <v/>
      </c>
      <c r="V485" s="12">
        <f>equipo20!U39</f>
        <v/>
      </c>
      <c r="X485">
        <f>A485</f>
        <v/>
      </c>
      <c r="Y485">
        <f>U485</f>
        <v/>
      </c>
      <c r="Z485">
        <f>Y485</f>
        <v/>
      </c>
      <c r="AA485">
        <f>Z485*10000-ROW()</f>
        <v/>
      </c>
      <c r="AB485">
        <f>A485</f>
        <v/>
      </c>
      <c r="AC485">
        <f>V485</f>
        <v/>
      </c>
      <c r="AD485">
        <f>AC485</f>
        <v/>
      </c>
      <c r="AE485">
        <f>AD485*10000-ROW()</f>
        <v/>
      </c>
      <c r="AF485">
        <f>A485</f>
        <v/>
      </c>
      <c r="AG485">
        <f>I485</f>
        <v/>
      </c>
      <c r="AH485">
        <f>AG485</f>
        <v/>
      </c>
      <c r="AI485">
        <f>AH485*10000-ROW()</f>
        <v/>
      </c>
      <c r="AJ485">
        <f>A485</f>
        <v/>
      </c>
      <c r="AK485">
        <f>J485</f>
        <v/>
      </c>
      <c r="AL485">
        <f>AK485</f>
        <v/>
      </c>
      <c r="AM485">
        <f>AL485*10000-ROW()</f>
        <v/>
      </c>
      <c r="AN485">
        <f>A485</f>
        <v/>
      </c>
      <c r="AO485">
        <f>F485</f>
        <v/>
      </c>
      <c r="AP485">
        <f>AO485</f>
        <v/>
      </c>
      <c r="AQ485">
        <f>AP485*10000-ROW()</f>
        <v/>
      </c>
    </row>
    <row r="486">
      <c r="A486" s="10">
        <f>equipo20!A40</f>
        <v/>
      </c>
      <c r="B486" s="10">
        <f>equipo20!B40</f>
        <v/>
      </c>
      <c r="C486" s="10">
        <f>equipo20!$A$6</f>
        <v/>
      </c>
      <c r="D486" s="10">
        <f>equipo20!C40</f>
        <v/>
      </c>
      <c r="E486" s="10">
        <f>equipo20!D40</f>
        <v/>
      </c>
      <c r="F486" s="10">
        <f>equipo20!E40</f>
        <v/>
      </c>
      <c r="G486" s="10">
        <f>equipo20!F40</f>
        <v/>
      </c>
      <c r="H486" s="10">
        <f>equipo20!G40</f>
        <v/>
      </c>
      <c r="I486" s="10">
        <f>equipo20!H40</f>
        <v/>
      </c>
      <c r="J486" s="10">
        <f>equipo20!I40</f>
        <v/>
      </c>
      <c r="K486" s="10">
        <f>equipo20!J40</f>
        <v/>
      </c>
      <c r="L486" s="10">
        <f>equipo20!K40</f>
        <v/>
      </c>
      <c r="M486" s="10">
        <f>equipo20!L40</f>
        <v/>
      </c>
      <c r="N486" s="10">
        <f>equipo20!M40</f>
        <v/>
      </c>
      <c r="O486" s="10">
        <f>equipo20!N40</f>
        <v/>
      </c>
      <c r="P486" s="10">
        <f>equipo20!O40</f>
        <v/>
      </c>
      <c r="Q486" s="10">
        <f>equipo20!P40</f>
        <v/>
      </c>
      <c r="R486" s="10">
        <f>equipo20!Q40</f>
        <v/>
      </c>
      <c r="S486" s="10">
        <f>equipo20!R40</f>
        <v/>
      </c>
      <c r="T486" s="10" t="n"/>
      <c r="U486" s="12">
        <f>equipo20!T40</f>
        <v/>
      </c>
      <c r="V486" s="12">
        <f>equipo20!U40</f>
        <v/>
      </c>
      <c r="X486">
        <f>A486</f>
        <v/>
      </c>
      <c r="Y486">
        <f>U486</f>
        <v/>
      </c>
      <c r="Z486">
        <f>Y486</f>
        <v/>
      </c>
      <c r="AA486">
        <f>Z486*10000-ROW()</f>
        <v/>
      </c>
      <c r="AB486">
        <f>A486</f>
        <v/>
      </c>
      <c r="AC486">
        <f>V486</f>
        <v/>
      </c>
      <c r="AD486">
        <f>AC486</f>
        <v/>
      </c>
      <c r="AE486">
        <f>AD486*10000-ROW()</f>
        <v/>
      </c>
      <c r="AF486">
        <f>A486</f>
        <v/>
      </c>
      <c r="AG486">
        <f>I486</f>
        <v/>
      </c>
      <c r="AH486">
        <f>AG486</f>
        <v/>
      </c>
      <c r="AI486">
        <f>AH486*10000-ROW()</f>
        <v/>
      </c>
      <c r="AJ486">
        <f>A486</f>
        <v/>
      </c>
      <c r="AK486">
        <f>J486</f>
        <v/>
      </c>
      <c r="AL486">
        <f>AK486</f>
        <v/>
      </c>
      <c r="AM486">
        <f>AL486*10000-ROW()</f>
        <v/>
      </c>
      <c r="AN486">
        <f>A486</f>
        <v/>
      </c>
      <c r="AO486">
        <f>F486</f>
        <v/>
      </c>
      <c r="AP486">
        <f>AO486</f>
        <v/>
      </c>
      <c r="AQ486">
        <f>AP486*10000-ROW()</f>
        <v/>
      </c>
    </row>
    <row r="487">
      <c r="A487" s="10">
        <f>equipo20!A41</f>
        <v/>
      </c>
      <c r="B487" s="10">
        <f>equipo20!B41</f>
        <v/>
      </c>
      <c r="C487" s="10">
        <f>equipo20!$A$6</f>
        <v/>
      </c>
      <c r="D487" s="10">
        <f>equipo20!C41</f>
        <v/>
      </c>
      <c r="E487" s="10">
        <f>equipo20!D41</f>
        <v/>
      </c>
      <c r="F487" s="10">
        <f>equipo20!E41</f>
        <v/>
      </c>
      <c r="G487" s="10">
        <f>equipo20!F41</f>
        <v/>
      </c>
      <c r="H487" s="10">
        <f>equipo20!G41</f>
        <v/>
      </c>
      <c r="I487" s="10">
        <f>equipo20!H41</f>
        <v/>
      </c>
      <c r="J487" s="10">
        <f>equipo20!I41</f>
        <v/>
      </c>
      <c r="K487" s="10">
        <f>equipo20!J41</f>
        <v/>
      </c>
      <c r="L487" s="10">
        <f>equipo20!K41</f>
        <v/>
      </c>
      <c r="M487" s="10">
        <f>equipo20!L41</f>
        <v/>
      </c>
      <c r="N487" s="10">
        <f>equipo20!M41</f>
        <v/>
      </c>
      <c r="O487" s="10">
        <f>equipo20!N41</f>
        <v/>
      </c>
      <c r="P487" s="10">
        <f>equipo20!O41</f>
        <v/>
      </c>
      <c r="Q487" s="10">
        <f>equipo20!P41</f>
        <v/>
      </c>
      <c r="R487" s="10">
        <f>equipo20!Q41</f>
        <v/>
      </c>
      <c r="S487" s="10">
        <f>equipo20!R41</f>
        <v/>
      </c>
      <c r="T487" s="10" t="n"/>
      <c r="U487" s="12">
        <f>equipo20!T41</f>
        <v/>
      </c>
      <c r="V487" s="12">
        <f>equipo20!U41</f>
        <v/>
      </c>
      <c r="X487">
        <f>A487</f>
        <v/>
      </c>
      <c r="Y487">
        <f>U487</f>
        <v/>
      </c>
      <c r="Z487">
        <f>Y487</f>
        <v/>
      </c>
      <c r="AA487">
        <f>Z487*10000-ROW()</f>
        <v/>
      </c>
      <c r="AB487">
        <f>A487</f>
        <v/>
      </c>
      <c r="AC487">
        <f>V487</f>
        <v/>
      </c>
      <c r="AD487">
        <f>AC487</f>
        <v/>
      </c>
      <c r="AE487">
        <f>AD487*10000-ROW()</f>
        <v/>
      </c>
      <c r="AF487">
        <f>A487</f>
        <v/>
      </c>
      <c r="AG487">
        <f>I487</f>
        <v/>
      </c>
      <c r="AH487">
        <f>AG487</f>
        <v/>
      </c>
      <c r="AI487">
        <f>AH487*10000-ROW()</f>
        <v/>
      </c>
      <c r="AJ487">
        <f>A487</f>
        <v/>
      </c>
      <c r="AK487">
        <f>J487</f>
        <v/>
      </c>
      <c r="AL487">
        <f>AK487</f>
        <v/>
      </c>
      <c r="AM487">
        <f>AL487*10000-ROW()</f>
        <v/>
      </c>
      <c r="AN487">
        <f>A487</f>
        <v/>
      </c>
      <c r="AO487">
        <f>F487</f>
        <v/>
      </c>
      <c r="AP487">
        <f>AO487</f>
        <v/>
      </c>
      <c r="AQ487">
        <f>AP487*10000-ROW()</f>
        <v/>
      </c>
    </row>
    <row r="488">
      <c r="A488" s="10">
        <f>equipo20!A42</f>
        <v/>
      </c>
      <c r="B488" s="10">
        <f>equipo20!B42</f>
        <v/>
      </c>
      <c r="C488" s="10">
        <f>equipo20!$A$6</f>
        <v/>
      </c>
      <c r="D488" s="10">
        <f>equipo20!C42</f>
        <v/>
      </c>
      <c r="E488" s="10">
        <f>equipo20!D42</f>
        <v/>
      </c>
      <c r="F488" s="10">
        <f>equipo20!E42</f>
        <v/>
      </c>
      <c r="G488" s="10">
        <f>equipo20!F42</f>
        <v/>
      </c>
      <c r="H488" s="10">
        <f>equipo20!G42</f>
        <v/>
      </c>
      <c r="I488" s="10">
        <f>equipo20!H42</f>
        <v/>
      </c>
      <c r="J488" s="10">
        <f>equipo20!I42</f>
        <v/>
      </c>
      <c r="K488" s="10">
        <f>equipo20!J42</f>
        <v/>
      </c>
      <c r="L488" s="10">
        <f>equipo20!K42</f>
        <v/>
      </c>
      <c r="M488" s="10">
        <f>equipo20!L42</f>
        <v/>
      </c>
      <c r="N488" s="10">
        <f>equipo20!M42</f>
        <v/>
      </c>
      <c r="O488" s="10">
        <f>equipo20!N42</f>
        <v/>
      </c>
      <c r="P488" s="10">
        <f>equipo20!O42</f>
        <v/>
      </c>
      <c r="Q488" s="10">
        <f>equipo20!P42</f>
        <v/>
      </c>
      <c r="R488" s="10">
        <f>equipo20!Q42</f>
        <v/>
      </c>
      <c r="S488" s="10">
        <f>equipo20!R42</f>
        <v/>
      </c>
      <c r="T488" s="10" t="n"/>
      <c r="U488" s="12">
        <f>equipo20!T42</f>
        <v/>
      </c>
      <c r="V488" s="12">
        <f>equipo20!U42</f>
        <v/>
      </c>
      <c r="X488">
        <f>A488</f>
        <v/>
      </c>
      <c r="Y488">
        <f>U488</f>
        <v/>
      </c>
      <c r="Z488">
        <f>Y488</f>
        <v/>
      </c>
      <c r="AA488">
        <f>Z488*10000-ROW()</f>
        <v/>
      </c>
      <c r="AB488">
        <f>A488</f>
        <v/>
      </c>
      <c r="AC488">
        <f>V488</f>
        <v/>
      </c>
      <c r="AD488">
        <f>AC488</f>
        <v/>
      </c>
      <c r="AE488">
        <f>AD488*10000-ROW()</f>
        <v/>
      </c>
      <c r="AF488">
        <f>A488</f>
        <v/>
      </c>
      <c r="AG488">
        <f>I488</f>
        <v/>
      </c>
      <c r="AH488">
        <f>AG488</f>
        <v/>
      </c>
      <c r="AI488">
        <f>AH488*10000-ROW()</f>
        <v/>
      </c>
      <c r="AJ488">
        <f>A488</f>
        <v/>
      </c>
      <c r="AK488">
        <f>J488</f>
        <v/>
      </c>
      <c r="AL488">
        <f>AK488</f>
        <v/>
      </c>
      <c r="AM488">
        <f>AL488*10000-ROW()</f>
        <v/>
      </c>
      <c r="AN488">
        <f>A488</f>
        <v/>
      </c>
      <c r="AO488">
        <f>F488</f>
        <v/>
      </c>
      <c r="AP488">
        <f>AO488</f>
        <v/>
      </c>
      <c r="AQ488">
        <f>AP488*10000-ROW()</f>
        <v/>
      </c>
    </row>
    <row r="489">
      <c r="A489" s="10">
        <f>equipo20!A43</f>
        <v/>
      </c>
      <c r="B489" s="10">
        <f>equipo20!B43</f>
        <v/>
      </c>
      <c r="C489" s="10">
        <f>equipo20!$A$6</f>
        <v/>
      </c>
      <c r="D489" s="10">
        <f>equipo20!C43</f>
        <v/>
      </c>
      <c r="E489" s="10">
        <f>equipo20!D43</f>
        <v/>
      </c>
      <c r="F489" s="10">
        <f>equipo20!E43</f>
        <v/>
      </c>
      <c r="G489" s="10">
        <f>equipo20!F43</f>
        <v/>
      </c>
      <c r="H489" s="10">
        <f>equipo20!G43</f>
        <v/>
      </c>
      <c r="I489" s="10">
        <f>equipo20!H43</f>
        <v/>
      </c>
      <c r="J489" s="10">
        <f>equipo20!I43</f>
        <v/>
      </c>
      <c r="K489" s="10">
        <f>equipo20!J43</f>
        <v/>
      </c>
      <c r="L489" s="10">
        <f>equipo20!K43</f>
        <v/>
      </c>
      <c r="M489" s="10">
        <f>equipo20!L43</f>
        <v/>
      </c>
      <c r="N489" s="10">
        <f>equipo20!M43</f>
        <v/>
      </c>
      <c r="O489" s="10">
        <f>equipo20!N43</f>
        <v/>
      </c>
      <c r="P489" s="10">
        <f>equipo20!O43</f>
        <v/>
      </c>
      <c r="Q489" s="10">
        <f>equipo20!P43</f>
        <v/>
      </c>
      <c r="R489" s="10">
        <f>equipo20!Q43</f>
        <v/>
      </c>
      <c r="S489" s="10">
        <f>equipo20!R43</f>
        <v/>
      </c>
      <c r="T489" s="10" t="n"/>
      <c r="U489" s="12">
        <f>equipo20!T43</f>
        <v/>
      </c>
      <c r="V489" s="12">
        <f>equipo20!U43</f>
        <v/>
      </c>
      <c r="X489">
        <f>A489</f>
        <v/>
      </c>
      <c r="Y489">
        <f>U489</f>
        <v/>
      </c>
      <c r="Z489">
        <f>Y489</f>
        <v/>
      </c>
      <c r="AA489">
        <f>Z489*10000-ROW()</f>
        <v/>
      </c>
      <c r="AB489">
        <f>A489</f>
        <v/>
      </c>
      <c r="AC489">
        <f>V489</f>
        <v/>
      </c>
      <c r="AD489">
        <f>AC489</f>
        <v/>
      </c>
      <c r="AE489">
        <f>AD489*10000-ROW()</f>
        <v/>
      </c>
      <c r="AF489">
        <f>A489</f>
        <v/>
      </c>
      <c r="AG489">
        <f>I489</f>
        <v/>
      </c>
      <c r="AH489">
        <f>AG489</f>
        <v/>
      </c>
      <c r="AI489">
        <f>AH489*10000-ROW()</f>
        <v/>
      </c>
      <c r="AJ489">
        <f>A489</f>
        <v/>
      </c>
      <c r="AK489">
        <f>J489</f>
        <v/>
      </c>
      <c r="AL489">
        <f>AK489</f>
        <v/>
      </c>
      <c r="AM489">
        <f>AL489*10000-ROW()</f>
        <v/>
      </c>
      <c r="AN489">
        <f>A489</f>
        <v/>
      </c>
      <c r="AO489">
        <f>F489</f>
        <v/>
      </c>
      <c r="AP489">
        <f>AO489</f>
        <v/>
      </c>
      <c r="AQ489">
        <f>AP489*10000-ROW()</f>
        <v/>
      </c>
    </row>
    <row r="490">
      <c r="A490" s="10">
        <f>equipo20!A44</f>
        <v/>
      </c>
      <c r="B490" s="10">
        <f>equipo20!B44</f>
        <v/>
      </c>
      <c r="C490" s="10">
        <f>equipo20!$A$6</f>
        <v/>
      </c>
      <c r="D490" s="10">
        <f>equipo20!C44</f>
        <v/>
      </c>
      <c r="E490" s="10">
        <f>equipo20!D44</f>
        <v/>
      </c>
      <c r="F490" s="10">
        <f>equipo20!E44</f>
        <v/>
      </c>
      <c r="G490" s="10">
        <f>equipo20!F44</f>
        <v/>
      </c>
      <c r="H490" s="10">
        <f>equipo20!G44</f>
        <v/>
      </c>
      <c r="I490" s="10">
        <f>equipo20!H44</f>
        <v/>
      </c>
      <c r="J490" s="10">
        <f>equipo20!I44</f>
        <v/>
      </c>
      <c r="K490" s="10">
        <f>equipo20!J44</f>
        <v/>
      </c>
      <c r="L490" s="10">
        <f>equipo20!K44</f>
        <v/>
      </c>
      <c r="M490" s="10">
        <f>equipo20!L44</f>
        <v/>
      </c>
      <c r="N490" s="10">
        <f>equipo20!M44</f>
        <v/>
      </c>
      <c r="O490" s="10">
        <f>equipo20!N44</f>
        <v/>
      </c>
      <c r="P490" s="10">
        <f>equipo20!O44</f>
        <v/>
      </c>
      <c r="Q490" s="10">
        <f>equipo20!P44</f>
        <v/>
      </c>
      <c r="R490" s="10">
        <f>equipo20!Q44</f>
        <v/>
      </c>
      <c r="S490" s="10">
        <f>equipo20!R44</f>
        <v/>
      </c>
      <c r="T490" s="10" t="n"/>
      <c r="U490" s="12">
        <f>equipo20!T44</f>
        <v/>
      </c>
      <c r="V490" s="12">
        <f>equipo20!U44</f>
        <v/>
      </c>
      <c r="X490">
        <f>A490</f>
        <v/>
      </c>
      <c r="Y490">
        <f>U490</f>
        <v/>
      </c>
      <c r="Z490">
        <f>Y490</f>
        <v/>
      </c>
      <c r="AA490">
        <f>Z490*10000-ROW()</f>
        <v/>
      </c>
      <c r="AB490">
        <f>A490</f>
        <v/>
      </c>
      <c r="AC490">
        <f>V490</f>
        <v/>
      </c>
      <c r="AD490">
        <f>AC490</f>
        <v/>
      </c>
      <c r="AE490">
        <f>AD490*10000-ROW()</f>
        <v/>
      </c>
      <c r="AF490">
        <f>A490</f>
        <v/>
      </c>
      <c r="AG490">
        <f>I490</f>
        <v/>
      </c>
      <c r="AH490">
        <f>AG490</f>
        <v/>
      </c>
      <c r="AI490">
        <f>AH490*10000-ROW()</f>
        <v/>
      </c>
      <c r="AJ490">
        <f>A490</f>
        <v/>
      </c>
      <c r="AK490">
        <f>J490</f>
        <v/>
      </c>
      <c r="AL490">
        <f>AK490</f>
        <v/>
      </c>
      <c r="AM490">
        <f>AL490*10000-ROW()</f>
        <v/>
      </c>
      <c r="AN490">
        <f>A490</f>
        <v/>
      </c>
      <c r="AO490">
        <f>F490</f>
        <v/>
      </c>
      <c r="AP490">
        <f>AO490</f>
        <v/>
      </c>
      <c r="AQ490">
        <f>AP490*10000-ROW()</f>
        <v/>
      </c>
    </row>
    <row r="491">
      <c r="A491" s="10">
        <f>equipo20!A45</f>
        <v/>
      </c>
      <c r="B491" s="10">
        <f>equipo20!B45</f>
        <v/>
      </c>
      <c r="C491" s="10">
        <f>equipo20!$A$6</f>
        <v/>
      </c>
      <c r="D491" s="10">
        <f>equipo20!C45</f>
        <v/>
      </c>
      <c r="E491" s="10">
        <f>equipo20!D45</f>
        <v/>
      </c>
      <c r="F491" s="10">
        <f>equipo20!E45</f>
        <v/>
      </c>
      <c r="G491" s="10">
        <f>equipo20!F45</f>
        <v/>
      </c>
      <c r="H491" s="10">
        <f>equipo20!G45</f>
        <v/>
      </c>
      <c r="I491" s="10">
        <f>equipo20!H45</f>
        <v/>
      </c>
      <c r="J491" s="10">
        <f>equipo20!I45</f>
        <v/>
      </c>
      <c r="K491" s="10">
        <f>equipo20!J45</f>
        <v/>
      </c>
      <c r="L491" s="10">
        <f>equipo20!K45</f>
        <v/>
      </c>
      <c r="M491" s="10">
        <f>equipo20!L45</f>
        <v/>
      </c>
      <c r="N491" s="10">
        <f>equipo20!M45</f>
        <v/>
      </c>
      <c r="O491" s="10">
        <f>equipo20!N45</f>
        <v/>
      </c>
      <c r="P491" s="10">
        <f>equipo20!O45</f>
        <v/>
      </c>
      <c r="Q491" s="10">
        <f>equipo20!P45</f>
        <v/>
      </c>
      <c r="R491" s="10">
        <f>equipo20!Q45</f>
        <v/>
      </c>
      <c r="S491" s="10">
        <f>equipo20!R45</f>
        <v/>
      </c>
      <c r="T491" s="10" t="n"/>
      <c r="U491" s="12">
        <f>equipo20!T45</f>
        <v/>
      </c>
      <c r="V491" s="12">
        <f>equipo20!U45</f>
        <v/>
      </c>
      <c r="X491">
        <f>A491</f>
        <v/>
      </c>
      <c r="Y491">
        <f>U491</f>
        <v/>
      </c>
      <c r="Z491">
        <f>Y491</f>
        <v/>
      </c>
      <c r="AA491">
        <f>Z491*10000-ROW()</f>
        <v/>
      </c>
      <c r="AB491">
        <f>A491</f>
        <v/>
      </c>
      <c r="AC491">
        <f>V491</f>
        <v/>
      </c>
      <c r="AD491">
        <f>AC491</f>
        <v/>
      </c>
      <c r="AE491">
        <f>AD491*10000-ROW()</f>
        <v/>
      </c>
      <c r="AF491">
        <f>A491</f>
        <v/>
      </c>
      <c r="AG491">
        <f>I491</f>
        <v/>
      </c>
      <c r="AH491">
        <f>AG491</f>
        <v/>
      </c>
      <c r="AI491">
        <f>AH491*10000-ROW()</f>
        <v/>
      </c>
      <c r="AJ491">
        <f>A491</f>
        <v/>
      </c>
      <c r="AK491">
        <f>J491</f>
        <v/>
      </c>
      <c r="AL491">
        <f>AK491</f>
        <v/>
      </c>
      <c r="AM491">
        <f>AL491*10000-ROW()</f>
        <v/>
      </c>
      <c r="AN491">
        <f>A491</f>
        <v/>
      </c>
      <c r="AO491">
        <f>F491</f>
        <v/>
      </c>
      <c r="AP491">
        <f>AO491</f>
        <v/>
      </c>
      <c r="AQ491">
        <f>AP491*10000-ROW()</f>
        <v/>
      </c>
    </row>
    <row r="492">
      <c r="A492" s="10">
        <f>equipo20!A46</f>
        <v/>
      </c>
      <c r="B492" s="10">
        <f>equipo20!B46</f>
        <v/>
      </c>
      <c r="C492" s="10">
        <f>equipo20!$A$6</f>
        <v/>
      </c>
      <c r="D492" s="10">
        <f>equipo20!C46</f>
        <v/>
      </c>
      <c r="E492" s="10">
        <f>equipo20!D46</f>
        <v/>
      </c>
      <c r="F492" s="10">
        <f>equipo20!E46</f>
        <v/>
      </c>
      <c r="G492" s="10">
        <f>equipo20!F46</f>
        <v/>
      </c>
      <c r="H492" s="10">
        <f>equipo20!G46</f>
        <v/>
      </c>
      <c r="I492" s="10">
        <f>equipo20!H46</f>
        <v/>
      </c>
      <c r="J492" s="10">
        <f>equipo20!I46</f>
        <v/>
      </c>
      <c r="K492" s="10">
        <f>equipo20!J46</f>
        <v/>
      </c>
      <c r="L492" s="10">
        <f>equipo20!K46</f>
        <v/>
      </c>
      <c r="M492" s="10">
        <f>equipo20!L46</f>
        <v/>
      </c>
      <c r="N492" s="10">
        <f>equipo20!M46</f>
        <v/>
      </c>
      <c r="O492" s="10">
        <f>equipo20!N46</f>
        <v/>
      </c>
      <c r="P492" s="10">
        <f>equipo20!O46</f>
        <v/>
      </c>
      <c r="Q492" s="10">
        <f>equipo20!P46</f>
        <v/>
      </c>
      <c r="R492" s="10">
        <f>equipo20!Q46</f>
        <v/>
      </c>
      <c r="S492" s="10">
        <f>equipo20!R46</f>
        <v/>
      </c>
      <c r="T492" s="10" t="n"/>
      <c r="U492" s="12">
        <f>equipo20!T46</f>
        <v/>
      </c>
      <c r="V492" s="12">
        <f>equipo20!U46</f>
        <v/>
      </c>
      <c r="X492">
        <f>A492</f>
        <v/>
      </c>
      <c r="Y492">
        <f>U492</f>
        <v/>
      </c>
      <c r="Z492">
        <f>Y492</f>
        <v/>
      </c>
      <c r="AA492">
        <f>Z492*10000-ROW()</f>
        <v/>
      </c>
      <c r="AB492">
        <f>A492</f>
        <v/>
      </c>
      <c r="AC492">
        <f>V492</f>
        <v/>
      </c>
      <c r="AD492">
        <f>AC492</f>
        <v/>
      </c>
      <c r="AE492">
        <f>AD492*10000-ROW()</f>
        <v/>
      </c>
      <c r="AF492">
        <f>A492</f>
        <v/>
      </c>
      <c r="AG492">
        <f>I492</f>
        <v/>
      </c>
      <c r="AH492">
        <f>AG492</f>
        <v/>
      </c>
      <c r="AI492">
        <f>AH492*10000-ROW()</f>
        <v/>
      </c>
      <c r="AJ492">
        <f>A492</f>
        <v/>
      </c>
      <c r="AK492">
        <f>J492</f>
        <v/>
      </c>
      <c r="AL492">
        <f>AK492</f>
        <v/>
      </c>
      <c r="AM492">
        <f>AL492*10000-ROW()</f>
        <v/>
      </c>
      <c r="AN492">
        <f>A492</f>
        <v/>
      </c>
      <c r="AO492">
        <f>F492</f>
        <v/>
      </c>
      <c r="AP492">
        <f>AO492</f>
        <v/>
      </c>
      <c r="AQ492">
        <f>AP492*10000-ROW()</f>
        <v/>
      </c>
    </row>
    <row r="493">
      <c r="A493" s="10">
        <f>equipo20!A47</f>
        <v/>
      </c>
      <c r="B493" s="10">
        <f>equipo20!B47</f>
        <v/>
      </c>
      <c r="C493" s="10">
        <f>equipo20!$A$6</f>
        <v/>
      </c>
      <c r="D493" s="10">
        <f>equipo20!C47</f>
        <v/>
      </c>
      <c r="E493" s="10">
        <f>equipo20!D47</f>
        <v/>
      </c>
      <c r="F493" s="10">
        <f>equipo20!E47</f>
        <v/>
      </c>
      <c r="G493" s="10">
        <f>equipo20!F47</f>
        <v/>
      </c>
      <c r="H493" s="10">
        <f>equipo20!G47</f>
        <v/>
      </c>
      <c r="I493" s="10">
        <f>equipo20!H47</f>
        <v/>
      </c>
      <c r="J493" s="10">
        <f>equipo20!I47</f>
        <v/>
      </c>
      <c r="K493" s="10">
        <f>equipo20!J47</f>
        <v/>
      </c>
      <c r="L493" s="10">
        <f>equipo20!K47</f>
        <v/>
      </c>
      <c r="M493" s="10">
        <f>equipo20!L47</f>
        <v/>
      </c>
      <c r="N493" s="10">
        <f>equipo20!M47</f>
        <v/>
      </c>
      <c r="O493" s="10">
        <f>equipo20!N47</f>
        <v/>
      </c>
      <c r="P493" s="10">
        <f>equipo20!O47</f>
        <v/>
      </c>
      <c r="Q493" s="10">
        <f>equipo20!P47</f>
        <v/>
      </c>
      <c r="R493" s="10">
        <f>equipo20!Q47</f>
        <v/>
      </c>
      <c r="S493" s="10">
        <f>equipo20!R47</f>
        <v/>
      </c>
      <c r="T493" s="10" t="n"/>
      <c r="U493" s="12">
        <f>equipo20!T47</f>
        <v/>
      </c>
      <c r="V493" s="12">
        <f>equipo20!U47</f>
        <v/>
      </c>
      <c r="X493">
        <f>A493</f>
        <v/>
      </c>
      <c r="Y493">
        <f>U493</f>
        <v/>
      </c>
      <c r="Z493">
        <f>Y493</f>
        <v/>
      </c>
      <c r="AA493">
        <f>Z493*10000-ROW()</f>
        <v/>
      </c>
      <c r="AB493">
        <f>A493</f>
        <v/>
      </c>
      <c r="AC493">
        <f>V493</f>
        <v/>
      </c>
      <c r="AD493">
        <f>AC493</f>
        <v/>
      </c>
      <c r="AE493">
        <f>AD493*10000-ROW()</f>
        <v/>
      </c>
      <c r="AF493">
        <f>A493</f>
        <v/>
      </c>
      <c r="AG493">
        <f>I493</f>
        <v/>
      </c>
      <c r="AH493">
        <f>AG493</f>
        <v/>
      </c>
      <c r="AI493">
        <f>AH493*10000-ROW()</f>
        <v/>
      </c>
      <c r="AJ493">
        <f>A493</f>
        <v/>
      </c>
      <c r="AK493">
        <f>J493</f>
        <v/>
      </c>
      <c r="AL493">
        <f>AK493</f>
        <v/>
      </c>
      <c r="AM493">
        <f>AL493*10000-ROW()</f>
        <v/>
      </c>
      <c r="AN493">
        <f>A493</f>
        <v/>
      </c>
      <c r="AO493">
        <f>F493</f>
        <v/>
      </c>
      <c r="AP493">
        <f>AO493</f>
        <v/>
      </c>
      <c r="AQ493">
        <f>AP493*10000-ROW()</f>
        <v/>
      </c>
    </row>
    <row r="494">
      <c r="A494" s="10">
        <f>equipo20!A48</f>
        <v/>
      </c>
      <c r="B494" s="10">
        <f>equipo20!B48</f>
        <v/>
      </c>
      <c r="C494" s="10">
        <f>equipo20!$A$6</f>
        <v/>
      </c>
      <c r="D494" s="10">
        <f>equipo20!C48</f>
        <v/>
      </c>
      <c r="E494" s="10">
        <f>equipo20!D48</f>
        <v/>
      </c>
      <c r="F494" s="10">
        <f>equipo20!E48</f>
        <v/>
      </c>
      <c r="G494" s="10">
        <f>equipo20!F48</f>
        <v/>
      </c>
      <c r="H494" s="10">
        <f>equipo20!G48</f>
        <v/>
      </c>
      <c r="I494" s="10">
        <f>equipo20!H48</f>
        <v/>
      </c>
      <c r="J494" s="10">
        <f>equipo20!I48</f>
        <v/>
      </c>
      <c r="K494" s="10">
        <f>equipo20!J48</f>
        <v/>
      </c>
      <c r="L494" s="10">
        <f>equipo20!K48</f>
        <v/>
      </c>
      <c r="M494" s="10">
        <f>equipo20!L48</f>
        <v/>
      </c>
      <c r="N494" s="10">
        <f>equipo20!M48</f>
        <v/>
      </c>
      <c r="O494" s="10">
        <f>equipo20!N48</f>
        <v/>
      </c>
      <c r="P494" s="10">
        <f>equipo20!O48</f>
        <v/>
      </c>
      <c r="Q494" s="10">
        <f>equipo20!P48</f>
        <v/>
      </c>
      <c r="R494" s="10">
        <f>equipo20!Q48</f>
        <v/>
      </c>
      <c r="S494" s="10">
        <f>equipo20!R48</f>
        <v/>
      </c>
      <c r="T494" s="10" t="n"/>
      <c r="U494" s="12">
        <f>equipo20!T48</f>
        <v/>
      </c>
      <c r="V494" s="12">
        <f>equipo20!U48</f>
        <v/>
      </c>
      <c r="X494">
        <f>A494</f>
        <v/>
      </c>
      <c r="Y494">
        <f>U494</f>
        <v/>
      </c>
      <c r="Z494">
        <f>Y494</f>
        <v/>
      </c>
      <c r="AA494">
        <f>Z494*10000-ROW()</f>
        <v/>
      </c>
      <c r="AB494">
        <f>A494</f>
        <v/>
      </c>
      <c r="AC494">
        <f>V494</f>
        <v/>
      </c>
      <c r="AD494">
        <f>AC494</f>
        <v/>
      </c>
      <c r="AE494">
        <f>AD494*10000-ROW()</f>
        <v/>
      </c>
      <c r="AF494">
        <f>A494</f>
        <v/>
      </c>
      <c r="AG494">
        <f>I494</f>
        <v/>
      </c>
      <c r="AH494">
        <f>AG494</f>
        <v/>
      </c>
      <c r="AI494">
        <f>AH494*10000-ROW()</f>
        <v/>
      </c>
      <c r="AJ494">
        <f>A494</f>
        <v/>
      </c>
      <c r="AK494">
        <f>J494</f>
        <v/>
      </c>
      <c r="AL494">
        <f>AK494</f>
        <v/>
      </c>
      <c r="AM494">
        <f>AL494*10000-ROW()</f>
        <v/>
      </c>
      <c r="AN494">
        <f>A494</f>
        <v/>
      </c>
      <c r="AO494">
        <f>F494</f>
        <v/>
      </c>
      <c r="AP494">
        <f>AO494</f>
        <v/>
      </c>
      <c r="AQ494">
        <f>AP494*10000-ROW()</f>
        <v/>
      </c>
    </row>
    <row r="495">
      <c r="A495" s="10">
        <f>equipo20!A49</f>
        <v/>
      </c>
      <c r="B495" s="10">
        <f>equipo20!B49</f>
        <v/>
      </c>
      <c r="C495" s="10">
        <f>equipo20!$A$6</f>
        <v/>
      </c>
      <c r="D495" s="10">
        <f>equipo20!C49</f>
        <v/>
      </c>
      <c r="E495" s="10">
        <f>equipo20!D49</f>
        <v/>
      </c>
      <c r="F495" s="10">
        <f>equipo20!E49</f>
        <v/>
      </c>
      <c r="G495" s="10">
        <f>equipo20!F49</f>
        <v/>
      </c>
      <c r="H495" s="10">
        <f>equipo20!G49</f>
        <v/>
      </c>
      <c r="I495" s="10">
        <f>equipo20!H49</f>
        <v/>
      </c>
      <c r="J495" s="10">
        <f>equipo20!I49</f>
        <v/>
      </c>
      <c r="K495" s="10">
        <f>equipo20!J49</f>
        <v/>
      </c>
      <c r="L495" s="10">
        <f>equipo20!K49</f>
        <v/>
      </c>
      <c r="M495" s="10">
        <f>equipo20!L49</f>
        <v/>
      </c>
      <c r="N495" s="10">
        <f>equipo20!M49</f>
        <v/>
      </c>
      <c r="O495" s="10">
        <f>equipo20!N49</f>
        <v/>
      </c>
      <c r="P495" s="10">
        <f>equipo20!O49</f>
        <v/>
      </c>
      <c r="Q495" s="10">
        <f>equipo20!P49</f>
        <v/>
      </c>
      <c r="R495" s="10">
        <f>equipo20!Q49</f>
        <v/>
      </c>
      <c r="S495" s="10">
        <f>equipo20!R49</f>
        <v/>
      </c>
      <c r="T495" s="10" t="n"/>
      <c r="U495" s="12">
        <f>equipo20!T49</f>
        <v/>
      </c>
      <c r="V495" s="12">
        <f>equipo20!U49</f>
        <v/>
      </c>
      <c r="X495">
        <f>A495</f>
        <v/>
      </c>
      <c r="Y495">
        <f>U495</f>
        <v/>
      </c>
      <c r="Z495">
        <f>Y495</f>
        <v/>
      </c>
      <c r="AA495">
        <f>Z495*10000-ROW()</f>
        <v/>
      </c>
      <c r="AB495">
        <f>A495</f>
        <v/>
      </c>
      <c r="AC495">
        <f>V495</f>
        <v/>
      </c>
      <c r="AD495">
        <f>AC495</f>
        <v/>
      </c>
      <c r="AE495">
        <f>AD495*10000-ROW()</f>
        <v/>
      </c>
      <c r="AF495">
        <f>A495</f>
        <v/>
      </c>
      <c r="AG495">
        <f>I495</f>
        <v/>
      </c>
      <c r="AH495">
        <f>AG495</f>
        <v/>
      </c>
      <c r="AI495">
        <f>AH495*10000-ROW()</f>
        <v/>
      </c>
      <c r="AJ495">
        <f>A495</f>
        <v/>
      </c>
      <c r="AK495">
        <f>J495</f>
        <v/>
      </c>
      <c r="AL495">
        <f>AK495</f>
        <v/>
      </c>
      <c r="AM495">
        <f>AL495*10000-ROW()</f>
        <v/>
      </c>
      <c r="AN495">
        <f>A495</f>
        <v/>
      </c>
      <c r="AO495">
        <f>F495</f>
        <v/>
      </c>
      <c r="AP495">
        <f>AO495</f>
        <v/>
      </c>
      <c r="AQ495">
        <f>AP495*10000-ROW()</f>
        <v/>
      </c>
    </row>
    <row r="496">
      <c r="A496" s="10">
        <f>equipo20!A50</f>
        <v/>
      </c>
      <c r="B496" s="10">
        <f>equipo20!B50</f>
        <v/>
      </c>
      <c r="C496" s="10">
        <f>equipo20!$A$6</f>
        <v/>
      </c>
      <c r="D496" s="10">
        <f>equipo20!C50</f>
        <v/>
      </c>
      <c r="E496" s="10">
        <f>equipo20!D50</f>
        <v/>
      </c>
      <c r="F496" s="10">
        <f>equipo20!E50</f>
        <v/>
      </c>
      <c r="G496" s="10">
        <f>equipo20!F50</f>
        <v/>
      </c>
      <c r="H496" s="10">
        <f>equipo20!G50</f>
        <v/>
      </c>
      <c r="I496" s="10">
        <f>equipo20!H50</f>
        <v/>
      </c>
      <c r="J496" s="10">
        <f>equipo20!I50</f>
        <v/>
      </c>
      <c r="K496" s="10">
        <f>equipo20!J50</f>
        <v/>
      </c>
      <c r="L496" s="10">
        <f>equipo20!K50</f>
        <v/>
      </c>
      <c r="M496" s="10">
        <f>equipo20!L50</f>
        <v/>
      </c>
      <c r="N496" s="10">
        <f>equipo20!M50</f>
        <v/>
      </c>
      <c r="O496" s="10">
        <f>equipo20!N50</f>
        <v/>
      </c>
      <c r="P496" s="10">
        <f>equipo20!O50</f>
        <v/>
      </c>
      <c r="Q496" s="10">
        <f>equipo20!P50</f>
        <v/>
      </c>
      <c r="R496" s="10">
        <f>equipo20!Q50</f>
        <v/>
      </c>
      <c r="S496" s="10">
        <f>equipo20!R50</f>
        <v/>
      </c>
      <c r="T496" s="10" t="n"/>
      <c r="U496" s="12">
        <f>equipo20!T50</f>
        <v/>
      </c>
      <c r="V496" s="12">
        <f>equipo20!U50</f>
        <v/>
      </c>
      <c r="X496">
        <f>A496</f>
        <v/>
      </c>
      <c r="Y496">
        <f>U496</f>
        <v/>
      </c>
      <c r="Z496">
        <f>Y496</f>
        <v/>
      </c>
      <c r="AA496">
        <f>Z496*10000-ROW()</f>
        <v/>
      </c>
      <c r="AB496">
        <f>A496</f>
        <v/>
      </c>
      <c r="AC496">
        <f>V496</f>
        <v/>
      </c>
      <c r="AD496">
        <f>AC496</f>
        <v/>
      </c>
      <c r="AE496">
        <f>AD496*10000-ROW()</f>
        <v/>
      </c>
      <c r="AF496">
        <f>A496</f>
        <v/>
      </c>
      <c r="AG496">
        <f>I496</f>
        <v/>
      </c>
      <c r="AH496">
        <f>AG496</f>
        <v/>
      </c>
      <c r="AI496">
        <f>AH496*10000-ROW()</f>
        <v/>
      </c>
      <c r="AJ496">
        <f>A496</f>
        <v/>
      </c>
      <c r="AK496">
        <f>J496</f>
        <v/>
      </c>
      <c r="AL496">
        <f>AK496</f>
        <v/>
      </c>
      <c r="AM496">
        <f>AL496*10000-ROW()</f>
        <v/>
      </c>
      <c r="AN496">
        <f>A496</f>
        <v/>
      </c>
      <c r="AO496">
        <f>F496</f>
        <v/>
      </c>
      <c r="AP496">
        <f>AO496</f>
        <v/>
      </c>
      <c r="AQ496">
        <f>AP496*10000-ROW()</f>
        <v/>
      </c>
    </row>
    <row r="497">
      <c r="A497" s="10">
        <f>equipo20!A51</f>
        <v/>
      </c>
      <c r="B497" s="10">
        <f>equipo20!B51</f>
        <v/>
      </c>
      <c r="C497" s="10">
        <f>equipo20!$A$6</f>
        <v/>
      </c>
      <c r="D497" s="10">
        <f>equipo20!C51</f>
        <v/>
      </c>
      <c r="E497" s="10">
        <f>equipo20!D51</f>
        <v/>
      </c>
      <c r="F497" s="10">
        <f>equipo20!E51</f>
        <v/>
      </c>
      <c r="G497" s="10">
        <f>equipo20!F51</f>
        <v/>
      </c>
      <c r="H497" s="10">
        <f>equipo20!G51</f>
        <v/>
      </c>
      <c r="I497" s="10">
        <f>equipo20!H51</f>
        <v/>
      </c>
      <c r="J497" s="10">
        <f>equipo20!I51</f>
        <v/>
      </c>
      <c r="K497" s="10">
        <f>equipo20!J51</f>
        <v/>
      </c>
      <c r="L497" s="10">
        <f>equipo20!K51</f>
        <v/>
      </c>
      <c r="M497" s="10">
        <f>equipo20!L51</f>
        <v/>
      </c>
      <c r="N497" s="10">
        <f>equipo20!M51</f>
        <v/>
      </c>
      <c r="O497" s="10">
        <f>equipo20!N51</f>
        <v/>
      </c>
      <c r="P497" s="10">
        <f>equipo20!O51</f>
        <v/>
      </c>
      <c r="Q497" s="10">
        <f>equipo20!P51</f>
        <v/>
      </c>
      <c r="R497" s="10">
        <f>equipo20!Q51</f>
        <v/>
      </c>
      <c r="S497" s="10">
        <f>equipo20!R51</f>
        <v/>
      </c>
      <c r="T497" s="10" t="n"/>
      <c r="U497" s="12">
        <f>equipo20!T51</f>
        <v/>
      </c>
      <c r="V497" s="12">
        <f>equipo20!U51</f>
        <v/>
      </c>
      <c r="X497">
        <f>A497</f>
        <v/>
      </c>
      <c r="Y497">
        <f>U497</f>
        <v/>
      </c>
      <c r="Z497">
        <f>Y497</f>
        <v/>
      </c>
      <c r="AA497">
        <f>Z497*10000-ROW()</f>
        <v/>
      </c>
      <c r="AB497">
        <f>A497</f>
        <v/>
      </c>
      <c r="AC497">
        <f>V497</f>
        <v/>
      </c>
      <c r="AD497">
        <f>AC497</f>
        <v/>
      </c>
      <c r="AE497">
        <f>AD497*10000-ROW()</f>
        <v/>
      </c>
      <c r="AF497">
        <f>A497</f>
        <v/>
      </c>
      <c r="AG497">
        <f>I497</f>
        <v/>
      </c>
      <c r="AH497">
        <f>AG497</f>
        <v/>
      </c>
      <c r="AI497">
        <f>AH497*10000-ROW()</f>
        <v/>
      </c>
      <c r="AJ497">
        <f>A497</f>
        <v/>
      </c>
      <c r="AK497">
        <f>J497</f>
        <v/>
      </c>
      <c r="AL497">
        <f>AK497</f>
        <v/>
      </c>
      <c r="AM497">
        <f>AL497*10000-ROW()</f>
        <v/>
      </c>
      <c r="AN497">
        <f>A497</f>
        <v/>
      </c>
      <c r="AO497">
        <f>F497</f>
        <v/>
      </c>
      <c r="AP497">
        <f>AO497</f>
        <v/>
      </c>
      <c r="AQ497">
        <f>AP497*10000-ROW()</f>
        <v/>
      </c>
    </row>
    <row r="498">
      <c r="A498" s="10">
        <f>equipo20!A52</f>
        <v/>
      </c>
      <c r="B498" s="10">
        <f>equipo20!B52</f>
        <v/>
      </c>
      <c r="C498" s="10">
        <f>equipo20!$A$6</f>
        <v/>
      </c>
      <c r="D498" s="10">
        <f>equipo20!C52</f>
        <v/>
      </c>
      <c r="E498" s="10">
        <f>equipo20!D52</f>
        <v/>
      </c>
      <c r="F498" s="10">
        <f>equipo20!E52</f>
        <v/>
      </c>
      <c r="G498" s="10">
        <f>equipo20!F52</f>
        <v/>
      </c>
      <c r="H498" s="10">
        <f>equipo20!G52</f>
        <v/>
      </c>
      <c r="I498" s="10">
        <f>equipo20!H52</f>
        <v/>
      </c>
      <c r="J498" s="10">
        <f>equipo20!I52</f>
        <v/>
      </c>
      <c r="K498" s="10">
        <f>equipo20!J52</f>
        <v/>
      </c>
      <c r="L498" s="10">
        <f>equipo20!K52</f>
        <v/>
      </c>
      <c r="M498" s="10">
        <f>equipo20!L52</f>
        <v/>
      </c>
      <c r="N498" s="10">
        <f>equipo20!M52</f>
        <v/>
      </c>
      <c r="O498" s="10">
        <f>equipo20!N52</f>
        <v/>
      </c>
      <c r="P498" s="10">
        <f>equipo20!O52</f>
        <v/>
      </c>
      <c r="Q498" s="10">
        <f>equipo20!P52</f>
        <v/>
      </c>
      <c r="R498" s="10">
        <f>equipo20!Q52</f>
        <v/>
      </c>
      <c r="S498" s="10">
        <f>equipo20!R52</f>
        <v/>
      </c>
      <c r="T498" s="10" t="n"/>
      <c r="U498" s="12">
        <f>equipo20!T52</f>
        <v/>
      </c>
      <c r="V498" s="12">
        <f>equipo20!U52</f>
        <v/>
      </c>
      <c r="X498">
        <f>A498</f>
        <v/>
      </c>
      <c r="Y498">
        <f>U498</f>
        <v/>
      </c>
      <c r="Z498">
        <f>Y498</f>
        <v/>
      </c>
      <c r="AA498">
        <f>Z498*10000-ROW()</f>
        <v/>
      </c>
      <c r="AB498">
        <f>A498</f>
        <v/>
      </c>
      <c r="AC498">
        <f>V498</f>
        <v/>
      </c>
      <c r="AD498">
        <f>AC498</f>
        <v/>
      </c>
      <c r="AE498">
        <f>AD498*10000-ROW()</f>
        <v/>
      </c>
      <c r="AF498">
        <f>A498</f>
        <v/>
      </c>
      <c r="AG498">
        <f>I498</f>
        <v/>
      </c>
      <c r="AH498">
        <f>AG498</f>
        <v/>
      </c>
      <c r="AI498">
        <f>AH498*10000-ROW()</f>
        <v/>
      </c>
      <c r="AJ498">
        <f>A498</f>
        <v/>
      </c>
      <c r="AK498">
        <f>J498</f>
        <v/>
      </c>
      <c r="AL498">
        <f>AK498</f>
        <v/>
      </c>
      <c r="AM498">
        <f>AL498*10000-ROW()</f>
        <v/>
      </c>
      <c r="AN498">
        <f>A498</f>
        <v/>
      </c>
      <c r="AO498">
        <f>F498</f>
        <v/>
      </c>
      <c r="AP498">
        <f>AO498</f>
        <v/>
      </c>
      <c r="AQ498">
        <f>AP498*10000-ROW()</f>
        <v/>
      </c>
    </row>
    <row r="499">
      <c r="A499" s="10">
        <f>equipo20!A53</f>
        <v/>
      </c>
      <c r="B499" s="10">
        <f>equipo20!B53</f>
        <v/>
      </c>
      <c r="C499" s="10">
        <f>equipo20!$A$6</f>
        <v/>
      </c>
      <c r="D499" s="10">
        <f>equipo20!C53</f>
        <v/>
      </c>
      <c r="E499" s="10">
        <f>equipo20!D53</f>
        <v/>
      </c>
      <c r="F499" s="10">
        <f>equipo20!E53</f>
        <v/>
      </c>
      <c r="G499" s="10">
        <f>equipo20!F53</f>
        <v/>
      </c>
      <c r="H499" s="10">
        <f>equipo20!G53</f>
        <v/>
      </c>
      <c r="I499" s="10">
        <f>equipo20!H53</f>
        <v/>
      </c>
      <c r="J499" s="10">
        <f>equipo20!I53</f>
        <v/>
      </c>
      <c r="K499" s="10">
        <f>equipo20!J53</f>
        <v/>
      </c>
      <c r="L499" s="10">
        <f>equipo20!K53</f>
        <v/>
      </c>
      <c r="M499" s="10">
        <f>equipo20!L53</f>
        <v/>
      </c>
      <c r="N499" s="10">
        <f>equipo20!M53</f>
        <v/>
      </c>
      <c r="O499" s="10">
        <f>equipo20!N53</f>
        <v/>
      </c>
      <c r="P499" s="10">
        <f>equipo20!O53</f>
        <v/>
      </c>
      <c r="Q499" s="10">
        <f>equipo20!P53</f>
        <v/>
      </c>
      <c r="R499" s="10">
        <f>equipo20!Q53</f>
        <v/>
      </c>
      <c r="S499" s="10">
        <f>equipo20!R53</f>
        <v/>
      </c>
      <c r="T499" s="10" t="n"/>
      <c r="U499" s="12">
        <f>equipo20!T53</f>
        <v/>
      </c>
      <c r="V499" s="12">
        <f>equipo20!U53</f>
        <v/>
      </c>
      <c r="X499">
        <f>A499</f>
        <v/>
      </c>
      <c r="Y499">
        <f>U499</f>
        <v/>
      </c>
      <c r="Z499">
        <f>Y499</f>
        <v/>
      </c>
      <c r="AA499">
        <f>Z499*10000-ROW()</f>
        <v/>
      </c>
      <c r="AB499">
        <f>A499</f>
        <v/>
      </c>
      <c r="AC499">
        <f>V499</f>
        <v/>
      </c>
      <c r="AD499">
        <f>AC499</f>
        <v/>
      </c>
      <c r="AE499">
        <f>AD499*10000-ROW()</f>
        <v/>
      </c>
      <c r="AF499">
        <f>A499</f>
        <v/>
      </c>
      <c r="AG499">
        <f>I499</f>
        <v/>
      </c>
      <c r="AH499">
        <f>AG499</f>
        <v/>
      </c>
      <c r="AI499">
        <f>AH499*10000-ROW()</f>
        <v/>
      </c>
      <c r="AJ499">
        <f>A499</f>
        <v/>
      </c>
      <c r="AK499">
        <f>J499</f>
        <v/>
      </c>
      <c r="AL499">
        <f>AK499</f>
        <v/>
      </c>
      <c r="AM499">
        <f>AL499*10000-ROW()</f>
        <v/>
      </c>
      <c r="AN499">
        <f>A499</f>
        <v/>
      </c>
      <c r="AO499">
        <f>F499</f>
        <v/>
      </c>
      <c r="AP499">
        <f>AO499</f>
        <v/>
      </c>
      <c r="AQ499">
        <f>AP499*10000-ROW()</f>
        <v/>
      </c>
    </row>
    <row r="500">
      <c r="A500" s="10">
        <f>equipo20!A54</f>
        <v/>
      </c>
      <c r="B500" s="10">
        <f>equipo20!B54</f>
        <v/>
      </c>
      <c r="C500" s="10">
        <f>equipo20!$A$6</f>
        <v/>
      </c>
      <c r="D500" s="10">
        <f>equipo20!C54</f>
        <v/>
      </c>
      <c r="E500" s="10">
        <f>equipo20!D54</f>
        <v/>
      </c>
      <c r="F500" s="10">
        <f>equipo20!E54</f>
        <v/>
      </c>
      <c r="G500" s="10">
        <f>equipo20!F54</f>
        <v/>
      </c>
      <c r="H500" s="10">
        <f>equipo20!G54</f>
        <v/>
      </c>
      <c r="I500" s="10">
        <f>equipo20!H54</f>
        <v/>
      </c>
      <c r="J500" s="10">
        <f>equipo20!I54</f>
        <v/>
      </c>
      <c r="K500" s="10">
        <f>equipo20!J54</f>
        <v/>
      </c>
      <c r="L500" s="10">
        <f>equipo20!K54</f>
        <v/>
      </c>
      <c r="M500" s="10">
        <f>equipo20!L54</f>
        <v/>
      </c>
      <c r="N500" s="10">
        <f>equipo20!M54</f>
        <v/>
      </c>
      <c r="O500" s="10">
        <f>equipo20!N54</f>
        <v/>
      </c>
      <c r="P500" s="10">
        <f>equipo20!O54</f>
        <v/>
      </c>
      <c r="Q500" s="10">
        <f>equipo20!P54</f>
        <v/>
      </c>
      <c r="R500" s="10">
        <f>equipo20!Q54</f>
        <v/>
      </c>
      <c r="S500" s="10">
        <f>equipo20!R54</f>
        <v/>
      </c>
      <c r="T500" s="10" t="n"/>
      <c r="U500" s="12">
        <f>equipo20!T54</f>
        <v/>
      </c>
      <c r="V500" s="12">
        <f>equipo20!U54</f>
        <v/>
      </c>
      <c r="X500">
        <f>A500</f>
        <v/>
      </c>
      <c r="Y500">
        <f>U500</f>
        <v/>
      </c>
      <c r="Z500">
        <f>Y500</f>
        <v/>
      </c>
      <c r="AA500">
        <f>Z500*10000-ROW()</f>
        <v/>
      </c>
      <c r="AB500">
        <f>A500</f>
        <v/>
      </c>
      <c r="AC500">
        <f>V500</f>
        <v/>
      </c>
      <c r="AD500">
        <f>AC500</f>
        <v/>
      </c>
      <c r="AE500">
        <f>AD500*10000-ROW()</f>
        <v/>
      </c>
      <c r="AF500">
        <f>A500</f>
        <v/>
      </c>
      <c r="AG500">
        <f>I500</f>
        <v/>
      </c>
      <c r="AH500">
        <f>AG500</f>
        <v/>
      </c>
      <c r="AI500">
        <f>AH500*10000-ROW()</f>
        <v/>
      </c>
      <c r="AJ500">
        <f>A500</f>
        <v/>
      </c>
      <c r="AK500">
        <f>J500</f>
        <v/>
      </c>
      <c r="AL500">
        <f>AK500</f>
        <v/>
      </c>
      <c r="AM500">
        <f>AL500*10000-ROW()</f>
        <v/>
      </c>
      <c r="AN500">
        <f>A500</f>
        <v/>
      </c>
      <c r="AO500">
        <f>F500</f>
        <v/>
      </c>
      <c r="AP500">
        <f>AO500</f>
        <v/>
      </c>
      <c r="AQ500">
        <f>AP500*10000-ROW()</f>
        <v/>
      </c>
    </row>
    <row r="501">
      <c r="A501" s="10">
        <f>equipo20!A55</f>
        <v/>
      </c>
      <c r="B501" s="10">
        <f>equipo20!B55</f>
        <v/>
      </c>
      <c r="C501" s="10">
        <f>equipo20!$A$6</f>
        <v/>
      </c>
      <c r="D501" s="10">
        <f>equipo20!C55</f>
        <v/>
      </c>
      <c r="E501" s="10">
        <f>equipo20!D55</f>
        <v/>
      </c>
      <c r="F501" s="10">
        <f>equipo20!E55</f>
        <v/>
      </c>
      <c r="G501" s="10">
        <f>equipo20!F55</f>
        <v/>
      </c>
      <c r="H501" s="10">
        <f>equipo20!G55</f>
        <v/>
      </c>
      <c r="I501" s="10">
        <f>equipo20!H55</f>
        <v/>
      </c>
      <c r="J501" s="10">
        <f>equipo20!I55</f>
        <v/>
      </c>
      <c r="K501" s="10">
        <f>equipo20!J55</f>
        <v/>
      </c>
      <c r="L501" s="10">
        <f>equipo20!K55</f>
        <v/>
      </c>
      <c r="M501" s="10">
        <f>equipo20!L55</f>
        <v/>
      </c>
      <c r="N501" s="10">
        <f>equipo20!M55</f>
        <v/>
      </c>
      <c r="O501" s="10">
        <f>equipo20!N55</f>
        <v/>
      </c>
      <c r="P501" s="10">
        <f>equipo20!O55</f>
        <v/>
      </c>
      <c r="Q501" s="10">
        <f>equipo20!P55</f>
        <v/>
      </c>
      <c r="R501" s="10">
        <f>equipo20!Q55</f>
        <v/>
      </c>
      <c r="S501" s="10">
        <f>equipo20!R55</f>
        <v/>
      </c>
      <c r="T501" s="10" t="n"/>
      <c r="U501" s="12">
        <f>equipo20!T55</f>
        <v/>
      </c>
      <c r="V501" s="12">
        <f>equipo20!U55</f>
        <v/>
      </c>
      <c r="X501">
        <f>A501</f>
        <v/>
      </c>
      <c r="Y501">
        <f>U501</f>
        <v/>
      </c>
      <c r="Z501">
        <f>Y501</f>
        <v/>
      </c>
      <c r="AA501">
        <f>Z501*10000-ROW()</f>
        <v/>
      </c>
      <c r="AB501">
        <f>A501</f>
        <v/>
      </c>
      <c r="AC501">
        <f>V501</f>
        <v/>
      </c>
      <c r="AD501">
        <f>AC501</f>
        <v/>
      </c>
      <c r="AE501">
        <f>AD501*10000-ROW()</f>
        <v/>
      </c>
      <c r="AF501">
        <f>A501</f>
        <v/>
      </c>
      <c r="AG501">
        <f>I501</f>
        <v/>
      </c>
      <c r="AH501">
        <f>AG501</f>
        <v/>
      </c>
      <c r="AI501">
        <f>AH501*10000-ROW()</f>
        <v/>
      </c>
      <c r="AJ501">
        <f>A501</f>
        <v/>
      </c>
      <c r="AK501">
        <f>J501</f>
        <v/>
      </c>
      <c r="AL501">
        <f>AK501</f>
        <v/>
      </c>
      <c r="AM501">
        <f>AL501*10000-ROW()</f>
        <v/>
      </c>
      <c r="AN501">
        <f>A501</f>
        <v/>
      </c>
      <c r="AO501">
        <f>F501</f>
        <v/>
      </c>
      <c r="AP501">
        <f>AO501</f>
        <v/>
      </c>
      <c r="AQ501">
        <f>AP501*10000-ROW()</f>
        <v/>
      </c>
    </row>
    <row r="502">
      <c r="A502" s="10">
        <f>equipo20!A56</f>
        <v/>
      </c>
      <c r="B502" s="10">
        <f>equipo20!B56</f>
        <v/>
      </c>
      <c r="C502" s="10">
        <f>equipo20!$A$6</f>
        <v/>
      </c>
      <c r="D502" s="10">
        <f>equipo20!C56</f>
        <v/>
      </c>
      <c r="E502" s="10">
        <f>equipo20!D56</f>
        <v/>
      </c>
      <c r="F502" s="10">
        <f>equipo20!E56</f>
        <v/>
      </c>
      <c r="G502" s="10">
        <f>equipo20!F56</f>
        <v/>
      </c>
      <c r="H502" s="10">
        <f>equipo20!G56</f>
        <v/>
      </c>
      <c r="I502" s="10">
        <f>equipo20!H56</f>
        <v/>
      </c>
      <c r="J502" s="10">
        <f>equipo20!I56</f>
        <v/>
      </c>
      <c r="K502" s="10">
        <f>equipo20!J56</f>
        <v/>
      </c>
      <c r="L502" s="10">
        <f>equipo20!K56</f>
        <v/>
      </c>
      <c r="M502" s="10">
        <f>equipo20!L56</f>
        <v/>
      </c>
      <c r="N502" s="10">
        <f>equipo20!M56</f>
        <v/>
      </c>
      <c r="O502" s="10">
        <f>equipo20!N56</f>
        <v/>
      </c>
      <c r="P502" s="10">
        <f>equipo20!O56</f>
        <v/>
      </c>
      <c r="Q502" s="10">
        <f>equipo20!P56</f>
        <v/>
      </c>
      <c r="R502" s="10">
        <f>equipo20!Q56</f>
        <v/>
      </c>
      <c r="S502" s="10">
        <f>equipo20!R56</f>
        <v/>
      </c>
      <c r="T502" s="10" t="n"/>
      <c r="U502" s="12">
        <f>equipo20!T56</f>
        <v/>
      </c>
      <c r="V502" s="12">
        <f>equipo20!U56</f>
        <v/>
      </c>
      <c r="X502">
        <f>A502</f>
        <v/>
      </c>
      <c r="Y502">
        <f>U502</f>
        <v/>
      </c>
      <c r="Z502">
        <f>Y502</f>
        <v/>
      </c>
      <c r="AA502">
        <f>Z502*10000-ROW()</f>
        <v/>
      </c>
      <c r="AB502">
        <f>A502</f>
        <v/>
      </c>
      <c r="AC502">
        <f>V502</f>
        <v/>
      </c>
      <c r="AD502">
        <f>AC502</f>
        <v/>
      </c>
      <c r="AE502">
        <f>AD502*10000-ROW()</f>
        <v/>
      </c>
      <c r="AF502">
        <f>A502</f>
        <v/>
      </c>
      <c r="AG502">
        <f>I502</f>
        <v/>
      </c>
      <c r="AH502">
        <f>AG502</f>
        <v/>
      </c>
      <c r="AI502">
        <f>AH502*10000-ROW()</f>
        <v/>
      </c>
      <c r="AJ502">
        <f>A502</f>
        <v/>
      </c>
      <c r="AK502">
        <f>J502</f>
        <v/>
      </c>
      <c r="AL502">
        <f>AK502</f>
        <v/>
      </c>
      <c r="AM502">
        <f>AL502*10000-ROW()</f>
        <v/>
      </c>
      <c r="AN502">
        <f>A502</f>
        <v/>
      </c>
      <c r="AO502">
        <f>F502</f>
        <v/>
      </c>
      <c r="AP502">
        <f>AO502</f>
        <v/>
      </c>
      <c r="AQ502">
        <f>AP502*10000-ROW()</f>
        <v/>
      </c>
    </row>
    <row r="503">
      <c r="A503" s="10">
        <f>equipo20!A57</f>
        <v/>
      </c>
      <c r="B503" s="10">
        <f>equipo20!B57</f>
        <v/>
      </c>
      <c r="C503" s="10">
        <f>equipo20!$A$6</f>
        <v/>
      </c>
      <c r="D503" s="10">
        <f>equipo20!C57</f>
        <v/>
      </c>
      <c r="E503" s="10">
        <f>equipo20!D57</f>
        <v/>
      </c>
      <c r="F503" s="10">
        <f>equipo20!E57</f>
        <v/>
      </c>
      <c r="G503" s="10">
        <f>equipo20!F57</f>
        <v/>
      </c>
      <c r="H503" s="10">
        <f>equipo20!G57</f>
        <v/>
      </c>
      <c r="I503" s="10">
        <f>equipo20!H57</f>
        <v/>
      </c>
      <c r="J503" s="10">
        <f>equipo20!I57</f>
        <v/>
      </c>
      <c r="K503" s="10">
        <f>equipo20!J57</f>
        <v/>
      </c>
      <c r="L503" s="10">
        <f>equipo20!K57</f>
        <v/>
      </c>
      <c r="M503" s="10">
        <f>equipo20!L57</f>
        <v/>
      </c>
      <c r="N503" s="10">
        <f>equipo20!M57</f>
        <v/>
      </c>
      <c r="O503" s="10">
        <f>equipo20!N57</f>
        <v/>
      </c>
      <c r="P503" s="10">
        <f>equipo20!O57</f>
        <v/>
      </c>
      <c r="Q503" s="10">
        <f>equipo20!P57</f>
        <v/>
      </c>
      <c r="R503" s="10">
        <f>equipo20!Q57</f>
        <v/>
      </c>
      <c r="S503" s="10">
        <f>equipo20!R57</f>
        <v/>
      </c>
      <c r="T503" s="10" t="n"/>
      <c r="U503" s="12">
        <f>equipo20!T57</f>
        <v/>
      </c>
      <c r="V503" s="12">
        <f>equipo20!U57</f>
        <v/>
      </c>
      <c r="X503">
        <f>A503</f>
        <v/>
      </c>
      <c r="Y503">
        <f>U503</f>
        <v/>
      </c>
      <c r="Z503">
        <f>Y503</f>
        <v/>
      </c>
      <c r="AA503">
        <f>Z503*10000-ROW()</f>
        <v/>
      </c>
      <c r="AB503">
        <f>A503</f>
        <v/>
      </c>
      <c r="AC503">
        <f>V503</f>
        <v/>
      </c>
      <c r="AD503">
        <f>AC503</f>
        <v/>
      </c>
      <c r="AE503">
        <f>AD503*10000-ROW()</f>
        <v/>
      </c>
      <c r="AF503">
        <f>A503</f>
        <v/>
      </c>
      <c r="AG503">
        <f>I503</f>
        <v/>
      </c>
      <c r="AH503">
        <f>AG503</f>
        <v/>
      </c>
      <c r="AI503">
        <f>AH503*10000-ROW()</f>
        <v/>
      </c>
      <c r="AJ503">
        <f>A503</f>
        <v/>
      </c>
      <c r="AK503">
        <f>J503</f>
        <v/>
      </c>
      <c r="AL503">
        <f>AK503</f>
        <v/>
      </c>
      <c r="AM503">
        <f>AL503*10000-ROW()</f>
        <v/>
      </c>
      <c r="AN503">
        <f>A503</f>
        <v/>
      </c>
      <c r="AO503">
        <f>F503</f>
        <v/>
      </c>
      <c r="AP503">
        <f>AO503</f>
        <v/>
      </c>
      <c r="AQ503">
        <f>AP503*10000-ROW()</f>
        <v/>
      </c>
    </row>
    <row r="504">
      <c r="A504" s="10">
        <f>equipo20!A58</f>
        <v/>
      </c>
      <c r="B504" s="10">
        <f>equipo20!B58</f>
        <v/>
      </c>
      <c r="C504" s="10">
        <f>equipo20!$A$6</f>
        <v/>
      </c>
      <c r="D504" s="10">
        <f>equipo20!C58</f>
        <v/>
      </c>
      <c r="E504" s="10">
        <f>equipo20!D58</f>
        <v/>
      </c>
      <c r="F504" s="10">
        <f>equipo20!E58</f>
        <v/>
      </c>
      <c r="G504" s="10">
        <f>equipo20!F58</f>
        <v/>
      </c>
      <c r="H504" s="10">
        <f>equipo20!G58</f>
        <v/>
      </c>
      <c r="I504" s="10">
        <f>equipo20!H58</f>
        <v/>
      </c>
      <c r="J504" s="10">
        <f>equipo20!I58</f>
        <v/>
      </c>
      <c r="K504" s="10">
        <f>equipo20!J58</f>
        <v/>
      </c>
      <c r="L504" s="10">
        <f>equipo20!K58</f>
        <v/>
      </c>
      <c r="M504" s="10">
        <f>equipo20!L58</f>
        <v/>
      </c>
      <c r="N504" s="10">
        <f>equipo20!M58</f>
        <v/>
      </c>
      <c r="O504" s="10">
        <f>equipo20!N58</f>
        <v/>
      </c>
      <c r="P504" s="10">
        <f>equipo20!O58</f>
        <v/>
      </c>
      <c r="Q504" s="10">
        <f>equipo20!P58</f>
        <v/>
      </c>
      <c r="R504" s="10">
        <f>equipo20!Q58</f>
        <v/>
      </c>
      <c r="S504" s="10">
        <f>equipo20!R58</f>
        <v/>
      </c>
      <c r="T504" s="10" t="n"/>
      <c r="U504" s="12">
        <f>equipo20!T58</f>
        <v/>
      </c>
      <c r="V504" s="12">
        <f>equipo20!U58</f>
        <v/>
      </c>
      <c r="X504">
        <f>A504</f>
        <v/>
      </c>
      <c r="Y504">
        <f>U504</f>
        <v/>
      </c>
      <c r="Z504">
        <f>Y504</f>
        <v/>
      </c>
      <c r="AA504">
        <f>Z504*10000-ROW()</f>
        <v/>
      </c>
      <c r="AB504">
        <f>A504</f>
        <v/>
      </c>
      <c r="AC504">
        <f>V504</f>
        <v/>
      </c>
      <c r="AD504">
        <f>AC504</f>
        <v/>
      </c>
      <c r="AE504">
        <f>AD504*10000-ROW()</f>
        <v/>
      </c>
      <c r="AF504">
        <f>A504</f>
        <v/>
      </c>
      <c r="AG504">
        <f>I504</f>
        <v/>
      </c>
      <c r="AH504">
        <f>AG504</f>
        <v/>
      </c>
      <c r="AI504">
        <f>AH504*10000-ROW()</f>
        <v/>
      </c>
      <c r="AJ504">
        <f>A504</f>
        <v/>
      </c>
      <c r="AK504">
        <f>J504</f>
        <v/>
      </c>
      <c r="AL504">
        <f>AK504</f>
        <v/>
      </c>
      <c r="AM504">
        <f>AL504*10000-ROW()</f>
        <v/>
      </c>
      <c r="AN504">
        <f>A504</f>
        <v/>
      </c>
      <c r="AO504">
        <f>F504</f>
        <v/>
      </c>
      <c r="AP504">
        <f>AO504</f>
        <v/>
      </c>
      <c r="AQ504">
        <f>AP504*10000-ROW()</f>
        <v/>
      </c>
    </row>
    <row r="505">
      <c r="A505" s="10">
        <f>equipo20!A59</f>
        <v/>
      </c>
      <c r="B505" s="10">
        <f>equipo20!B59</f>
        <v/>
      </c>
      <c r="C505" s="10">
        <f>equipo20!$A$6</f>
        <v/>
      </c>
      <c r="D505" s="10">
        <f>equipo20!C59</f>
        <v/>
      </c>
      <c r="E505" s="10">
        <f>equipo20!D59</f>
        <v/>
      </c>
      <c r="F505" s="10">
        <f>equipo20!E59</f>
        <v/>
      </c>
      <c r="G505" s="10">
        <f>equipo20!F59</f>
        <v/>
      </c>
      <c r="H505" s="10">
        <f>equipo20!G59</f>
        <v/>
      </c>
      <c r="I505" s="10">
        <f>equipo20!H59</f>
        <v/>
      </c>
      <c r="J505" s="10">
        <f>equipo20!I59</f>
        <v/>
      </c>
      <c r="K505" s="10">
        <f>equipo20!J59</f>
        <v/>
      </c>
      <c r="L505" s="10">
        <f>equipo20!K59</f>
        <v/>
      </c>
      <c r="M505" s="10">
        <f>equipo20!L59</f>
        <v/>
      </c>
      <c r="N505" s="10">
        <f>equipo20!M59</f>
        <v/>
      </c>
      <c r="O505" s="10">
        <f>equipo20!N59</f>
        <v/>
      </c>
      <c r="P505" s="10">
        <f>equipo20!O59</f>
        <v/>
      </c>
      <c r="Q505" s="10">
        <f>equipo20!P59</f>
        <v/>
      </c>
      <c r="R505" s="10">
        <f>equipo20!Q59</f>
        <v/>
      </c>
      <c r="S505" s="10">
        <f>equipo20!R59</f>
        <v/>
      </c>
      <c r="T505" s="10" t="n"/>
      <c r="U505" s="12">
        <f>equipo20!T59</f>
        <v/>
      </c>
      <c r="V505" s="12">
        <f>equipo20!U59</f>
        <v/>
      </c>
      <c r="X505">
        <f>A505</f>
        <v/>
      </c>
      <c r="Y505">
        <f>U505</f>
        <v/>
      </c>
      <c r="Z505">
        <f>Y505</f>
        <v/>
      </c>
      <c r="AA505">
        <f>Z505*10000-ROW()</f>
        <v/>
      </c>
      <c r="AB505">
        <f>A505</f>
        <v/>
      </c>
      <c r="AC505">
        <f>V505</f>
        <v/>
      </c>
      <c r="AD505">
        <f>AC505</f>
        <v/>
      </c>
      <c r="AE505">
        <f>AD505*10000-ROW()</f>
        <v/>
      </c>
      <c r="AF505">
        <f>A505</f>
        <v/>
      </c>
      <c r="AG505">
        <f>I505</f>
        <v/>
      </c>
      <c r="AH505">
        <f>AG505</f>
        <v/>
      </c>
      <c r="AI505">
        <f>AH505*10000-ROW()</f>
        <v/>
      </c>
      <c r="AJ505">
        <f>A505</f>
        <v/>
      </c>
      <c r="AK505">
        <f>J505</f>
        <v/>
      </c>
      <c r="AL505">
        <f>AK505</f>
        <v/>
      </c>
      <c r="AM505">
        <f>AL505*10000-ROW()</f>
        <v/>
      </c>
      <c r="AN505">
        <f>A505</f>
        <v/>
      </c>
      <c r="AO505">
        <f>F505</f>
        <v/>
      </c>
      <c r="AP505">
        <f>AO505</f>
        <v/>
      </c>
      <c r="AQ505">
        <f>AP505*10000-ROW()</f>
        <v/>
      </c>
    </row>
    <row r="506">
      <c r="A506" s="10">
        <f>equipo20!A60</f>
        <v/>
      </c>
      <c r="B506" s="10">
        <f>equipo20!B60</f>
        <v/>
      </c>
      <c r="C506" s="10">
        <f>equipo20!$A$6</f>
        <v/>
      </c>
      <c r="D506" s="10">
        <f>equipo20!C60</f>
        <v/>
      </c>
      <c r="E506" s="10">
        <f>equipo20!D60</f>
        <v/>
      </c>
      <c r="F506" s="10">
        <f>equipo20!E60</f>
        <v/>
      </c>
      <c r="G506" s="10">
        <f>equipo20!F60</f>
        <v/>
      </c>
      <c r="H506" s="10">
        <f>equipo20!G60</f>
        <v/>
      </c>
      <c r="I506" s="10">
        <f>equipo20!H60</f>
        <v/>
      </c>
      <c r="J506" s="10">
        <f>equipo20!I60</f>
        <v/>
      </c>
      <c r="K506" s="10">
        <f>equipo20!J60</f>
        <v/>
      </c>
      <c r="L506" s="10">
        <f>equipo20!K60</f>
        <v/>
      </c>
      <c r="M506" s="10">
        <f>equipo20!L60</f>
        <v/>
      </c>
      <c r="N506" s="10">
        <f>equipo20!M60</f>
        <v/>
      </c>
      <c r="O506" s="10">
        <f>equipo20!N60</f>
        <v/>
      </c>
      <c r="P506" s="10">
        <f>equipo20!O60</f>
        <v/>
      </c>
      <c r="Q506" s="10">
        <f>equipo20!P60</f>
        <v/>
      </c>
      <c r="R506" s="10">
        <f>equipo20!Q60</f>
        <v/>
      </c>
      <c r="S506" s="10">
        <f>equipo20!R60</f>
        <v/>
      </c>
      <c r="T506" s="10" t="n"/>
      <c r="U506" s="12">
        <f>equipo20!T60</f>
        <v/>
      </c>
      <c r="V506" s="12">
        <f>equipo20!U60</f>
        <v/>
      </c>
      <c r="X506">
        <f>A506</f>
        <v/>
      </c>
      <c r="Y506">
        <f>U506</f>
        <v/>
      </c>
      <c r="Z506">
        <f>Y506</f>
        <v/>
      </c>
      <c r="AA506">
        <f>Z506*10000-ROW()</f>
        <v/>
      </c>
      <c r="AB506">
        <f>A506</f>
        <v/>
      </c>
      <c r="AC506">
        <f>V506</f>
        <v/>
      </c>
      <c r="AD506">
        <f>AC506</f>
        <v/>
      </c>
      <c r="AE506">
        <f>AD506*10000-ROW()</f>
        <v/>
      </c>
      <c r="AF506">
        <f>A506</f>
        <v/>
      </c>
      <c r="AG506">
        <f>I506</f>
        <v/>
      </c>
      <c r="AH506">
        <f>AG506</f>
        <v/>
      </c>
      <c r="AI506">
        <f>AH506*10000-ROW()</f>
        <v/>
      </c>
      <c r="AJ506">
        <f>A506</f>
        <v/>
      </c>
      <c r="AK506">
        <f>J506</f>
        <v/>
      </c>
      <c r="AL506">
        <f>AK506</f>
        <v/>
      </c>
      <c r="AM506">
        <f>AL506*10000-ROW()</f>
        <v/>
      </c>
      <c r="AN506">
        <f>A506</f>
        <v/>
      </c>
      <c r="AO506">
        <f>F506</f>
        <v/>
      </c>
      <c r="AP506">
        <f>AO506</f>
        <v/>
      </c>
      <c r="AQ506">
        <f>AP506*10000-ROW()</f>
        <v/>
      </c>
    </row>
    <row r="507">
      <c r="A507" s="10">
        <f>equipo20!A61</f>
        <v/>
      </c>
      <c r="B507" s="10">
        <f>equipo20!B61</f>
        <v/>
      </c>
      <c r="C507" s="10">
        <f>equipo20!$A$6</f>
        <v/>
      </c>
      <c r="D507" s="10">
        <f>equipo20!C61</f>
        <v/>
      </c>
      <c r="E507" s="10">
        <f>equipo20!D61</f>
        <v/>
      </c>
      <c r="F507" s="10">
        <f>equipo20!E61</f>
        <v/>
      </c>
      <c r="G507" s="10">
        <f>equipo20!F61</f>
        <v/>
      </c>
      <c r="H507" s="10">
        <f>equipo20!G61</f>
        <v/>
      </c>
      <c r="I507" s="10">
        <f>equipo20!H61</f>
        <v/>
      </c>
      <c r="J507" s="10">
        <f>equipo20!I61</f>
        <v/>
      </c>
      <c r="K507" s="10">
        <f>equipo20!J61</f>
        <v/>
      </c>
      <c r="L507" s="10">
        <f>equipo20!K61</f>
        <v/>
      </c>
      <c r="M507" s="10">
        <f>equipo20!L61</f>
        <v/>
      </c>
      <c r="N507" s="10">
        <f>equipo20!M61</f>
        <v/>
      </c>
      <c r="O507" s="10">
        <f>equipo20!N61</f>
        <v/>
      </c>
      <c r="P507" s="10">
        <f>equipo20!O61</f>
        <v/>
      </c>
      <c r="Q507" s="10">
        <f>equipo20!P61</f>
        <v/>
      </c>
      <c r="R507" s="10">
        <f>equipo20!Q61</f>
        <v/>
      </c>
      <c r="S507" s="10">
        <f>equipo20!R61</f>
        <v/>
      </c>
      <c r="T507" s="10" t="n"/>
      <c r="U507" s="12">
        <f>equipo20!T61</f>
        <v/>
      </c>
      <c r="V507" s="12">
        <f>equipo20!U61</f>
        <v/>
      </c>
      <c r="X507">
        <f>A507</f>
        <v/>
      </c>
      <c r="Y507">
        <f>U507</f>
        <v/>
      </c>
      <c r="Z507">
        <f>Y507</f>
        <v/>
      </c>
      <c r="AA507">
        <f>Z507*10000-ROW()</f>
        <v/>
      </c>
      <c r="AB507">
        <f>A507</f>
        <v/>
      </c>
      <c r="AC507">
        <f>V507</f>
        <v/>
      </c>
      <c r="AD507">
        <f>AC507</f>
        <v/>
      </c>
      <c r="AE507">
        <f>AD507*10000-ROW()</f>
        <v/>
      </c>
      <c r="AF507">
        <f>A507</f>
        <v/>
      </c>
      <c r="AG507">
        <f>I507</f>
        <v/>
      </c>
      <c r="AH507">
        <f>AG507</f>
        <v/>
      </c>
      <c r="AI507">
        <f>AH507*10000-ROW()</f>
        <v/>
      </c>
      <c r="AJ507">
        <f>A507</f>
        <v/>
      </c>
      <c r="AK507">
        <f>J507</f>
        <v/>
      </c>
      <c r="AL507">
        <f>AK507</f>
        <v/>
      </c>
      <c r="AM507">
        <f>AL507*10000-ROW()</f>
        <v/>
      </c>
      <c r="AN507">
        <f>A507</f>
        <v/>
      </c>
      <c r="AO507">
        <f>F507</f>
        <v/>
      </c>
      <c r="AP507">
        <f>AO507</f>
        <v/>
      </c>
      <c r="AQ507">
        <f>AP507*10000-ROW()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7:V507"/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E50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>
      <c r="A1" s="8" t="inlineStr">
        <is>
          <t>L A N Z A D O R E S   C O N S O L I D A D O</t>
        </is>
      </c>
    </row>
    <row r="2">
      <c r="A2" s="9" t="inlineStr">
        <is>
          <t>NOMBRE</t>
        </is>
      </c>
      <c r="B2" s="9" t="inlineStr">
        <is>
          <t>organizacion</t>
        </is>
      </c>
      <c r="C2" s="9" t="inlineStr">
        <is>
          <t>JJ</t>
        </is>
      </c>
      <c r="D2" s="9" t="inlineStr">
        <is>
          <t>JG</t>
        </is>
      </c>
      <c r="E2" s="9" t="inlineStr">
        <is>
          <t>JP</t>
        </is>
      </c>
      <c r="F2" s="9" t="inlineStr">
        <is>
          <t>INN</t>
        </is>
      </c>
      <c r="G2" s="9" t="inlineStr">
        <is>
          <t>CL</t>
        </is>
      </c>
      <c r="H2" s="9" t="inlineStr">
        <is>
          <t>K</t>
        </is>
      </c>
      <c r="I2" s="9" t="inlineStr">
        <is>
          <t>H</t>
        </is>
      </c>
      <c r="J2" s="9" t="inlineStr">
        <is>
          <t>PCL/ERA</t>
        </is>
      </c>
    </row>
    <row r="3">
      <c r="A3" s="10">
        <f>equipo1!A66</f>
        <v/>
      </c>
      <c r="B3" s="10">
        <f>equipo1!$A$6</f>
        <v/>
      </c>
      <c r="C3" s="10">
        <f>equipo1!CP66</f>
        <v/>
      </c>
      <c r="D3" s="10">
        <f>equipo1!CQ66</f>
        <v/>
      </c>
      <c r="E3" s="10">
        <f>equipo1!CR66</f>
        <v/>
      </c>
      <c r="F3" s="16">
        <f>equipo1!CT66</f>
        <v/>
      </c>
      <c r="G3" s="10">
        <f>equipo1!CU66</f>
        <v/>
      </c>
      <c r="H3" s="10">
        <f>equipo1!CV66</f>
        <v/>
      </c>
      <c r="I3" s="10">
        <f>equipo1!CW66</f>
        <v/>
      </c>
      <c r="J3" s="15">
        <f>equipo1!CX66</f>
        <v/>
      </c>
      <c r="L3">
        <f>A3</f>
        <v/>
      </c>
      <c r="M3">
        <f>J3</f>
        <v/>
      </c>
      <c r="N3">
        <f>IF(M3&gt;0,M3,999999)</f>
        <v/>
      </c>
      <c r="O3">
        <f>N3*10000+ROW()</f>
        <v/>
      </c>
      <c r="P3">
        <f>A3</f>
        <v/>
      </c>
      <c r="Q3">
        <f>D3</f>
        <v/>
      </c>
      <c r="R3">
        <f>Q3</f>
        <v/>
      </c>
      <c r="S3">
        <f>R3*10000-ROW()</f>
        <v/>
      </c>
      <c r="T3">
        <f>A3</f>
        <v/>
      </c>
      <c r="U3">
        <f>H3</f>
        <v/>
      </c>
      <c r="V3">
        <f>U3</f>
        <v/>
      </c>
      <c r="W3">
        <f>V3*10000-ROW()</f>
        <v/>
      </c>
      <c r="X3">
        <f>A3</f>
        <v/>
      </c>
      <c r="Y3">
        <f>F3</f>
        <v/>
      </c>
      <c r="Z3">
        <f>Y3</f>
        <v/>
      </c>
      <c r="AA3">
        <f>Z3*10000-ROW()</f>
        <v/>
      </c>
      <c r="AB3">
        <f>A3</f>
        <v/>
      </c>
      <c r="AC3">
        <f>I3</f>
        <v/>
      </c>
      <c r="AD3">
        <f>IF(AC3&gt;0,AC3,999999)</f>
        <v/>
      </c>
      <c r="AE3">
        <f>AD3*10000+ROW()</f>
        <v/>
      </c>
    </row>
    <row r="4">
      <c r="A4" s="10">
        <f>equipo1!A67</f>
        <v/>
      </c>
      <c r="B4" s="10">
        <f>equipo1!$A$6</f>
        <v/>
      </c>
      <c r="C4" s="10">
        <f>equipo1!CP67</f>
        <v/>
      </c>
      <c r="D4" s="10">
        <f>equipo1!CQ67</f>
        <v/>
      </c>
      <c r="E4" s="10">
        <f>equipo1!CR67</f>
        <v/>
      </c>
      <c r="F4" s="16">
        <f>equipo1!CT67</f>
        <v/>
      </c>
      <c r="G4" s="10">
        <f>equipo1!CU67</f>
        <v/>
      </c>
      <c r="H4" s="10">
        <f>equipo1!CV67</f>
        <v/>
      </c>
      <c r="I4" s="10">
        <f>equipo1!CW67</f>
        <v/>
      </c>
      <c r="J4" s="15">
        <f>equipo1!CX67</f>
        <v/>
      </c>
      <c r="L4">
        <f>A4</f>
        <v/>
      </c>
      <c r="M4">
        <f>J4</f>
        <v/>
      </c>
      <c r="N4">
        <f>IF(M4&gt;0,M4,999999)</f>
        <v/>
      </c>
      <c r="O4">
        <f>N4*10000+ROW()</f>
        <v/>
      </c>
      <c r="P4">
        <f>A4</f>
        <v/>
      </c>
      <c r="Q4">
        <f>D4</f>
        <v/>
      </c>
      <c r="R4">
        <f>Q4</f>
        <v/>
      </c>
      <c r="S4">
        <f>R4*10000-ROW()</f>
        <v/>
      </c>
      <c r="T4">
        <f>A4</f>
        <v/>
      </c>
      <c r="U4">
        <f>H4</f>
        <v/>
      </c>
      <c r="V4">
        <f>U4</f>
        <v/>
      </c>
      <c r="W4">
        <f>V4*10000-ROW()</f>
        <v/>
      </c>
      <c r="X4">
        <f>A4</f>
        <v/>
      </c>
      <c r="Y4">
        <f>F4</f>
        <v/>
      </c>
      <c r="Z4">
        <f>Y4</f>
        <v/>
      </c>
      <c r="AA4">
        <f>Z4*10000-ROW()</f>
        <v/>
      </c>
      <c r="AB4">
        <f>A4</f>
        <v/>
      </c>
      <c r="AC4">
        <f>I4</f>
        <v/>
      </c>
      <c r="AD4">
        <f>IF(AC4&gt;0,AC4,999999)</f>
        <v/>
      </c>
      <c r="AE4">
        <f>AD4*10000+ROW()</f>
        <v/>
      </c>
    </row>
    <row r="5">
      <c r="A5" s="10">
        <f>equipo1!A68</f>
        <v/>
      </c>
      <c r="B5" s="10">
        <f>equipo1!$A$6</f>
        <v/>
      </c>
      <c r="C5" s="10">
        <f>equipo1!CP68</f>
        <v/>
      </c>
      <c r="D5" s="10">
        <f>equipo1!CQ68</f>
        <v/>
      </c>
      <c r="E5" s="10">
        <f>equipo1!CR68</f>
        <v/>
      </c>
      <c r="F5" s="16">
        <f>equipo1!CT68</f>
        <v/>
      </c>
      <c r="G5" s="10">
        <f>equipo1!CU68</f>
        <v/>
      </c>
      <c r="H5" s="10">
        <f>equipo1!CV68</f>
        <v/>
      </c>
      <c r="I5" s="10">
        <f>equipo1!CW68</f>
        <v/>
      </c>
      <c r="J5" s="15">
        <f>equipo1!CX68</f>
        <v/>
      </c>
      <c r="L5">
        <f>A5</f>
        <v/>
      </c>
      <c r="M5">
        <f>J5</f>
        <v/>
      </c>
      <c r="N5">
        <f>IF(M5&gt;0,M5,999999)</f>
        <v/>
      </c>
      <c r="O5">
        <f>N5*10000+ROW()</f>
        <v/>
      </c>
      <c r="P5">
        <f>A5</f>
        <v/>
      </c>
      <c r="Q5">
        <f>D5</f>
        <v/>
      </c>
      <c r="R5">
        <f>Q5</f>
        <v/>
      </c>
      <c r="S5">
        <f>R5*10000-ROW()</f>
        <v/>
      </c>
      <c r="T5">
        <f>A5</f>
        <v/>
      </c>
      <c r="U5">
        <f>H5</f>
        <v/>
      </c>
      <c r="V5">
        <f>U5</f>
        <v/>
      </c>
      <c r="W5">
        <f>V5*10000-ROW()</f>
        <v/>
      </c>
      <c r="X5">
        <f>A5</f>
        <v/>
      </c>
      <c r="Y5">
        <f>F5</f>
        <v/>
      </c>
      <c r="Z5">
        <f>Y5</f>
        <v/>
      </c>
      <c r="AA5">
        <f>Z5*10000-ROW()</f>
        <v/>
      </c>
      <c r="AB5">
        <f>A5</f>
        <v/>
      </c>
      <c r="AC5">
        <f>I5</f>
        <v/>
      </c>
      <c r="AD5">
        <f>IF(AC5&gt;0,AC5,999999)</f>
        <v/>
      </c>
      <c r="AE5">
        <f>AD5*10000+ROW()</f>
        <v/>
      </c>
    </row>
    <row r="6">
      <c r="A6" s="10">
        <f>equipo1!A69</f>
        <v/>
      </c>
      <c r="B6" s="10">
        <f>equipo1!$A$6</f>
        <v/>
      </c>
      <c r="C6" s="10">
        <f>equipo1!CP69</f>
        <v/>
      </c>
      <c r="D6" s="10">
        <f>equipo1!CQ69</f>
        <v/>
      </c>
      <c r="E6" s="10">
        <f>equipo1!CR69</f>
        <v/>
      </c>
      <c r="F6" s="16">
        <f>equipo1!CT69</f>
        <v/>
      </c>
      <c r="G6" s="10">
        <f>equipo1!CU69</f>
        <v/>
      </c>
      <c r="H6" s="10">
        <f>equipo1!CV69</f>
        <v/>
      </c>
      <c r="I6" s="10">
        <f>equipo1!CW69</f>
        <v/>
      </c>
      <c r="J6" s="15">
        <f>equipo1!CX69</f>
        <v/>
      </c>
      <c r="L6">
        <f>A6</f>
        <v/>
      </c>
      <c r="M6">
        <f>J6</f>
        <v/>
      </c>
      <c r="N6">
        <f>IF(M6&gt;0,M6,999999)</f>
        <v/>
      </c>
      <c r="O6">
        <f>N6*10000+ROW()</f>
        <v/>
      </c>
      <c r="P6">
        <f>A6</f>
        <v/>
      </c>
      <c r="Q6">
        <f>D6</f>
        <v/>
      </c>
      <c r="R6">
        <f>Q6</f>
        <v/>
      </c>
      <c r="S6">
        <f>R6*10000-ROW()</f>
        <v/>
      </c>
      <c r="T6">
        <f>A6</f>
        <v/>
      </c>
      <c r="U6">
        <f>H6</f>
        <v/>
      </c>
      <c r="V6">
        <f>U6</f>
        <v/>
      </c>
      <c r="W6">
        <f>V6*10000-ROW()</f>
        <v/>
      </c>
      <c r="X6">
        <f>A6</f>
        <v/>
      </c>
      <c r="Y6">
        <f>F6</f>
        <v/>
      </c>
      <c r="Z6">
        <f>Y6</f>
        <v/>
      </c>
      <c r="AA6">
        <f>Z6*10000-ROW()</f>
        <v/>
      </c>
      <c r="AB6">
        <f>A6</f>
        <v/>
      </c>
      <c r="AC6">
        <f>I6</f>
        <v/>
      </c>
      <c r="AD6">
        <f>IF(AC6&gt;0,AC6,999999)</f>
        <v/>
      </c>
      <c r="AE6">
        <f>AD6*10000+ROW()</f>
        <v/>
      </c>
    </row>
    <row r="7">
      <c r="A7" s="10">
        <f>equipo1!A70</f>
        <v/>
      </c>
      <c r="B7" s="10">
        <f>equipo1!$A$6</f>
        <v/>
      </c>
      <c r="C7" s="10">
        <f>equipo1!CP70</f>
        <v/>
      </c>
      <c r="D7" s="10">
        <f>equipo1!CQ70</f>
        <v/>
      </c>
      <c r="E7" s="10">
        <f>equipo1!CR70</f>
        <v/>
      </c>
      <c r="F7" s="16">
        <f>equipo1!CT70</f>
        <v/>
      </c>
      <c r="G7" s="10">
        <f>equipo1!CU70</f>
        <v/>
      </c>
      <c r="H7" s="10">
        <f>equipo1!CV70</f>
        <v/>
      </c>
      <c r="I7" s="10">
        <f>equipo1!CW70</f>
        <v/>
      </c>
      <c r="J7" s="15">
        <f>equipo1!CX70</f>
        <v/>
      </c>
      <c r="L7">
        <f>A7</f>
        <v/>
      </c>
      <c r="M7">
        <f>J7</f>
        <v/>
      </c>
      <c r="N7">
        <f>IF(M7&gt;0,M7,999999)</f>
        <v/>
      </c>
      <c r="O7">
        <f>N7*10000+ROW()</f>
        <v/>
      </c>
      <c r="P7">
        <f>A7</f>
        <v/>
      </c>
      <c r="Q7">
        <f>D7</f>
        <v/>
      </c>
      <c r="R7">
        <f>Q7</f>
        <v/>
      </c>
      <c r="S7">
        <f>R7*10000-ROW()</f>
        <v/>
      </c>
      <c r="T7">
        <f>A7</f>
        <v/>
      </c>
      <c r="U7">
        <f>H7</f>
        <v/>
      </c>
      <c r="V7">
        <f>U7</f>
        <v/>
      </c>
      <c r="W7">
        <f>V7*10000-ROW()</f>
        <v/>
      </c>
      <c r="X7">
        <f>A7</f>
        <v/>
      </c>
      <c r="Y7">
        <f>F7</f>
        <v/>
      </c>
      <c r="Z7">
        <f>Y7</f>
        <v/>
      </c>
      <c r="AA7">
        <f>Z7*10000-ROW()</f>
        <v/>
      </c>
      <c r="AB7">
        <f>A7</f>
        <v/>
      </c>
      <c r="AC7">
        <f>I7</f>
        <v/>
      </c>
      <c r="AD7">
        <f>IF(AC7&gt;0,AC7,999999)</f>
        <v/>
      </c>
      <c r="AE7">
        <f>AD7*10000+ROW()</f>
        <v/>
      </c>
    </row>
    <row r="8">
      <c r="A8" s="10">
        <f>equipo1!A71</f>
        <v/>
      </c>
      <c r="B8" s="10">
        <f>equipo1!$A$6</f>
        <v/>
      </c>
      <c r="C8" s="10">
        <f>equipo1!CP71</f>
        <v/>
      </c>
      <c r="D8" s="10">
        <f>equipo1!CQ71</f>
        <v/>
      </c>
      <c r="E8" s="10">
        <f>equipo1!CR71</f>
        <v/>
      </c>
      <c r="F8" s="16">
        <f>equipo1!CT71</f>
        <v/>
      </c>
      <c r="G8" s="10">
        <f>equipo1!CU71</f>
        <v/>
      </c>
      <c r="H8" s="10">
        <f>equipo1!CV71</f>
        <v/>
      </c>
      <c r="I8" s="10">
        <f>equipo1!CW71</f>
        <v/>
      </c>
      <c r="J8" s="15">
        <f>equipo1!CX71</f>
        <v/>
      </c>
      <c r="L8">
        <f>A8</f>
        <v/>
      </c>
      <c r="M8">
        <f>J8</f>
        <v/>
      </c>
      <c r="N8">
        <f>IF(M8&gt;0,M8,999999)</f>
        <v/>
      </c>
      <c r="O8">
        <f>N8*10000+ROW()</f>
        <v/>
      </c>
      <c r="P8">
        <f>A8</f>
        <v/>
      </c>
      <c r="Q8">
        <f>D8</f>
        <v/>
      </c>
      <c r="R8">
        <f>Q8</f>
        <v/>
      </c>
      <c r="S8">
        <f>R8*10000-ROW()</f>
        <v/>
      </c>
      <c r="T8">
        <f>A8</f>
        <v/>
      </c>
      <c r="U8">
        <f>H8</f>
        <v/>
      </c>
      <c r="V8">
        <f>U8</f>
        <v/>
      </c>
      <c r="W8">
        <f>V8*10000-ROW()</f>
        <v/>
      </c>
      <c r="X8">
        <f>A8</f>
        <v/>
      </c>
      <c r="Y8">
        <f>F8</f>
        <v/>
      </c>
      <c r="Z8">
        <f>Y8</f>
        <v/>
      </c>
      <c r="AA8">
        <f>Z8*10000-ROW()</f>
        <v/>
      </c>
      <c r="AB8">
        <f>A8</f>
        <v/>
      </c>
      <c r="AC8">
        <f>I8</f>
        <v/>
      </c>
      <c r="AD8">
        <f>IF(AC8&gt;0,AC8,999999)</f>
        <v/>
      </c>
      <c r="AE8">
        <f>AD8*10000+ROW()</f>
        <v/>
      </c>
    </row>
    <row r="9">
      <c r="A9" s="10">
        <f>equipo1!A72</f>
        <v/>
      </c>
      <c r="B9" s="10">
        <f>equipo1!$A$6</f>
        <v/>
      </c>
      <c r="C9" s="10">
        <f>equipo1!CP72</f>
        <v/>
      </c>
      <c r="D9" s="10">
        <f>equipo1!CQ72</f>
        <v/>
      </c>
      <c r="E9" s="10">
        <f>equipo1!CR72</f>
        <v/>
      </c>
      <c r="F9" s="16">
        <f>equipo1!CT72</f>
        <v/>
      </c>
      <c r="G9" s="10">
        <f>equipo1!CU72</f>
        <v/>
      </c>
      <c r="H9" s="10">
        <f>equipo1!CV72</f>
        <v/>
      </c>
      <c r="I9" s="10">
        <f>equipo1!CW72</f>
        <v/>
      </c>
      <c r="J9" s="15">
        <f>equipo1!CX72</f>
        <v/>
      </c>
      <c r="L9">
        <f>A9</f>
        <v/>
      </c>
      <c r="M9">
        <f>J9</f>
        <v/>
      </c>
      <c r="N9">
        <f>IF(M9&gt;0,M9,999999)</f>
        <v/>
      </c>
      <c r="O9">
        <f>N9*10000+ROW()</f>
        <v/>
      </c>
      <c r="P9">
        <f>A9</f>
        <v/>
      </c>
      <c r="Q9">
        <f>D9</f>
        <v/>
      </c>
      <c r="R9">
        <f>Q9</f>
        <v/>
      </c>
      <c r="S9">
        <f>R9*10000-ROW()</f>
        <v/>
      </c>
      <c r="T9">
        <f>A9</f>
        <v/>
      </c>
      <c r="U9">
        <f>H9</f>
        <v/>
      </c>
      <c r="V9">
        <f>U9</f>
        <v/>
      </c>
      <c r="W9">
        <f>V9*10000-ROW()</f>
        <v/>
      </c>
      <c r="X9">
        <f>A9</f>
        <v/>
      </c>
      <c r="Y9">
        <f>F9</f>
        <v/>
      </c>
      <c r="Z9">
        <f>Y9</f>
        <v/>
      </c>
      <c r="AA9">
        <f>Z9*10000-ROW()</f>
        <v/>
      </c>
      <c r="AB9">
        <f>A9</f>
        <v/>
      </c>
      <c r="AC9">
        <f>I9</f>
        <v/>
      </c>
      <c r="AD9">
        <f>IF(AC9&gt;0,AC9,999999)</f>
        <v/>
      </c>
      <c r="AE9">
        <f>AD9*10000+ROW()</f>
        <v/>
      </c>
    </row>
    <row r="10">
      <c r="A10" s="10">
        <f>equipo1!A73</f>
        <v/>
      </c>
      <c r="B10" s="10">
        <f>equipo1!$A$6</f>
        <v/>
      </c>
      <c r="C10" s="10">
        <f>equipo1!CP73</f>
        <v/>
      </c>
      <c r="D10" s="10">
        <f>equipo1!CQ73</f>
        <v/>
      </c>
      <c r="E10" s="10">
        <f>equipo1!CR73</f>
        <v/>
      </c>
      <c r="F10" s="16">
        <f>equipo1!CT73</f>
        <v/>
      </c>
      <c r="G10" s="10">
        <f>equipo1!CU73</f>
        <v/>
      </c>
      <c r="H10" s="10">
        <f>equipo1!CV73</f>
        <v/>
      </c>
      <c r="I10" s="10">
        <f>equipo1!CW73</f>
        <v/>
      </c>
      <c r="J10" s="15">
        <f>equipo1!CX73</f>
        <v/>
      </c>
      <c r="L10">
        <f>A10</f>
        <v/>
      </c>
      <c r="M10">
        <f>J10</f>
        <v/>
      </c>
      <c r="N10">
        <f>IF(M10&gt;0,M10,999999)</f>
        <v/>
      </c>
      <c r="O10">
        <f>N10*10000+ROW()</f>
        <v/>
      </c>
      <c r="P10">
        <f>A10</f>
        <v/>
      </c>
      <c r="Q10">
        <f>D10</f>
        <v/>
      </c>
      <c r="R10">
        <f>Q10</f>
        <v/>
      </c>
      <c r="S10">
        <f>R10*10000-ROW()</f>
        <v/>
      </c>
      <c r="T10">
        <f>A10</f>
        <v/>
      </c>
      <c r="U10">
        <f>H10</f>
        <v/>
      </c>
      <c r="V10">
        <f>U10</f>
        <v/>
      </c>
      <c r="W10">
        <f>V10*10000-ROW()</f>
        <v/>
      </c>
      <c r="X10">
        <f>A10</f>
        <v/>
      </c>
      <c r="Y10">
        <f>F10</f>
        <v/>
      </c>
      <c r="Z10">
        <f>Y10</f>
        <v/>
      </c>
      <c r="AA10">
        <f>Z10*10000-ROW()</f>
        <v/>
      </c>
      <c r="AB10">
        <f>A10</f>
        <v/>
      </c>
      <c r="AC10">
        <f>I10</f>
        <v/>
      </c>
      <c r="AD10">
        <f>IF(AC10&gt;0,AC10,999999)</f>
        <v/>
      </c>
      <c r="AE10">
        <f>AD10*10000+ROW()</f>
        <v/>
      </c>
    </row>
    <row r="11">
      <c r="A11" s="10">
        <f>equipo1!A74</f>
        <v/>
      </c>
      <c r="B11" s="10">
        <f>equipo1!$A$6</f>
        <v/>
      </c>
      <c r="C11" s="10">
        <f>equipo1!CP74</f>
        <v/>
      </c>
      <c r="D11" s="10">
        <f>equipo1!CQ74</f>
        <v/>
      </c>
      <c r="E11" s="10">
        <f>equipo1!CR74</f>
        <v/>
      </c>
      <c r="F11" s="16">
        <f>equipo1!CT74</f>
        <v/>
      </c>
      <c r="G11" s="10">
        <f>equipo1!CU74</f>
        <v/>
      </c>
      <c r="H11" s="10">
        <f>equipo1!CV74</f>
        <v/>
      </c>
      <c r="I11" s="10">
        <f>equipo1!CW74</f>
        <v/>
      </c>
      <c r="J11" s="15">
        <f>equipo1!CX74</f>
        <v/>
      </c>
      <c r="L11">
        <f>A11</f>
        <v/>
      </c>
      <c r="M11">
        <f>J11</f>
        <v/>
      </c>
      <c r="N11">
        <f>IF(M11&gt;0,M11,999999)</f>
        <v/>
      </c>
      <c r="O11">
        <f>N11*10000+ROW()</f>
        <v/>
      </c>
      <c r="P11">
        <f>A11</f>
        <v/>
      </c>
      <c r="Q11">
        <f>D11</f>
        <v/>
      </c>
      <c r="R11">
        <f>Q11</f>
        <v/>
      </c>
      <c r="S11">
        <f>R11*10000-ROW()</f>
        <v/>
      </c>
      <c r="T11">
        <f>A11</f>
        <v/>
      </c>
      <c r="U11">
        <f>H11</f>
        <v/>
      </c>
      <c r="V11">
        <f>U11</f>
        <v/>
      </c>
      <c r="W11">
        <f>V11*10000-ROW()</f>
        <v/>
      </c>
      <c r="X11">
        <f>A11</f>
        <v/>
      </c>
      <c r="Y11">
        <f>F11</f>
        <v/>
      </c>
      <c r="Z11">
        <f>Y11</f>
        <v/>
      </c>
      <c r="AA11">
        <f>Z11*10000-ROW()</f>
        <v/>
      </c>
      <c r="AB11">
        <f>A11</f>
        <v/>
      </c>
      <c r="AC11">
        <f>I11</f>
        <v/>
      </c>
      <c r="AD11">
        <f>IF(AC11&gt;0,AC11,999999)</f>
        <v/>
      </c>
      <c r="AE11">
        <f>AD11*10000+ROW()</f>
        <v/>
      </c>
    </row>
    <row r="12">
      <c r="A12" s="10">
        <f>equipo1!A75</f>
        <v/>
      </c>
      <c r="B12" s="10">
        <f>equipo1!$A$6</f>
        <v/>
      </c>
      <c r="C12" s="10">
        <f>equipo1!CP75</f>
        <v/>
      </c>
      <c r="D12" s="10">
        <f>equipo1!CQ75</f>
        <v/>
      </c>
      <c r="E12" s="10">
        <f>equipo1!CR75</f>
        <v/>
      </c>
      <c r="F12" s="16">
        <f>equipo1!CT75</f>
        <v/>
      </c>
      <c r="G12" s="10">
        <f>equipo1!CU75</f>
        <v/>
      </c>
      <c r="H12" s="10">
        <f>equipo1!CV75</f>
        <v/>
      </c>
      <c r="I12" s="10">
        <f>equipo1!CW75</f>
        <v/>
      </c>
      <c r="J12" s="15">
        <f>equipo1!CX75</f>
        <v/>
      </c>
      <c r="L12">
        <f>A12</f>
        <v/>
      </c>
      <c r="M12">
        <f>J12</f>
        <v/>
      </c>
      <c r="N12">
        <f>IF(M12&gt;0,M12,999999)</f>
        <v/>
      </c>
      <c r="O12">
        <f>N12*10000+ROW()</f>
        <v/>
      </c>
      <c r="P12">
        <f>A12</f>
        <v/>
      </c>
      <c r="Q12">
        <f>D12</f>
        <v/>
      </c>
      <c r="R12">
        <f>Q12</f>
        <v/>
      </c>
      <c r="S12">
        <f>R12*10000-ROW()</f>
        <v/>
      </c>
      <c r="T12">
        <f>A12</f>
        <v/>
      </c>
      <c r="U12">
        <f>H12</f>
        <v/>
      </c>
      <c r="V12">
        <f>U12</f>
        <v/>
      </c>
      <c r="W12">
        <f>V12*10000-ROW()</f>
        <v/>
      </c>
      <c r="X12">
        <f>A12</f>
        <v/>
      </c>
      <c r="Y12">
        <f>F12</f>
        <v/>
      </c>
      <c r="Z12">
        <f>Y12</f>
        <v/>
      </c>
      <c r="AA12">
        <f>Z12*10000-ROW()</f>
        <v/>
      </c>
      <c r="AB12">
        <f>A12</f>
        <v/>
      </c>
      <c r="AC12">
        <f>I12</f>
        <v/>
      </c>
      <c r="AD12">
        <f>IF(AC12&gt;0,AC12,999999)</f>
        <v/>
      </c>
      <c r="AE12">
        <f>AD12*10000+ROW()</f>
        <v/>
      </c>
    </row>
    <row r="13">
      <c r="A13" s="10">
        <f>equipo1!A76</f>
        <v/>
      </c>
      <c r="B13" s="10">
        <f>equipo1!$A$6</f>
        <v/>
      </c>
      <c r="C13" s="10">
        <f>equipo1!CP76</f>
        <v/>
      </c>
      <c r="D13" s="10">
        <f>equipo1!CQ76</f>
        <v/>
      </c>
      <c r="E13" s="10">
        <f>equipo1!CR76</f>
        <v/>
      </c>
      <c r="F13" s="16">
        <f>equipo1!CT76</f>
        <v/>
      </c>
      <c r="G13" s="10">
        <f>equipo1!CU76</f>
        <v/>
      </c>
      <c r="H13" s="10">
        <f>equipo1!CV76</f>
        <v/>
      </c>
      <c r="I13" s="10">
        <f>equipo1!CW76</f>
        <v/>
      </c>
      <c r="J13" s="15">
        <f>equipo1!CX76</f>
        <v/>
      </c>
      <c r="L13">
        <f>A13</f>
        <v/>
      </c>
      <c r="M13">
        <f>J13</f>
        <v/>
      </c>
      <c r="N13">
        <f>IF(M13&gt;0,M13,999999)</f>
        <v/>
      </c>
      <c r="O13">
        <f>N13*10000+ROW()</f>
        <v/>
      </c>
      <c r="P13">
        <f>A13</f>
        <v/>
      </c>
      <c r="Q13">
        <f>D13</f>
        <v/>
      </c>
      <c r="R13">
        <f>Q13</f>
        <v/>
      </c>
      <c r="S13">
        <f>R13*10000-ROW()</f>
        <v/>
      </c>
      <c r="T13">
        <f>A13</f>
        <v/>
      </c>
      <c r="U13">
        <f>H13</f>
        <v/>
      </c>
      <c r="V13">
        <f>U13</f>
        <v/>
      </c>
      <c r="W13">
        <f>V13*10000-ROW()</f>
        <v/>
      </c>
      <c r="X13">
        <f>A13</f>
        <v/>
      </c>
      <c r="Y13">
        <f>F13</f>
        <v/>
      </c>
      <c r="Z13">
        <f>Y13</f>
        <v/>
      </c>
      <c r="AA13">
        <f>Z13*10000-ROW()</f>
        <v/>
      </c>
      <c r="AB13">
        <f>A13</f>
        <v/>
      </c>
      <c r="AC13">
        <f>I13</f>
        <v/>
      </c>
      <c r="AD13">
        <f>IF(AC13&gt;0,AC13,999999)</f>
        <v/>
      </c>
      <c r="AE13">
        <f>AD13*10000+ROW()</f>
        <v/>
      </c>
    </row>
    <row r="14">
      <c r="A14" s="10">
        <f>equipo1!A77</f>
        <v/>
      </c>
      <c r="B14" s="10">
        <f>equipo1!$A$6</f>
        <v/>
      </c>
      <c r="C14" s="10">
        <f>equipo1!CP77</f>
        <v/>
      </c>
      <c r="D14" s="10">
        <f>equipo1!CQ77</f>
        <v/>
      </c>
      <c r="E14" s="10">
        <f>equipo1!CR77</f>
        <v/>
      </c>
      <c r="F14" s="16">
        <f>equipo1!CT77</f>
        <v/>
      </c>
      <c r="G14" s="10">
        <f>equipo1!CU77</f>
        <v/>
      </c>
      <c r="H14" s="10">
        <f>equipo1!CV77</f>
        <v/>
      </c>
      <c r="I14" s="10">
        <f>equipo1!CW77</f>
        <v/>
      </c>
      <c r="J14" s="15">
        <f>equipo1!CX77</f>
        <v/>
      </c>
      <c r="L14">
        <f>A14</f>
        <v/>
      </c>
      <c r="M14">
        <f>J14</f>
        <v/>
      </c>
      <c r="N14">
        <f>IF(M14&gt;0,M14,999999)</f>
        <v/>
      </c>
      <c r="O14">
        <f>N14*10000+ROW()</f>
        <v/>
      </c>
      <c r="P14">
        <f>A14</f>
        <v/>
      </c>
      <c r="Q14">
        <f>D14</f>
        <v/>
      </c>
      <c r="R14">
        <f>Q14</f>
        <v/>
      </c>
      <c r="S14">
        <f>R14*10000-ROW()</f>
        <v/>
      </c>
      <c r="T14">
        <f>A14</f>
        <v/>
      </c>
      <c r="U14">
        <f>H14</f>
        <v/>
      </c>
      <c r="V14">
        <f>U14</f>
        <v/>
      </c>
      <c r="W14">
        <f>V14*10000-ROW()</f>
        <v/>
      </c>
      <c r="X14">
        <f>A14</f>
        <v/>
      </c>
      <c r="Y14">
        <f>F14</f>
        <v/>
      </c>
      <c r="Z14">
        <f>Y14</f>
        <v/>
      </c>
      <c r="AA14">
        <f>Z14*10000-ROW()</f>
        <v/>
      </c>
      <c r="AB14">
        <f>A14</f>
        <v/>
      </c>
      <c r="AC14">
        <f>I14</f>
        <v/>
      </c>
      <c r="AD14">
        <f>IF(AC14&gt;0,AC14,999999)</f>
        <v/>
      </c>
      <c r="AE14">
        <f>AD14*10000+ROW()</f>
        <v/>
      </c>
    </row>
    <row r="15">
      <c r="A15" s="10">
        <f>equipo1!A78</f>
        <v/>
      </c>
      <c r="B15" s="10">
        <f>equipo1!$A$6</f>
        <v/>
      </c>
      <c r="C15" s="10">
        <f>equipo1!CP78</f>
        <v/>
      </c>
      <c r="D15" s="10">
        <f>equipo1!CQ78</f>
        <v/>
      </c>
      <c r="E15" s="10">
        <f>equipo1!CR78</f>
        <v/>
      </c>
      <c r="F15" s="16">
        <f>equipo1!CT78</f>
        <v/>
      </c>
      <c r="G15" s="10">
        <f>equipo1!CU78</f>
        <v/>
      </c>
      <c r="H15" s="10">
        <f>equipo1!CV78</f>
        <v/>
      </c>
      <c r="I15" s="10">
        <f>equipo1!CW78</f>
        <v/>
      </c>
      <c r="J15" s="15">
        <f>equipo1!CX78</f>
        <v/>
      </c>
      <c r="L15">
        <f>A15</f>
        <v/>
      </c>
      <c r="M15">
        <f>J15</f>
        <v/>
      </c>
      <c r="N15">
        <f>IF(M15&gt;0,M15,999999)</f>
        <v/>
      </c>
      <c r="O15">
        <f>N15*10000+ROW()</f>
        <v/>
      </c>
      <c r="P15">
        <f>A15</f>
        <v/>
      </c>
      <c r="Q15">
        <f>D15</f>
        <v/>
      </c>
      <c r="R15">
        <f>Q15</f>
        <v/>
      </c>
      <c r="S15">
        <f>R15*10000-ROW()</f>
        <v/>
      </c>
      <c r="T15">
        <f>A15</f>
        <v/>
      </c>
      <c r="U15">
        <f>H15</f>
        <v/>
      </c>
      <c r="V15">
        <f>U15</f>
        <v/>
      </c>
      <c r="W15">
        <f>V15*10000-ROW()</f>
        <v/>
      </c>
      <c r="X15">
        <f>A15</f>
        <v/>
      </c>
      <c r="Y15">
        <f>F15</f>
        <v/>
      </c>
      <c r="Z15">
        <f>Y15</f>
        <v/>
      </c>
      <c r="AA15">
        <f>Z15*10000-ROW()</f>
        <v/>
      </c>
      <c r="AB15">
        <f>A15</f>
        <v/>
      </c>
      <c r="AC15">
        <f>I15</f>
        <v/>
      </c>
      <c r="AD15">
        <f>IF(AC15&gt;0,AC15,999999)</f>
        <v/>
      </c>
      <c r="AE15">
        <f>AD15*10000+ROW()</f>
        <v/>
      </c>
    </row>
    <row r="16">
      <c r="A16" s="10">
        <f>equipo1!A79</f>
        <v/>
      </c>
      <c r="B16" s="10">
        <f>equipo1!$A$6</f>
        <v/>
      </c>
      <c r="C16" s="10">
        <f>equipo1!CP79</f>
        <v/>
      </c>
      <c r="D16" s="10">
        <f>equipo1!CQ79</f>
        <v/>
      </c>
      <c r="E16" s="10">
        <f>equipo1!CR79</f>
        <v/>
      </c>
      <c r="F16" s="16">
        <f>equipo1!CT79</f>
        <v/>
      </c>
      <c r="G16" s="10">
        <f>equipo1!CU79</f>
        <v/>
      </c>
      <c r="H16" s="10">
        <f>equipo1!CV79</f>
        <v/>
      </c>
      <c r="I16" s="10">
        <f>equipo1!CW79</f>
        <v/>
      </c>
      <c r="J16" s="15">
        <f>equipo1!CX79</f>
        <v/>
      </c>
      <c r="L16">
        <f>A16</f>
        <v/>
      </c>
      <c r="M16">
        <f>J16</f>
        <v/>
      </c>
      <c r="N16">
        <f>IF(M16&gt;0,M16,999999)</f>
        <v/>
      </c>
      <c r="O16">
        <f>N16*10000+ROW()</f>
        <v/>
      </c>
      <c r="P16">
        <f>A16</f>
        <v/>
      </c>
      <c r="Q16">
        <f>D16</f>
        <v/>
      </c>
      <c r="R16">
        <f>Q16</f>
        <v/>
      </c>
      <c r="S16">
        <f>R16*10000-ROW()</f>
        <v/>
      </c>
      <c r="T16">
        <f>A16</f>
        <v/>
      </c>
      <c r="U16">
        <f>H16</f>
        <v/>
      </c>
      <c r="V16">
        <f>U16</f>
        <v/>
      </c>
      <c r="W16">
        <f>V16*10000-ROW()</f>
        <v/>
      </c>
      <c r="X16">
        <f>A16</f>
        <v/>
      </c>
      <c r="Y16">
        <f>F16</f>
        <v/>
      </c>
      <c r="Z16">
        <f>Y16</f>
        <v/>
      </c>
      <c r="AA16">
        <f>Z16*10000-ROW()</f>
        <v/>
      </c>
      <c r="AB16">
        <f>A16</f>
        <v/>
      </c>
      <c r="AC16">
        <f>I16</f>
        <v/>
      </c>
      <c r="AD16">
        <f>IF(AC16&gt;0,AC16,999999)</f>
        <v/>
      </c>
      <c r="AE16">
        <f>AD16*10000+ROW()</f>
        <v/>
      </c>
    </row>
    <row r="17">
      <c r="A17" s="10">
        <f>equipo1!A80</f>
        <v/>
      </c>
      <c r="B17" s="10">
        <f>equipo1!$A$6</f>
        <v/>
      </c>
      <c r="C17" s="10">
        <f>equipo1!CP80</f>
        <v/>
      </c>
      <c r="D17" s="10">
        <f>equipo1!CQ80</f>
        <v/>
      </c>
      <c r="E17" s="10">
        <f>equipo1!CR80</f>
        <v/>
      </c>
      <c r="F17" s="16">
        <f>equipo1!CT80</f>
        <v/>
      </c>
      <c r="G17" s="10">
        <f>equipo1!CU80</f>
        <v/>
      </c>
      <c r="H17" s="10">
        <f>equipo1!CV80</f>
        <v/>
      </c>
      <c r="I17" s="10">
        <f>equipo1!CW80</f>
        <v/>
      </c>
      <c r="J17" s="15">
        <f>equipo1!CX80</f>
        <v/>
      </c>
      <c r="L17">
        <f>A17</f>
        <v/>
      </c>
      <c r="M17">
        <f>J17</f>
        <v/>
      </c>
      <c r="N17">
        <f>IF(M17&gt;0,M17,999999)</f>
        <v/>
      </c>
      <c r="O17">
        <f>N17*10000+ROW()</f>
        <v/>
      </c>
      <c r="P17">
        <f>A17</f>
        <v/>
      </c>
      <c r="Q17">
        <f>D17</f>
        <v/>
      </c>
      <c r="R17">
        <f>Q17</f>
        <v/>
      </c>
      <c r="S17">
        <f>R17*10000-ROW()</f>
        <v/>
      </c>
      <c r="T17">
        <f>A17</f>
        <v/>
      </c>
      <c r="U17">
        <f>H17</f>
        <v/>
      </c>
      <c r="V17">
        <f>U17</f>
        <v/>
      </c>
      <c r="W17">
        <f>V17*10000-ROW()</f>
        <v/>
      </c>
      <c r="X17">
        <f>A17</f>
        <v/>
      </c>
      <c r="Y17">
        <f>F17</f>
        <v/>
      </c>
      <c r="Z17">
        <f>Y17</f>
        <v/>
      </c>
      <c r="AA17">
        <f>Z17*10000-ROW()</f>
        <v/>
      </c>
      <c r="AB17">
        <f>A17</f>
        <v/>
      </c>
      <c r="AC17">
        <f>I17</f>
        <v/>
      </c>
      <c r="AD17">
        <f>IF(AC17&gt;0,AC17,999999)</f>
        <v/>
      </c>
      <c r="AE17">
        <f>AD17*10000+ROW()</f>
        <v/>
      </c>
    </row>
    <row r="18">
      <c r="A18" s="10">
        <f>equipo1!A81</f>
        <v/>
      </c>
      <c r="B18" s="10">
        <f>equipo1!$A$6</f>
        <v/>
      </c>
      <c r="C18" s="10">
        <f>equipo1!CP81</f>
        <v/>
      </c>
      <c r="D18" s="10">
        <f>equipo1!CQ81</f>
        <v/>
      </c>
      <c r="E18" s="10">
        <f>equipo1!CR81</f>
        <v/>
      </c>
      <c r="F18" s="16">
        <f>equipo1!CT81</f>
        <v/>
      </c>
      <c r="G18" s="10">
        <f>equipo1!CU81</f>
        <v/>
      </c>
      <c r="H18" s="10">
        <f>equipo1!CV81</f>
        <v/>
      </c>
      <c r="I18" s="10">
        <f>equipo1!CW81</f>
        <v/>
      </c>
      <c r="J18" s="15">
        <f>equipo1!CX81</f>
        <v/>
      </c>
      <c r="L18">
        <f>A18</f>
        <v/>
      </c>
      <c r="M18">
        <f>J18</f>
        <v/>
      </c>
      <c r="N18">
        <f>IF(M18&gt;0,M18,999999)</f>
        <v/>
      </c>
      <c r="O18">
        <f>N18*10000+ROW()</f>
        <v/>
      </c>
      <c r="P18">
        <f>A18</f>
        <v/>
      </c>
      <c r="Q18">
        <f>D18</f>
        <v/>
      </c>
      <c r="R18">
        <f>Q18</f>
        <v/>
      </c>
      <c r="S18">
        <f>R18*10000-ROW()</f>
        <v/>
      </c>
      <c r="T18">
        <f>A18</f>
        <v/>
      </c>
      <c r="U18">
        <f>H18</f>
        <v/>
      </c>
      <c r="V18">
        <f>U18</f>
        <v/>
      </c>
      <c r="W18">
        <f>V18*10000-ROW()</f>
        <v/>
      </c>
      <c r="X18">
        <f>A18</f>
        <v/>
      </c>
      <c r="Y18">
        <f>F18</f>
        <v/>
      </c>
      <c r="Z18">
        <f>Y18</f>
        <v/>
      </c>
      <c r="AA18">
        <f>Z18*10000-ROW()</f>
        <v/>
      </c>
      <c r="AB18">
        <f>A18</f>
        <v/>
      </c>
      <c r="AC18">
        <f>I18</f>
        <v/>
      </c>
      <c r="AD18">
        <f>IF(AC18&gt;0,AC18,999999)</f>
        <v/>
      </c>
      <c r="AE18">
        <f>AD18*10000+ROW()</f>
        <v/>
      </c>
    </row>
    <row r="19">
      <c r="A19" s="10">
        <f>equipo1!A82</f>
        <v/>
      </c>
      <c r="B19" s="10">
        <f>equipo1!$A$6</f>
        <v/>
      </c>
      <c r="C19" s="10">
        <f>equipo1!CP82</f>
        <v/>
      </c>
      <c r="D19" s="10">
        <f>equipo1!CQ82</f>
        <v/>
      </c>
      <c r="E19" s="10">
        <f>equipo1!CR82</f>
        <v/>
      </c>
      <c r="F19" s="16">
        <f>equipo1!CT82</f>
        <v/>
      </c>
      <c r="G19" s="10">
        <f>equipo1!CU82</f>
        <v/>
      </c>
      <c r="H19" s="10">
        <f>equipo1!CV82</f>
        <v/>
      </c>
      <c r="I19" s="10">
        <f>equipo1!CW82</f>
        <v/>
      </c>
      <c r="J19" s="15">
        <f>equipo1!CX82</f>
        <v/>
      </c>
      <c r="L19">
        <f>A19</f>
        <v/>
      </c>
      <c r="M19">
        <f>J19</f>
        <v/>
      </c>
      <c r="N19">
        <f>IF(M19&gt;0,M19,999999)</f>
        <v/>
      </c>
      <c r="O19">
        <f>N19*10000+ROW()</f>
        <v/>
      </c>
      <c r="P19">
        <f>A19</f>
        <v/>
      </c>
      <c r="Q19">
        <f>D19</f>
        <v/>
      </c>
      <c r="R19">
        <f>Q19</f>
        <v/>
      </c>
      <c r="S19">
        <f>R19*10000-ROW()</f>
        <v/>
      </c>
      <c r="T19">
        <f>A19</f>
        <v/>
      </c>
      <c r="U19">
        <f>H19</f>
        <v/>
      </c>
      <c r="V19">
        <f>U19</f>
        <v/>
      </c>
      <c r="W19">
        <f>V19*10000-ROW()</f>
        <v/>
      </c>
      <c r="X19">
        <f>A19</f>
        <v/>
      </c>
      <c r="Y19">
        <f>F19</f>
        <v/>
      </c>
      <c r="Z19">
        <f>Y19</f>
        <v/>
      </c>
      <c r="AA19">
        <f>Z19*10000-ROW()</f>
        <v/>
      </c>
      <c r="AB19">
        <f>A19</f>
        <v/>
      </c>
      <c r="AC19">
        <f>I19</f>
        <v/>
      </c>
      <c r="AD19">
        <f>IF(AC19&gt;0,AC19,999999)</f>
        <v/>
      </c>
      <c r="AE19">
        <f>AD19*10000+ROW()</f>
        <v/>
      </c>
    </row>
    <row r="20">
      <c r="A20" s="10">
        <f>equipo1!A83</f>
        <v/>
      </c>
      <c r="B20" s="10">
        <f>equipo1!$A$6</f>
        <v/>
      </c>
      <c r="C20" s="10">
        <f>equipo1!CP83</f>
        <v/>
      </c>
      <c r="D20" s="10">
        <f>equipo1!CQ83</f>
        <v/>
      </c>
      <c r="E20" s="10">
        <f>equipo1!CR83</f>
        <v/>
      </c>
      <c r="F20" s="16">
        <f>equipo1!CT83</f>
        <v/>
      </c>
      <c r="G20" s="10">
        <f>equipo1!CU83</f>
        <v/>
      </c>
      <c r="H20" s="10">
        <f>equipo1!CV83</f>
        <v/>
      </c>
      <c r="I20" s="10">
        <f>equipo1!CW83</f>
        <v/>
      </c>
      <c r="J20" s="15">
        <f>equipo1!CX83</f>
        <v/>
      </c>
      <c r="L20">
        <f>A20</f>
        <v/>
      </c>
      <c r="M20">
        <f>J20</f>
        <v/>
      </c>
      <c r="N20">
        <f>IF(M20&gt;0,M20,999999)</f>
        <v/>
      </c>
      <c r="O20">
        <f>N20*10000+ROW()</f>
        <v/>
      </c>
      <c r="P20">
        <f>A20</f>
        <v/>
      </c>
      <c r="Q20">
        <f>D20</f>
        <v/>
      </c>
      <c r="R20">
        <f>Q20</f>
        <v/>
      </c>
      <c r="S20">
        <f>R20*10000-ROW()</f>
        <v/>
      </c>
      <c r="T20">
        <f>A20</f>
        <v/>
      </c>
      <c r="U20">
        <f>H20</f>
        <v/>
      </c>
      <c r="V20">
        <f>U20</f>
        <v/>
      </c>
      <c r="W20">
        <f>V20*10000-ROW()</f>
        <v/>
      </c>
      <c r="X20">
        <f>A20</f>
        <v/>
      </c>
      <c r="Y20">
        <f>F20</f>
        <v/>
      </c>
      <c r="Z20">
        <f>Y20</f>
        <v/>
      </c>
      <c r="AA20">
        <f>Z20*10000-ROW()</f>
        <v/>
      </c>
      <c r="AB20">
        <f>A20</f>
        <v/>
      </c>
      <c r="AC20">
        <f>I20</f>
        <v/>
      </c>
      <c r="AD20">
        <f>IF(AC20&gt;0,AC20,999999)</f>
        <v/>
      </c>
      <c r="AE20">
        <f>AD20*10000+ROW()</f>
        <v/>
      </c>
    </row>
    <row r="21">
      <c r="A21" s="10">
        <f>equipo1!A84</f>
        <v/>
      </c>
      <c r="B21" s="10">
        <f>equipo1!$A$6</f>
        <v/>
      </c>
      <c r="C21" s="10">
        <f>equipo1!CP84</f>
        <v/>
      </c>
      <c r="D21" s="10">
        <f>equipo1!CQ84</f>
        <v/>
      </c>
      <c r="E21" s="10">
        <f>equipo1!CR84</f>
        <v/>
      </c>
      <c r="F21" s="16">
        <f>equipo1!CT84</f>
        <v/>
      </c>
      <c r="G21" s="10">
        <f>equipo1!CU84</f>
        <v/>
      </c>
      <c r="H21" s="10">
        <f>equipo1!CV84</f>
        <v/>
      </c>
      <c r="I21" s="10">
        <f>equipo1!CW84</f>
        <v/>
      </c>
      <c r="J21" s="15">
        <f>equipo1!CX84</f>
        <v/>
      </c>
      <c r="L21">
        <f>A21</f>
        <v/>
      </c>
      <c r="M21">
        <f>J21</f>
        <v/>
      </c>
      <c r="N21">
        <f>IF(M21&gt;0,M21,999999)</f>
        <v/>
      </c>
      <c r="O21">
        <f>N21*10000+ROW()</f>
        <v/>
      </c>
      <c r="P21">
        <f>A21</f>
        <v/>
      </c>
      <c r="Q21">
        <f>D21</f>
        <v/>
      </c>
      <c r="R21">
        <f>Q21</f>
        <v/>
      </c>
      <c r="S21">
        <f>R21*10000-ROW()</f>
        <v/>
      </c>
      <c r="T21">
        <f>A21</f>
        <v/>
      </c>
      <c r="U21">
        <f>H21</f>
        <v/>
      </c>
      <c r="V21">
        <f>U21</f>
        <v/>
      </c>
      <c r="W21">
        <f>V21*10000-ROW()</f>
        <v/>
      </c>
      <c r="X21">
        <f>A21</f>
        <v/>
      </c>
      <c r="Y21">
        <f>F21</f>
        <v/>
      </c>
      <c r="Z21">
        <f>Y21</f>
        <v/>
      </c>
      <c r="AA21">
        <f>Z21*10000-ROW()</f>
        <v/>
      </c>
      <c r="AB21">
        <f>A21</f>
        <v/>
      </c>
      <c r="AC21">
        <f>I21</f>
        <v/>
      </c>
      <c r="AD21">
        <f>IF(AC21&gt;0,AC21,999999)</f>
        <v/>
      </c>
      <c r="AE21">
        <f>AD21*10000+ROW()</f>
        <v/>
      </c>
    </row>
    <row r="22">
      <c r="A22" s="10">
        <f>equipo1!A85</f>
        <v/>
      </c>
      <c r="B22" s="10">
        <f>equipo1!$A$6</f>
        <v/>
      </c>
      <c r="C22" s="10">
        <f>equipo1!CP85</f>
        <v/>
      </c>
      <c r="D22" s="10">
        <f>equipo1!CQ85</f>
        <v/>
      </c>
      <c r="E22" s="10">
        <f>equipo1!CR85</f>
        <v/>
      </c>
      <c r="F22" s="16">
        <f>equipo1!CT85</f>
        <v/>
      </c>
      <c r="G22" s="10">
        <f>equipo1!CU85</f>
        <v/>
      </c>
      <c r="H22" s="10">
        <f>equipo1!CV85</f>
        <v/>
      </c>
      <c r="I22" s="10">
        <f>equipo1!CW85</f>
        <v/>
      </c>
      <c r="J22" s="15">
        <f>equipo1!CX85</f>
        <v/>
      </c>
      <c r="L22">
        <f>A22</f>
        <v/>
      </c>
      <c r="M22">
        <f>J22</f>
        <v/>
      </c>
      <c r="N22">
        <f>IF(M22&gt;0,M22,999999)</f>
        <v/>
      </c>
      <c r="O22">
        <f>N22*10000+ROW()</f>
        <v/>
      </c>
      <c r="P22">
        <f>A22</f>
        <v/>
      </c>
      <c r="Q22">
        <f>D22</f>
        <v/>
      </c>
      <c r="R22">
        <f>Q22</f>
        <v/>
      </c>
      <c r="S22">
        <f>R22*10000-ROW()</f>
        <v/>
      </c>
      <c r="T22">
        <f>A22</f>
        <v/>
      </c>
      <c r="U22">
        <f>H22</f>
        <v/>
      </c>
      <c r="V22">
        <f>U22</f>
        <v/>
      </c>
      <c r="W22">
        <f>V22*10000-ROW()</f>
        <v/>
      </c>
      <c r="X22">
        <f>A22</f>
        <v/>
      </c>
      <c r="Y22">
        <f>F22</f>
        <v/>
      </c>
      <c r="Z22">
        <f>Y22</f>
        <v/>
      </c>
      <c r="AA22">
        <f>Z22*10000-ROW()</f>
        <v/>
      </c>
      <c r="AB22">
        <f>A22</f>
        <v/>
      </c>
      <c r="AC22">
        <f>I22</f>
        <v/>
      </c>
      <c r="AD22">
        <f>IF(AC22&gt;0,AC22,999999)</f>
        <v/>
      </c>
      <c r="AE22">
        <f>AD22*10000+ROW()</f>
        <v/>
      </c>
    </row>
    <row r="23">
      <c r="A23" s="10">
        <f>equipo1!A86</f>
        <v/>
      </c>
      <c r="B23" s="10">
        <f>equipo1!$A$6</f>
        <v/>
      </c>
      <c r="C23" s="10">
        <f>equipo1!CP86</f>
        <v/>
      </c>
      <c r="D23" s="10">
        <f>equipo1!CQ86</f>
        <v/>
      </c>
      <c r="E23" s="10">
        <f>equipo1!CR86</f>
        <v/>
      </c>
      <c r="F23" s="16">
        <f>equipo1!CT86</f>
        <v/>
      </c>
      <c r="G23" s="10">
        <f>equipo1!CU86</f>
        <v/>
      </c>
      <c r="H23" s="10">
        <f>equipo1!CV86</f>
        <v/>
      </c>
      <c r="I23" s="10">
        <f>equipo1!CW86</f>
        <v/>
      </c>
      <c r="J23" s="15">
        <f>equipo1!CX86</f>
        <v/>
      </c>
      <c r="L23">
        <f>A23</f>
        <v/>
      </c>
      <c r="M23">
        <f>J23</f>
        <v/>
      </c>
      <c r="N23">
        <f>IF(M23&gt;0,M23,999999)</f>
        <v/>
      </c>
      <c r="O23">
        <f>N23*10000+ROW()</f>
        <v/>
      </c>
      <c r="P23">
        <f>A23</f>
        <v/>
      </c>
      <c r="Q23">
        <f>D23</f>
        <v/>
      </c>
      <c r="R23">
        <f>Q23</f>
        <v/>
      </c>
      <c r="S23">
        <f>R23*10000-ROW()</f>
        <v/>
      </c>
      <c r="T23">
        <f>A23</f>
        <v/>
      </c>
      <c r="U23">
        <f>H23</f>
        <v/>
      </c>
      <c r="V23">
        <f>U23</f>
        <v/>
      </c>
      <c r="W23">
        <f>V23*10000-ROW()</f>
        <v/>
      </c>
      <c r="X23">
        <f>A23</f>
        <v/>
      </c>
      <c r="Y23">
        <f>F23</f>
        <v/>
      </c>
      <c r="Z23">
        <f>Y23</f>
        <v/>
      </c>
      <c r="AA23">
        <f>Z23*10000-ROW()</f>
        <v/>
      </c>
      <c r="AB23">
        <f>A23</f>
        <v/>
      </c>
      <c r="AC23">
        <f>I23</f>
        <v/>
      </c>
      <c r="AD23">
        <f>IF(AC23&gt;0,AC23,999999)</f>
        <v/>
      </c>
      <c r="AE23">
        <f>AD23*10000+ROW()</f>
        <v/>
      </c>
    </row>
    <row r="24">
      <c r="A24" s="10">
        <f>equipo1!A87</f>
        <v/>
      </c>
      <c r="B24" s="10">
        <f>equipo1!$A$6</f>
        <v/>
      </c>
      <c r="C24" s="10">
        <f>equipo1!CP87</f>
        <v/>
      </c>
      <c r="D24" s="10">
        <f>equipo1!CQ87</f>
        <v/>
      </c>
      <c r="E24" s="10">
        <f>equipo1!CR87</f>
        <v/>
      </c>
      <c r="F24" s="16">
        <f>equipo1!CT87</f>
        <v/>
      </c>
      <c r="G24" s="10">
        <f>equipo1!CU87</f>
        <v/>
      </c>
      <c r="H24" s="10">
        <f>equipo1!CV87</f>
        <v/>
      </c>
      <c r="I24" s="10">
        <f>equipo1!CW87</f>
        <v/>
      </c>
      <c r="J24" s="15">
        <f>equipo1!CX87</f>
        <v/>
      </c>
      <c r="L24">
        <f>A24</f>
        <v/>
      </c>
      <c r="M24">
        <f>J24</f>
        <v/>
      </c>
      <c r="N24">
        <f>IF(M24&gt;0,M24,999999)</f>
        <v/>
      </c>
      <c r="O24">
        <f>N24*10000+ROW()</f>
        <v/>
      </c>
      <c r="P24">
        <f>A24</f>
        <v/>
      </c>
      <c r="Q24">
        <f>D24</f>
        <v/>
      </c>
      <c r="R24">
        <f>Q24</f>
        <v/>
      </c>
      <c r="S24">
        <f>R24*10000-ROW()</f>
        <v/>
      </c>
      <c r="T24">
        <f>A24</f>
        <v/>
      </c>
      <c r="U24">
        <f>H24</f>
        <v/>
      </c>
      <c r="V24">
        <f>U24</f>
        <v/>
      </c>
      <c r="W24">
        <f>V24*10000-ROW()</f>
        <v/>
      </c>
      <c r="X24">
        <f>A24</f>
        <v/>
      </c>
      <c r="Y24">
        <f>F24</f>
        <v/>
      </c>
      <c r="Z24">
        <f>Y24</f>
        <v/>
      </c>
      <c r="AA24">
        <f>Z24*10000-ROW()</f>
        <v/>
      </c>
      <c r="AB24">
        <f>A24</f>
        <v/>
      </c>
      <c r="AC24">
        <f>I24</f>
        <v/>
      </c>
      <c r="AD24">
        <f>IF(AC24&gt;0,AC24,999999)</f>
        <v/>
      </c>
      <c r="AE24">
        <f>AD24*10000+ROW()</f>
        <v/>
      </c>
    </row>
    <row r="25">
      <c r="A25" s="10">
        <f>equipo1!A88</f>
        <v/>
      </c>
      <c r="B25" s="10">
        <f>equipo1!$A$6</f>
        <v/>
      </c>
      <c r="C25" s="10">
        <f>equipo1!CP88</f>
        <v/>
      </c>
      <c r="D25" s="10">
        <f>equipo1!CQ88</f>
        <v/>
      </c>
      <c r="E25" s="10">
        <f>equipo1!CR88</f>
        <v/>
      </c>
      <c r="F25" s="16">
        <f>equipo1!CT88</f>
        <v/>
      </c>
      <c r="G25" s="10">
        <f>equipo1!CU88</f>
        <v/>
      </c>
      <c r="H25" s="10">
        <f>equipo1!CV88</f>
        <v/>
      </c>
      <c r="I25" s="10">
        <f>equipo1!CW88</f>
        <v/>
      </c>
      <c r="J25" s="15">
        <f>equipo1!CX88</f>
        <v/>
      </c>
      <c r="L25">
        <f>A25</f>
        <v/>
      </c>
      <c r="M25">
        <f>J25</f>
        <v/>
      </c>
      <c r="N25">
        <f>IF(M25&gt;0,M25,999999)</f>
        <v/>
      </c>
      <c r="O25">
        <f>N25*10000+ROW()</f>
        <v/>
      </c>
      <c r="P25">
        <f>A25</f>
        <v/>
      </c>
      <c r="Q25">
        <f>D25</f>
        <v/>
      </c>
      <c r="R25">
        <f>Q25</f>
        <v/>
      </c>
      <c r="S25">
        <f>R25*10000-ROW()</f>
        <v/>
      </c>
      <c r="T25">
        <f>A25</f>
        <v/>
      </c>
      <c r="U25">
        <f>H25</f>
        <v/>
      </c>
      <c r="V25">
        <f>U25</f>
        <v/>
      </c>
      <c r="W25">
        <f>V25*10000-ROW()</f>
        <v/>
      </c>
      <c r="X25">
        <f>A25</f>
        <v/>
      </c>
      <c r="Y25">
        <f>F25</f>
        <v/>
      </c>
      <c r="Z25">
        <f>Y25</f>
        <v/>
      </c>
      <c r="AA25">
        <f>Z25*10000-ROW()</f>
        <v/>
      </c>
      <c r="AB25">
        <f>A25</f>
        <v/>
      </c>
      <c r="AC25">
        <f>I25</f>
        <v/>
      </c>
      <c r="AD25">
        <f>IF(AC25&gt;0,AC25,999999)</f>
        <v/>
      </c>
      <c r="AE25">
        <f>AD25*10000+ROW()</f>
        <v/>
      </c>
    </row>
    <row r="26">
      <c r="A26" s="10">
        <f>equipo1!A89</f>
        <v/>
      </c>
      <c r="B26" s="10">
        <f>equipo1!$A$6</f>
        <v/>
      </c>
      <c r="C26" s="10">
        <f>equipo1!CP89</f>
        <v/>
      </c>
      <c r="D26" s="10">
        <f>equipo1!CQ89</f>
        <v/>
      </c>
      <c r="E26" s="10">
        <f>equipo1!CR89</f>
        <v/>
      </c>
      <c r="F26" s="16">
        <f>equipo1!CT89</f>
        <v/>
      </c>
      <c r="G26" s="10">
        <f>equipo1!CU89</f>
        <v/>
      </c>
      <c r="H26" s="10">
        <f>equipo1!CV89</f>
        <v/>
      </c>
      <c r="I26" s="10">
        <f>equipo1!CW89</f>
        <v/>
      </c>
      <c r="J26" s="15">
        <f>equipo1!CX89</f>
        <v/>
      </c>
      <c r="L26">
        <f>A26</f>
        <v/>
      </c>
      <c r="M26">
        <f>J26</f>
        <v/>
      </c>
      <c r="N26">
        <f>IF(M26&gt;0,M26,999999)</f>
        <v/>
      </c>
      <c r="O26">
        <f>N26*10000+ROW()</f>
        <v/>
      </c>
      <c r="P26">
        <f>A26</f>
        <v/>
      </c>
      <c r="Q26">
        <f>D26</f>
        <v/>
      </c>
      <c r="R26">
        <f>Q26</f>
        <v/>
      </c>
      <c r="S26">
        <f>R26*10000-ROW()</f>
        <v/>
      </c>
      <c r="T26">
        <f>A26</f>
        <v/>
      </c>
      <c r="U26">
        <f>H26</f>
        <v/>
      </c>
      <c r="V26">
        <f>U26</f>
        <v/>
      </c>
      <c r="W26">
        <f>V26*10000-ROW()</f>
        <v/>
      </c>
      <c r="X26">
        <f>A26</f>
        <v/>
      </c>
      <c r="Y26">
        <f>F26</f>
        <v/>
      </c>
      <c r="Z26">
        <f>Y26</f>
        <v/>
      </c>
      <c r="AA26">
        <f>Z26*10000-ROW()</f>
        <v/>
      </c>
      <c r="AB26">
        <f>A26</f>
        <v/>
      </c>
      <c r="AC26">
        <f>I26</f>
        <v/>
      </c>
      <c r="AD26">
        <f>IF(AC26&gt;0,AC26,999999)</f>
        <v/>
      </c>
      <c r="AE26">
        <f>AD26*10000+ROW()</f>
        <v/>
      </c>
    </row>
    <row r="27">
      <c r="A27" s="10">
        <f>equipo1!A90</f>
        <v/>
      </c>
      <c r="B27" s="10">
        <f>equipo1!$A$6</f>
        <v/>
      </c>
      <c r="C27" s="10">
        <f>equipo1!CP90</f>
        <v/>
      </c>
      <c r="D27" s="10">
        <f>equipo1!CQ90</f>
        <v/>
      </c>
      <c r="E27" s="10">
        <f>equipo1!CR90</f>
        <v/>
      </c>
      <c r="F27" s="16">
        <f>equipo1!CT90</f>
        <v/>
      </c>
      <c r="G27" s="10">
        <f>equipo1!CU90</f>
        <v/>
      </c>
      <c r="H27" s="10">
        <f>equipo1!CV90</f>
        <v/>
      </c>
      <c r="I27" s="10">
        <f>equipo1!CW90</f>
        <v/>
      </c>
      <c r="J27" s="15">
        <f>equipo1!CX90</f>
        <v/>
      </c>
      <c r="L27">
        <f>A27</f>
        <v/>
      </c>
      <c r="M27">
        <f>J27</f>
        <v/>
      </c>
      <c r="N27">
        <f>IF(M27&gt;0,M27,999999)</f>
        <v/>
      </c>
      <c r="O27">
        <f>N27*10000+ROW()</f>
        <v/>
      </c>
      <c r="P27">
        <f>A27</f>
        <v/>
      </c>
      <c r="Q27">
        <f>D27</f>
        <v/>
      </c>
      <c r="R27">
        <f>Q27</f>
        <v/>
      </c>
      <c r="S27">
        <f>R27*10000-ROW()</f>
        <v/>
      </c>
      <c r="T27">
        <f>A27</f>
        <v/>
      </c>
      <c r="U27">
        <f>H27</f>
        <v/>
      </c>
      <c r="V27">
        <f>U27</f>
        <v/>
      </c>
      <c r="W27">
        <f>V27*10000-ROW()</f>
        <v/>
      </c>
      <c r="X27">
        <f>A27</f>
        <v/>
      </c>
      <c r="Y27">
        <f>F27</f>
        <v/>
      </c>
      <c r="Z27">
        <f>Y27</f>
        <v/>
      </c>
      <c r="AA27">
        <f>Z27*10000-ROW()</f>
        <v/>
      </c>
      <c r="AB27">
        <f>A27</f>
        <v/>
      </c>
      <c r="AC27">
        <f>I27</f>
        <v/>
      </c>
      <c r="AD27">
        <f>IF(AC27&gt;0,AC27,999999)</f>
        <v/>
      </c>
      <c r="AE27">
        <f>AD27*10000+ROW()</f>
        <v/>
      </c>
    </row>
    <row r="28">
      <c r="A28" s="10">
        <f>equipo2!A66</f>
        <v/>
      </c>
      <c r="B28" s="10">
        <f>equipo2!$A$6</f>
        <v/>
      </c>
      <c r="C28" s="10">
        <f>equipo2!CP66</f>
        <v/>
      </c>
      <c r="D28" s="10">
        <f>equipo2!CQ66</f>
        <v/>
      </c>
      <c r="E28" s="10">
        <f>equipo2!CR66</f>
        <v/>
      </c>
      <c r="F28" s="16">
        <f>equipo2!CT66</f>
        <v/>
      </c>
      <c r="G28" s="10">
        <f>equipo2!CU66</f>
        <v/>
      </c>
      <c r="H28" s="10">
        <f>equipo2!CV66</f>
        <v/>
      </c>
      <c r="I28" s="10">
        <f>equipo2!CW66</f>
        <v/>
      </c>
      <c r="J28" s="15">
        <f>equipo2!CX66</f>
        <v/>
      </c>
      <c r="L28">
        <f>A28</f>
        <v/>
      </c>
      <c r="M28">
        <f>J28</f>
        <v/>
      </c>
      <c r="N28">
        <f>IF(M28&gt;0,M28,999999)</f>
        <v/>
      </c>
      <c r="O28">
        <f>N28*10000+ROW()</f>
        <v/>
      </c>
      <c r="P28">
        <f>A28</f>
        <v/>
      </c>
      <c r="Q28">
        <f>D28</f>
        <v/>
      </c>
      <c r="R28">
        <f>Q28</f>
        <v/>
      </c>
      <c r="S28">
        <f>R28*10000-ROW()</f>
        <v/>
      </c>
      <c r="T28">
        <f>A28</f>
        <v/>
      </c>
      <c r="U28">
        <f>H28</f>
        <v/>
      </c>
      <c r="V28">
        <f>U28</f>
        <v/>
      </c>
      <c r="W28">
        <f>V28*10000-ROW()</f>
        <v/>
      </c>
      <c r="X28">
        <f>A28</f>
        <v/>
      </c>
      <c r="Y28">
        <f>F28</f>
        <v/>
      </c>
      <c r="Z28">
        <f>Y28</f>
        <v/>
      </c>
      <c r="AA28">
        <f>Z28*10000-ROW()</f>
        <v/>
      </c>
      <c r="AB28">
        <f>A28</f>
        <v/>
      </c>
      <c r="AC28">
        <f>I28</f>
        <v/>
      </c>
      <c r="AD28">
        <f>IF(AC28&gt;0,AC28,999999)</f>
        <v/>
      </c>
      <c r="AE28">
        <f>AD28*10000+ROW()</f>
        <v/>
      </c>
    </row>
    <row r="29">
      <c r="A29" s="10">
        <f>equipo2!A67</f>
        <v/>
      </c>
      <c r="B29" s="10">
        <f>equipo2!$A$6</f>
        <v/>
      </c>
      <c r="C29" s="10">
        <f>equipo2!CP67</f>
        <v/>
      </c>
      <c r="D29" s="10">
        <f>equipo2!CQ67</f>
        <v/>
      </c>
      <c r="E29" s="10">
        <f>equipo2!CR67</f>
        <v/>
      </c>
      <c r="F29" s="16">
        <f>equipo2!CT67</f>
        <v/>
      </c>
      <c r="G29" s="10">
        <f>equipo2!CU67</f>
        <v/>
      </c>
      <c r="H29" s="10">
        <f>equipo2!CV67</f>
        <v/>
      </c>
      <c r="I29" s="10">
        <f>equipo2!CW67</f>
        <v/>
      </c>
      <c r="J29" s="15">
        <f>equipo2!CX67</f>
        <v/>
      </c>
      <c r="L29">
        <f>A29</f>
        <v/>
      </c>
      <c r="M29">
        <f>J29</f>
        <v/>
      </c>
      <c r="N29">
        <f>IF(M29&gt;0,M29,999999)</f>
        <v/>
      </c>
      <c r="O29">
        <f>N29*10000+ROW()</f>
        <v/>
      </c>
      <c r="P29">
        <f>A29</f>
        <v/>
      </c>
      <c r="Q29">
        <f>D29</f>
        <v/>
      </c>
      <c r="R29">
        <f>Q29</f>
        <v/>
      </c>
      <c r="S29">
        <f>R29*10000-ROW()</f>
        <v/>
      </c>
      <c r="T29">
        <f>A29</f>
        <v/>
      </c>
      <c r="U29">
        <f>H29</f>
        <v/>
      </c>
      <c r="V29">
        <f>U29</f>
        <v/>
      </c>
      <c r="W29">
        <f>V29*10000-ROW()</f>
        <v/>
      </c>
      <c r="X29">
        <f>A29</f>
        <v/>
      </c>
      <c r="Y29">
        <f>F29</f>
        <v/>
      </c>
      <c r="Z29">
        <f>Y29</f>
        <v/>
      </c>
      <c r="AA29">
        <f>Z29*10000-ROW()</f>
        <v/>
      </c>
      <c r="AB29">
        <f>A29</f>
        <v/>
      </c>
      <c r="AC29">
        <f>I29</f>
        <v/>
      </c>
      <c r="AD29">
        <f>IF(AC29&gt;0,AC29,999999)</f>
        <v/>
      </c>
      <c r="AE29">
        <f>AD29*10000+ROW()</f>
        <v/>
      </c>
    </row>
    <row r="30">
      <c r="A30" s="10">
        <f>equipo2!A68</f>
        <v/>
      </c>
      <c r="B30" s="10">
        <f>equipo2!$A$6</f>
        <v/>
      </c>
      <c r="C30" s="10">
        <f>equipo2!CP68</f>
        <v/>
      </c>
      <c r="D30" s="10">
        <f>equipo2!CQ68</f>
        <v/>
      </c>
      <c r="E30" s="10">
        <f>equipo2!CR68</f>
        <v/>
      </c>
      <c r="F30" s="16">
        <f>equipo2!CT68</f>
        <v/>
      </c>
      <c r="G30" s="10">
        <f>equipo2!CU68</f>
        <v/>
      </c>
      <c r="H30" s="10">
        <f>equipo2!CV68</f>
        <v/>
      </c>
      <c r="I30" s="10">
        <f>equipo2!CW68</f>
        <v/>
      </c>
      <c r="J30" s="15">
        <f>equipo2!CX68</f>
        <v/>
      </c>
      <c r="L30">
        <f>A30</f>
        <v/>
      </c>
      <c r="M30">
        <f>J30</f>
        <v/>
      </c>
      <c r="N30">
        <f>IF(M30&gt;0,M30,999999)</f>
        <v/>
      </c>
      <c r="O30">
        <f>N30*10000+ROW()</f>
        <v/>
      </c>
      <c r="P30">
        <f>A30</f>
        <v/>
      </c>
      <c r="Q30">
        <f>D30</f>
        <v/>
      </c>
      <c r="R30">
        <f>Q30</f>
        <v/>
      </c>
      <c r="S30">
        <f>R30*10000-ROW()</f>
        <v/>
      </c>
      <c r="T30">
        <f>A30</f>
        <v/>
      </c>
      <c r="U30">
        <f>H30</f>
        <v/>
      </c>
      <c r="V30">
        <f>U30</f>
        <v/>
      </c>
      <c r="W30">
        <f>V30*10000-ROW()</f>
        <v/>
      </c>
      <c r="X30">
        <f>A30</f>
        <v/>
      </c>
      <c r="Y30">
        <f>F30</f>
        <v/>
      </c>
      <c r="Z30">
        <f>Y30</f>
        <v/>
      </c>
      <c r="AA30">
        <f>Z30*10000-ROW()</f>
        <v/>
      </c>
      <c r="AB30">
        <f>A30</f>
        <v/>
      </c>
      <c r="AC30">
        <f>I30</f>
        <v/>
      </c>
      <c r="AD30">
        <f>IF(AC30&gt;0,AC30,999999)</f>
        <v/>
      </c>
      <c r="AE30">
        <f>AD30*10000+ROW()</f>
        <v/>
      </c>
    </row>
    <row r="31">
      <c r="A31" s="10">
        <f>equipo2!A69</f>
        <v/>
      </c>
      <c r="B31" s="10">
        <f>equipo2!$A$6</f>
        <v/>
      </c>
      <c r="C31" s="10">
        <f>equipo2!CP69</f>
        <v/>
      </c>
      <c r="D31" s="10">
        <f>equipo2!CQ69</f>
        <v/>
      </c>
      <c r="E31" s="10">
        <f>equipo2!CR69</f>
        <v/>
      </c>
      <c r="F31" s="16">
        <f>equipo2!CT69</f>
        <v/>
      </c>
      <c r="G31" s="10">
        <f>equipo2!CU69</f>
        <v/>
      </c>
      <c r="H31" s="10">
        <f>equipo2!CV69</f>
        <v/>
      </c>
      <c r="I31" s="10">
        <f>equipo2!CW69</f>
        <v/>
      </c>
      <c r="J31" s="15">
        <f>equipo2!CX69</f>
        <v/>
      </c>
      <c r="L31">
        <f>A31</f>
        <v/>
      </c>
      <c r="M31">
        <f>J31</f>
        <v/>
      </c>
      <c r="N31">
        <f>IF(M31&gt;0,M31,999999)</f>
        <v/>
      </c>
      <c r="O31">
        <f>N31*10000+ROW()</f>
        <v/>
      </c>
      <c r="P31">
        <f>A31</f>
        <v/>
      </c>
      <c r="Q31">
        <f>D31</f>
        <v/>
      </c>
      <c r="R31">
        <f>Q31</f>
        <v/>
      </c>
      <c r="S31">
        <f>R31*10000-ROW()</f>
        <v/>
      </c>
      <c r="T31">
        <f>A31</f>
        <v/>
      </c>
      <c r="U31">
        <f>H31</f>
        <v/>
      </c>
      <c r="V31">
        <f>U31</f>
        <v/>
      </c>
      <c r="W31">
        <f>V31*10000-ROW()</f>
        <v/>
      </c>
      <c r="X31">
        <f>A31</f>
        <v/>
      </c>
      <c r="Y31">
        <f>F31</f>
        <v/>
      </c>
      <c r="Z31">
        <f>Y31</f>
        <v/>
      </c>
      <c r="AA31">
        <f>Z31*10000-ROW()</f>
        <v/>
      </c>
      <c r="AB31">
        <f>A31</f>
        <v/>
      </c>
      <c r="AC31">
        <f>I31</f>
        <v/>
      </c>
      <c r="AD31">
        <f>IF(AC31&gt;0,AC31,999999)</f>
        <v/>
      </c>
      <c r="AE31">
        <f>AD31*10000+ROW()</f>
        <v/>
      </c>
    </row>
    <row r="32">
      <c r="A32" s="10">
        <f>equipo2!A70</f>
        <v/>
      </c>
      <c r="B32" s="10">
        <f>equipo2!$A$6</f>
        <v/>
      </c>
      <c r="C32" s="10">
        <f>equipo2!CP70</f>
        <v/>
      </c>
      <c r="D32" s="10">
        <f>equipo2!CQ70</f>
        <v/>
      </c>
      <c r="E32" s="10">
        <f>equipo2!CR70</f>
        <v/>
      </c>
      <c r="F32" s="16">
        <f>equipo2!CT70</f>
        <v/>
      </c>
      <c r="G32" s="10">
        <f>equipo2!CU70</f>
        <v/>
      </c>
      <c r="H32" s="10">
        <f>equipo2!CV70</f>
        <v/>
      </c>
      <c r="I32" s="10">
        <f>equipo2!CW70</f>
        <v/>
      </c>
      <c r="J32" s="15">
        <f>equipo2!CX70</f>
        <v/>
      </c>
      <c r="L32">
        <f>A32</f>
        <v/>
      </c>
      <c r="M32">
        <f>J32</f>
        <v/>
      </c>
      <c r="N32">
        <f>IF(M32&gt;0,M32,999999)</f>
        <v/>
      </c>
      <c r="O32">
        <f>N32*10000+ROW()</f>
        <v/>
      </c>
      <c r="P32">
        <f>A32</f>
        <v/>
      </c>
      <c r="Q32">
        <f>D32</f>
        <v/>
      </c>
      <c r="R32">
        <f>Q32</f>
        <v/>
      </c>
      <c r="S32">
        <f>R32*10000-ROW()</f>
        <v/>
      </c>
      <c r="T32">
        <f>A32</f>
        <v/>
      </c>
      <c r="U32">
        <f>H32</f>
        <v/>
      </c>
      <c r="V32">
        <f>U32</f>
        <v/>
      </c>
      <c r="W32">
        <f>V32*10000-ROW()</f>
        <v/>
      </c>
      <c r="X32">
        <f>A32</f>
        <v/>
      </c>
      <c r="Y32">
        <f>F32</f>
        <v/>
      </c>
      <c r="Z32">
        <f>Y32</f>
        <v/>
      </c>
      <c r="AA32">
        <f>Z32*10000-ROW()</f>
        <v/>
      </c>
      <c r="AB32">
        <f>A32</f>
        <v/>
      </c>
      <c r="AC32">
        <f>I32</f>
        <v/>
      </c>
      <c r="AD32">
        <f>IF(AC32&gt;0,AC32,999999)</f>
        <v/>
      </c>
      <c r="AE32">
        <f>AD32*10000+ROW()</f>
        <v/>
      </c>
    </row>
    <row r="33">
      <c r="A33" s="10">
        <f>equipo2!A71</f>
        <v/>
      </c>
      <c r="B33" s="10">
        <f>equipo2!$A$6</f>
        <v/>
      </c>
      <c r="C33" s="10">
        <f>equipo2!CP71</f>
        <v/>
      </c>
      <c r="D33" s="10">
        <f>equipo2!CQ71</f>
        <v/>
      </c>
      <c r="E33" s="10">
        <f>equipo2!CR71</f>
        <v/>
      </c>
      <c r="F33" s="16">
        <f>equipo2!CT71</f>
        <v/>
      </c>
      <c r="G33" s="10">
        <f>equipo2!CU71</f>
        <v/>
      </c>
      <c r="H33" s="10">
        <f>equipo2!CV71</f>
        <v/>
      </c>
      <c r="I33" s="10">
        <f>equipo2!CW71</f>
        <v/>
      </c>
      <c r="J33" s="15">
        <f>equipo2!CX71</f>
        <v/>
      </c>
      <c r="L33">
        <f>A33</f>
        <v/>
      </c>
      <c r="M33">
        <f>J33</f>
        <v/>
      </c>
      <c r="N33">
        <f>IF(M33&gt;0,M33,999999)</f>
        <v/>
      </c>
      <c r="O33">
        <f>N33*10000+ROW()</f>
        <v/>
      </c>
      <c r="P33">
        <f>A33</f>
        <v/>
      </c>
      <c r="Q33">
        <f>D33</f>
        <v/>
      </c>
      <c r="R33">
        <f>Q33</f>
        <v/>
      </c>
      <c r="S33">
        <f>R33*10000-ROW()</f>
        <v/>
      </c>
      <c r="T33">
        <f>A33</f>
        <v/>
      </c>
      <c r="U33">
        <f>H33</f>
        <v/>
      </c>
      <c r="V33">
        <f>U33</f>
        <v/>
      </c>
      <c r="W33">
        <f>V33*10000-ROW()</f>
        <v/>
      </c>
      <c r="X33">
        <f>A33</f>
        <v/>
      </c>
      <c r="Y33">
        <f>F33</f>
        <v/>
      </c>
      <c r="Z33">
        <f>Y33</f>
        <v/>
      </c>
      <c r="AA33">
        <f>Z33*10000-ROW()</f>
        <v/>
      </c>
      <c r="AB33">
        <f>A33</f>
        <v/>
      </c>
      <c r="AC33">
        <f>I33</f>
        <v/>
      </c>
      <c r="AD33">
        <f>IF(AC33&gt;0,AC33,999999)</f>
        <v/>
      </c>
      <c r="AE33">
        <f>AD33*10000+ROW()</f>
        <v/>
      </c>
    </row>
    <row r="34">
      <c r="A34" s="10">
        <f>equipo2!A72</f>
        <v/>
      </c>
      <c r="B34" s="10">
        <f>equipo2!$A$6</f>
        <v/>
      </c>
      <c r="C34" s="10">
        <f>equipo2!CP72</f>
        <v/>
      </c>
      <c r="D34" s="10">
        <f>equipo2!CQ72</f>
        <v/>
      </c>
      <c r="E34" s="10">
        <f>equipo2!CR72</f>
        <v/>
      </c>
      <c r="F34" s="16">
        <f>equipo2!CT72</f>
        <v/>
      </c>
      <c r="G34" s="10">
        <f>equipo2!CU72</f>
        <v/>
      </c>
      <c r="H34" s="10">
        <f>equipo2!CV72</f>
        <v/>
      </c>
      <c r="I34" s="10">
        <f>equipo2!CW72</f>
        <v/>
      </c>
      <c r="J34" s="15">
        <f>equipo2!CX72</f>
        <v/>
      </c>
      <c r="L34">
        <f>A34</f>
        <v/>
      </c>
      <c r="M34">
        <f>J34</f>
        <v/>
      </c>
      <c r="N34">
        <f>IF(M34&gt;0,M34,999999)</f>
        <v/>
      </c>
      <c r="O34">
        <f>N34*10000+ROW()</f>
        <v/>
      </c>
      <c r="P34">
        <f>A34</f>
        <v/>
      </c>
      <c r="Q34">
        <f>D34</f>
        <v/>
      </c>
      <c r="R34">
        <f>Q34</f>
        <v/>
      </c>
      <c r="S34">
        <f>R34*10000-ROW()</f>
        <v/>
      </c>
      <c r="T34">
        <f>A34</f>
        <v/>
      </c>
      <c r="U34">
        <f>H34</f>
        <v/>
      </c>
      <c r="V34">
        <f>U34</f>
        <v/>
      </c>
      <c r="W34">
        <f>V34*10000-ROW()</f>
        <v/>
      </c>
      <c r="X34">
        <f>A34</f>
        <v/>
      </c>
      <c r="Y34">
        <f>F34</f>
        <v/>
      </c>
      <c r="Z34">
        <f>Y34</f>
        <v/>
      </c>
      <c r="AA34">
        <f>Z34*10000-ROW()</f>
        <v/>
      </c>
      <c r="AB34">
        <f>A34</f>
        <v/>
      </c>
      <c r="AC34">
        <f>I34</f>
        <v/>
      </c>
      <c r="AD34">
        <f>IF(AC34&gt;0,AC34,999999)</f>
        <v/>
      </c>
      <c r="AE34">
        <f>AD34*10000+ROW()</f>
        <v/>
      </c>
    </row>
    <row r="35">
      <c r="A35" s="10">
        <f>equipo2!A73</f>
        <v/>
      </c>
      <c r="B35" s="10">
        <f>equipo2!$A$6</f>
        <v/>
      </c>
      <c r="C35" s="10">
        <f>equipo2!CP73</f>
        <v/>
      </c>
      <c r="D35" s="10">
        <f>equipo2!CQ73</f>
        <v/>
      </c>
      <c r="E35" s="10">
        <f>equipo2!CR73</f>
        <v/>
      </c>
      <c r="F35" s="16">
        <f>equipo2!CT73</f>
        <v/>
      </c>
      <c r="G35" s="10">
        <f>equipo2!CU73</f>
        <v/>
      </c>
      <c r="H35" s="10">
        <f>equipo2!CV73</f>
        <v/>
      </c>
      <c r="I35" s="10">
        <f>equipo2!CW73</f>
        <v/>
      </c>
      <c r="J35" s="15">
        <f>equipo2!CX73</f>
        <v/>
      </c>
      <c r="L35">
        <f>A35</f>
        <v/>
      </c>
      <c r="M35">
        <f>J35</f>
        <v/>
      </c>
      <c r="N35">
        <f>IF(M35&gt;0,M35,999999)</f>
        <v/>
      </c>
      <c r="O35">
        <f>N35*10000+ROW()</f>
        <v/>
      </c>
      <c r="P35">
        <f>A35</f>
        <v/>
      </c>
      <c r="Q35">
        <f>D35</f>
        <v/>
      </c>
      <c r="R35">
        <f>Q35</f>
        <v/>
      </c>
      <c r="S35">
        <f>R35*10000-ROW()</f>
        <v/>
      </c>
      <c r="T35">
        <f>A35</f>
        <v/>
      </c>
      <c r="U35">
        <f>H35</f>
        <v/>
      </c>
      <c r="V35">
        <f>U35</f>
        <v/>
      </c>
      <c r="W35">
        <f>V35*10000-ROW()</f>
        <v/>
      </c>
      <c r="X35">
        <f>A35</f>
        <v/>
      </c>
      <c r="Y35">
        <f>F35</f>
        <v/>
      </c>
      <c r="Z35">
        <f>Y35</f>
        <v/>
      </c>
      <c r="AA35">
        <f>Z35*10000-ROW()</f>
        <v/>
      </c>
      <c r="AB35">
        <f>A35</f>
        <v/>
      </c>
      <c r="AC35">
        <f>I35</f>
        <v/>
      </c>
      <c r="AD35">
        <f>IF(AC35&gt;0,AC35,999999)</f>
        <v/>
      </c>
      <c r="AE35">
        <f>AD35*10000+ROW()</f>
        <v/>
      </c>
    </row>
    <row r="36">
      <c r="A36" s="10">
        <f>equipo2!A74</f>
        <v/>
      </c>
      <c r="B36" s="10">
        <f>equipo2!$A$6</f>
        <v/>
      </c>
      <c r="C36" s="10">
        <f>equipo2!CP74</f>
        <v/>
      </c>
      <c r="D36" s="10">
        <f>equipo2!CQ74</f>
        <v/>
      </c>
      <c r="E36" s="10">
        <f>equipo2!CR74</f>
        <v/>
      </c>
      <c r="F36" s="16">
        <f>equipo2!CT74</f>
        <v/>
      </c>
      <c r="G36" s="10">
        <f>equipo2!CU74</f>
        <v/>
      </c>
      <c r="H36" s="10">
        <f>equipo2!CV74</f>
        <v/>
      </c>
      <c r="I36" s="10">
        <f>equipo2!CW74</f>
        <v/>
      </c>
      <c r="J36" s="15">
        <f>equipo2!CX74</f>
        <v/>
      </c>
      <c r="L36">
        <f>A36</f>
        <v/>
      </c>
      <c r="M36">
        <f>J36</f>
        <v/>
      </c>
      <c r="N36">
        <f>IF(M36&gt;0,M36,999999)</f>
        <v/>
      </c>
      <c r="O36">
        <f>N36*10000+ROW()</f>
        <v/>
      </c>
      <c r="P36">
        <f>A36</f>
        <v/>
      </c>
      <c r="Q36">
        <f>D36</f>
        <v/>
      </c>
      <c r="R36">
        <f>Q36</f>
        <v/>
      </c>
      <c r="S36">
        <f>R36*10000-ROW()</f>
        <v/>
      </c>
      <c r="T36">
        <f>A36</f>
        <v/>
      </c>
      <c r="U36">
        <f>H36</f>
        <v/>
      </c>
      <c r="V36">
        <f>U36</f>
        <v/>
      </c>
      <c r="W36">
        <f>V36*10000-ROW()</f>
        <v/>
      </c>
      <c r="X36">
        <f>A36</f>
        <v/>
      </c>
      <c r="Y36">
        <f>F36</f>
        <v/>
      </c>
      <c r="Z36">
        <f>Y36</f>
        <v/>
      </c>
      <c r="AA36">
        <f>Z36*10000-ROW()</f>
        <v/>
      </c>
      <c r="AB36">
        <f>A36</f>
        <v/>
      </c>
      <c r="AC36">
        <f>I36</f>
        <v/>
      </c>
      <c r="AD36">
        <f>IF(AC36&gt;0,AC36,999999)</f>
        <v/>
      </c>
      <c r="AE36">
        <f>AD36*10000+ROW()</f>
        <v/>
      </c>
    </row>
    <row r="37">
      <c r="A37" s="10">
        <f>equipo2!A75</f>
        <v/>
      </c>
      <c r="B37" s="10">
        <f>equipo2!$A$6</f>
        <v/>
      </c>
      <c r="C37" s="10">
        <f>equipo2!CP75</f>
        <v/>
      </c>
      <c r="D37" s="10">
        <f>equipo2!CQ75</f>
        <v/>
      </c>
      <c r="E37" s="10">
        <f>equipo2!CR75</f>
        <v/>
      </c>
      <c r="F37" s="16">
        <f>equipo2!CT75</f>
        <v/>
      </c>
      <c r="G37" s="10">
        <f>equipo2!CU75</f>
        <v/>
      </c>
      <c r="H37" s="10">
        <f>equipo2!CV75</f>
        <v/>
      </c>
      <c r="I37" s="10">
        <f>equipo2!CW75</f>
        <v/>
      </c>
      <c r="J37" s="15">
        <f>equipo2!CX75</f>
        <v/>
      </c>
      <c r="L37">
        <f>A37</f>
        <v/>
      </c>
      <c r="M37">
        <f>J37</f>
        <v/>
      </c>
      <c r="N37">
        <f>IF(M37&gt;0,M37,999999)</f>
        <v/>
      </c>
      <c r="O37">
        <f>N37*10000+ROW()</f>
        <v/>
      </c>
      <c r="P37">
        <f>A37</f>
        <v/>
      </c>
      <c r="Q37">
        <f>D37</f>
        <v/>
      </c>
      <c r="R37">
        <f>Q37</f>
        <v/>
      </c>
      <c r="S37">
        <f>R37*10000-ROW()</f>
        <v/>
      </c>
      <c r="T37">
        <f>A37</f>
        <v/>
      </c>
      <c r="U37">
        <f>H37</f>
        <v/>
      </c>
      <c r="V37">
        <f>U37</f>
        <v/>
      </c>
      <c r="W37">
        <f>V37*10000-ROW()</f>
        <v/>
      </c>
      <c r="X37">
        <f>A37</f>
        <v/>
      </c>
      <c r="Y37">
        <f>F37</f>
        <v/>
      </c>
      <c r="Z37">
        <f>Y37</f>
        <v/>
      </c>
      <c r="AA37">
        <f>Z37*10000-ROW()</f>
        <v/>
      </c>
      <c r="AB37">
        <f>A37</f>
        <v/>
      </c>
      <c r="AC37">
        <f>I37</f>
        <v/>
      </c>
      <c r="AD37">
        <f>IF(AC37&gt;0,AC37,999999)</f>
        <v/>
      </c>
      <c r="AE37">
        <f>AD37*10000+ROW()</f>
        <v/>
      </c>
    </row>
    <row r="38">
      <c r="A38" s="10">
        <f>equipo2!A76</f>
        <v/>
      </c>
      <c r="B38" s="10">
        <f>equipo2!$A$6</f>
        <v/>
      </c>
      <c r="C38" s="10">
        <f>equipo2!CP76</f>
        <v/>
      </c>
      <c r="D38" s="10">
        <f>equipo2!CQ76</f>
        <v/>
      </c>
      <c r="E38" s="10">
        <f>equipo2!CR76</f>
        <v/>
      </c>
      <c r="F38" s="16">
        <f>equipo2!CT76</f>
        <v/>
      </c>
      <c r="G38" s="10">
        <f>equipo2!CU76</f>
        <v/>
      </c>
      <c r="H38" s="10">
        <f>equipo2!CV76</f>
        <v/>
      </c>
      <c r="I38" s="10">
        <f>equipo2!CW76</f>
        <v/>
      </c>
      <c r="J38" s="15">
        <f>equipo2!CX76</f>
        <v/>
      </c>
      <c r="L38">
        <f>A38</f>
        <v/>
      </c>
      <c r="M38">
        <f>J38</f>
        <v/>
      </c>
      <c r="N38">
        <f>IF(M38&gt;0,M38,999999)</f>
        <v/>
      </c>
      <c r="O38">
        <f>N38*10000+ROW()</f>
        <v/>
      </c>
      <c r="P38">
        <f>A38</f>
        <v/>
      </c>
      <c r="Q38">
        <f>D38</f>
        <v/>
      </c>
      <c r="R38">
        <f>Q38</f>
        <v/>
      </c>
      <c r="S38">
        <f>R38*10000-ROW()</f>
        <v/>
      </c>
      <c r="T38">
        <f>A38</f>
        <v/>
      </c>
      <c r="U38">
        <f>H38</f>
        <v/>
      </c>
      <c r="V38">
        <f>U38</f>
        <v/>
      </c>
      <c r="W38">
        <f>V38*10000-ROW()</f>
        <v/>
      </c>
      <c r="X38">
        <f>A38</f>
        <v/>
      </c>
      <c r="Y38">
        <f>F38</f>
        <v/>
      </c>
      <c r="Z38">
        <f>Y38</f>
        <v/>
      </c>
      <c r="AA38">
        <f>Z38*10000-ROW()</f>
        <v/>
      </c>
      <c r="AB38">
        <f>A38</f>
        <v/>
      </c>
      <c r="AC38">
        <f>I38</f>
        <v/>
      </c>
      <c r="AD38">
        <f>IF(AC38&gt;0,AC38,999999)</f>
        <v/>
      </c>
      <c r="AE38">
        <f>AD38*10000+ROW()</f>
        <v/>
      </c>
    </row>
    <row r="39">
      <c r="A39" s="10">
        <f>equipo2!A77</f>
        <v/>
      </c>
      <c r="B39" s="10">
        <f>equipo2!$A$6</f>
        <v/>
      </c>
      <c r="C39" s="10">
        <f>equipo2!CP77</f>
        <v/>
      </c>
      <c r="D39" s="10">
        <f>equipo2!CQ77</f>
        <v/>
      </c>
      <c r="E39" s="10">
        <f>equipo2!CR77</f>
        <v/>
      </c>
      <c r="F39" s="16">
        <f>equipo2!CT77</f>
        <v/>
      </c>
      <c r="G39" s="10">
        <f>equipo2!CU77</f>
        <v/>
      </c>
      <c r="H39" s="10">
        <f>equipo2!CV77</f>
        <v/>
      </c>
      <c r="I39" s="10">
        <f>equipo2!CW77</f>
        <v/>
      </c>
      <c r="J39" s="15">
        <f>equipo2!CX77</f>
        <v/>
      </c>
      <c r="L39">
        <f>A39</f>
        <v/>
      </c>
      <c r="M39">
        <f>J39</f>
        <v/>
      </c>
      <c r="N39">
        <f>IF(M39&gt;0,M39,999999)</f>
        <v/>
      </c>
      <c r="O39">
        <f>N39*10000+ROW()</f>
        <v/>
      </c>
      <c r="P39">
        <f>A39</f>
        <v/>
      </c>
      <c r="Q39">
        <f>D39</f>
        <v/>
      </c>
      <c r="R39">
        <f>Q39</f>
        <v/>
      </c>
      <c r="S39">
        <f>R39*10000-ROW()</f>
        <v/>
      </c>
      <c r="T39">
        <f>A39</f>
        <v/>
      </c>
      <c r="U39">
        <f>H39</f>
        <v/>
      </c>
      <c r="V39">
        <f>U39</f>
        <v/>
      </c>
      <c r="W39">
        <f>V39*10000-ROW()</f>
        <v/>
      </c>
      <c r="X39">
        <f>A39</f>
        <v/>
      </c>
      <c r="Y39">
        <f>F39</f>
        <v/>
      </c>
      <c r="Z39">
        <f>Y39</f>
        <v/>
      </c>
      <c r="AA39">
        <f>Z39*10000-ROW()</f>
        <v/>
      </c>
      <c r="AB39">
        <f>A39</f>
        <v/>
      </c>
      <c r="AC39">
        <f>I39</f>
        <v/>
      </c>
      <c r="AD39">
        <f>IF(AC39&gt;0,AC39,999999)</f>
        <v/>
      </c>
      <c r="AE39">
        <f>AD39*10000+ROW()</f>
        <v/>
      </c>
    </row>
    <row r="40">
      <c r="A40" s="10">
        <f>equipo2!A78</f>
        <v/>
      </c>
      <c r="B40" s="10">
        <f>equipo2!$A$6</f>
        <v/>
      </c>
      <c r="C40" s="10">
        <f>equipo2!CP78</f>
        <v/>
      </c>
      <c r="D40" s="10">
        <f>equipo2!CQ78</f>
        <v/>
      </c>
      <c r="E40" s="10">
        <f>equipo2!CR78</f>
        <v/>
      </c>
      <c r="F40" s="16">
        <f>equipo2!CT78</f>
        <v/>
      </c>
      <c r="G40" s="10">
        <f>equipo2!CU78</f>
        <v/>
      </c>
      <c r="H40" s="10">
        <f>equipo2!CV78</f>
        <v/>
      </c>
      <c r="I40" s="10">
        <f>equipo2!CW78</f>
        <v/>
      </c>
      <c r="J40" s="15">
        <f>equipo2!CX78</f>
        <v/>
      </c>
      <c r="L40">
        <f>A40</f>
        <v/>
      </c>
      <c r="M40">
        <f>J40</f>
        <v/>
      </c>
      <c r="N40">
        <f>IF(M40&gt;0,M40,999999)</f>
        <v/>
      </c>
      <c r="O40">
        <f>N40*10000+ROW()</f>
        <v/>
      </c>
      <c r="P40">
        <f>A40</f>
        <v/>
      </c>
      <c r="Q40">
        <f>D40</f>
        <v/>
      </c>
      <c r="R40">
        <f>Q40</f>
        <v/>
      </c>
      <c r="S40">
        <f>R40*10000-ROW()</f>
        <v/>
      </c>
      <c r="T40">
        <f>A40</f>
        <v/>
      </c>
      <c r="U40">
        <f>H40</f>
        <v/>
      </c>
      <c r="V40">
        <f>U40</f>
        <v/>
      </c>
      <c r="W40">
        <f>V40*10000-ROW()</f>
        <v/>
      </c>
      <c r="X40">
        <f>A40</f>
        <v/>
      </c>
      <c r="Y40">
        <f>F40</f>
        <v/>
      </c>
      <c r="Z40">
        <f>Y40</f>
        <v/>
      </c>
      <c r="AA40">
        <f>Z40*10000-ROW()</f>
        <v/>
      </c>
      <c r="AB40">
        <f>A40</f>
        <v/>
      </c>
      <c r="AC40">
        <f>I40</f>
        <v/>
      </c>
      <c r="AD40">
        <f>IF(AC40&gt;0,AC40,999999)</f>
        <v/>
      </c>
      <c r="AE40">
        <f>AD40*10000+ROW()</f>
        <v/>
      </c>
    </row>
    <row r="41">
      <c r="A41" s="10">
        <f>equipo2!A79</f>
        <v/>
      </c>
      <c r="B41" s="10">
        <f>equipo2!$A$6</f>
        <v/>
      </c>
      <c r="C41" s="10">
        <f>equipo2!CP79</f>
        <v/>
      </c>
      <c r="D41" s="10">
        <f>equipo2!CQ79</f>
        <v/>
      </c>
      <c r="E41" s="10">
        <f>equipo2!CR79</f>
        <v/>
      </c>
      <c r="F41" s="16">
        <f>equipo2!CT79</f>
        <v/>
      </c>
      <c r="G41" s="10">
        <f>equipo2!CU79</f>
        <v/>
      </c>
      <c r="H41" s="10">
        <f>equipo2!CV79</f>
        <v/>
      </c>
      <c r="I41" s="10">
        <f>equipo2!CW79</f>
        <v/>
      </c>
      <c r="J41" s="15">
        <f>equipo2!CX79</f>
        <v/>
      </c>
      <c r="L41">
        <f>A41</f>
        <v/>
      </c>
      <c r="M41">
        <f>J41</f>
        <v/>
      </c>
      <c r="N41">
        <f>IF(M41&gt;0,M41,999999)</f>
        <v/>
      </c>
      <c r="O41">
        <f>N41*10000+ROW()</f>
        <v/>
      </c>
      <c r="P41">
        <f>A41</f>
        <v/>
      </c>
      <c r="Q41">
        <f>D41</f>
        <v/>
      </c>
      <c r="R41">
        <f>Q41</f>
        <v/>
      </c>
      <c r="S41">
        <f>R41*10000-ROW()</f>
        <v/>
      </c>
      <c r="T41">
        <f>A41</f>
        <v/>
      </c>
      <c r="U41">
        <f>H41</f>
        <v/>
      </c>
      <c r="V41">
        <f>U41</f>
        <v/>
      </c>
      <c r="W41">
        <f>V41*10000-ROW()</f>
        <v/>
      </c>
      <c r="X41">
        <f>A41</f>
        <v/>
      </c>
      <c r="Y41">
        <f>F41</f>
        <v/>
      </c>
      <c r="Z41">
        <f>Y41</f>
        <v/>
      </c>
      <c r="AA41">
        <f>Z41*10000-ROW()</f>
        <v/>
      </c>
      <c r="AB41">
        <f>A41</f>
        <v/>
      </c>
      <c r="AC41">
        <f>I41</f>
        <v/>
      </c>
      <c r="AD41">
        <f>IF(AC41&gt;0,AC41,999999)</f>
        <v/>
      </c>
      <c r="AE41">
        <f>AD41*10000+ROW()</f>
        <v/>
      </c>
    </row>
    <row r="42">
      <c r="A42" s="10">
        <f>equipo2!A80</f>
        <v/>
      </c>
      <c r="B42" s="10">
        <f>equipo2!$A$6</f>
        <v/>
      </c>
      <c r="C42" s="10">
        <f>equipo2!CP80</f>
        <v/>
      </c>
      <c r="D42" s="10">
        <f>equipo2!CQ80</f>
        <v/>
      </c>
      <c r="E42" s="10">
        <f>equipo2!CR80</f>
        <v/>
      </c>
      <c r="F42" s="16">
        <f>equipo2!CT80</f>
        <v/>
      </c>
      <c r="G42" s="10">
        <f>equipo2!CU80</f>
        <v/>
      </c>
      <c r="H42" s="10">
        <f>equipo2!CV80</f>
        <v/>
      </c>
      <c r="I42" s="10">
        <f>equipo2!CW80</f>
        <v/>
      </c>
      <c r="J42" s="15">
        <f>equipo2!CX80</f>
        <v/>
      </c>
      <c r="L42">
        <f>A42</f>
        <v/>
      </c>
      <c r="M42">
        <f>J42</f>
        <v/>
      </c>
      <c r="N42">
        <f>IF(M42&gt;0,M42,999999)</f>
        <v/>
      </c>
      <c r="O42">
        <f>N42*10000+ROW()</f>
        <v/>
      </c>
      <c r="P42">
        <f>A42</f>
        <v/>
      </c>
      <c r="Q42">
        <f>D42</f>
        <v/>
      </c>
      <c r="R42">
        <f>Q42</f>
        <v/>
      </c>
      <c r="S42">
        <f>R42*10000-ROW()</f>
        <v/>
      </c>
      <c r="T42">
        <f>A42</f>
        <v/>
      </c>
      <c r="U42">
        <f>H42</f>
        <v/>
      </c>
      <c r="V42">
        <f>U42</f>
        <v/>
      </c>
      <c r="W42">
        <f>V42*10000-ROW()</f>
        <v/>
      </c>
      <c r="X42">
        <f>A42</f>
        <v/>
      </c>
      <c r="Y42">
        <f>F42</f>
        <v/>
      </c>
      <c r="Z42">
        <f>Y42</f>
        <v/>
      </c>
      <c r="AA42">
        <f>Z42*10000-ROW()</f>
        <v/>
      </c>
      <c r="AB42">
        <f>A42</f>
        <v/>
      </c>
      <c r="AC42">
        <f>I42</f>
        <v/>
      </c>
      <c r="AD42">
        <f>IF(AC42&gt;0,AC42,999999)</f>
        <v/>
      </c>
      <c r="AE42">
        <f>AD42*10000+ROW()</f>
        <v/>
      </c>
    </row>
    <row r="43">
      <c r="A43" s="10">
        <f>equipo2!A81</f>
        <v/>
      </c>
      <c r="B43" s="10">
        <f>equipo2!$A$6</f>
        <v/>
      </c>
      <c r="C43" s="10">
        <f>equipo2!CP81</f>
        <v/>
      </c>
      <c r="D43" s="10">
        <f>equipo2!CQ81</f>
        <v/>
      </c>
      <c r="E43" s="10">
        <f>equipo2!CR81</f>
        <v/>
      </c>
      <c r="F43" s="16">
        <f>equipo2!CT81</f>
        <v/>
      </c>
      <c r="G43" s="10">
        <f>equipo2!CU81</f>
        <v/>
      </c>
      <c r="H43" s="10">
        <f>equipo2!CV81</f>
        <v/>
      </c>
      <c r="I43" s="10">
        <f>equipo2!CW81</f>
        <v/>
      </c>
      <c r="J43" s="15">
        <f>equipo2!CX81</f>
        <v/>
      </c>
      <c r="L43">
        <f>A43</f>
        <v/>
      </c>
      <c r="M43">
        <f>J43</f>
        <v/>
      </c>
      <c r="N43">
        <f>IF(M43&gt;0,M43,999999)</f>
        <v/>
      </c>
      <c r="O43">
        <f>N43*10000+ROW()</f>
        <v/>
      </c>
      <c r="P43">
        <f>A43</f>
        <v/>
      </c>
      <c r="Q43">
        <f>D43</f>
        <v/>
      </c>
      <c r="R43">
        <f>Q43</f>
        <v/>
      </c>
      <c r="S43">
        <f>R43*10000-ROW()</f>
        <v/>
      </c>
      <c r="T43">
        <f>A43</f>
        <v/>
      </c>
      <c r="U43">
        <f>H43</f>
        <v/>
      </c>
      <c r="V43">
        <f>U43</f>
        <v/>
      </c>
      <c r="W43">
        <f>V43*10000-ROW()</f>
        <v/>
      </c>
      <c r="X43">
        <f>A43</f>
        <v/>
      </c>
      <c r="Y43">
        <f>F43</f>
        <v/>
      </c>
      <c r="Z43">
        <f>Y43</f>
        <v/>
      </c>
      <c r="AA43">
        <f>Z43*10000-ROW()</f>
        <v/>
      </c>
      <c r="AB43">
        <f>A43</f>
        <v/>
      </c>
      <c r="AC43">
        <f>I43</f>
        <v/>
      </c>
      <c r="AD43">
        <f>IF(AC43&gt;0,AC43,999999)</f>
        <v/>
      </c>
      <c r="AE43">
        <f>AD43*10000+ROW()</f>
        <v/>
      </c>
    </row>
    <row r="44">
      <c r="A44" s="10">
        <f>equipo2!A82</f>
        <v/>
      </c>
      <c r="B44" s="10">
        <f>equipo2!$A$6</f>
        <v/>
      </c>
      <c r="C44" s="10">
        <f>equipo2!CP82</f>
        <v/>
      </c>
      <c r="D44" s="10">
        <f>equipo2!CQ82</f>
        <v/>
      </c>
      <c r="E44" s="10">
        <f>equipo2!CR82</f>
        <v/>
      </c>
      <c r="F44" s="16">
        <f>equipo2!CT82</f>
        <v/>
      </c>
      <c r="G44" s="10">
        <f>equipo2!CU82</f>
        <v/>
      </c>
      <c r="H44" s="10">
        <f>equipo2!CV82</f>
        <v/>
      </c>
      <c r="I44" s="10">
        <f>equipo2!CW82</f>
        <v/>
      </c>
      <c r="J44" s="15">
        <f>equipo2!CX82</f>
        <v/>
      </c>
      <c r="L44">
        <f>A44</f>
        <v/>
      </c>
      <c r="M44">
        <f>J44</f>
        <v/>
      </c>
      <c r="N44">
        <f>IF(M44&gt;0,M44,999999)</f>
        <v/>
      </c>
      <c r="O44">
        <f>N44*10000+ROW()</f>
        <v/>
      </c>
      <c r="P44">
        <f>A44</f>
        <v/>
      </c>
      <c r="Q44">
        <f>D44</f>
        <v/>
      </c>
      <c r="R44">
        <f>Q44</f>
        <v/>
      </c>
      <c r="S44">
        <f>R44*10000-ROW()</f>
        <v/>
      </c>
      <c r="T44">
        <f>A44</f>
        <v/>
      </c>
      <c r="U44">
        <f>H44</f>
        <v/>
      </c>
      <c r="V44">
        <f>U44</f>
        <v/>
      </c>
      <c r="W44">
        <f>V44*10000-ROW()</f>
        <v/>
      </c>
      <c r="X44">
        <f>A44</f>
        <v/>
      </c>
      <c r="Y44">
        <f>F44</f>
        <v/>
      </c>
      <c r="Z44">
        <f>Y44</f>
        <v/>
      </c>
      <c r="AA44">
        <f>Z44*10000-ROW()</f>
        <v/>
      </c>
      <c r="AB44">
        <f>A44</f>
        <v/>
      </c>
      <c r="AC44">
        <f>I44</f>
        <v/>
      </c>
      <c r="AD44">
        <f>IF(AC44&gt;0,AC44,999999)</f>
        <v/>
      </c>
      <c r="AE44">
        <f>AD44*10000+ROW()</f>
        <v/>
      </c>
    </row>
    <row r="45">
      <c r="A45" s="10">
        <f>equipo2!A83</f>
        <v/>
      </c>
      <c r="B45" s="10">
        <f>equipo2!$A$6</f>
        <v/>
      </c>
      <c r="C45" s="10">
        <f>equipo2!CP83</f>
        <v/>
      </c>
      <c r="D45" s="10">
        <f>equipo2!CQ83</f>
        <v/>
      </c>
      <c r="E45" s="10">
        <f>equipo2!CR83</f>
        <v/>
      </c>
      <c r="F45" s="16">
        <f>equipo2!CT83</f>
        <v/>
      </c>
      <c r="G45" s="10">
        <f>equipo2!CU83</f>
        <v/>
      </c>
      <c r="H45" s="10">
        <f>equipo2!CV83</f>
        <v/>
      </c>
      <c r="I45" s="10">
        <f>equipo2!CW83</f>
        <v/>
      </c>
      <c r="J45" s="15">
        <f>equipo2!CX83</f>
        <v/>
      </c>
      <c r="L45">
        <f>A45</f>
        <v/>
      </c>
      <c r="M45">
        <f>J45</f>
        <v/>
      </c>
      <c r="N45">
        <f>IF(M45&gt;0,M45,999999)</f>
        <v/>
      </c>
      <c r="O45">
        <f>N45*10000+ROW()</f>
        <v/>
      </c>
      <c r="P45">
        <f>A45</f>
        <v/>
      </c>
      <c r="Q45">
        <f>D45</f>
        <v/>
      </c>
      <c r="R45">
        <f>Q45</f>
        <v/>
      </c>
      <c r="S45">
        <f>R45*10000-ROW()</f>
        <v/>
      </c>
      <c r="T45">
        <f>A45</f>
        <v/>
      </c>
      <c r="U45">
        <f>H45</f>
        <v/>
      </c>
      <c r="V45">
        <f>U45</f>
        <v/>
      </c>
      <c r="W45">
        <f>V45*10000-ROW()</f>
        <v/>
      </c>
      <c r="X45">
        <f>A45</f>
        <v/>
      </c>
      <c r="Y45">
        <f>F45</f>
        <v/>
      </c>
      <c r="Z45">
        <f>Y45</f>
        <v/>
      </c>
      <c r="AA45">
        <f>Z45*10000-ROW()</f>
        <v/>
      </c>
      <c r="AB45">
        <f>A45</f>
        <v/>
      </c>
      <c r="AC45">
        <f>I45</f>
        <v/>
      </c>
      <c r="AD45">
        <f>IF(AC45&gt;0,AC45,999999)</f>
        <v/>
      </c>
      <c r="AE45">
        <f>AD45*10000+ROW()</f>
        <v/>
      </c>
    </row>
    <row r="46">
      <c r="A46" s="10">
        <f>equipo2!A84</f>
        <v/>
      </c>
      <c r="B46" s="10">
        <f>equipo2!$A$6</f>
        <v/>
      </c>
      <c r="C46" s="10">
        <f>equipo2!CP84</f>
        <v/>
      </c>
      <c r="D46" s="10">
        <f>equipo2!CQ84</f>
        <v/>
      </c>
      <c r="E46" s="10">
        <f>equipo2!CR84</f>
        <v/>
      </c>
      <c r="F46" s="16">
        <f>equipo2!CT84</f>
        <v/>
      </c>
      <c r="G46" s="10">
        <f>equipo2!CU84</f>
        <v/>
      </c>
      <c r="H46" s="10">
        <f>equipo2!CV84</f>
        <v/>
      </c>
      <c r="I46" s="10">
        <f>equipo2!CW84</f>
        <v/>
      </c>
      <c r="J46" s="15">
        <f>equipo2!CX84</f>
        <v/>
      </c>
      <c r="L46">
        <f>A46</f>
        <v/>
      </c>
      <c r="M46">
        <f>J46</f>
        <v/>
      </c>
      <c r="N46">
        <f>IF(M46&gt;0,M46,999999)</f>
        <v/>
      </c>
      <c r="O46">
        <f>N46*10000+ROW()</f>
        <v/>
      </c>
      <c r="P46">
        <f>A46</f>
        <v/>
      </c>
      <c r="Q46">
        <f>D46</f>
        <v/>
      </c>
      <c r="R46">
        <f>Q46</f>
        <v/>
      </c>
      <c r="S46">
        <f>R46*10000-ROW()</f>
        <v/>
      </c>
      <c r="T46">
        <f>A46</f>
        <v/>
      </c>
      <c r="U46">
        <f>H46</f>
        <v/>
      </c>
      <c r="V46">
        <f>U46</f>
        <v/>
      </c>
      <c r="W46">
        <f>V46*10000-ROW()</f>
        <v/>
      </c>
      <c r="X46">
        <f>A46</f>
        <v/>
      </c>
      <c r="Y46">
        <f>F46</f>
        <v/>
      </c>
      <c r="Z46">
        <f>Y46</f>
        <v/>
      </c>
      <c r="AA46">
        <f>Z46*10000-ROW()</f>
        <v/>
      </c>
      <c r="AB46">
        <f>A46</f>
        <v/>
      </c>
      <c r="AC46">
        <f>I46</f>
        <v/>
      </c>
      <c r="AD46">
        <f>IF(AC46&gt;0,AC46,999999)</f>
        <v/>
      </c>
      <c r="AE46">
        <f>AD46*10000+ROW()</f>
        <v/>
      </c>
    </row>
    <row r="47">
      <c r="A47" s="10">
        <f>equipo2!A85</f>
        <v/>
      </c>
      <c r="B47" s="10">
        <f>equipo2!$A$6</f>
        <v/>
      </c>
      <c r="C47" s="10">
        <f>equipo2!CP85</f>
        <v/>
      </c>
      <c r="D47" s="10">
        <f>equipo2!CQ85</f>
        <v/>
      </c>
      <c r="E47" s="10">
        <f>equipo2!CR85</f>
        <v/>
      </c>
      <c r="F47" s="16">
        <f>equipo2!CT85</f>
        <v/>
      </c>
      <c r="G47" s="10">
        <f>equipo2!CU85</f>
        <v/>
      </c>
      <c r="H47" s="10">
        <f>equipo2!CV85</f>
        <v/>
      </c>
      <c r="I47" s="10">
        <f>equipo2!CW85</f>
        <v/>
      </c>
      <c r="J47" s="15">
        <f>equipo2!CX85</f>
        <v/>
      </c>
      <c r="L47">
        <f>A47</f>
        <v/>
      </c>
      <c r="M47">
        <f>J47</f>
        <v/>
      </c>
      <c r="N47">
        <f>IF(M47&gt;0,M47,999999)</f>
        <v/>
      </c>
      <c r="O47">
        <f>N47*10000+ROW()</f>
        <v/>
      </c>
      <c r="P47">
        <f>A47</f>
        <v/>
      </c>
      <c r="Q47">
        <f>D47</f>
        <v/>
      </c>
      <c r="R47">
        <f>Q47</f>
        <v/>
      </c>
      <c r="S47">
        <f>R47*10000-ROW()</f>
        <v/>
      </c>
      <c r="T47">
        <f>A47</f>
        <v/>
      </c>
      <c r="U47">
        <f>H47</f>
        <v/>
      </c>
      <c r="V47">
        <f>U47</f>
        <v/>
      </c>
      <c r="W47">
        <f>V47*10000-ROW()</f>
        <v/>
      </c>
      <c r="X47">
        <f>A47</f>
        <v/>
      </c>
      <c r="Y47">
        <f>F47</f>
        <v/>
      </c>
      <c r="Z47">
        <f>Y47</f>
        <v/>
      </c>
      <c r="AA47">
        <f>Z47*10000-ROW()</f>
        <v/>
      </c>
      <c r="AB47">
        <f>A47</f>
        <v/>
      </c>
      <c r="AC47">
        <f>I47</f>
        <v/>
      </c>
      <c r="AD47">
        <f>IF(AC47&gt;0,AC47,999999)</f>
        <v/>
      </c>
      <c r="AE47">
        <f>AD47*10000+ROW()</f>
        <v/>
      </c>
    </row>
    <row r="48">
      <c r="A48" s="10">
        <f>equipo2!A86</f>
        <v/>
      </c>
      <c r="B48" s="10">
        <f>equipo2!$A$6</f>
        <v/>
      </c>
      <c r="C48" s="10">
        <f>equipo2!CP86</f>
        <v/>
      </c>
      <c r="D48" s="10">
        <f>equipo2!CQ86</f>
        <v/>
      </c>
      <c r="E48" s="10">
        <f>equipo2!CR86</f>
        <v/>
      </c>
      <c r="F48" s="16">
        <f>equipo2!CT86</f>
        <v/>
      </c>
      <c r="G48" s="10">
        <f>equipo2!CU86</f>
        <v/>
      </c>
      <c r="H48" s="10">
        <f>equipo2!CV86</f>
        <v/>
      </c>
      <c r="I48" s="10">
        <f>equipo2!CW86</f>
        <v/>
      </c>
      <c r="J48" s="15">
        <f>equipo2!CX86</f>
        <v/>
      </c>
      <c r="L48">
        <f>A48</f>
        <v/>
      </c>
      <c r="M48">
        <f>J48</f>
        <v/>
      </c>
      <c r="N48">
        <f>IF(M48&gt;0,M48,999999)</f>
        <v/>
      </c>
      <c r="O48">
        <f>N48*10000+ROW()</f>
        <v/>
      </c>
      <c r="P48">
        <f>A48</f>
        <v/>
      </c>
      <c r="Q48">
        <f>D48</f>
        <v/>
      </c>
      <c r="R48">
        <f>Q48</f>
        <v/>
      </c>
      <c r="S48">
        <f>R48*10000-ROW()</f>
        <v/>
      </c>
      <c r="T48">
        <f>A48</f>
        <v/>
      </c>
      <c r="U48">
        <f>H48</f>
        <v/>
      </c>
      <c r="V48">
        <f>U48</f>
        <v/>
      </c>
      <c r="W48">
        <f>V48*10000-ROW()</f>
        <v/>
      </c>
      <c r="X48">
        <f>A48</f>
        <v/>
      </c>
      <c r="Y48">
        <f>F48</f>
        <v/>
      </c>
      <c r="Z48">
        <f>Y48</f>
        <v/>
      </c>
      <c r="AA48">
        <f>Z48*10000-ROW()</f>
        <v/>
      </c>
      <c r="AB48">
        <f>A48</f>
        <v/>
      </c>
      <c r="AC48">
        <f>I48</f>
        <v/>
      </c>
      <c r="AD48">
        <f>IF(AC48&gt;0,AC48,999999)</f>
        <v/>
      </c>
      <c r="AE48">
        <f>AD48*10000+ROW()</f>
        <v/>
      </c>
    </row>
    <row r="49">
      <c r="A49" s="10">
        <f>equipo2!A87</f>
        <v/>
      </c>
      <c r="B49" s="10">
        <f>equipo2!$A$6</f>
        <v/>
      </c>
      <c r="C49" s="10">
        <f>equipo2!CP87</f>
        <v/>
      </c>
      <c r="D49" s="10">
        <f>equipo2!CQ87</f>
        <v/>
      </c>
      <c r="E49" s="10">
        <f>equipo2!CR87</f>
        <v/>
      </c>
      <c r="F49" s="16">
        <f>equipo2!CT87</f>
        <v/>
      </c>
      <c r="G49" s="10">
        <f>equipo2!CU87</f>
        <v/>
      </c>
      <c r="H49" s="10">
        <f>equipo2!CV87</f>
        <v/>
      </c>
      <c r="I49" s="10">
        <f>equipo2!CW87</f>
        <v/>
      </c>
      <c r="J49" s="15">
        <f>equipo2!CX87</f>
        <v/>
      </c>
      <c r="L49">
        <f>A49</f>
        <v/>
      </c>
      <c r="M49">
        <f>J49</f>
        <v/>
      </c>
      <c r="N49">
        <f>IF(M49&gt;0,M49,999999)</f>
        <v/>
      </c>
      <c r="O49">
        <f>N49*10000+ROW()</f>
        <v/>
      </c>
      <c r="P49">
        <f>A49</f>
        <v/>
      </c>
      <c r="Q49">
        <f>D49</f>
        <v/>
      </c>
      <c r="R49">
        <f>Q49</f>
        <v/>
      </c>
      <c r="S49">
        <f>R49*10000-ROW()</f>
        <v/>
      </c>
      <c r="T49">
        <f>A49</f>
        <v/>
      </c>
      <c r="U49">
        <f>H49</f>
        <v/>
      </c>
      <c r="V49">
        <f>U49</f>
        <v/>
      </c>
      <c r="W49">
        <f>V49*10000-ROW()</f>
        <v/>
      </c>
      <c r="X49">
        <f>A49</f>
        <v/>
      </c>
      <c r="Y49">
        <f>F49</f>
        <v/>
      </c>
      <c r="Z49">
        <f>Y49</f>
        <v/>
      </c>
      <c r="AA49">
        <f>Z49*10000-ROW()</f>
        <v/>
      </c>
      <c r="AB49">
        <f>A49</f>
        <v/>
      </c>
      <c r="AC49">
        <f>I49</f>
        <v/>
      </c>
      <c r="AD49">
        <f>IF(AC49&gt;0,AC49,999999)</f>
        <v/>
      </c>
      <c r="AE49">
        <f>AD49*10000+ROW()</f>
        <v/>
      </c>
    </row>
    <row r="50">
      <c r="A50" s="10">
        <f>equipo2!A88</f>
        <v/>
      </c>
      <c r="B50" s="10">
        <f>equipo2!$A$6</f>
        <v/>
      </c>
      <c r="C50" s="10">
        <f>equipo2!CP88</f>
        <v/>
      </c>
      <c r="D50" s="10">
        <f>equipo2!CQ88</f>
        <v/>
      </c>
      <c r="E50" s="10">
        <f>equipo2!CR88</f>
        <v/>
      </c>
      <c r="F50" s="16">
        <f>equipo2!CT88</f>
        <v/>
      </c>
      <c r="G50" s="10">
        <f>equipo2!CU88</f>
        <v/>
      </c>
      <c r="H50" s="10">
        <f>equipo2!CV88</f>
        <v/>
      </c>
      <c r="I50" s="10">
        <f>equipo2!CW88</f>
        <v/>
      </c>
      <c r="J50" s="15">
        <f>equipo2!CX88</f>
        <v/>
      </c>
      <c r="L50">
        <f>A50</f>
        <v/>
      </c>
      <c r="M50">
        <f>J50</f>
        <v/>
      </c>
      <c r="N50">
        <f>IF(M50&gt;0,M50,999999)</f>
        <v/>
      </c>
      <c r="O50">
        <f>N50*10000+ROW()</f>
        <v/>
      </c>
      <c r="P50">
        <f>A50</f>
        <v/>
      </c>
      <c r="Q50">
        <f>D50</f>
        <v/>
      </c>
      <c r="R50">
        <f>Q50</f>
        <v/>
      </c>
      <c r="S50">
        <f>R50*10000-ROW()</f>
        <v/>
      </c>
      <c r="T50">
        <f>A50</f>
        <v/>
      </c>
      <c r="U50">
        <f>H50</f>
        <v/>
      </c>
      <c r="V50">
        <f>U50</f>
        <v/>
      </c>
      <c r="W50">
        <f>V50*10000-ROW()</f>
        <v/>
      </c>
      <c r="X50">
        <f>A50</f>
        <v/>
      </c>
      <c r="Y50">
        <f>F50</f>
        <v/>
      </c>
      <c r="Z50">
        <f>Y50</f>
        <v/>
      </c>
      <c r="AA50">
        <f>Z50*10000-ROW()</f>
        <v/>
      </c>
      <c r="AB50">
        <f>A50</f>
        <v/>
      </c>
      <c r="AC50">
        <f>I50</f>
        <v/>
      </c>
      <c r="AD50">
        <f>IF(AC50&gt;0,AC50,999999)</f>
        <v/>
      </c>
      <c r="AE50">
        <f>AD50*10000+ROW()</f>
        <v/>
      </c>
    </row>
    <row r="51">
      <c r="A51" s="10">
        <f>equipo2!A89</f>
        <v/>
      </c>
      <c r="B51" s="10">
        <f>equipo2!$A$6</f>
        <v/>
      </c>
      <c r="C51" s="10">
        <f>equipo2!CP89</f>
        <v/>
      </c>
      <c r="D51" s="10">
        <f>equipo2!CQ89</f>
        <v/>
      </c>
      <c r="E51" s="10">
        <f>equipo2!CR89</f>
        <v/>
      </c>
      <c r="F51" s="16">
        <f>equipo2!CT89</f>
        <v/>
      </c>
      <c r="G51" s="10">
        <f>equipo2!CU89</f>
        <v/>
      </c>
      <c r="H51" s="10">
        <f>equipo2!CV89</f>
        <v/>
      </c>
      <c r="I51" s="10">
        <f>equipo2!CW89</f>
        <v/>
      </c>
      <c r="J51" s="15">
        <f>equipo2!CX89</f>
        <v/>
      </c>
      <c r="L51">
        <f>A51</f>
        <v/>
      </c>
      <c r="M51">
        <f>J51</f>
        <v/>
      </c>
      <c r="N51">
        <f>IF(M51&gt;0,M51,999999)</f>
        <v/>
      </c>
      <c r="O51">
        <f>N51*10000+ROW()</f>
        <v/>
      </c>
      <c r="P51">
        <f>A51</f>
        <v/>
      </c>
      <c r="Q51">
        <f>D51</f>
        <v/>
      </c>
      <c r="R51">
        <f>Q51</f>
        <v/>
      </c>
      <c r="S51">
        <f>R51*10000-ROW()</f>
        <v/>
      </c>
      <c r="T51">
        <f>A51</f>
        <v/>
      </c>
      <c r="U51">
        <f>H51</f>
        <v/>
      </c>
      <c r="V51">
        <f>U51</f>
        <v/>
      </c>
      <c r="W51">
        <f>V51*10000-ROW()</f>
        <v/>
      </c>
      <c r="X51">
        <f>A51</f>
        <v/>
      </c>
      <c r="Y51">
        <f>F51</f>
        <v/>
      </c>
      <c r="Z51">
        <f>Y51</f>
        <v/>
      </c>
      <c r="AA51">
        <f>Z51*10000-ROW()</f>
        <v/>
      </c>
      <c r="AB51">
        <f>A51</f>
        <v/>
      </c>
      <c r="AC51">
        <f>I51</f>
        <v/>
      </c>
      <c r="AD51">
        <f>IF(AC51&gt;0,AC51,999999)</f>
        <v/>
      </c>
      <c r="AE51">
        <f>AD51*10000+ROW()</f>
        <v/>
      </c>
    </row>
    <row r="52">
      <c r="A52" s="10">
        <f>equipo2!A90</f>
        <v/>
      </c>
      <c r="B52" s="10">
        <f>equipo2!$A$6</f>
        <v/>
      </c>
      <c r="C52" s="10">
        <f>equipo2!CP90</f>
        <v/>
      </c>
      <c r="D52" s="10">
        <f>equipo2!CQ90</f>
        <v/>
      </c>
      <c r="E52" s="10">
        <f>equipo2!CR90</f>
        <v/>
      </c>
      <c r="F52" s="16">
        <f>equipo2!CT90</f>
        <v/>
      </c>
      <c r="G52" s="10">
        <f>equipo2!CU90</f>
        <v/>
      </c>
      <c r="H52" s="10">
        <f>equipo2!CV90</f>
        <v/>
      </c>
      <c r="I52" s="10">
        <f>equipo2!CW90</f>
        <v/>
      </c>
      <c r="J52" s="15">
        <f>equipo2!CX90</f>
        <v/>
      </c>
      <c r="L52">
        <f>A52</f>
        <v/>
      </c>
      <c r="M52">
        <f>J52</f>
        <v/>
      </c>
      <c r="N52">
        <f>IF(M52&gt;0,M52,999999)</f>
        <v/>
      </c>
      <c r="O52">
        <f>N52*10000+ROW()</f>
        <v/>
      </c>
      <c r="P52">
        <f>A52</f>
        <v/>
      </c>
      <c r="Q52">
        <f>D52</f>
        <v/>
      </c>
      <c r="R52">
        <f>Q52</f>
        <v/>
      </c>
      <c r="S52">
        <f>R52*10000-ROW()</f>
        <v/>
      </c>
      <c r="T52">
        <f>A52</f>
        <v/>
      </c>
      <c r="U52">
        <f>H52</f>
        <v/>
      </c>
      <c r="V52">
        <f>U52</f>
        <v/>
      </c>
      <c r="W52">
        <f>V52*10000-ROW()</f>
        <v/>
      </c>
      <c r="X52">
        <f>A52</f>
        <v/>
      </c>
      <c r="Y52">
        <f>F52</f>
        <v/>
      </c>
      <c r="Z52">
        <f>Y52</f>
        <v/>
      </c>
      <c r="AA52">
        <f>Z52*10000-ROW()</f>
        <v/>
      </c>
      <c r="AB52">
        <f>A52</f>
        <v/>
      </c>
      <c r="AC52">
        <f>I52</f>
        <v/>
      </c>
      <c r="AD52">
        <f>IF(AC52&gt;0,AC52,999999)</f>
        <v/>
      </c>
      <c r="AE52">
        <f>AD52*10000+ROW()</f>
        <v/>
      </c>
    </row>
    <row r="53">
      <c r="A53" s="10">
        <f>equipo3!A66</f>
        <v/>
      </c>
      <c r="B53" s="10">
        <f>equipo3!$A$6</f>
        <v/>
      </c>
      <c r="C53" s="10">
        <f>equipo3!CP66</f>
        <v/>
      </c>
      <c r="D53" s="10">
        <f>equipo3!CQ66</f>
        <v/>
      </c>
      <c r="E53" s="10">
        <f>equipo3!CR66</f>
        <v/>
      </c>
      <c r="F53" s="16">
        <f>equipo3!CT66</f>
        <v/>
      </c>
      <c r="G53" s="10">
        <f>equipo3!CU66</f>
        <v/>
      </c>
      <c r="H53" s="10">
        <f>equipo3!CV66</f>
        <v/>
      </c>
      <c r="I53" s="10">
        <f>equipo3!CW66</f>
        <v/>
      </c>
      <c r="J53" s="15">
        <f>equipo3!CX66</f>
        <v/>
      </c>
      <c r="L53">
        <f>A53</f>
        <v/>
      </c>
      <c r="M53">
        <f>J53</f>
        <v/>
      </c>
      <c r="N53">
        <f>IF(M53&gt;0,M53,999999)</f>
        <v/>
      </c>
      <c r="O53">
        <f>N53*10000+ROW()</f>
        <v/>
      </c>
      <c r="P53">
        <f>A53</f>
        <v/>
      </c>
      <c r="Q53">
        <f>D53</f>
        <v/>
      </c>
      <c r="R53">
        <f>Q53</f>
        <v/>
      </c>
      <c r="S53">
        <f>R53*10000-ROW()</f>
        <v/>
      </c>
      <c r="T53">
        <f>A53</f>
        <v/>
      </c>
      <c r="U53">
        <f>H53</f>
        <v/>
      </c>
      <c r="V53">
        <f>U53</f>
        <v/>
      </c>
      <c r="W53">
        <f>V53*10000-ROW()</f>
        <v/>
      </c>
      <c r="X53">
        <f>A53</f>
        <v/>
      </c>
      <c r="Y53">
        <f>F53</f>
        <v/>
      </c>
      <c r="Z53">
        <f>Y53</f>
        <v/>
      </c>
      <c r="AA53">
        <f>Z53*10000-ROW()</f>
        <v/>
      </c>
      <c r="AB53">
        <f>A53</f>
        <v/>
      </c>
      <c r="AC53">
        <f>I53</f>
        <v/>
      </c>
      <c r="AD53">
        <f>IF(AC53&gt;0,AC53,999999)</f>
        <v/>
      </c>
      <c r="AE53">
        <f>AD53*10000+ROW()</f>
        <v/>
      </c>
    </row>
    <row r="54">
      <c r="A54" s="10">
        <f>equipo3!A67</f>
        <v/>
      </c>
      <c r="B54" s="10">
        <f>equipo3!$A$6</f>
        <v/>
      </c>
      <c r="C54" s="10">
        <f>equipo3!CP67</f>
        <v/>
      </c>
      <c r="D54" s="10">
        <f>equipo3!CQ67</f>
        <v/>
      </c>
      <c r="E54" s="10">
        <f>equipo3!CR67</f>
        <v/>
      </c>
      <c r="F54" s="16">
        <f>equipo3!CT67</f>
        <v/>
      </c>
      <c r="G54" s="10">
        <f>equipo3!CU67</f>
        <v/>
      </c>
      <c r="H54" s="10">
        <f>equipo3!CV67</f>
        <v/>
      </c>
      <c r="I54" s="10">
        <f>equipo3!CW67</f>
        <v/>
      </c>
      <c r="J54" s="15">
        <f>equipo3!CX67</f>
        <v/>
      </c>
      <c r="L54">
        <f>A54</f>
        <v/>
      </c>
      <c r="M54">
        <f>J54</f>
        <v/>
      </c>
      <c r="N54">
        <f>IF(M54&gt;0,M54,999999)</f>
        <v/>
      </c>
      <c r="O54">
        <f>N54*10000+ROW()</f>
        <v/>
      </c>
      <c r="P54">
        <f>A54</f>
        <v/>
      </c>
      <c r="Q54">
        <f>D54</f>
        <v/>
      </c>
      <c r="R54">
        <f>Q54</f>
        <v/>
      </c>
      <c r="S54">
        <f>R54*10000-ROW()</f>
        <v/>
      </c>
      <c r="T54">
        <f>A54</f>
        <v/>
      </c>
      <c r="U54">
        <f>H54</f>
        <v/>
      </c>
      <c r="V54">
        <f>U54</f>
        <v/>
      </c>
      <c r="W54">
        <f>V54*10000-ROW()</f>
        <v/>
      </c>
      <c r="X54">
        <f>A54</f>
        <v/>
      </c>
      <c r="Y54">
        <f>F54</f>
        <v/>
      </c>
      <c r="Z54">
        <f>Y54</f>
        <v/>
      </c>
      <c r="AA54">
        <f>Z54*10000-ROW()</f>
        <v/>
      </c>
      <c r="AB54">
        <f>A54</f>
        <v/>
      </c>
      <c r="AC54">
        <f>I54</f>
        <v/>
      </c>
      <c r="AD54">
        <f>IF(AC54&gt;0,AC54,999999)</f>
        <v/>
      </c>
      <c r="AE54">
        <f>AD54*10000+ROW()</f>
        <v/>
      </c>
    </row>
    <row r="55">
      <c r="A55" s="10">
        <f>equipo3!A68</f>
        <v/>
      </c>
      <c r="B55" s="10">
        <f>equipo3!$A$6</f>
        <v/>
      </c>
      <c r="C55" s="10">
        <f>equipo3!CP68</f>
        <v/>
      </c>
      <c r="D55" s="10">
        <f>equipo3!CQ68</f>
        <v/>
      </c>
      <c r="E55" s="10">
        <f>equipo3!CR68</f>
        <v/>
      </c>
      <c r="F55" s="16">
        <f>equipo3!CT68</f>
        <v/>
      </c>
      <c r="G55" s="10">
        <f>equipo3!CU68</f>
        <v/>
      </c>
      <c r="H55" s="10">
        <f>equipo3!CV68</f>
        <v/>
      </c>
      <c r="I55" s="10">
        <f>equipo3!CW68</f>
        <v/>
      </c>
      <c r="J55" s="15">
        <f>equipo3!CX68</f>
        <v/>
      </c>
      <c r="L55">
        <f>A55</f>
        <v/>
      </c>
      <c r="M55">
        <f>J55</f>
        <v/>
      </c>
      <c r="N55">
        <f>IF(M55&gt;0,M55,999999)</f>
        <v/>
      </c>
      <c r="O55">
        <f>N55*10000+ROW()</f>
        <v/>
      </c>
      <c r="P55">
        <f>A55</f>
        <v/>
      </c>
      <c r="Q55">
        <f>D55</f>
        <v/>
      </c>
      <c r="R55">
        <f>Q55</f>
        <v/>
      </c>
      <c r="S55">
        <f>R55*10000-ROW()</f>
        <v/>
      </c>
      <c r="T55">
        <f>A55</f>
        <v/>
      </c>
      <c r="U55">
        <f>H55</f>
        <v/>
      </c>
      <c r="V55">
        <f>U55</f>
        <v/>
      </c>
      <c r="W55">
        <f>V55*10000-ROW()</f>
        <v/>
      </c>
      <c r="X55">
        <f>A55</f>
        <v/>
      </c>
      <c r="Y55">
        <f>F55</f>
        <v/>
      </c>
      <c r="Z55">
        <f>Y55</f>
        <v/>
      </c>
      <c r="AA55">
        <f>Z55*10000-ROW()</f>
        <v/>
      </c>
      <c r="AB55">
        <f>A55</f>
        <v/>
      </c>
      <c r="AC55">
        <f>I55</f>
        <v/>
      </c>
      <c r="AD55">
        <f>IF(AC55&gt;0,AC55,999999)</f>
        <v/>
      </c>
      <c r="AE55">
        <f>AD55*10000+ROW()</f>
        <v/>
      </c>
    </row>
    <row r="56">
      <c r="A56" s="10">
        <f>equipo3!A69</f>
        <v/>
      </c>
      <c r="B56" s="10">
        <f>equipo3!$A$6</f>
        <v/>
      </c>
      <c r="C56" s="10">
        <f>equipo3!CP69</f>
        <v/>
      </c>
      <c r="D56" s="10">
        <f>equipo3!CQ69</f>
        <v/>
      </c>
      <c r="E56" s="10">
        <f>equipo3!CR69</f>
        <v/>
      </c>
      <c r="F56" s="16">
        <f>equipo3!CT69</f>
        <v/>
      </c>
      <c r="G56" s="10">
        <f>equipo3!CU69</f>
        <v/>
      </c>
      <c r="H56" s="10">
        <f>equipo3!CV69</f>
        <v/>
      </c>
      <c r="I56" s="10">
        <f>equipo3!CW69</f>
        <v/>
      </c>
      <c r="J56" s="15">
        <f>equipo3!CX69</f>
        <v/>
      </c>
      <c r="L56">
        <f>A56</f>
        <v/>
      </c>
      <c r="M56">
        <f>J56</f>
        <v/>
      </c>
      <c r="N56">
        <f>IF(M56&gt;0,M56,999999)</f>
        <v/>
      </c>
      <c r="O56">
        <f>N56*10000+ROW()</f>
        <v/>
      </c>
      <c r="P56">
        <f>A56</f>
        <v/>
      </c>
      <c r="Q56">
        <f>D56</f>
        <v/>
      </c>
      <c r="R56">
        <f>Q56</f>
        <v/>
      </c>
      <c r="S56">
        <f>R56*10000-ROW()</f>
        <v/>
      </c>
      <c r="T56">
        <f>A56</f>
        <v/>
      </c>
      <c r="U56">
        <f>H56</f>
        <v/>
      </c>
      <c r="V56">
        <f>U56</f>
        <v/>
      </c>
      <c r="W56">
        <f>V56*10000-ROW()</f>
        <v/>
      </c>
      <c r="X56">
        <f>A56</f>
        <v/>
      </c>
      <c r="Y56">
        <f>F56</f>
        <v/>
      </c>
      <c r="Z56">
        <f>Y56</f>
        <v/>
      </c>
      <c r="AA56">
        <f>Z56*10000-ROW()</f>
        <v/>
      </c>
      <c r="AB56">
        <f>A56</f>
        <v/>
      </c>
      <c r="AC56">
        <f>I56</f>
        <v/>
      </c>
      <c r="AD56">
        <f>IF(AC56&gt;0,AC56,999999)</f>
        <v/>
      </c>
      <c r="AE56">
        <f>AD56*10000+ROW()</f>
        <v/>
      </c>
    </row>
    <row r="57">
      <c r="A57" s="10">
        <f>equipo3!A70</f>
        <v/>
      </c>
      <c r="B57" s="10">
        <f>equipo3!$A$6</f>
        <v/>
      </c>
      <c r="C57" s="10">
        <f>equipo3!CP70</f>
        <v/>
      </c>
      <c r="D57" s="10">
        <f>equipo3!CQ70</f>
        <v/>
      </c>
      <c r="E57" s="10">
        <f>equipo3!CR70</f>
        <v/>
      </c>
      <c r="F57" s="16">
        <f>equipo3!CT70</f>
        <v/>
      </c>
      <c r="G57" s="10">
        <f>equipo3!CU70</f>
        <v/>
      </c>
      <c r="H57" s="10">
        <f>equipo3!CV70</f>
        <v/>
      </c>
      <c r="I57" s="10">
        <f>equipo3!CW70</f>
        <v/>
      </c>
      <c r="J57" s="15">
        <f>equipo3!CX70</f>
        <v/>
      </c>
      <c r="L57">
        <f>A57</f>
        <v/>
      </c>
      <c r="M57">
        <f>J57</f>
        <v/>
      </c>
      <c r="N57">
        <f>IF(M57&gt;0,M57,999999)</f>
        <v/>
      </c>
      <c r="O57">
        <f>N57*10000+ROW()</f>
        <v/>
      </c>
      <c r="P57">
        <f>A57</f>
        <v/>
      </c>
      <c r="Q57">
        <f>D57</f>
        <v/>
      </c>
      <c r="R57">
        <f>Q57</f>
        <v/>
      </c>
      <c r="S57">
        <f>R57*10000-ROW()</f>
        <v/>
      </c>
      <c r="T57">
        <f>A57</f>
        <v/>
      </c>
      <c r="U57">
        <f>H57</f>
        <v/>
      </c>
      <c r="V57">
        <f>U57</f>
        <v/>
      </c>
      <c r="W57">
        <f>V57*10000-ROW()</f>
        <v/>
      </c>
      <c r="X57">
        <f>A57</f>
        <v/>
      </c>
      <c r="Y57">
        <f>F57</f>
        <v/>
      </c>
      <c r="Z57">
        <f>Y57</f>
        <v/>
      </c>
      <c r="AA57">
        <f>Z57*10000-ROW()</f>
        <v/>
      </c>
      <c r="AB57">
        <f>A57</f>
        <v/>
      </c>
      <c r="AC57">
        <f>I57</f>
        <v/>
      </c>
      <c r="AD57">
        <f>IF(AC57&gt;0,AC57,999999)</f>
        <v/>
      </c>
      <c r="AE57">
        <f>AD57*10000+ROW()</f>
        <v/>
      </c>
    </row>
    <row r="58">
      <c r="A58" s="10">
        <f>equipo3!A71</f>
        <v/>
      </c>
      <c r="B58" s="10">
        <f>equipo3!$A$6</f>
        <v/>
      </c>
      <c r="C58" s="10">
        <f>equipo3!CP71</f>
        <v/>
      </c>
      <c r="D58" s="10">
        <f>equipo3!CQ71</f>
        <v/>
      </c>
      <c r="E58" s="10">
        <f>equipo3!CR71</f>
        <v/>
      </c>
      <c r="F58" s="16">
        <f>equipo3!CT71</f>
        <v/>
      </c>
      <c r="G58" s="10">
        <f>equipo3!CU71</f>
        <v/>
      </c>
      <c r="H58" s="10">
        <f>equipo3!CV71</f>
        <v/>
      </c>
      <c r="I58" s="10">
        <f>equipo3!CW71</f>
        <v/>
      </c>
      <c r="J58" s="15">
        <f>equipo3!CX71</f>
        <v/>
      </c>
      <c r="L58">
        <f>A58</f>
        <v/>
      </c>
      <c r="M58">
        <f>J58</f>
        <v/>
      </c>
      <c r="N58">
        <f>IF(M58&gt;0,M58,999999)</f>
        <v/>
      </c>
      <c r="O58">
        <f>N58*10000+ROW()</f>
        <v/>
      </c>
      <c r="P58">
        <f>A58</f>
        <v/>
      </c>
      <c r="Q58">
        <f>D58</f>
        <v/>
      </c>
      <c r="R58">
        <f>Q58</f>
        <v/>
      </c>
      <c r="S58">
        <f>R58*10000-ROW()</f>
        <v/>
      </c>
      <c r="T58">
        <f>A58</f>
        <v/>
      </c>
      <c r="U58">
        <f>H58</f>
        <v/>
      </c>
      <c r="V58">
        <f>U58</f>
        <v/>
      </c>
      <c r="W58">
        <f>V58*10000-ROW()</f>
        <v/>
      </c>
      <c r="X58">
        <f>A58</f>
        <v/>
      </c>
      <c r="Y58">
        <f>F58</f>
        <v/>
      </c>
      <c r="Z58">
        <f>Y58</f>
        <v/>
      </c>
      <c r="AA58">
        <f>Z58*10000-ROW()</f>
        <v/>
      </c>
      <c r="AB58">
        <f>A58</f>
        <v/>
      </c>
      <c r="AC58">
        <f>I58</f>
        <v/>
      </c>
      <c r="AD58">
        <f>IF(AC58&gt;0,AC58,999999)</f>
        <v/>
      </c>
      <c r="AE58">
        <f>AD58*10000+ROW()</f>
        <v/>
      </c>
    </row>
    <row r="59">
      <c r="A59" s="10">
        <f>equipo3!A72</f>
        <v/>
      </c>
      <c r="B59" s="10">
        <f>equipo3!$A$6</f>
        <v/>
      </c>
      <c r="C59" s="10">
        <f>equipo3!CP72</f>
        <v/>
      </c>
      <c r="D59" s="10">
        <f>equipo3!CQ72</f>
        <v/>
      </c>
      <c r="E59" s="10">
        <f>equipo3!CR72</f>
        <v/>
      </c>
      <c r="F59" s="16">
        <f>equipo3!CT72</f>
        <v/>
      </c>
      <c r="G59" s="10">
        <f>equipo3!CU72</f>
        <v/>
      </c>
      <c r="H59" s="10">
        <f>equipo3!CV72</f>
        <v/>
      </c>
      <c r="I59" s="10">
        <f>equipo3!CW72</f>
        <v/>
      </c>
      <c r="J59" s="15">
        <f>equipo3!CX72</f>
        <v/>
      </c>
      <c r="L59">
        <f>A59</f>
        <v/>
      </c>
      <c r="M59">
        <f>J59</f>
        <v/>
      </c>
      <c r="N59">
        <f>IF(M59&gt;0,M59,999999)</f>
        <v/>
      </c>
      <c r="O59">
        <f>N59*10000+ROW()</f>
        <v/>
      </c>
      <c r="P59">
        <f>A59</f>
        <v/>
      </c>
      <c r="Q59">
        <f>D59</f>
        <v/>
      </c>
      <c r="R59">
        <f>Q59</f>
        <v/>
      </c>
      <c r="S59">
        <f>R59*10000-ROW()</f>
        <v/>
      </c>
      <c r="T59">
        <f>A59</f>
        <v/>
      </c>
      <c r="U59">
        <f>H59</f>
        <v/>
      </c>
      <c r="V59">
        <f>U59</f>
        <v/>
      </c>
      <c r="W59">
        <f>V59*10000-ROW()</f>
        <v/>
      </c>
      <c r="X59">
        <f>A59</f>
        <v/>
      </c>
      <c r="Y59">
        <f>F59</f>
        <v/>
      </c>
      <c r="Z59">
        <f>Y59</f>
        <v/>
      </c>
      <c r="AA59">
        <f>Z59*10000-ROW()</f>
        <v/>
      </c>
      <c r="AB59">
        <f>A59</f>
        <v/>
      </c>
      <c r="AC59">
        <f>I59</f>
        <v/>
      </c>
      <c r="AD59">
        <f>IF(AC59&gt;0,AC59,999999)</f>
        <v/>
      </c>
      <c r="AE59">
        <f>AD59*10000+ROW()</f>
        <v/>
      </c>
    </row>
    <row r="60">
      <c r="A60" s="10">
        <f>equipo3!A73</f>
        <v/>
      </c>
      <c r="B60" s="10">
        <f>equipo3!$A$6</f>
        <v/>
      </c>
      <c r="C60" s="10">
        <f>equipo3!CP73</f>
        <v/>
      </c>
      <c r="D60" s="10">
        <f>equipo3!CQ73</f>
        <v/>
      </c>
      <c r="E60" s="10">
        <f>equipo3!CR73</f>
        <v/>
      </c>
      <c r="F60" s="16">
        <f>equipo3!CT73</f>
        <v/>
      </c>
      <c r="G60" s="10">
        <f>equipo3!CU73</f>
        <v/>
      </c>
      <c r="H60" s="10">
        <f>equipo3!CV73</f>
        <v/>
      </c>
      <c r="I60" s="10">
        <f>equipo3!CW73</f>
        <v/>
      </c>
      <c r="J60" s="15">
        <f>equipo3!CX73</f>
        <v/>
      </c>
      <c r="L60">
        <f>A60</f>
        <v/>
      </c>
      <c r="M60">
        <f>J60</f>
        <v/>
      </c>
      <c r="N60">
        <f>IF(M60&gt;0,M60,999999)</f>
        <v/>
      </c>
      <c r="O60">
        <f>N60*10000+ROW()</f>
        <v/>
      </c>
      <c r="P60">
        <f>A60</f>
        <v/>
      </c>
      <c r="Q60">
        <f>D60</f>
        <v/>
      </c>
      <c r="R60">
        <f>Q60</f>
        <v/>
      </c>
      <c r="S60">
        <f>R60*10000-ROW()</f>
        <v/>
      </c>
      <c r="T60">
        <f>A60</f>
        <v/>
      </c>
      <c r="U60">
        <f>H60</f>
        <v/>
      </c>
      <c r="V60">
        <f>U60</f>
        <v/>
      </c>
      <c r="W60">
        <f>V60*10000-ROW()</f>
        <v/>
      </c>
      <c r="X60">
        <f>A60</f>
        <v/>
      </c>
      <c r="Y60">
        <f>F60</f>
        <v/>
      </c>
      <c r="Z60">
        <f>Y60</f>
        <v/>
      </c>
      <c r="AA60">
        <f>Z60*10000-ROW()</f>
        <v/>
      </c>
      <c r="AB60">
        <f>A60</f>
        <v/>
      </c>
      <c r="AC60">
        <f>I60</f>
        <v/>
      </c>
      <c r="AD60">
        <f>IF(AC60&gt;0,AC60,999999)</f>
        <v/>
      </c>
      <c r="AE60">
        <f>AD60*10000+ROW()</f>
        <v/>
      </c>
    </row>
    <row r="61">
      <c r="A61" s="10">
        <f>equipo3!A74</f>
        <v/>
      </c>
      <c r="B61" s="10">
        <f>equipo3!$A$6</f>
        <v/>
      </c>
      <c r="C61" s="10">
        <f>equipo3!CP74</f>
        <v/>
      </c>
      <c r="D61" s="10">
        <f>equipo3!CQ74</f>
        <v/>
      </c>
      <c r="E61" s="10">
        <f>equipo3!CR74</f>
        <v/>
      </c>
      <c r="F61" s="16">
        <f>equipo3!CT74</f>
        <v/>
      </c>
      <c r="G61" s="10">
        <f>equipo3!CU74</f>
        <v/>
      </c>
      <c r="H61" s="10">
        <f>equipo3!CV74</f>
        <v/>
      </c>
      <c r="I61" s="10">
        <f>equipo3!CW74</f>
        <v/>
      </c>
      <c r="J61" s="15">
        <f>equipo3!CX74</f>
        <v/>
      </c>
      <c r="L61">
        <f>A61</f>
        <v/>
      </c>
      <c r="M61">
        <f>J61</f>
        <v/>
      </c>
      <c r="N61">
        <f>IF(M61&gt;0,M61,999999)</f>
        <v/>
      </c>
      <c r="O61">
        <f>N61*10000+ROW()</f>
        <v/>
      </c>
      <c r="P61">
        <f>A61</f>
        <v/>
      </c>
      <c r="Q61">
        <f>D61</f>
        <v/>
      </c>
      <c r="R61">
        <f>Q61</f>
        <v/>
      </c>
      <c r="S61">
        <f>R61*10000-ROW()</f>
        <v/>
      </c>
      <c r="T61">
        <f>A61</f>
        <v/>
      </c>
      <c r="U61">
        <f>H61</f>
        <v/>
      </c>
      <c r="V61">
        <f>U61</f>
        <v/>
      </c>
      <c r="W61">
        <f>V61*10000-ROW()</f>
        <v/>
      </c>
      <c r="X61">
        <f>A61</f>
        <v/>
      </c>
      <c r="Y61">
        <f>F61</f>
        <v/>
      </c>
      <c r="Z61">
        <f>Y61</f>
        <v/>
      </c>
      <c r="AA61">
        <f>Z61*10000-ROW()</f>
        <v/>
      </c>
      <c r="AB61">
        <f>A61</f>
        <v/>
      </c>
      <c r="AC61">
        <f>I61</f>
        <v/>
      </c>
      <c r="AD61">
        <f>IF(AC61&gt;0,AC61,999999)</f>
        <v/>
      </c>
      <c r="AE61">
        <f>AD61*10000+ROW()</f>
        <v/>
      </c>
    </row>
    <row r="62">
      <c r="A62" s="10">
        <f>equipo3!A75</f>
        <v/>
      </c>
      <c r="B62" s="10">
        <f>equipo3!$A$6</f>
        <v/>
      </c>
      <c r="C62" s="10">
        <f>equipo3!CP75</f>
        <v/>
      </c>
      <c r="D62" s="10">
        <f>equipo3!CQ75</f>
        <v/>
      </c>
      <c r="E62" s="10">
        <f>equipo3!CR75</f>
        <v/>
      </c>
      <c r="F62" s="16">
        <f>equipo3!CT75</f>
        <v/>
      </c>
      <c r="G62" s="10">
        <f>equipo3!CU75</f>
        <v/>
      </c>
      <c r="H62" s="10">
        <f>equipo3!CV75</f>
        <v/>
      </c>
      <c r="I62" s="10">
        <f>equipo3!CW75</f>
        <v/>
      </c>
      <c r="J62" s="15">
        <f>equipo3!CX75</f>
        <v/>
      </c>
      <c r="L62">
        <f>A62</f>
        <v/>
      </c>
      <c r="M62">
        <f>J62</f>
        <v/>
      </c>
      <c r="N62">
        <f>IF(M62&gt;0,M62,999999)</f>
        <v/>
      </c>
      <c r="O62">
        <f>N62*10000+ROW()</f>
        <v/>
      </c>
      <c r="P62">
        <f>A62</f>
        <v/>
      </c>
      <c r="Q62">
        <f>D62</f>
        <v/>
      </c>
      <c r="R62">
        <f>Q62</f>
        <v/>
      </c>
      <c r="S62">
        <f>R62*10000-ROW()</f>
        <v/>
      </c>
      <c r="T62">
        <f>A62</f>
        <v/>
      </c>
      <c r="U62">
        <f>H62</f>
        <v/>
      </c>
      <c r="V62">
        <f>U62</f>
        <v/>
      </c>
      <c r="W62">
        <f>V62*10000-ROW()</f>
        <v/>
      </c>
      <c r="X62">
        <f>A62</f>
        <v/>
      </c>
      <c r="Y62">
        <f>F62</f>
        <v/>
      </c>
      <c r="Z62">
        <f>Y62</f>
        <v/>
      </c>
      <c r="AA62">
        <f>Z62*10000-ROW()</f>
        <v/>
      </c>
      <c r="AB62">
        <f>A62</f>
        <v/>
      </c>
      <c r="AC62">
        <f>I62</f>
        <v/>
      </c>
      <c r="AD62">
        <f>IF(AC62&gt;0,AC62,999999)</f>
        <v/>
      </c>
      <c r="AE62">
        <f>AD62*10000+ROW()</f>
        <v/>
      </c>
    </row>
    <row r="63">
      <c r="A63" s="10">
        <f>equipo3!A76</f>
        <v/>
      </c>
      <c r="B63" s="10">
        <f>equipo3!$A$6</f>
        <v/>
      </c>
      <c r="C63" s="10">
        <f>equipo3!CP76</f>
        <v/>
      </c>
      <c r="D63" s="10">
        <f>equipo3!CQ76</f>
        <v/>
      </c>
      <c r="E63" s="10">
        <f>equipo3!CR76</f>
        <v/>
      </c>
      <c r="F63" s="16">
        <f>equipo3!CT76</f>
        <v/>
      </c>
      <c r="G63" s="10">
        <f>equipo3!CU76</f>
        <v/>
      </c>
      <c r="H63" s="10">
        <f>equipo3!CV76</f>
        <v/>
      </c>
      <c r="I63" s="10">
        <f>equipo3!CW76</f>
        <v/>
      </c>
      <c r="J63" s="15">
        <f>equipo3!CX76</f>
        <v/>
      </c>
      <c r="L63">
        <f>A63</f>
        <v/>
      </c>
      <c r="M63">
        <f>J63</f>
        <v/>
      </c>
      <c r="N63">
        <f>IF(M63&gt;0,M63,999999)</f>
        <v/>
      </c>
      <c r="O63">
        <f>N63*10000+ROW()</f>
        <v/>
      </c>
      <c r="P63">
        <f>A63</f>
        <v/>
      </c>
      <c r="Q63">
        <f>D63</f>
        <v/>
      </c>
      <c r="R63">
        <f>Q63</f>
        <v/>
      </c>
      <c r="S63">
        <f>R63*10000-ROW()</f>
        <v/>
      </c>
      <c r="T63">
        <f>A63</f>
        <v/>
      </c>
      <c r="U63">
        <f>H63</f>
        <v/>
      </c>
      <c r="V63">
        <f>U63</f>
        <v/>
      </c>
      <c r="W63">
        <f>V63*10000-ROW()</f>
        <v/>
      </c>
      <c r="X63">
        <f>A63</f>
        <v/>
      </c>
      <c r="Y63">
        <f>F63</f>
        <v/>
      </c>
      <c r="Z63">
        <f>Y63</f>
        <v/>
      </c>
      <c r="AA63">
        <f>Z63*10000-ROW()</f>
        <v/>
      </c>
      <c r="AB63">
        <f>A63</f>
        <v/>
      </c>
      <c r="AC63">
        <f>I63</f>
        <v/>
      </c>
      <c r="AD63">
        <f>IF(AC63&gt;0,AC63,999999)</f>
        <v/>
      </c>
      <c r="AE63">
        <f>AD63*10000+ROW()</f>
        <v/>
      </c>
    </row>
    <row r="64">
      <c r="A64" s="10">
        <f>equipo3!A77</f>
        <v/>
      </c>
      <c r="B64" s="10">
        <f>equipo3!$A$6</f>
        <v/>
      </c>
      <c r="C64" s="10">
        <f>equipo3!CP77</f>
        <v/>
      </c>
      <c r="D64" s="10">
        <f>equipo3!CQ77</f>
        <v/>
      </c>
      <c r="E64" s="10">
        <f>equipo3!CR77</f>
        <v/>
      </c>
      <c r="F64" s="16">
        <f>equipo3!CT77</f>
        <v/>
      </c>
      <c r="G64" s="10">
        <f>equipo3!CU77</f>
        <v/>
      </c>
      <c r="H64" s="10">
        <f>equipo3!CV77</f>
        <v/>
      </c>
      <c r="I64" s="10">
        <f>equipo3!CW77</f>
        <v/>
      </c>
      <c r="J64" s="15">
        <f>equipo3!CX77</f>
        <v/>
      </c>
      <c r="L64">
        <f>A64</f>
        <v/>
      </c>
      <c r="M64">
        <f>J64</f>
        <v/>
      </c>
      <c r="N64">
        <f>IF(M64&gt;0,M64,999999)</f>
        <v/>
      </c>
      <c r="O64">
        <f>N64*10000+ROW()</f>
        <v/>
      </c>
      <c r="P64">
        <f>A64</f>
        <v/>
      </c>
      <c r="Q64">
        <f>D64</f>
        <v/>
      </c>
      <c r="R64">
        <f>Q64</f>
        <v/>
      </c>
      <c r="S64">
        <f>R64*10000-ROW()</f>
        <v/>
      </c>
      <c r="T64">
        <f>A64</f>
        <v/>
      </c>
      <c r="U64">
        <f>H64</f>
        <v/>
      </c>
      <c r="V64">
        <f>U64</f>
        <v/>
      </c>
      <c r="W64">
        <f>V64*10000-ROW()</f>
        <v/>
      </c>
      <c r="X64">
        <f>A64</f>
        <v/>
      </c>
      <c r="Y64">
        <f>F64</f>
        <v/>
      </c>
      <c r="Z64">
        <f>Y64</f>
        <v/>
      </c>
      <c r="AA64">
        <f>Z64*10000-ROW()</f>
        <v/>
      </c>
      <c r="AB64">
        <f>A64</f>
        <v/>
      </c>
      <c r="AC64">
        <f>I64</f>
        <v/>
      </c>
      <c r="AD64">
        <f>IF(AC64&gt;0,AC64,999999)</f>
        <v/>
      </c>
      <c r="AE64">
        <f>AD64*10000+ROW()</f>
        <v/>
      </c>
    </row>
    <row r="65">
      <c r="A65" s="10">
        <f>equipo3!A78</f>
        <v/>
      </c>
      <c r="B65" s="10">
        <f>equipo3!$A$6</f>
        <v/>
      </c>
      <c r="C65" s="10">
        <f>equipo3!CP78</f>
        <v/>
      </c>
      <c r="D65" s="10">
        <f>equipo3!CQ78</f>
        <v/>
      </c>
      <c r="E65" s="10">
        <f>equipo3!CR78</f>
        <v/>
      </c>
      <c r="F65" s="16">
        <f>equipo3!CT78</f>
        <v/>
      </c>
      <c r="G65" s="10">
        <f>equipo3!CU78</f>
        <v/>
      </c>
      <c r="H65" s="10">
        <f>equipo3!CV78</f>
        <v/>
      </c>
      <c r="I65" s="10">
        <f>equipo3!CW78</f>
        <v/>
      </c>
      <c r="J65" s="15">
        <f>equipo3!CX78</f>
        <v/>
      </c>
      <c r="L65">
        <f>A65</f>
        <v/>
      </c>
      <c r="M65">
        <f>J65</f>
        <v/>
      </c>
      <c r="N65">
        <f>IF(M65&gt;0,M65,999999)</f>
        <v/>
      </c>
      <c r="O65">
        <f>N65*10000+ROW()</f>
        <v/>
      </c>
      <c r="P65">
        <f>A65</f>
        <v/>
      </c>
      <c r="Q65">
        <f>D65</f>
        <v/>
      </c>
      <c r="R65">
        <f>Q65</f>
        <v/>
      </c>
      <c r="S65">
        <f>R65*10000-ROW()</f>
        <v/>
      </c>
      <c r="T65">
        <f>A65</f>
        <v/>
      </c>
      <c r="U65">
        <f>H65</f>
        <v/>
      </c>
      <c r="V65">
        <f>U65</f>
        <v/>
      </c>
      <c r="W65">
        <f>V65*10000-ROW()</f>
        <v/>
      </c>
      <c r="X65">
        <f>A65</f>
        <v/>
      </c>
      <c r="Y65">
        <f>F65</f>
        <v/>
      </c>
      <c r="Z65">
        <f>Y65</f>
        <v/>
      </c>
      <c r="AA65">
        <f>Z65*10000-ROW()</f>
        <v/>
      </c>
      <c r="AB65">
        <f>A65</f>
        <v/>
      </c>
      <c r="AC65">
        <f>I65</f>
        <v/>
      </c>
      <c r="AD65">
        <f>IF(AC65&gt;0,AC65,999999)</f>
        <v/>
      </c>
      <c r="AE65">
        <f>AD65*10000+ROW()</f>
        <v/>
      </c>
    </row>
    <row r="66">
      <c r="A66" s="10">
        <f>equipo3!A79</f>
        <v/>
      </c>
      <c r="B66" s="10">
        <f>equipo3!$A$6</f>
        <v/>
      </c>
      <c r="C66" s="10">
        <f>equipo3!CP79</f>
        <v/>
      </c>
      <c r="D66" s="10">
        <f>equipo3!CQ79</f>
        <v/>
      </c>
      <c r="E66" s="10">
        <f>equipo3!CR79</f>
        <v/>
      </c>
      <c r="F66" s="16">
        <f>equipo3!CT79</f>
        <v/>
      </c>
      <c r="G66" s="10">
        <f>equipo3!CU79</f>
        <v/>
      </c>
      <c r="H66" s="10">
        <f>equipo3!CV79</f>
        <v/>
      </c>
      <c r="I66" s="10">
        <f>equipo3!CW79</f>
        <v/>
      </c>
      <c r="J66" s="15">
        <f>equipo3!CX79</f>
        <v/>
      </c>
      <c r="L66">
        <f>A66</f>
        <v/>
      </c>
      <c r="M66">
        <f>J66</f>
        <v/>
      </c>
      <c r="N66">
        <f>IF(M66&gt;0,M66,999999)</f>
        <v/>
      </c>
      <c r="O66">
        <f>N66*10000+ROW()</f>
        <v/>
      </c>
      <c r="P66">
        <f>A66</f>
        <v/>
      </c>
      <c r="Q66">
        <f>D66</f>
        <v/>
      </c>
      <c r="R66">
        <f>Q66</f>
        <v/>
      </c>
      <c r="S66">
        <f>R66*10000-ROW()</f>
        <v/>
      </c>
      <c r="T66">
        <f>A66</f>
        <v/>
      </c>
      <c r="U66">
        <f>H66</f>
        <v/>
      </c>
      <c r="V66">
        <f>U66</f>
        <v/>
      </c>
      <c r="W66">
        <f>V66*10000-ROW()</f>
        <v/>
      </c>
      <c r="X66">
        <f>A66</f>
        <v/>
      </c>
      <c r="Y66">
        <f>F66</f>
        <v/>
      </c>
      <c r="Z66">
        <f>Y66</f>
        <v/>
      </c>
      <c r="AA66">
        <f>Z66*10000-ROW()</f>
        <v/>
      </c>
      <c r="AB66">
        <f>A66</f>
        <v/>
      </c>
      <c r="AC66">
        <f>I66</f>
        <v/>
      </c>
      <c r="AD66">
        <f>IF(AC66&gt;0,AC66,999999)</f>
        <v/>
      </c>
      <c r="AE66">
        <f>AD66*10000+ROW()</f>
        <v/>
      </c>
    </row>
    <row r="67">
      <c r="A67" s="10">
        <f>equipo3!A80</f>
        <v/>
      </c>
      <c r="B67" s="10">
        <f>equipo3!$A$6</f>
        <v/>
      </c>
      <c r="C67" s="10">
        <f>equipo3!CP80</f>
        <v/>
      </c>
      <c r="D67" s="10">
        <f>equipo3!CQ80</f>
        <v/>
      </c>
      <c r="E67" s="10">
        <f>equipo3!CR80</f>
        <v/>
      </c>
      <c r="F67" s="16">
        <f>equipo3!CT80</f>
        <v/>
      </c>
      <c r="G67" s="10">
        <f>equipo3!CU80</f>
        <v/>
      </c>
      <c r="H67" s="10">
        <f>equipo3!CV80</f>
        <v/>
      </c>
      <c r="I67" s="10">
        <f>equipo3!CW80</f>
        <v/>
      </c>
      <c r="J67" s="15">
        <f>equipo3!CX80</f>
        <v/>
      </c>
      <c r="L67">
        <f>A67</f>
        <v/>
      </c>
      <c r="M67">
        <f>J67</f>
        <v/>
      </c>
      <c r="N67">
        <f>IF(M67&gt;0,M67,999999)</f>
        <v/>
      </c>
      <c r="O67">
        <f>N67*10000+ROW()</f>
        <v/>
      </c>
      <c r="P67">
        <f>A67</f>
        <v/>
      </c>
      <c r="Q67">
        <f>D67</f>
        <v/>
      </c>
      <c r="R67">
        <f>Q67</f>
        <v/>
      </c>
      <c r="S67">
        <f>R67*10000-ROW()</f>
        <v/>
      </c>
      <c r="T67">
        <f>A67</f>
        <v/>
      </c>
      <c r="U67">
        <f>H67</f>
        <v/>
      </c>
      <c r="V67">
        <f>U67</f>
        <v/>
      </c>
      <c r="W67">
        <f>V67*10000-ROW()</f>
        <v/>
      </c>
      <c r="X67">
        <f>A67</f>
        <v/>
      </c>
      <c r="Y67">
        <f>F67</f>
        <v/>
      </c>
      <c r="Z67">
        <f>Y67</f>
        <v/>
      </c>
      <c r="AA67">
        <f>Z67*10000-ROW()</f>
        <v/>
      </c>
      <c r="AB67">
        <f>A67</f>
        <v/>
      </c>
      <c r="AC67">
        <f>I67</f>
        <v/>
      </c>
      <c r="AD67">
        <f>IF(AC67&gt;0,AC67,999999)</f>
        <v/>
      </c>
      <c r="AE67">
        <f>AD67*10000+ROW()</f>
        <v/>
      </c>
    </row>
    <row r="68">
      <c r="A68" s="10">
        <f>equipo3!A81</f>
        <v/>
      </c>
      <c r="B68" s="10">
        <f>equipo3!$A$6</f>
        <v/>
      </c>
      <c r="C68" s="10">
        <f>equipo3!CP81</f>
        <v/>
      </c>
      <c r="D68" s="10">
        <f>equipo3!CQ81</f>
        <v/>
      </c>
      <c r="E68" s="10">
        <f>equipo3!CR81</f>
        <v/>
      </c>
      <c r="F68" s="16">
        <f>equipo3!CT81</f>
        <v/>
      </c>
      <c r="G68" s="10">
        <f>equipo3!CU81</f>
        <v/>
      </c>
      <c r="H68" s="10">
        <f>equipo3!CV81</f>
        <v/>
      </c>
      <c r="I68" s="10">
        <f>equipo3!CW81</f>
        <v/>
      </c>
      <c r="J68" s="15">
        <f>equipo3!CX81</f>
        <v/>
      </c>
      <c r="L68">
        <f>A68</f>
        <v/>
      </c>
      <c r="M68">
        <f>J68</f>
        <v/>
      </c>
      <c r="N68">
        <f>IF(M68&gt;0,M68,999999)</f>
        <v/>
      </c>
      <c r="O68">
        <f>N68*10000+ROW()</f>
        <v/>
      </c>
      <c r="P68">
        <f>A68</f>
        <v/>
      </c>
      <c r="Q68">
        <f>D68</f>
        <v/>
      </c>
      <c r="R68">
        <f>Q68</f>
        <v/>
      </c>
      <c r="S68">
        <f>R68*10000-ROW()</f>
        <v/>
      </c>
      <c r="T68">
        <f>A68</f>
        <v/>
      </c>
      <c r="U68">
        <f>H68</f>
        <v/>
      </c>
      <c r="V68">
        <f>U68</f>
        <v/>
      </c>
      <c r="W68">
        <f>V68*10000-ROW()</f>
        <v/>
      </c>
      <c r="X68">
        <f>A68</f>
        <v/>
      </c>
      <c r="Y68">
        <f>F68</f>
        <v/>
      </c>
      <c r="Z68">
        <f>Y68</f>
        <v/>
      </c>
      <c r="AA68">
        <f>Z68*10000-ROW()</f>
        <v/>
      </c>
      <c r="AB68">
        <f>A68</f>
        <v/>
      </c>
      <c r="AC68">
        <f>I68</f>
        <v/>
      </c>
      <c r="AD68">
        <f>IF(AC68&gt;0,AC68,999999)</f>
        <v/>
      </c>
      <c r="AE68">
        <f>AD68*10000+ROW()</f>
        <v/>
      </c>
    </row>
    <row r="69">
      <c r="A69" s="10">
        <f>equipo3!A82</f>
        <v/>
      </c>
      <c r="B69" s="10">
        <f>equipo3!$A$6</f>
        <v/>
      </c>
      <c r="C69" s="10">
        <f>equipo3!CP82</f>
        <v/>
      </c>
      <c r="D69" s="10">
        <f>equipo3!CQ82</f>
        <v/>
      </c>
      <c r="E69" s="10">
        <f>equipo3!CR82</f>
        <v/>
      </c>
      <c r="F69" s="16">
        <f>equipo3!CT82</f>
        <v/>
      </c>
      <c r="G69" s="10">
        <f>equipo3!CU82</f>
        <v/>
      </c>
      <c r="H69" s="10">
        <f>equipo3!CV82</f>
        <v/>
      </c>
      <c r="I69" s="10">
        <f>equipo3!CW82</f>
        <v/>
      </c>
      <c r="J69" s="15">
        <f>equipo3!CX82</f>
        <v/>
      </c>
      <c r="L69">
        <f>A69</f>
        <v/>
      </c>
      <c r="M69">
        <f>J69</f>
        <v/>
      </c>
      <c r="N69">
        <f>IF(M69&gt;0,M69,999999)</f>
        <v/>
      </c>
      <c r="O69">
        <f>N69*10000+ROW()</f>
        <v/>
      </c>
      <c r="P69">
        <f>A69</f>
        <v/>
      </c>
      <c r="Q69">
        <f>D69</f>
        <v/>
      </c>
      <c r="R69">
        <f>Q69</f>
        <v/>
      </c>
      <c r="S69">
        <f>R69*10000-ROW()</f>
        <v/>
      </c>
      <c r="T69">
        <f>A69</f>
        <v/>
      </c>
      <c r="U69">
        <f>H69</f>
        <v/>
      </c>
      <c r="V69">
        <f>U69</f>
        <v/>
      </c>
      <c r="W69">
        <f>V69*10000-ROW()</f>
        <v/>
      </c>
      <c r="X69">
        <f>A69</f>
        <v/>
      </c>
      <c r="Y69">
        <f>F69</f>
        <v/>
      </c>
      <c r="Z69">
        <f>Y69</f>
        <v/>
      </c>
      <c r="AA69">
        <f>Z69*10000-ROW()</f>
        <v/>
      </c>
      <c r="AB69">
        <f>A69</f>
        <v/>
      </c>
      <c r="AC69">
        <f>I69</f>
        <v/>
      </c>
      <c r="AD69">
        <f>IF(AC69&gt;0,AC69,999999)</f>
        <v/>
      </c>
      <c r="AE69">
        <f>AD69*10000+ROW()</f>
        <v/>
      </c>
    </row>
    <row r="70">
      <c r="A70" s="10">
        <f>equipo3!A83</f>
        <v/>
      </c>
      <c r="B70" s="10">
        <f>equipo3!$A$6</f>
        <v/>
      </c>
      <c r="C70" s="10">
        <f>equipo3!CP83</f>
        <v/>
      </c>
      <c r="D70" s="10">
        <f>equipo3!CQ83</f>
        <v/>
      </c>
      <c r="E70" s="10">
        <f>equipo3!CR83</f>
        <v/>
      </c>
      <c r="F70" s="16">
        <f>equipo3!CT83</f>
        <v/>
      </c>
      <c r="G70" s="10">
        <f>equipo3!CU83</f>
        <v/>
      </c>
      <c r="H70" s="10">
        <f>equipo3!CV83</f>
        <v/>
      </c>
      <c r="I70" s="10">
        <f>equipo3!CW83</f>
        <v/>
      </c>
      <c r="J70" s="15">
        <f>equipo3!CX83</f>
        <v/>
      </c>
      <c r="L70">
        <f>A70</f>
        <v/>
      </c>
      <c r="M70">
        <f>J70</f>
        <v/>
      </c>
      <c r="N70">
        <f>IF(M70&gt;0,M70,999999)</f>
        <v/>
      </c>
      <c r="O70">
        <f>N70*10000+ROW()</f>
        <v/>
      </c>
      <c r="P70">
        <f>A70</f>
        <v/>
      </c>
      <c r="Q70">
        <f>D70</f>
        <v/>
      </c>
      <c r="R70">
        <f>Q70</f>
        <v/>
      </c>
      <c r="S70">
        <f>R70*10000-ROW()</f>
        <v/>
      </c>
      <c r="T70">
        <f>A70</f>
        <v/>
      </c>
      <c r="U70">
        <f>H70</f>
        <v/>
      </c>
      <c r="V70">
        <f>U70</f>
        <v/>
      </c>
      <c r="W70">
        <f>V70*10000-ROW()</f>
        <v/>
      </c>
      <c r="X70">
        <f>A70</f>
        <v/>
      </c>
      <c r="Y70">
        <f>F70</f>
        <v/>
      </c>
      <c r="Z70">
        <f>Y70</f>
        <v/>
      </c>
      <c r="AA70">
        <f>Z70*10000-ROW()</f>
        <v/>
      </c>
      <c r="AB70">
        <f>A70</f>
        <v/>
      </c>
      <c r="AC70">
        <f>I70</f>
        <v/>
      </c>
      <c r="AD70">
        <f>IF(AC70&gt;0,AC70,999999)</f>
        <v/>
      </c>
      <c r="AE70">
        <f>AD70*10000+ROW()</f>
        <v/>
      </c>
    </row>
    <row r="71">
      <c r="A71" s="10">
        <f>equipo3!A84</f>
        <v/>
      </c>
      <c r="B71" s="10">
        <f>equipo3!$A$6</f>
        <v/>
      </c>
      <c r="C71" s="10">
        <f>equipo3!CP84</f>
        <v/>
      </c>
      <c r="D71" s="10">
        <f>equipo3!CQ84</f>
        <v/>
      </c>
      <c r="E71" s="10">
        <f>equipo3!CR84</f>
        <v/>
      </c>
      <c r="F71" s="16">
        <f>equipo3!CT84</f>
        <v/>
      </c>
      <c r="G71" s="10">
        <f>equipo3!CU84</f>
        <v/>
      </c>
      <c r="H71" s="10">
        <f>equipo3!CV84</f>
        <v/>
      </c>
      <c r="I71" s="10">
        <f>equipo3!CW84</f>
        <v/>
      </c>
      <c r="J71" s="15">
        <f>equipo3!CX84</f>
        <v/>
      </c>
      <c r="L71">
        <f>A71</f>
        <v/>
      </c>
      <c r="M71">
        <f>J71</f>
        <v/>
      </c>
      <c r="N71">
        <f>IF(M71&gt;0,M71,999999)</f>
        <v/>
      </c>
      <c r="O71">
        <f>N71*10000+ROW()</f>
        <v/>
      </c>
      <c r="P71">
        <f>A71</f>
        <v/>
      </c>
      <c r="Q71">
        <f>D71</f>
        <v/>
      </c>
      <c r="R71">
        <f>Q71</f>
        <v/>
      </c>
      <c r="S71">
        <f>R71*10000-ROW()</f>
        <v/>
      </c>
      <c r="T71">
        <f>A71</f>
        <v/>
      </c>
      <c r="U71">
        <f>H71</f>
        <v/>
      </c>
      <c r="V71">
        <f>U71</f>
        <v/>
      </c>
      <c r="W71">
        <f>V71*10000-ROW()</f>
        <v/>
      </c>
      <c r="X71">
        <f>A71</f>
        <v/>
      </c>
      <c r="Y71">
        <f>F71</f>
        <v/>
      </c>
      <c r="Z71">
        <f>Y71</f>
        <v/>
      </c>
      <c r="AA71">
        <f>Z71*10000-ROW()</f>
        <v/>
      </c>
      <c r="AB71">
        <f>A71</f>
        <v/>
      </c>
      <c r="AC71">
        <f>I71</f>
        <v/>
      </c>
      <c r="AD71">
        <f>IF(AC71&gt;0,AC71,999999)</f>
        <v/>
      </c>
      <c r="AE71">
        <f>AD71*10000+ROW()</f>
        <v/>
      </c>
    </row>
    <row r="72">
      <c r="A72" s="10">
        <f>equipo3!A85</f>
        <v/>
      </c>
      <c r="B72" s="10">
        <f>equipo3!$A$6</f>
        <v/>
      </c>
      <c r="C72" s="10">
        <f>equipo3!CP85</f>
        <v/>
      </c>
      <c r="D72" s="10">
        <f>equipo3!CQ85</f>
        <v/>
      </c>
      <c r="E72" s="10">
        <f>equipo3!CR85</f>
        <v/>
      </c>
      <c r="F72" s="16">
        <f>equipo3!CT85</f>
        <v/>
      </c>
      <c r="G72" s="10">
        <f>equipo3!CU85</f>
        <v/>
      </c>
      <c r="H72" s="10">
        <f>equipo3!CV85</f>
        <v/>
      </c>
      <c r="I72" s="10">
        <f>equipo3!CW85</f>
        <v/>
      </c>
      <c r="J72" s="15">
        <f>equipo3!CX85</f>
        <v/>
      </c>
      <c r="L72">
        <f>A72</f>
        <v/>
      </c>
      <c r="M72">
        <f>J72</f>
        <v/>
      </c>
      <c r="N72">
        <f>IF(M72&gt;0,M72,999999)</f>
        <v/>
      </c>
      <c r="O72">
        <f>N72*10000+ROW()</f>
        <v/>
      </c>
      <c r="P72">
        <f>A72</f>
        <v/>
      </c>
      <c r="Q72">
        <f>D72</f>
        <v/>
      </c>
      <c r="R72">
        <f>Q72</f>
        <v/>
      </c>
      <c r="S72">
        <f>R72*10000-ROW()</f>
        <v/>
      </c>
      <c r="T72">
        <f>A72</f>
        <v/>
      </c>
      <c r="U72">
        <f>H72</f>
        <v/>
      </c>
      <c r="V72">
        <f>U72</f>
        <v/>
      </c>
      <c r="W72">
        <f>V72*10000-ROW()</f>
        <v/>
      </c>
      <c r="X72">
        <f>A72</f>
        <v/>
      </c>
      <c r="Y72">
        <f>F72</f>
        <v/>
      </c>
      <c r="Z72">
        <f>Y72</f>
        <v/>
      </c>
      <c r="AA72">
        <f>Z72*10000-ROW()</f>
        <v/>
      </c>
      <c r="AB72">
        <f>A72</f>
        <v/>
      </c>
      <c r="AC72">
        <f>I72</f>
        <v/>
      </c>
      <c r="AD72">
        <f>IF(AC72&gt;0,AC72,999999)</f>
        <v/>
      </c>
      <c r="AE72">
        <f>AD72*10000+ROW()</f>
        <v/>
      </c>
    </row>
    <row r="73">
      <c r="A73" s="10">
        <f>equipo3!A86</f>
        <v/>
      </c>
      <c r="B73" s="10">
        <f>equipo3!$A$6</f>
        <v/>
      </c>
      <c r="C73" s="10">
        <f>equipo3!CP86</f>
        <v/>
      </c>
      <c r="D73" s="10">
        <f>equipo3!CQ86</f>
        <v/>
      </c>
      <c r="E73" s="10">
        <f>equipo3!CR86</f>
        <v/>
      </c>
      <c r="F73" s="16">
        <f>equipo3!CT86</f>
        <v/>
      </c>
      <c r="G73" s="10">
        <f>equipo3!CU86</f>
        <v/>
      </c>
      <c r="H73" s="10">
        <f>equipo3!CV86</f>
        <v/>
      </c>
      <c r="I73" s="10">
        <f>equipo3!CW86</f>
        <v/>
      </c>
      <c r="J73" s="15">
        <f>equipo3!CX86</f>
        <v/>
      </c>
      <c r="L73">
        <f>A73</f>
        <v/>
      </c>
      <c r="M73">
        <f>J73</f>
        <v/>
      </c>
      <c r="N73">
        <f>IF(M73&gt;0,M73,999999)</f>
        <v/>
      </c>
      <c r="O73">
        <f>N73*10000+ROW()</f>
        <v/>
      </c>
      <c r="P73">
        <f>A73</f>
        <v/>
      </c>
      <c r="Q73">
        <f>D73</f>
        <v/>
      </c>
      <c r="R73">
        <f>Q73</f>
        <v/>
      </c>
      <c r="S73">
        <f>R73*10000-ROW()</f>
        <v/>
      </c>
      <c r="T73">
        <f>A73</f>
        <v/>
      </c>
      <c r="U73">
        <f>H73</f>
        <v/>
      </c>
      <c r="V73">
        <f>U73</f>
        <v/>
      </c>
      <c r="W73">
        <f>V73*10000-ROW()</f>
        <v/>
      </c>
      <c r="X73">
        <f>A73</f>
        <v/>
      </c>
      <c r="Y73">
        <f>F73</f>
        <v/>
      </c>
      <c r="Z73">
        <f>Y73</f>
        <v/>
      </c>
      <c r="AA73">
        <f>Z73*10000-ROW()</f>
        <v/>
      </c>
      <c r="AB73">
        <f>A73</f>
        <v/>
      </c>
      <c r="AC73">
        <f>I73</f>
        <v/>
      </c>
      <c r="AD73">
        <f>IF(AC73&gt;0,AC73,999999)</f>
        <v/>
      </c>
      <c r="AE73">
        <f>AD73*10000+ROW()</f>
        <v/>
      </c>
    </row>
    <row r="74">
      <c r="A74" s="10">
        <f>equipo3!A87</f>
        <v/>
      </c>
      <c r="B74" s="10">
        <f>equipo3!$A$6</f>
        <v/>
      </c>
      <c r="C74" s="10">
        <f>equipo3!CP87</f>
        <v/>
      </c>
      <c r="D74" s="10">
        <f>equipo3!CQ87</f>
        <v/>
      </c>
      <c r="E74" s="10">
        <f>equipo3!CR87</f>
        <v/>
      </c>
      <c r="F74" s="16">
        <f>equipo3!CT87</f>
        <v/>
      </c>
      <c r="G74" s="10">
        <f>equipo3!CU87</f>
        <v/>
      </c>
      <c r="H74" s="10">
        <f>equipo3!CV87</f>
        <v/>
      </c>
      <c r="I74" s="10">
        <f>equipo3!CW87</f>
        <v/>
      </c>
      <c r="J74" s="15">
        <f>equipo3!CX87</f>
        <v/>
      </c>
      <c r="L74">
        <f>A74</f>
        <v/>
      </c>
      <c r="M74">
        <f>J74</f>
        <v/>
      </c>
      <c r="N74">
        <f>IF(M74&gt;0,M74,999999)</f>
        <v/>
      </c>
      <c r="O74">
        <f>N74*10000+ROW()</f>
        <v/>
      </c>
      <c r="P74">
        <f>A74</f>
        <v/>
      </c>
      <c r="Q74">
        <f>D74</f>
        <v/>
      </c>
      <c r="R74">
        <f>Q74</f>
        <v/>
      </c>
      <c r="S74">
        <f>R74*10000-ROW()</f>
        <v/>
      </c>
      <c r="T74">
        <f>A74</f>
        <v/>
      </c>
      <c r="U74">
        <f>H74</f>
        <v/>
      </c>
      <c r="V74">
        <f>U74</f>
        <v/>
      </c>
      <c r="W74">
        <f>V74*10000-ROW()</f>
        <v/>
      </c>
      <c r="X74">
        <f>A74</f>
        <v/>
      </c>
      <c r="Y74">
        <f>F74</f>
        <v/>
      </c>
      <c r="Z74">
        <f>Y74</f>
        <v/>
      </c>
      <c r="AA74">
        <f>Z74*10000-ROW()</f>
        <v/>
      </c>
      <c r="AB74">
        <f>A74</f>
        <v/>
      </c>
      <c r="AC74">
        <f>I74</f>
        <v/>
      </c>
      <c r="AD74">
        <f>IF(AC74&gt;0,AC74,999999)</f>
        <v/>
      </c>
      <c r="AE74">
        <f>AD74*10000+ROW()</f>
        <v/>
      </c>
    </row>
    <row r="75">
      <c r="A75" s="10">
        <f>equipo3!A88</f>
        <v/>
      </c>
      <c r="B75" s="10">
        <f>equipo3!$A$6</f>
        <v/>
      </c>
      <c r="C75" s="10">
        <f>equipo3!CP88</f>
        <v/>
      </c>
      <c r="D75" s="10">
        <f>equipo3!CQ88</f>
        <v/>
      </c>
      <c r="E75" s="10">
        <f>equipo3!CR88</f>
        <v/>
      </c>
      <c r="F75" s="16">
        <f>equipo3!CT88</f>
        <v/>
      </c>
      <c r="G75" s="10">
        <f>equipo3!CU88</f>
        <v/>
      </c>
      <c r="H75" s="10">
        <f>equipo3!CV88</f>
        <v/>
      </c>
      <c r="I75" s="10">
        <f>equipo3!CW88</f>
        <v/>
      </c>
      <c r="J75" s="15">
        <f>equipo3!CX88</f>
        <v/>
      </c>
      <c r="L75">
        <f>A75</f>
        <v/>
      </c>
      <c r="M75">
        <f>J75</f>
        <v/>
      </c>
      <c r="N75">
        <f>IF(M75&gt;0,M75,999999)</f>
        <v/>
      </c>
      <c r="O75">
        <f>N75*10000+ROW()</f>
        <v/>
      </c>
      <c r="P75">
        <f>A75</f>
        <v/>
      </c>
      <c r="Q75">
        <f>D75</f>
        <v/>
      </c>
      <c r="R75">
        <f>Q75</f>
        <v/>
      </c>
      <c r="S75">
        <f>R75*10000-ROW()</f>
        <v/>
      </c>
      <c r="T75">
        <f>A75</f>
        <v/>
      </c>
      <c r="U75">
        <f>H75</f>
        <v/>
      </c>
      <c r="V75">
        <f>U75</f>
        <v/>
      </c>
      <c r="W75">
        <f>V75*10000-ROW()</f>
        <v/>
      </c>
      <c r="X75">
        <f>A75</f>
        <v/>
      </c>
      <c r="Y75">
        <f>F75</f>
        <v/>
      </c>
      <c r="Z75">
        <f>Y75</f>
        <v/>
      </c>
      <c r="AA75">
        <f>Z75*10000-ROW()</f>
        <v/>
      </c>
      <c r="AB75">
        <f>A75</f>
        <v/>
      </c>
      <c r="AC75">
        <f>I75</f>
        <v/>
      </c>
      <c r="AD75">
        <f>IF(AC75&gt;0,AC75,999999)</f>
        <v/>
      </c>
      <c r="AE75">
        <f>AD75*10000+ROW()</f>
        <v/>
      </c>
    </row>
    <row r="76">
      <c r="A76" s="10">
        <f>equipo3!A89</f>
        <v/>
      </c>
      <c r="B76" s="10">
        <f>equipo3!$A$6</f>
        <v/>
      </c>
      <c r="C76" s="10">
        <f>equipo3!CP89</f>
        <v/>
      </c>
      <c r="D76" s="10">
        <f>equipo3!CQ89</f>
        <v/>
      </c>
      <c r="E76" s="10">
        <f>equipo3!CR89</f>
        <v/>
      </c>
      <c r="F76" s="16">
        <f>equipo3!CT89</f>
        <v/>
      </c>
      <c r="G76" s="10">
        <f>equipo3!CU89</f>
        <v/>
      </c>
      <c r="H76" s="10">
        <f>equipo3!CV89</f>
        <v/>
      </c>
      <c r="I76" s="10">
        <f>equipo3!CW89</f>
        <v/>
      </c>
      <c r="J76" s="15">
        <f>equipo3!CX89</f>
        <v/>
      </c>
      <c r="L76">
        <f>A76</f>
        <v/>
      </c>
      <c r="M76">
        <f>J76</f>
        <v/>
      </c>
      <c r="N76">
        <f>IF(M76&gt;0,M76,999999)</f>
        <v/>
      </c>
      <c r="O76">
        <f>N76*10000+ROW()</f>
        <v/>
      </c>
      <c r="P76">
        <f>A76</f>
        <v/>
      </c>
      <c r="Q76">
        <f>D76</f>
        <v/>
      </c>
      <c r="R76">
        <f>Q76</f>
        <v/>
      </c>
      <c r="S76">
        <f>R76*10000-ROW()</f>
        <v/>
      </c>
      <c r="T76">
        <f>A76</f>
        <v/>
      </c>
      <c r="U76">
        <f>H76</f>
        <v/>
      </c>
      <c r="V76">
        <f>U76</f>
        <v/>
      </c>
      <c r="W76">
        <f>V76*10000-ROW()</f>
        <v/>
      </c>
      <c r="X76">
        <f>A76</f>
        <v/>
      </c>
      <c r="Y76">
        <f>F76</f>
        <v/>
      </c>
      <c r="Z76">
        <f>Y76</f>
        <v/>
      </c>
      <c r="AA76">
        <f>Z76*10000-ROW()</f>
        <v/>
      </c>
      <c r="AB76">
        <f>A76</f>
        <v/>
      </c>
      <c r="AC76">
        <f>I76</f>
        <v/>
      </c>
      <c r="AD76">
        <f>IF(AC76&gt;0,AC76,999999)</f>
        <v/>
      </c>
      <c r="AE76">
        <f>AD76*10000+ROW()</f>
        <v/>
      </c>
    </row>
    <row r="77">
      <c r="A77" s="10">
        <f>equipo3!A90</f>
        <v/>
      </c>
      <c r="B77" s="10">
        <f>equipo3!$A$6</f>
        <v/>
      </c>
      <c r="C77" s="10">
        <f>equipo3!CP90</f>
        <v/>
      </c>
      <c r="D77" s="10">
        <f>equipo3!CQ90</f>
        <v/>
      </c>
      <c r="E77" s="10">
        <f>equipo3!CR90</f>
        <v/>
      </c>
      <c r="F77" s="16">
        <f>equipo3!CT90</f>
        <v/>
      </c>
      <c r="G77" s="10">
        <f>equipo3!CU90</f>
        <v/>
      </c>
      <c r="H77" s="10">
        <f>equipo3!CV90</f>
        <v/>
      </c>
      <c r="I77" s="10">
        <f>equipo3!CW90</f>
        <v/>
      </c>
      <c r="J77" s="15">
        <f>equipo3!CX90</f>
        <v/>
      </c>
      <c r="L77">
        <f>A77</f>
        <v/>
      </c>
      <c r="M77">
        <f>J77</f>
        <v/>
      </c>
      <c r="N77">
        <f>IF(M77&gt;0,M77,999999)</f>
        <v/>
      </c>
      <c r="O77">
        <f>N77*10000+ROW()</f>
        <v/>
      </c>
      <c r="P77">
        <f>A77</f>
        <v/>
      </c>
      <c r="Q77">
        <f>D77</f>
        <v/>
      </c>
      <c r="R77">
        <f>Q77</f>
        <v/>
      </c>
      <c r="S77">
        <f>R77*10000-ROW()</f>
        <v/>
      </c>
      <c r="T77">
        <f>A77</f>
        <v/>
      </c>
      <c r="U77">
        <f>H77</f>
        <v/>
      </c>
      <c r="V77">
        <f>U77</f>
        <v/>
      </c>
      <c r="W77">
        <f>V77*10000-ROW()</f>
        <v/>
      </c>
      <c r="X77">
        <f>A77</f>
        <v/>
      </c>
      <c r="Y77">
        <f>F77</f>
        <v/>
      </c>
      <c r="Z77">
        <f>Y77</f>
        <v/>
      </c>
      <c r="AA77">
        <f>Z77*10000-ROW()</f>
        <v/>
      </c>
      <c r="AB77">
        <f>A77</f>
        <v/>
      </c>
      <c r="AC77">
        <f>I77</f>
        <v/>
      </c>
      <c r="AD77">
        <f>IF(AC77&gt;0,AC77,999999)</f>
        <v/>
      </c>
      <c r="AE77">
        <f>AD77*10000+ROW()</f>
        <v/>
      </c>
    </row>
    <row r="78">
      <c r="A78" s="10">
        <f>equipo4!A66</f>
        <v/>
      </c>
      <c r="B78" s="10">
        <f>equipo4!$A$6</f>
        <v/>
      </c>
      <c r="C78" s="10">
        <f>equipo4!CP66</f>
        <v/>
      </c>
      <c r="D78" s="10">
        <f>equipo4!CQ66</f>
        <v/>
      </c>
      <c r="E78" s="10">
        <f>equipo4!CR66</f>
        <v/>
      </c>
      <c r="F78" s="16">
        <f>equipo4!CT66</f>
        <v/>
      </c>
      <c r="G78" s="10">
        <f>equipo4!CU66</f>
        <v/>
      </c>
      <c r="H78" s="10">
        <f>equipo4!CV66</f>
        <v/>
      </c>
      <c r="I78" s="10">
        <f>equipo4!CW66</f>
        <v/>
      </c>
      <c r="J78" s="15">
        <f>equipo4!CX66</f>
        <v/>
      </c>
      <c r="L78">
        <f>A78</f>
        <v/>
      </c>
      <c r="M78">
        <f>J78</f>
        <v/>
      </c>
      <c r="N78">
        <f>IF(M78&gt;0,M78,999999)</f>
        <v/>
      </c>
      <c r="O78">
        <f>N78*10000+ROW()</f>
        <v/>
      </c>
      <c r="P78">
        <f>A78</f>
        <v/>
      </c>
      <c r="Q78">
        <f>D78</f>
        <v/>
      </c>
      <c r="R78">
        <f>Q78</f>
        <v/>
      </c>
      <c r="S78">
        <f>R78*10000-ROW()</f>
        <v/>
      </c>
      <c r="T78">
        <f>A78</f>
        <v/>
      </c>
      <c r="U78">
        <f>H78</f>
        <v/>
      </c>
      <c r="V78">
        <f>U78</f>
        <v/>
      </c>
      <c r="W78">
        <f>V78*10000-ROW()</f>
        <v/>
      </c>
      <c r="X78">
        <f>A78</f>
        <v/>
      </c>
      <c r="Y78">
        <f>F78</f>
        <v/>
      </c>
      <c r="Z78">
        <f>Y78</f>
        <v/>
      </c>
      <c r="AA78">
        <f>Z78*10000-ROW()</f>
        <v/>
      </c>
      <c r="AB78">
        <f>A78</f>
        <v/>
      </c>
      <c r="AC78">
        <f>I78</f>
        <v/>
      </c>
      <c r="AD78">
        <f>IF(AC78&gt;0,AC78,999999)</f>
        <v/>
      </c>
      <c r="AE78">
        <f>AD78*10000+ROW()</f>
        <v/>
      </c>
    </row>
    <row r="79">
      <c r="A79" s="10">
        <f>equipo4!A67</f>
        <v/>
      </c>
      <c r="B79" s="10">
        <f>equipo4!$A$6</f>
        <v/>
      </c>
      <c r="C79" s="10">
        <f>equipo4!CP67</f>
        <v/>
      </c>
      <c r="D79" s="10">
        <f>equipo4!CQ67</f>
        <v/>
      </c>
      <c r="E79" s="10">
        <f>equipo4!CR67</f>
        <v/>
      </c>
      <c r="F79" s="16">
        <f>equipo4!CT67</f>
        <v/>
      </c>
      <c r="G79" s="10">
        <f>equipo4!CU67</f>
        <v/>
      </c>
      <c r="H79" s="10">
        <f>equipo4!CV67</f>
        <v/>
      </c>
      <c r="I79" s="10">
        <f>equipo4!CW67</f>
        <v/>
      </c>
      <c r="J79" s="15">
        <f>equipo4!CX67</f>
        <v/>
      </c>
      <c r="L79">
        <f>A79</f>
        <v/>
      </c>
      <c r="M79">
        <f>J79</f>
        <v/>
      </c>
      <c r="N79">
        <f>IF(M79&gt;0,M79,999999)</f>
        <v/>
      </c>
      <c r="O79">
        <f>N79*10000+ROW()</f>
        <v/>
      </c>
      <c r="P79">
        <f>A79</f>
        <v/>
      </c>
      <c r="Q79">
        <f>D79</f>
        <v/>
      </c>
      <c r="R79">
        <f>Q79</f>
        <v/>
      </c>
      <c r="S79">
        <f>R79*10000-ROW()</f>
        <v/>
      </c>
      <c r="T79">
        <f>A79</f>
        <v/>
      </c>
      <c r="U79">
        <f>H79</f>
        <v/>
      </c>
      <c r="V79">
        <f>U79</f>
        <v/>
      </c>
      <c r="W79">
        <f>V79*10000-ROW()</f>
        <v/>
      </c>
      <c r="X79">
        <f>A79</f>
        <v/>
      </c>
      <c r="Y79">
        <f>F79</f>
        <v/>
      </c>
      <c r="Z79">
        <f>Y79</f>
        <v/>
      </c>
      <c r="AA79">
        <f>Z79*10000-ROW()</f>
        <v/>
      </c>
      <c r="AB79">
        <f>A79</f>
        <v/>
      </c>
      <c r="AC79">
        <f>I79</f>
        <v/>
      </c>
      <c r="AD79">
        <f>IF(AC79&gt;0,AC79,999999)</f>
        <v/>
      </c>
      <c r="AE79">
        <f>AD79*10000+ROW()</f>
        <v/>
      </c>
    </row>
    <row r="80">
      <c r="A80" s="10">
        <f>equipo4!A68</f>
        <v/>
      </c>
      <c r="B80" s="10">
        <f>equipo4!$A$6</f>
        <v/>
      </c>
      <c r="C80" s="10">
        <f>equipo4!CP68</f>
        <v/>
      </c>
      <c r="D80" s="10">
        <f>equipo4!CQ68</f>
        <v/>
      </c>
      <c r="E80" s="10">
        <f>equipo4!CR68</f>
        <v/>
      </c>
      <c r="F80" s="16">
        <f>equipo4!CT68</f>
        <v/>
      </c>
      <c r="G80" s="10">
        <f>equipo4!CU68</f>
        <v/>
      </c>
      <c r="H80" s="10">
        <f>equipo4!CV68</f>
        <v/>
      </c>
      <c r="I80" s="10">
        <f>equipo4!CW68</f>
        <v/>
      </c>
      <c r="J80" s="15">
        <f>equipo4!CX68</f>
        <v/>
      </c>
      <c r="L80">
        <f>A80</f>
        <v/>
      </c>
      <c r="M80">
        <f>J80</f>
        <v/>
      </c>
      <c r="N80">
        <f>IF(M80&gt;0,M80,999999)</f>
        <v/>
      </c>
      <c r="O80">
        <f>N80*10000+ROW()</f>
        <v/>
      </c>
      <c r="P80">
        <f>A80</f>
        <v/>
      </c>
      <c r="Q80">
        <f>D80</f>
        <v/>
      </c>
      <c r="R80">
        <f>Q80</f>
        <v/>
      </c>
      <c r="S80">
        <f>R80*10000-ROW()</f>
        <v/>
      </c>
      <c r="T80">
        <f>A80</f>
        <v/>
      </c>
      <c r="U80">
        <f>H80</f>
        <v/>
      </c>
      <c r="V80">
        <f>U80</f>
        <v/>
      </c>
      <c r="W80">
        <f>V80*10000-ROW()</f>
        <v/>
      </c>
      <c r="X80">
        <f>A80</f>
        <v/>
      </c>
      <c r="Y80">
        <f>F80</f>
        <v/>
      </c>
      <c r="Z80">
        <f>Y80</f>
        <v/>
      </c>
      <c r="AA80">
        <f>Z80*10000-ROW()</f>
        <v/>
      </c>
      <c r="AB80">
        <f>A80</f>
        <v/>
      </c>
      <c r="AC80">
        <f>I80</f>
        <v/>
      </c>
      <c r="AD80">
        <f>IF(AC80&gt;0,AC80,999999)</f>
        <v/>
      </c>
      <c r="AE80">
        <f>AD80*10000+ROW()</f>
        <v/>
      </c>
    </row>
    <row r="81">
      <c r="A81" s="10">
        <f>equipo4!A69</f>
        <v/>
      </c>
      <c r="B81" s="10">
        <f>equipo4!$A$6</f>
        <v/>
      </c>
      <c r="C81" s="10">
        <f>equipo4!CP69</f>
        <v/>
      </c>
      <c r="D81" s="10">
        <f>equipo4!CQ69</f>
        <v/>
      </c>
      <c r="E81" s="10">
        <f>equipo4!CR69</f>
        <v/>
      </c>
      <c r="F81" s="16">
        <f>equipo4!CT69</f>
        <v/>
      </c>
      <c r="G81" s="10">
        <f>equipo4!CU69</f>
        <v/>
      </c>
      <c r="H81" s="10">
        <f>equipo4!CV69</f>
        <v/>
      </c>
      <c r="I81" s="10">
        <f>equipo4!CW69</f>
        <v/>
      </c>
      <c r="J81" s="15">
        <f>equipo4!CX69</f>
        <v/>
      </c>
      <c r="L81">
        <f>A81</f>
        <v/>
      </c>
      <c r="M81">
        <f>J81</f>
        <v/>
      </c>
      <c r="N81">
        <f>IF(M81&gt;0,M81,999999)</f>
        <v/>
      </c>
      <c r="O81">
        <f>N81*10000+ROW()</f>
        <v/>
      </c>
      <c r="P81">
        <f>A81</f>
        <v/>
      </c>
      <c r="Q81">
        <f>D81</f>
        <v/>
      </c>
      <c r="R81">
        <f>Q81</f>
        <v/>
      </c>
      <c r="S81">
        <f>R81*10000-ROW()</f>
        <v/>
      </c>
      <c r="T81">
        <f>A81</f>
        <v/>
      </c>
      <c r="U81">
        <f>H81</f>
        <v/>
      </c>
      <c r="V81">
        <f>U81</f>
        <v/>
      </c>
      <c r="W81">
        <f>V81*10000-ROW()</f>
        <v/>
      </c>
      <c r="X81">
        <f>A81</f>
        <v/>
      </c>
      <c r="Y81">
        <f>F81</f>
        <v/>
      </c>
      <c r="Z81">
        <f>Y81</f>
        <v/>
      </c>
      <c r="AA81">
        <f>Z81*10000-ROW()</f>
        <v/>
      </c>
      <c r="AB81">
        <f>A81</f>
        <v/>
      </c>
      <c r="AC81">
        <f>I81</f>
        <v/>
      </c>
      <c r="AD81">
        <f>IF(AC81&gt;0,AC81,999999)</f>
        <v/>
      </c>
      <c r="AE81">
        <f>AD81*10000+ROW()</f>
        <v/>
      </c>
    </row>
    <row r="82">
      <c r="A82" s="10">
        <f>equipo4!A70</f>
        <v/>
      </c>
      <c r="B82" s="10">
        <f>equipo4!$A$6</f>
        <v/>
      </c>
      <c r="C82" s="10">
        <f>equipo4!CP70</f>
        <v/>
      </c>
      <c r="D82" s="10">
        <f>equipo4!CQ70</f>
        <v/>
      </c>
      <c r="E82" s="10">
        <f>equipo4!CR70</f>
        <v/>
      </c>
      <c r="F82" s="16">
        <f>equipo4!CT70</f>
        <v/>
      </c>
      <c r="G82" s="10">
        <f>equipo4!CU70</f>
        <v/>
      </c>
      <c r="H82" s="10">
        <f>equipo4!CV70</f>
        <v/>
      </c>
      <c r="I82" s="10">
        <f>equipo4!CW70</f>
        <v/>
      </c>
      <c r="J82" s="15">
        <f>equipo4!CX70</f>
        <v/>
      </c>
      <c r="L82">
        <f>A82</f>
        <v/>
      </c>
      <c r="M82">
        <f>J82</f>
        <v/>
      </c>
      <c r="N82">
        <f>IF(M82&gt;0,M82,999999)</f>
        <v/>
      </c>
      <c r="O82">
        <f>N82*10000+ROW()</f>
        <v/>
      </c>
      <c r="P82">
        <f>A82</f>
        <v/>
      </c>
      <c r="Q82">
        <f>D82</f>
        <v/>
      </c>
      <c r="R82">
        <f>Q82</f>
        <v/>
      </c>
      <c r="S82">
        <f>R82*10000-ROW()</f>
        <v/>
      </c>
      <c r="T82">
        <f>A82</f>
        <v/>
      </c>
      <c r="U82">
        <f>H82</f>
        <v/>
      </c>
      <c r="V82">
        <f>U82</f>
        <v/>
      </c>
      <c r="W82">
        <f>V82*10000-ROW()</f>
        <v/>
      </c>
      <c r="X82">
        <f>A82</f>
        <v/>
      </c>
      <c r="Y82">
        <f>F82</f>
        <v/>
      </c>
      <c r="Z82">
        <f>Y82</f>
        <v/>
      </c>
      <c r="AA82">
        <f>Z82*10000-ROW()</f>
        <v/>
      </c>
      <c r="AB82">
        <f>A82</f>
        <v/>
      </c>
      <c r="AC82">
        <f>I82</f>
        <v/>
      </c>
      <c r="AD82">
        <f>IF(AC82&gt;0,AC82,999999)</f>
        <v/>
      </c>
      <c r="AE82">
        <f>AD82*10000+ROW()</f>
        <v/>
      </c>
    </row>
    <row r="83">
      <c r="A83" s="10">
        <f>equipo4!A71</f>
        <v/>
      </c>
      <c r="B83" s="10">
        <f>equipo4!$A$6</f>
        <v/>
      </c>
      <c r="C83" s="10">
        <f>equipo4!CP71</f>
        <v/>
      </c>
      <c r="D83" s="10">
        <f>equipo4!CQ71</f>
        <v/>
      </c>
      <c r="E83" s="10">
        <f>equipo4!CR71</f>
        <v/>
      </c>
      <c r="F83" s="16">
        <f>equipo4!CT71</f>
        <v/>
      </c>
      <c r="G83" s="10">
        <f>equipo4!CU71</f>
        <v/>
      </c>
      <c r="H83" s="10">
        <f>equipo4!CV71</f>
        <v/>
      </c>
      <c r="I83" s="10">
        <f>equipo4!CW71</f>
        <v/>
      </c>
      <c r="J83" s="15">
        <f>equipo4!CX71</f>
        <v/>
      </c>
      <c r="L83">
        <f>A83</f>
        <v/>
      </c>
      <c r="M83">
        <f>J83</f>
        <v/>
      </c>
      <c r="N83">
        <f>IF(M83&gt;0,M83,999999)</f>
        <v/>
      </c>
      <c r="O83">
        <f>N83*10000+ROW()</f>
        <v/>
      </c>
      <c r="P83">
        <f>A83</f>
        <v/>
      </c>
      <c r="Q83">
        <f>D83</f>
        <v/>
      </c>
      <c r="R83">
        <f>Q83</f>
        <v/>
      </c>
      <c r="S83">
        <f>R83*10000-ROW()</f>
        <v/>
      </c>
      <c r="T83">
        <f>A83</f>
        <v/>
      </c>
      <c r="U83">
        <f>H83</f>
        <v/>
      </c>
      <c r="V83">
        <f>U83</f>
        <v/>
      </c>
      <c r="W83">
        <f>V83*10000-ROW()</f>
        <v/>
      </c>
      <c r="X83">
        <f>A83</f>
        <v/>
      </c>
      <c r="Y83">
        <f>F83</f>
        <v/>
      </c>
      <c r="Z83">
        <f>Y83</f>
        <v/>
      </c>
      <c r="AA83">
        <f>Z83*10000-ROW()</f>
        <v/>
      </c>
      <c r="AB83">
        <f>A83</f>
        <v/>
      </c>
      <c r="AC83">
        <f>I83</f>
        <v/>
      </c>
      <c r="AD83">
        <f>IF(AC83&gt;0,AC83,999999)</f>
        <v/>
      </c>
      <c r="AE83">
        <f>AD83*10000+ROW()</f>
        <v/>
      </c>
    </row>
    <row r="84">
      <c r="A84" s="10">
        <f>equipo4!A72</f>
        <v/>
      </c>
      <c r="B84" s="10">
        <f>equipo4!$A$6</f>
        <v/>
      </c>
      <c r="C84" s="10">
        <f>equipo4!CP72</f>
        <v/>
      </c>
      <c r="D84" s="10">
        <f>equipo4!CQ72</f>
        <v/>
      </c>
      <c r="E84" s="10">
        <f>equipo4!CR72</f>
        <v/>
      </c>
      <c r="F84" s="16">
        <f>equipo4!CT72</f>
        <v/>
      </c>
      <c r="G84" s="10">
        <f>equipo4!CU72</f>
        <v/>
      </c>
      <c r="H84" s="10">
        <f>equipo4!CV72</f>
        <v/>
      </c>
      <c r="I84" s="10">
        <f>equipo4!CW72</f>
        <v/>
      </c>
      <c r="J84" s="15">
        <f>equipo4!CX72</f>
        <v/>
      </c>
      <c r="L84">
        <f>A84</f>
        <v/>
      </c>
      <c r="M84">
        <f>J84</f>
        <v/>
      </c>
      <c r="N84">
        <f>IF(M84&gt;0,M84,999999)</f>
        <v/>
      </c>
      <c r="O84">
        <f>N84*10000+ROW()</f>
        <v/>
      </c>
      <c r="P84">
        <f>A84</f>
        <v/>
      </c>
      <c r="Q84">
        <f>D84</f>
        <v/>
      </c>
      <c r="R84">
        <f>Q84</f>
        <v/>
      </c>
      <c r="S84">
        <f>R84*10000-ROW()</f>
        <v/>
      </c>
      <c r="T84">
        <f>A84</f>
        <v/>
      </c>
      <c r="U84">
        <f>H84</f>
        <v/>
      </c>
      <c r="V84">
        <f>U84</f>
        <v/>
      </c>
      <c r="W84">
        <f>V84*10000-ROW()</f>
        <v/>
      </c>
      <c r="X84">
        <f>A84</f>
        <v/>
      </c>
      <c r="Y84">
        <f>F84</f>
        <v/>
      </c>
      <c r="Z84">
        <f>Y84</f>
        <v/>
      </c>
      <c r="AA84">
        <f>Z84*10000-ROW()</f>
        <v/>
      </c>
      <c r="AB84">
        <f>A84</f>
        <v/>
      </c>
      <c r="AC84">
        <f>I84</f>
        <v/>
      </c>
      <c r="AD84">
        <f>IF(AC84&gt;0,AC84,999999)</f>
        <v/>
      </c>
      <c r="AE84">
        <f>AD84*10000+ROW()</f>
        <v/>
      </c>
    </row>
    <row r="85">
      <c r="A85" s="10">
        <f>equipo4!A73</f>
        <v/>
      </c>
      <c r="B85" s="10">
        <f>equipo4!$A$6</f>
        <v/>
      </c>
      <c r="C85" s="10">
        <f>equipo4!CP73</f>
        <v/>
      </c>
      <c r="D85" s="10">
        <f>equipo4!CQ73</f>
        <v/>
      </c>
      <c r="E85" s="10">
        <f>equipo4!CR73</f>
        <v/>
      </c>
      <c r="F85" s="16">
        <f>equipo4!CT73</f>
        <v/>
      </c>
      <c r="G85" s="10">
        <f>equipo4!CU73</f>
        <v/>
      </c>
      <c r="H85" s="10">
        <f>equipo4!CV73</f>
        <v/>
      </c>
      <c r="I85" s="10">
        <f>equipo4!CW73</f>
        <v/>
      </c>
      <c r="J85" s="15">
        <f>equipo4!CX73</f>
        <v/>
      </c>
      <c r="L85">
        <f>A85</f>
        <v/>
      </c>
      <c r="M85">
        <f>J85</f>
        <v/>
      </c>
      <c r="N85">
        <f>IF(M85&gt;0,M85,999999)</f>
        <v/>
      </c>
      <c r="O85">
        <f>N85*10000+ROW()</f>
        <v/>
      </c>
      <c r="P85">
        <f>A85</f>
        <v/>
      </c>
      <c r="Q85">
        <f>D85</f>
        <v/>
      </c>
      <c r="R85">
        <f>Q85</f>
        <v/>
      </c>
      <c r="S85">
        <f>R85*10000-ROW()</f>
        <v/>
      </c>
      <c r="T85">
        <f>A85</f>
        <v/>
      </c>
      <c r="U85">
        <f>H85</f>
        <v/>
      </c>
      <c r="V85">
        <f>U85</f>
        <v/>
      </c>
      <c r="W85">
        <f>V85*10000-ROW()</f>
        <v/>
      </c>
      <c r="X85">
        <f>A85</f>
        <v/>
      </c>
      <c r="Y85">
        <f>F85</f>
        <v/>
      </c>
      <c r="Z85">
        <f>Y85</f>
        <v/>
      </c>
      <c r="AA85">
        <f>Z85*10000-ROW()</f>
        <v/>
      </c>
      <c r="AB85">
        <f>A85</f>
        <v/>
      </c>
      <c r="AC85">
        <f>I85</f>
        <v/>
      </c>
      <c r="AD85">
        <f>IF(AC85&gt;0,AC85,999999)</f>
        <v/>
      </c>
      <c r="AE85">
        <f>AD85*10000+ROW()</f>
        <v/>
      </c>
    </row>
    <row r="86">
      <c r="A86" s="10">
        <f>equipo4!A74</f>
        <v/>
      </c>
      <c r="B86" s="10">
        <f>equipo4!$A$6</f>
        <v/>
      </c>
      <c r="C86" s="10">
        <f>equipo4!CP74</f>
        <v/>
      </c>
      <c r="D86" s="10">
        <f>equipo4!CQ74</f>
        <v/>
      </c>
      <c r="E86" s="10">
        <f>equipo4!CR74</f>
        <v/>
      </c>
      <c r="F86" s="16">
        <f>equipo4!CT74</f>
        <v/>
      </c>
      <c r="G86" s="10">
        <f>equipo4!CU74</f>
        <v/>
      </c>
      <c r="H86" s="10">
        <f>equipo4!CV74</f>
        <v/>
      </c>
      <c r="I86" s="10">
        <f>equipo4!CW74</f>
        <v/>
      </c>
      <c r="J86" s="15">
        <f>equipo4!CX74</f>
        <v/>
      </c>
      <c r="L86">
        <f>A86</f>
        <v/>
      </c>
      <c r="M86">
        <f>J86</f>
        <v/>
      </c>
      <c r="N86">
        <f>IF(M86&gt;0,M86,999999)</f>
        <v/>
      </c>
      <c r="O86">
        <f>N86*10000+ROW()</f>
        <v/>
      </c>
      <c r="P86">
        <f>A86</f>
        <v/>
      </c>
      <c r="Q86">
        <f>D86</f>
        <v/>
      </c>
      <c r="R86">
        <f>Q86</f>
        <v/>
      </c>
      <c r="S86">
        <f>R86*10000-ROW()</f>
        <v/>
      </c>
      <c r="T86">
        <f>A86</f>
        <v/>
      </c>
      <c r="U86">
        <f>H86</f>
        <v/>
      </c>
      <c r="V86">
        <f>U86</f>
        <v/>
      </c>
      <c r="W86">
        <f>V86*10000-ROW()</f>
        <v/>
      </c>
      <c r="X86">
        <f>A86</f>
        <v/>
      </c>
      <c r="Y86">
        <f>F86</f>
        <v/>
      </c>
      <c r="Z86">
        <f>Y86</f>
        <v/>
      </c>
      <c r="AA86">
        <f>Z86*10000-ROW()</f>
        <v/>
      </c>
      <c r="AB86">
        <f>A86</f>
        <v/>
      </c>
      <c r="AC86">
        <f>I86</f>
        <v/>
      </c>
      <c r="AD86">
        <f>IF(AC86&gt;0,AC86,999999)</f>
        <v/>
      </c>
      <c r="AE86">
        <f>AD86*10000+ROW()</f>
        <v/>
      </c>
    </row>
    <row r="87">
      <c r="A87" s="10">
        <f>equipo4!A75</f>
        <v/>
      </c>
      <c r="B87" s="10">
        <f>equipo4!$A$6</f>
        <v/>
      </c>
      <c r="C87" s="10">
        <f>equipo4!CP75</f>
        <v/>
      </c>
      <c r="D87" s="10">
        <f>equipo4!CQ75</f>
        <v/>
      </c>
      <c r="E87" s="10">
        <f>equipo4!CR75</f>
        <v/>
      </c>
      <c r="F87" s="16">
        <f>equipo4!CT75</f>
        <v/>
      </c>
      <c r="G87" s="10">
        <f>equipo4!CU75</f>
        <v/>
      </c>
      <c r="H87" s="10">
        <f>equipo4!CV75</f>
        <v/>
      </c>
      <c r="I87" s="10">
        <f>equipo4!CW75</f>
        <v/>
      </c>
      <c r="J87" s="15">
        <f>equipo4!CX75</f>
        <v/>
      </c>
      <c r="L87">
        <f>A87</f>
        <v/>
      </c>
      <c r="M87">
        <f>J87</f>
        <v/>
      </c>
      <c r="N87">
        <f>IF(M87&gt;0,M87,999999)</f>
        <v/>
      </c>
      <c r="O87">
        <f>N87*10000+ROW()</f>
        <v/>
      </c>
      <c r="P87">
        <f>A87</f>
        <v/>
      </c>
      <c r="Q87">
        <f>D87</f>
        <v/>
      </c>
      <c r="R87">
        <f>Q87</f>
        <v/>
      </c>
      <c r="S87">
        <f>R87*10000-ROW()</f>
        <v/>
      </c>
      <c r="T87">
        <f>A87</f>
        <v/>
      </c>
      <c r="U87">
        <f>H87</f>
        <v/>
      </c>
      <c r="V87">
        <f>U87</f>
        <v/>
      </c>
      <c r="W87">
        <f>V87*10000-ROW()</f>
        <v/>
      </c>
      <c r="X87">
        <f>A87</f>
        <v/>
      </c>
      <c r="Y87">
        <f>F87</f>
        <v/>
      </c>
      <c r="Z87">
        <f>Y87</f>
        <v/>
      </c>
      <c r="AA87">
        <f>Z87*10000-ROW()</f>
        <v/>
      </c>
      <c r="AB87">
        <f>A87</f>
        <v/>
      </c>
      <c r="AC87">
        <f>I87</f>
        <v/>
      </c>
      <c r="AD87">
        <f>IF(AC87&gt;0,AC87,999999)</f>
        <v/>
      </c>
      <c r="AE87">
        <f>AD87*10000+ROW()</f>
        <v/>
      </c>
    </row>
    <row r="88">
      <c r="A88" s="10">
        <f>equipo4!A76</f>
        <v/>
      </c>
      <c r="B88" s="10">
        <f>equipo4!$A$6</f>
        <v/>
      </c>
      <c r="C88" s="10">
        <f>equipo4!CP76</f>
        <v/>
      </c>
      <c r="D88" s="10">
        <f>equipo4!CQ76</f>
        <v/>
      </c>
      <c r="E88" s="10">
        <f>equipo4!CR76</f>
        <v/>
      </c>
      <c r="F88" s="16">
        <f>equipo4!CT76</f>
        <v/>
      </c>
      <c r="G88" s="10">
        <f>equipo4!CU76</f>
        <v/>
      </c>
      <c r="H88" s="10">
        <f>equipo4!CV76</f>
        <v/>
      </c>
      <c r="I88" s="10">
        <f>equipo4!CW76</f>
        <v/>
      </c>
      <c r="J88" s="15">
        <f>equipo4!CX76</f>
        <v/>
      </c>
      <c r="L88">
        <f>A88</f>
        <v/>
      </c>
      <c r="M88">
        <f>J88</f>
        <v/>
      </c>
      <c r="N88">
        <f>IF(M88&gt;0,M88,999999)</f>
        <v/>
      </c>
      <c r="O88">
        <f>N88*10000+ROW()</f>
        <v/>
      </c>
      <c r="P88">
        <f>A88</f>
        <v/>
      </c>
      <c r="Q88">
        <f>D88</f>
        <v/>
      </c>
      <c r="R88">
        <f>Q88</f>
        <v/>
      </c>
      <c r="S88">
        <f>R88*10000-ROW()</f>
        <v/>
      </c>
      <c r="T88">
        <f>A88</f>
        <v/>
      </c>
      <c r="U88">
        <f>H88</f>
        <v/>
      </c>
      <c r="V88">
        <f>U88</f>
        <v/>
      </c>
      <c r="W88">
        <f>V88*10000-ROW()</f>
        <v/>
      </c>
      <c r="X88">
        <f>A88</f>
        <v/>
      </c>
      <c r="Y88">
        <f>F88</f>
        <v/>
      </c>
      <c r="Z88">
        <f>Y88</f>
        <v/>
      </c>
      <c r="AA88">
        <f>Z88*10000-ROW()</f>
        <v/>
      </c>
      <c r="AB88">
        <f>A88</f>
        <v/>
      </c>
      <c r="AC88">
        <f>I88</f>
        <v/>
      </c>
      <c r="AD88">
        <f>IF(AC88&gt;0,AC88,999999)</f>
        <v/>
      </c>
      <c r="AE88">
        <f>AD88*10000+ROW()</f>
        <v/>
      </c>
    </row>
    <row r="89">
      <c r="A89" s="10">
        <f>equipo4!A77</f>
        <v/>
      </c>
      <c r="B89" s="10">
        <f>equipo4!$A$6</f>
        <v/>
      </c>
      <c r="C89" s="10">
        <f>equipo4!CP77</f>
        <v/>
      </c>
      <c r="D89" s="10">
        <f>equipo4!CQ77</f>
        <v/>
      </c>
      <c r="E89" s="10">
        <f>equipo4!CR77</f>
        <v/>
      </c>
      <c r="F89" s="16">
        <f>equipo4!CT77</f>
        <v/>
      </c>
      <c r="G89" s="10">
        <f>equipo4!CU77</f>
        <v/>
      </c>
      <c r="H89" s="10">
        <f>equipo4!CV77</f>
        <v/>
      </c>
      <c r="I89" s="10">
        <f>equipo4!CW77</f>
        <v/>
      </c>
      <c r="J89" s="15">
        <f>equipo4!CX77</f>
        <v/>
      </c>
      <c r="L89">
        <f>A89</f>
        <v/>
      </c>
      <c r="M89">
        <f>J89</f>
        <v/>
      </c>
      <c r="N89">
        <f>IF(M89&gt;0,M89,999999)</f>
        <v/>
      </c>
      <c r="O89">
        <f>N89*10000+ROW()</f>
        <v/>
      </c>
      <c r="P89">
        <f>A89</f>
        <v/>
      </c>
      <c r="Q89">
        <f>D89</f>
        <v/>
      </c>
      <c r="R89">
        <f>Q89</f>
        <v/>
      </c>
      <c r="S89">
        <f>R89*10000-ROW()</f>
        <v/>
      </c>
      <c r="T89">
        <f>A89</f>
        <v/>
      </c>
      <c r="U89">
        <f>H89</f>
        <v/>
      </c>
      <c r="V89">
        <f>U89</f>
        <v/>
      </c>
      <c r="W89">
        <f>V89*10000-ROW()</f>
        <v/>
      </c>
      <c r="X89">
        <f>A89</f>
        <v/>
      </c>
      <c r="Y89">
        <f>F89</f>
        <v/>
      </c>
      <c r="Z89">
        <f>Y89</f>
        <v/>
      </c>
      <c r="AA89">
        <f>Z89*10000-ROW()</f>
        <v/>
      </c>
      <c r="AB89">
        <f>A89</f>
        <v/>
      </c>
      <c r="AC89">
        <f>I89</f>
        <v/>
      </c>
      <c r="AD89">
        <f>IF(AC89&gt;0,AC89,999999)</f>
        <v/>
      </c>
      <c r="AE89">
        <f>AD89*10000+ROW()</f>
        <v/>
      </c>
    </row>
    <row r="90">
      <c r="A90" s="10">
        <f>equipo4!A78</f>
        <v/>
      </c>
      <c r="B90" s="10">
        <f>equipo4!$A$6</f>
        <v/>
      </c>
      <c r="C90" s="10">
        <f>equipo4!CP78</f>
        <v/>
      </c>
      <c r="D90" s="10">
        <f>equipo4!CQ78</f>
        <v/>
      </c>
      <c r="E90" s="10">
        <f>equipo4!CR78</f>
        <v/>
      </c>
      <c r="F90" s="16">
        <f>equipo4!CT78</f>
        <v/>
      </c>
      <c r="G90" s="10">
        <f>equipo4!CU78</f>
        <v/>
      </c>
      <c r="H90" s="10">
        <f>equipo4!CV78</f>
        <v/>
      </c>
      <c r="I90" s="10">
        <f>equipo4!CW78</f>
        <v/>
      </c>
      <c r="J90" s="15">
        <f>equipo4!CX78</f>
        <v/>
      </c>
      <c r="L90">
        <f>A90</f>
        <v/>
      </c>
      <c r="M90">
        <f>J90</f>
        <v/>
      </c>
      <c r="N90">
        <f>IF(M90&gt;0,M90,999999)</f>
        <v/>
      </c>
      <c r="O90">
        <f>N90*10000+ROW()</f>
        <v/>
      </c>
      <c r="P90">
        <f>A90</f>
        <v/>
      </c>
      <c r="Q90">
        <f>D90</f>
        <v/>
      </c>
      <c r="R90">
        <f>Q90</f>
        <v/>
      </c>
      <c r="S90">
        <f>R90*10000-ROW()</f>
        <v/>
      </c>
      <c r="T90">
        <f>A90</f>
        <v/>
      </c>
      <c r="U90">
        <f>H90</f>
        <v/>
      </c>
      <c r="V90">
        <f>U90</f>
        <v/>
      </c>
      <c r="W90">
        <f>V90*10000-ROW()</f>
        <v/>
      </c>
      <c r="X90">
        <f>A90</f>
        <v/>
      </c>
      <c r="Y90">
        <f>F90</f>
        <v/>
      </c>
      <c r="Z90">
        <f>Y90</f>
        <v/>
      </c>
      <c r="AA90">
        <f>Z90*10000-ROW()</f>
        <v/>
      </c>
      <c r="AB90">
        <f>A90</f>
        <v/>
      </c>
      <c r="AC90">
        <f>I90</f>
        <v/>
      </c>
      <c r="AD90">
        <f>IF(AC90&gt;0,AC90,999999)</f>
        <v/>
      </c>
      <c r="AE90">
        <f>AD90*10000+ROW()</f>
        <v/>
      </c>
    </row>
    <row r="91">
      <c r="A91" s="10">
        <f>equipo4!A79</f>
        <v/>
      </c>
      <c r="B91" s="10">
        <f>equipo4!$A$6</f>
        <v/>
      </c>
      <c r="C91" s="10">
        <f>equipo4!CP79</f>
        <v/>
      </c>
      <c r="D91" s="10">
        <f>equipo4!CQ79</f>
        <v/>
      </c>
      <c r="E91" s="10">
        <f>equipo4!CR79</f>
        <v/>
      </c>
      <c r="F91" s="16">
        <f>equipo4!CT79</f>
        <v/>
      </c>
      <c r="G91" s="10">
        <f>equipo4!CU79</f>
        <v/>
      </c>
      <c r="H91" s="10">
        <f>equipo4!CV79</f>
        <v/>
      </c>
      <c r="I91" s="10">
        <f>equipo4!CW79</f>
        <v/>
      </c>
      <c r="J91" s="15">
        <f>equipo4!CX79</f>
        <v/>
      </c>
      <c r="L91">
        <f>A91</f>
        <v/>
      </c>
      <c r="M91">
        <f>J91</f>
        <v/>
      </c>
      <c r="N91">
        <f>IF(M91&gt;0,M91,999999)</f>
        <v/>
      </c>
      <c r="O91">
        <f>N91*10000+ROW()</f>
        <v/>
      </c>
      <c r="P91">
        <f>A91</f>
        <v/>
      </c>
      <c r="Q91">
        <f>D91</f>
        <v/>
      </c>
      <c r="R91">
        <f>Q91</f>
        <v/>
      </c>
      <c r="S91">
        <f>R91*10000-ROW()</f>
        <v/>
      </c>
      <c r="T91">
        <f>A91</f>
        <v/>
      </c>
      <c r="U91">
        <f>H91</f>
        <v/>
      </c>
      <c r="V91">
        <f>U91</f>
        <v/>
      </c>
      <c r="W91">
        <f>V91*10000-ROW()</f>
        <v/>
      </c>
      <c r="X91">
        <f>A91</f>
        <v/>
      </c>
      <c r="Y91">
        <f>F91</f>
        <v/>
      </c>
      <c r="Z91">
        <f>Y91</f>
        <v/>
      </c>
      <c r="AA91">
        <f>Z91*10000-ROW()</f>
        <v/>
      </c>
      <c r="AB91">
        <f>A91</f>
        <v/>
      </c>
      <c r="AC91">
        <f>I91</f>
        <v/>
      </c>
      <c r="AD91">
        <f>IF(AC91&gt;0,AC91,999999)</f>
        <v/>
      </c>
      <c r="AE91">
        <f>AD91*10000+ROW()</f>
        <v/>
      </c>
    </row>
    <row r="92">
      <c r="A92" s="10">
        <f>equipo4!A80</f>
        <v/>
      </c>
      <c r="B92" s="10">
        <f>equipo4!$A$6</f>
        <v/>
      </c>
      <c r="C92" s="10">
        <f>equipo4!CP80</f>
        <v/>
      </c>
      <c r="D92" s="10">
        <f>equipo4!CQ80</f>
        <v/>
      </c>
      <c r="E92" s="10">
        <f>equipo4!CR80</f>
        <v/>
      </c>
      <c r="F92" s="16">
        <f>equipo4!CT80</f>
        <v/>
      </c>
      <c r="G92" s="10">
        <f>equipo4!CU80</f>
        <v/>
      </c>
      <c r="H92" s="10">
        <f>equipo4!CV80</f>
        <v/>
      </c>
      <c r="I92" s="10">
        <f>equipo4!CW80</f>
        <v/>
      </c>
      <c r="J92" s="15">
        <f>equipo4!CX80</f>
        <v/>
      </c>
      <c r="L92">
        <f>A92</f>
        <v/>
      </c>
      <c r="M92">
        <f>J92</f>
        <v/>
      </c>
      <c r="N92">
        <f>IF(M92&gt;0,M92,999999)</f>
        <v/>
      </c>
      <c r="O92">
        <f>N92*10000+ROW()</f>
        <v/>
      </c>
      <c r="P92">
        <f>A92</f>
        <v/>
      </c>
      <c r="Q92">
        <f>D92</f>
        <v/>
      </c>
      <c r="R92">
        <f>Q92</f>
        <v/>
      </c>
      <c r="S92">
        <f>R92*10000-ROW()</f>
        <v/>
      </c>
      <c r="T92">
        <f>A92</f>
        <v/>
      </c>
      <c r="U92">
        <f>H92</f>
        <v/>
      </c>
      <c r="V92">
        <f>U92</f>
        <v/>
      </c>
      <c r="W92">
        <f>V92*10000-ROW()</f>
        <v/>
      </c>
      <c r="X92">
        <f>A92</f>
        <v/>
      </c>
      <c r="Y92">
        <f>F92</f>
        <v/>
      </c>
      <c r="Z92">
        <f>Y92</f>
        <v/>
      </c>
      <c r="AA92">
        <f>Z92*10000-ROW()</f>
        <v/>
      </c>
      <c r="AB92">
        <f>A92</f>
        <v/>
      </c>
      <c r="AC92">
        <f>I92</f>
        <v/>
      </c>
      <c r="AD92">
        <f>IF(AC92&gt;0,AC92,999999)</f>
        <v/>
      </c>
      <c r="AE92">
        <f>AD92*10000+ROW()</f>
        <v/>
      </c>
    </row>
    <row r="93">
      <c r="A93" s="10">
        <f>equipo4!A81</f>
        <v/>
      </c>
      <c r="B93" s="10">
        <f>equipo4!$A$6</f>
        <v/>
      </c>
      <c r="C93" s="10">
        <f>equipo4!CP81</f>
        <v/>
      </c>
      <c r="D93" s="10">
        <f>equipo4!CQ81</f>
        <v/>
      </c>
      <c r="E93" s="10">
        <f>equipo4!CR81</f>
        <v/>
      </c>
      <c r="F93" s="16">
        <f>equipo4!CT81</f>
        <v/>
      </c>
      <c r="G93" s="10">
        <f>equipo4!CU81</f>
        <v/>
      </c>
      <c r="H93" s="10">
        <f>equipo4!CV81</f>
        <v/>
      </c>
      <c r="I93" s="10">
        <f>equipo4!CW81</f>
        <v/>
      </c>
      <c r="J93" s="15">
        <f>equipo4!CX81</f>
        <v/>
      </c>
      <c r="L93">
        <f>A93</f>
        <v/>
      </c>
      <c r="M93">
        <f>J93</f>
        <v/>
      </c>
      <c r="N93">
        <f>IF(M93&gt;0,M93,999999)</f>
        <v/>
      </c>
      <c r="O93">
        <f>N93*10000+ROW()</f>
        <v/>
      </c>
      <c r="P93">
        <f>A93</f>
        <v/>
      </c>
      <c r="Q93">
        <f>D93</f>
        <v/>
      </c>
      <c r="R93">
        <f>Q93</f>
        <v/>
      </c>
      <c r="S93">
        <f>R93*10000-ROW()</f>
        <v/>
      </c>
      <c r="T93">
        <f>A93</f>
        <v/>
      </c>
      <c r="U93">
        <f>H93</f>
        <v/>
      </c>
      <c r="V93">
        <f>U93</f>
        <v/>
      </c>
      <c r="W93">
        <f>V93*10000-ROW()</f>
        <v/>
      </c>
      <c r="X93">
        <f>A93</f>
        <v/>
      </c>
      <c r="Y93">
        <f>F93</f>
        <v/>
      </c>
      <c r="Z93">
        <f>Y93</f>
        <v/>
      </c>
      <c r="AA93">
        <f>Z93*10000-ROW()</f>
        <v/>
      </c>
      <c r="AB93">
        <f>A93</f>
        <v/>
      </c>
      <c r="AC93">
        <f>I93</f>
        <v/>
      </c>
      <c r="AD93">
        <f>IF(AC93&gt;0,AC93,999999)</f>
        <v/>
      </c>
      <c r="AE93">
        <f>AD93*10000+ROW()</f>
        <v/>
      </c>
    </row>
    <row r="94">
      <c r="A94" s="10">
        <f>equipo4!A82</f>
        <v/>
      </c>
      <c r="B94" s="10">
        <f>equipo4!$A$6</f>
        <v/>
      </c>
      <c r="C94" s="10">
        <f>equipo4!CP82</f>
        <v/>
      </c>
      <c r="D94" s="10">
        <f>equipo4!CQ82</f>
        <v/>
      </c>
      <c r="E94" s="10">
        <f>equipo4!CR82</f>
        <v/>
      </c>
      <c r="F94" s="16">
        <f>equipo4!CT82</f>
        <v/>
      </c>
      <c r="G94" s="10">
        <f>equipo4!CU82</f>
        <v/>
      </c>
      <c r="H94" s="10">
        <f>equipo4!CV82</f>
        <v/>
      </c>
      <c r="I94" s="10">
        <f>equipo4!CW82</f>
        <v/>
      </c>
      <c r="J94" s="15">
        <f>equipo4!CX82</f>
        <v/>
      </c>
      <c r="L94">
        <f>A94</f>
        <v/>
      </c>
      <c r="M94">
        <f>J94</f>
        <v/>
      </c>
      <c r="N94">
        <f>IF(M94&gt;0,M94,999999)</f>
        <v/>
      </c>
      <c r="O94">
        <f>N94*10000+ROW()</f>
        <v/>
      </c>
      <c r="P94">
        <f>A94</f>
        <v/>
      </c>
      <c r="Q94">
        <f>D94</f>
        <v/>
      </c>
      <c r="R94">
        <f>Q94</f>
        <v/>
      </c>
      <c r="S94">
        <f>R94*10000-ROW()</f>
        <v/>
      </c>
      <c r="T94">
        <f>A94</f>
        <v/>
      </c>
      <c r="U94">
        <f>H94</f>
        <v/>
      </c>
      <c r="V94">
        <f>U94</f>
        <v/>
      </c>
      <c r="W94">
        <f>V94*10000-ROW()</f>
        <v/>
      </c>
      <c r="X94">
        <f>A94</f>
        <v/>
      </c>
      <c r="Y94">
        <f>F94</f>
        <v/>
      </c>
      <c r="Z94">
        <f>Y94</f>
        <v/>
      </c>
      <c r="AA94">
        <f>Z94*10000-ROW()</f>
        <v/>
      </c>
      <c r="AB94">
        <f>A94</f>
        <v/>
      </c>
      <c r="AC94">
        <f>I94</f>
        <v/>
      </c>
      <c r="AD94">
        <f>IF(AC94&gt;0,AC94,999999)</f>
        <v/>
      </c>
      <c r="AE94">
        <f>AD94*10000+ROW()</f>
        <v/>
      </c>
    </row>
    <row r="95">
      <c r="A95" s="10">
        <f>equipo4!A83</f>
        <v/>
      </c>
      <c r="B95" s="10">
        <f>equipo4!$A$6</f>
        <v/>
      </c>
      <c r="C95" s="10">
        <f>equipo4!CP83</f>
        <v/>
      </c>
      <c r="D95" s="10">
        <f>equipo4!CQ83</f>
        <v/>
      </c>
      <c r="E95" s="10">
        <f>equipo4!CR83</f>
        <v/>
      </c>
      <c r="F95" s="16">
        <f>equipo4!CT83</f>
        <v/>
      </c>
      <c r="G95" s="10">
        <f>equipo4!CU83</f>
        <v/>
      </c>
      <c r="H95" s="10">
        <f>equipo4!CV83</f>
        <v/>
      </c>
      <c r="I95" s="10">
        <f>equipo4!CW83</f>
        <v/>
      </c>
      <c r="J95" s="15">
        <f>equipo4!CX83</f>
        <v/>
      </c>
      <c r="L95">
        <f>A95</f>
        <v/>
      </c>
      <c r="M95">
        <f>J95</f>
        <v/>
      </c>
      <c r="N95">
        <f>IF(M95&gt;0,M95,999999)</f>
        <v/>
      </c>
      <c r="O95">
        <f>N95*10000+ROW()</f>
        <v/>
      </c>
      <c r="P95">
        <f>A95</f>
        <v/>
      </c>
      <c r="Q95">
        <f>D95</f>
        <v/>
      </c>
      <c r="R95">
        <f>Q95</f>
        <v/>
      </c>
      <c r="S95">
        <f>R95*10000-ROW()</f>
        <v/>
      </c>
      <c r="T95">
        <f>A95</f>
        <v/>
      </c>
      <c r="U95">
        <f>H95</f>
        <v/>
      </c>
      <c r="V95">
        <f>U95</f>
        <v/>
      </c>
      <c r="W95">
        <f>V95*10000-ROW()</f>
        <v/>
      </c>
      <c r="X95">
        <f>A95</f>
        <v/>
      </c>
      <c r="Y95">
        <f>F95</f>
        <v/>
      </c>
      <c r="Z95">
        <f>Y95</f>
        <v/>
      </c>
      <c r="AA95">
        <f>Z95*10000-ROW()</f>
        <v/>
      </c>
      <c r="AB95">
        <f>A95</f>
        <v/>
      </c>
      <c r="AC95">
        <f>I95</f>
        <v/>
      </c>
      <c r="AD95">
        <f>IF(AC95&gt;0,AC95,999999)</f>
        <v/>
      </c>
      <c r="AE95">
        <f>AD95*10000+ROW()</f>
        <v/>
      </c>
    </row>
    <row r="96">
      <c r="A96" s="10">
        <f>equipo4!A84</f>
        <v/>
      </c>
      <c r="B96" s="10">
        <f>equipo4!$A$6</f>
        <v/>
      </c>
      <c r="C96" s="10">
        <f>equipo4!CP84</f>
        <v/>
      </c>
      <c r="D96" s="10">
        <f>equipo4!CQ84</f>
        <v/>
      </c>
      <c r="E96" s="10">
        <f>equipo4!CR84</f>
        <v/>
      </c>
      <c r="F96" s="16">
        <f>equipo4!CT84</f>
        <v/>
      </c>
      <c r="G96" s="10">
        <f>equipo4!CU84</f>
        <v/>
      </c>
      <c r="H96" s="10">
        <f>equipo4!CV84</f>
        <v/>
      </c>
      <c r="I96" s="10">
        <f>equipo4!CW84</f>
        <v/>
      </c>
      <c r="J96" s="15">
        <f>equipo4!CX84</f>
        <v/>
      </c>
      <c r="L96">
        <f>A96</f>
        <v/>
      </c>
      <c r="M96">
        <f>J96</f>
        <v/>
      </c>
      <c r="N96">
        <f>IF(M96&gt;0,M96,999999)</f>
        <v/>
      </c>
      <c r="O96">
        <f>N96*10000+ROW()</f>
        <v/>
      </c>
      <c r="P96">
        <f>A96</f>
        <v/>
      </c>
      <c r="Q96">
        <f>D96</f>
        <v/>
      </c>
      <c r="R96">
        <f>Q96</f>
        <v/>
      </c>
      <c r="S96">
        <f>R96*10000-ROW()</f>
        <v/>
      </c>
      <c r="T96">
        <f>A96</f>
        <v/>
      </c>
      <c r="U96">
        <f>H96</f>
        <v/>
      </c>
      <c r="V96">
        <f>U96</f>
        <v/>
      </c>
      <c r="W96">
        <f>V96*10000-ROW()</f>
        <v/>
      </c>
      <c r="X96">
        <f>A96</f>
        <v/>
      </c>
      <c r="Y96">
        <f>F96</f>
        <v/>
      </c>
      <c r="Z96">
        <f>Y96</f>
        <v/>
      </c>
      <c r="AA96">
        <f>Z96*10000-ROW()</f>
        <v/>
      </c>
      <c r="AB96">
        <f>A96</f>
        <v/>
      </c>
      <c r="AC96">
        <f>I96</f>
        <v/>
      </c>
      <c r="AD96">
        <f>IF(AC96&gt;0,AC96,999999)</f>
        <v/>
      </c>
      <c r="AE96">
        <f>AD96*10000+ROW()</f>
        <v/>
      </c>
    </row>
    <row r="97">
      <c r="A97" s="10">
        <f>equipo4!A85</f>
        <v/>
      </c>
      <c r="B97" s="10">
        <f>equipo4!$A$6</f>
        <v/>
      </c>
      <c r="C97" s="10">
        <f>equipo4!CP85</f>
        <v/>
      </c>
      <c r="D97" s="10">
        <f>equipo4!CQ85</f>
        <v/>
      </c>
      <c r="E97" s="10">
        <f>equipo4!CR85</f>
        <v/>
      </c>
      <c r="F97" s="16">
        <f>equipo4!CT85</f>
        <v/>
      </c>
      <c r="G97" s="10">
        <f>equipo4!CU85</f>
        <v/>
      </c>
      <c r="H97" s="10">
        <f>equipo4!CV85</f>
        <v/>
      </c>
      <c r="I97" s="10">
        <f>equipo4!CW85</f>
        <v/>
      </c>
      <c r="J97" s="15">
        <f>equipo4!CX85</f>
        <v/>
      </c>
      <c r="L97">
        <f>A97</f>
        <v/>
      </c>
      <c r="M97">
        <f>J97</f>
        <v/>
      </c>
      <c r="N97">
        <f>IF(M97&gt;0,M97,999999)</f>
        <v/>
      </c>
      <c r="O97">
        <f>N97*10000+ROW()</f>
        <v/>
      </c>
      <c r="P97">
        <f>A97</f>
        <v/>
      </c>
      <c r="Q97">
        <f>D97</f>
        <v/>
      </c>
      <c r="R97">
        <f>Q97</f>
        <v/>
      </c>
      <c r="S97">
        <f>R97*10000-ROW()</f>
        <v/>
      </c>
      <c r="T97">
        <f>A97</f>
        <v/>
      </c>
      <c r="U97">
        <f>H97</f>
        <v/>
      </c>
      <c r="V97">
        <f>U97</f>
        <v/>
      </c>
      <c r="W97">
        <f>V97*10000-ROW()</f>
        <v/>
      </c>
      <c r="X97">
        <f>A97</f>
        <v/>
      </c>
      <c r="Y97">
        <f>F97</f>
        <v/>
      </c>
      <c r="Z97">
        <f>Y97</f>
        <v/>
      </c>
      <c r="AA97">
        <f>Z97*10000-ROW()</f>
        <v/>
      </c>
      <c r="AB97">
        <f>A97</f>
        <v/>
      </c>
      <c r="AC97">
        <f>I97</f>
        <v/>
      </c>
      <c r="AD97">
        <f>IF(AC97&gt;0,AC97,999999)</f>
        <v/>
      </c>
      <c r="AE97">
        <f>AD97*10000+ROW()</f>
        <v/>
      </c>
    </row>
    <row r="98">
      <c r="A98" s="10">
        <f>equipo4!A86</f>
        <v/>
      </c>
      <c r="B98" s="10">
        <f>equipo4!$A$6</f>
        <v/>
      </c>
      <c r="C98" s="10">
        <f>equipo4!CP86</f>
        <v/>
      </c>
      <c r="D98" s="10">
        <f>equipo4!CQ86</f>
        <v/>
      </c>
      <c r="E98" s="10">
        <f>equipo4!CR86</f>
        <v/>
      </c>
      <c r="F98" s="16">
        <f>equipo4!CT86</f>
        <v/>
      </c>
      <c r="G98" s="10">
        <f>equipo4!CU86</f>
        <v/>
      </c>
      <c r="H98" s="10">
        <f>equipo4!CV86</f>
        <v/>
      </c>
      <c r="I98" s="10">
        <f>equipo4!CW86</f>
        <v/>
      </c>
      <c r="J98" s="15">
        <f>equipo4!CX86</f>
        <v/>
      </c>
      <c r="L98">
        <f>A98</f>
        <v/>
      </c>
      <c r="M98">
        <f>J98</f>
        <v/>
      </c>
      <c r="N98">
        <f>IF(M98&gt;0,M98,999999)</f>
        <v/>
      </c>
      <c r="O98">
        <f>N98*10000+ROW()</f>
        <v/>
      </c>
      <c r="P98">
        <f>A98</f>
        <v/>
      </c>
      <c r="Q98">
        <f>D98</f>
        <v/>
      </c>
      <c r="R98">
        <f>Q98</f>
        <v/>
      </c>
      <c r="S98">
        <f>R98*10000-ROW()</f>
        <v/>
      </c>
      <c r="T98">
        <f>A98</f>
        <v/>
      </c>
      <c r="U98">
        <f>H98</f>
        <v/>
      </c>
      <c r="V98">
        <f>U98</f>
        <v/>
      </c>
      <c r="W98">
        <f>V98*10000-ROW()</f>
        <v/>
      </c>
      <c r="X98">
        <f>A98</f>
        <v/>
      </c>
      <c r="Y98">
        <f>F98</f>
        <v/>
      </c>
      <c r="Z98">
        <f>Y98</f>
        <v/>
      </c>
      <c r="AA98">
        <f>Z98*10000-ROW()</f>
        <v/>
      </c>
      <c r="AB98">
        <f>A98</f>
        <v/>
      </c>
      <c r="AC98">
        <f>I98</f>
        <v/>
      </c>
      <c r="AD98">
        <f>IF(AC98&gt;0,AC98,999999)</f>
        <v/>
      </c>
      <c r="AE98">
        <f>AD98*10000+ROW()</f>
        <v/>
      </c>
    </row>
    <row r="99">
      <c r="A99" s="10">
        <f>equipo4!A87</f>
        <v/>
      </c>
      <c r="B99" s="10">
        <f>equipo4!$A$6</f>
        <v/>
      </c>
      <c r="C99" s="10">
        <f>equipo4!CP87</f>
        <v/>
      </c>
      <c r="D99" s="10">
        <f>equipo4!CQ87</f>
        <v/>
      </c>
      <c r="E99" s="10">
        <f>equipo4!CR87</f>
        <v/>
      </c>
      <c r="F99" s="16">
        <f>equipo4!CT87</f>
        <v/>
      </c>
      <c r="G99" s="10">
        <f>equipo4!CU87</f>
        <v/>
      </c>
      <c r="H99" s="10">
        <f>equipo4!CV87</f>
        <v/>
      </c>
      <c r="I99" s="10">
        <f>equipo4!CW87</f>
        <v/>
      </c>
      <c r="J99" s="15">
        <f>equipo4!CX87</f>
        <v/>
      </c>
      <c r="L99">
        <f>A99</f>
        <v/>
      </c>
      <c r="M99">
        <f>J99</f>
        <v/>
      </c>
      <c r="N99">
        <f>IF(M99&gt;0,M99,999999)</f>
        <v/>
      </c>
      <c r="O99">
        <f>N99*10000+ROW()</f>
        <v/>
      </c>
      <c r="P99">
        <f>A99</f>
        <v/>
      </c>
      <c r="Q99">
        <f>D99</f>
        <v/>
      </c>
      <c r="R99">
        <f>Q99</f>
        <v/>
      </c>
      <c r="S99">
        <f>R99*10000-ROW()</f>
        <v/>
      </c>
      <c r="T99">
        <f>A99</f>
        <v/>
      </c>
      <c r="U99">
        <f>H99</f>
        <v/>
      </c>
      <c r="V99">
        <f>U99</f>
        <v/>
      </c>
      <c r="W99">
        <f>V99*10000-ROW()</f>
        <v/>
      </c>
      <c r="X99">
        <f>A99</f>
        <v/>
      </c>
      <c r="Y99">
        <f>F99</f>
        <v/>
      </c>
      <c r="Z99">
        <f>Y99</f>
        <v/>
      </c>
      <c r="AA99">
        <f>Z99*10000-ROW()</f>
        <v/>
      </c>
      <c r="AB99">
        <f>A99</f>
        <v/>
      </c>
      <c r="AC99">
        <f>I99</f>
        <v/>
      </c>
      <c r="AD99">
        <f>IF(AC99&gt;0,AC99,999999)</f>
        <v/>
      </c>
      <c r="AE99">
        <f>AD99*10000+ROW()</f>
        <v/>
      </c>
    </row>
    <row r="100">
      <c r="A100" s="10">
        <f>equipo4!A88</f>
        <v/>
      </c>
      <c r="B100" s="10">
        <f>equipo4!$A$6</f>
        <v/>
      </c>
      <c r="C100" s="10">
        <f>equipo4!CP88</f>
        <v/>
      </c>
      <c r="D100" s="10">
        <f>equipo4!CQ88</f>
        <v/>
      </c>
      <c r="E100" s="10">
        <f>equipo4!CR88</f>
        <v/>
      </c>
      <c r="F100" s="16">
        <f>equipo4!CT88</f>
        <v/>
      </c>
      <c r="G100" s="10">
        <f>equipo4!CU88</f>
        <v/>
      </c>
      <c r="H100" s="10">
        <f>equipo4!CV88</f>
        <v/>
      </c>
      <c r="I100" s="10">
        <f>equipo4!CW88</f>
        <v/>
      </c>
      <c r="J100" s="15">
        <f>equipo4!CX88</f>
        <v/>
      </c>
      <c r="L100">
        <f>A100</f>
        <v/>
      </c>
      <c r="M100">
        <f>J100</f>
        <v/>
      </c>
      <c r="N100">
        <f>IF(M100&gt;0,M100,999999)</f>
        <v/>
      </c>
      <c r="O100">
        <f>N100*10000+ROW()</f>
        <v/>
      </c>
      <c r="P100">
        <f>A100</f>
        <v/>
      </c>
      <c r="Q100">
        <f>D100</f>
        <v/>
      </c>
      <c r="R100">
        <f>Q100</f>
        <v/>
      </c>
      <c r="S100">
        <f>R100*10000-ROW()</f>
        <v/>
      </c>
      <c r="T100">
        <f>A100</f>
        <v/>
      </c>
      <c r="U100">
        <f>H100</f>
        <v/>
      </c>
      <c r="V100">
        <f>U100</f>
        <v/>
      </c>
      <c r="W100">
        <f>V100*10000-ROW()</f>
        <v/>
      </c>
      <c r="X100">
        <f>A100</f>
        <v/>
      </c>
      <c r="Y100">
        <f>F100</f>
        <v/>
      </c>
      <c r="Z100">
        <f>Y100</f>
        <v/>
      </c>
      <c r="AA100">
        <f>Z100*10000-ROW()</f>
        <v/>
      </c>
      <c r="AB100">
        <f>A100</f>
        <v/>
      </c>
      <c r="AC100">
        <f>I100</f>
        <v/>
      </c>
      <c r="AD100">
        <f>IF(AC100&gt;0,AC100,999999)</f>
        <v/>
      </c>
      <c r="AE100">
        <f>AD100*10000+ROW()</f>
        <v/>
      </c>
    </row>
    <row r="101">
      <c r="A101" s="10">
        <f>equipo4!A89</f>
        <v/>
      </c>
      <c r="B101" s="10">
        <f>equipo4!$A$6</f>
        <v/>
      </c>
      <c r="C101" s="10">
        <f>equipo4!CP89</f>
        <v/>
      </c>
      <c r="D101" s="10">
        <f>equipo4!CQ89</f>
        <v/>
      </c>
      <c r="E101" s="10">
        <f>equipo4!CR89</f>
        <v/>
      </c>
      <c r="F101" s="16">
        <f>equipo4!CT89</f>
        <v/>
      </c>
      <c r="G101" s="10">
        <f>equipo4!CU89</f>
        <v/>
      </c>
      <c r="H101" s="10">
        <f>equipo4!CV89</f>
        <v/>
      </c>
      <c r="I101" s="10">
        <f>equipo4!CW89</f>
        <v/>
      </c>
      <c r="J101" s="15">
        <f>equipo4!CX89</f>
        <v/>
      </c>
      <c r="L101">
        <f>A101</f>
        <v/>
      </c>
      <c r="M101">
        <f>J101</f>
        <v/>
      </c>
      <c r="N101">
        <f>IF(M101&gt;0,M101,999999)</f>
        <v/>
      </c>
      <c r="O101">
        <f>N101*10000+ROW()</f>
        <v/>
      </c>
      <c r="P101">
        <f>A101</f>
        <v/>
      </c>
      <c r="Q101">
        <f>D101</f>
        <v/>
      </c>
      <c r="R101">
        <f>Q101</f>
        <v/>
      </c>
      <c r="S101">
        <f>R101*10000-ROW()</f>
        <v/>
      </c>
      <c r="T101">
        <f>A101</f>
        <v/>
      </c>
      <c r="U101">
        <f>H101</f>
        <v/>
      </c>
      <c r="V101">
        <f>U101</f>
        <v/>
      </c>
      <c r="W101">
        <f>V101*10000-ROW()</f>
        <v/>
      </c>
      <c r="X101">
        <f>A101</f>
        <v/>
      </c>
      <c r="Y101">
        <f>F101</f>
        <v/>
      </c>
      <c r="Z101">
        <f>Y101</f>
        <v/>
      </c>
      <c r="AA101">
        <f>Z101*10000-ROW()</f>
        <v/>
      </c>
      <c r="AB101">
        <f>A101</f>
        <v/>
      </c>
      <c r="AC101">
        <f>I101</f>
        <v/>
      </c>
      <c r="AD101">
        <f>IF(AC101&gt;0,AC101,999999)</f>
        <v/>
      </c>
      <c r="AE101">
        <f>AD101*10000+ROW()</f>
        <v/>
      </c>
    </row>
    <row r="102">
      <c r="A102" s="10">
        <f>equipo4!A90</f>
        <v/>
      </c>
      <c r="B102" s="10">
        <f>equipo4!$A$6</f>
        <v/>
      </c>
      <c r="C102" s="10">
        <f>equipo4!CP90</f>
        <v/>
      </c>
      <c r="D102" s="10">
        <f>equipo4!CQ90</f>
        <v/>
      </c>
      <c r="E102" s="10">
        <f>equipo4!CR90</f>
        <v/>
      </c>
      <c r="F102" s="16">
        <f>equipo4!CT90</f>
        <v/>
      </c>
      <c r="G102" s="10">
        <f>equipo4!CU90</f>
        <v/>
      </c>
      <c r="H102" s="10">
        <f>equipo4!CV90</f>
        <v/>
      </c>
      <c r="I102" s="10">
        <f>equipo4!CW90</f>
        <v/>
      </c>
      <c r="J102" s="15">
        <f>equipo4!CX90</f>
        <v/>
      </c>
      <c r="L102">
        <f>A102</f>
        <v/>
      </c>
      <c r="M102">
        <f>J102</f>
        <v/>
      </c>
      <c r="N102">
        <f>IF(M102&gt;0,M102,999999)</f>
        <v/>
      </c>
      <c r="O102">
        <f>N102*10000+ROW()</f>
        <v/>
      </c>
      <c r="P102">
        <f>A102</f>
        <v/>
      </c>
      <c r="Q102">
        <f>D102</f>
        <v/>
      </c>
      <c r="R102">
        <f>Q102</f>
        <v/>
      </c>
      <c r="S102">
        <f>R102*10000-ROW()</f>
        <v/>
      </c>
      <c r="T102">
        <f>A102</f>
        <v/>
      </c>
      <c r="U102">
        <f>H102</f>
        <v/>
      </c>
      <c r="V102">
        <f>U102</f>
        <v/>
      </c>
      <c r="W102">
        <f>V102*10000-ROW()</f>
        <v/>
      </c>
      <c r="X102">
        <f>A102</f>
        <v/>
      </c>
      <c r="Y102">
        <f>F102</f>
        <v/>
      </c>
      <c r="Z102">
        <f>Y102</f>
        <v/>
      </c>
      <c r="AA102">
        <f>Z102*10000-ROW()</f>
        <v/>
      </c>
      <c r="AB102">
        <f>A102</f>
        <v/>
      </c>
      <c r="AC102">
        <f>I102</f>
        <v/>
      </c>
      <c r="AD102">
        <f>IF(AC102&gt;0,AC102,999999)</f>
        <v/>
      </c>
      <c r="AE102">
        <f>AD102*10000+ROW()</f>
        <v/>
      </c>
    </row>
    <row r="103">
      <c r="A103" s="10">
        <f>equipo5!A66</f>
        <v/>
      </c>
      <c r="B103" s="10">
        <f>equipo5!$A$6</f>
        <v/>
      </c>
      <c r="C103" s="10">
        <f>equipo5!CP66</f>
        <v/>
      </c>
      <c r="D103" s="10">
        <f>equipo5!CQ66</f>
        <v/>
      </c>
      <c r="E103" s="10">
        <f>equipo5!CR66</f>
        <v/>
      </c>
      <c r="F103" s="16">
        <f>equipo5!CT66</f>
        <v/>
      </c>
      <c r="G103" s="10">
        <f>equipo5!CU66</f>
        <v/>
      </c>
      <c r="H103" s="10">
        <f>equipo5!CV66</f>
        <v/>
      </c>
      <c r="I103" s="10">
        <f>equipo5!CW66</f>
        <v/>
      </c>
      <c r="J103" s="15">
        <f>equipo5!CX66</f>
        <v/>
      </c>
      <c r="L103">
        <f>A103</f>
        <v/>
      </c>
      <c r="M103">
        <f>J103</f>
        <v/>
      </c>
      <c r="N103">
        <f>IF(M103&gt;0,M103,999999)</f>
        <v/>
      </c>
      <c r="O103">
        <f>N103*10000+ROW()</f>
        <v/>
      </c>
      <c r="P103">
        <f>A103</f>
        <v/>
      </c>
      <c r="Q103">
        <f>D103</f>
        <v/>
      </c>
      <c r="R103">
        <f>Q103</f>
        <v/>
      </c>
      <c r="S103">
        <f>R103*10000-ROW()</f>
        <v/>
      </c>
      <c r="T103">
        <f>A103</f>
        <v/>
      </c>
      <c r="U103">
        <f>H103</f>
        <v/>
      </c>
      <c r="V103">
        <f>U103</f>
        <v/>
      </c>
      <c r="W103">
        <f>V103*10000-ROW()</f>
        <v/>
      </c>
      <c r="X103">
        <f>A103</f>
        <v/>
      </c>
      <c r="Y103">
        <f>F103</f>
        <v/>
      </c>
      <c r="Z103">
        <f>Y103</f>
        <v/>
      </c>
      <c r="AA103">
        <f>Z103*10000-ROW()</f>
        <v/>
      </c>
      <c r="AB103">
        <f>A103</f>
        <v/>
      </c>
      <c r="AC103">
        <f>I103</f>
        <v/>
      </c>
      <c r="AD103">
        <f>IF(AC103&gt;0,AC103,999999)</f>
        <v/>
      </c>
      <c r="AE103">
        <f>AD103*10000+ROW()</f>
        <v/>
      </c>
    </row>
    <row r="104">
      <c r="A104" s="10">
        <f>equipo5!A67</f>
        <v/>
      </c>
      <c r="B104" s="10">
        <f>equipo5!$A$6</f>
        <v/>
      </c>
      <c r="C104" s="10">
        <f>equipo5!CP67</f>
        <v/>
      </c>
      <c r="D104" s="10">
        <f>equipo5!CQ67</f>
        <v/>
      </c>
      <c r="E104" s="10">
        <f>equipo5!CR67</f>
        <v/>
      </c>
      <c r="F104" s="16">
        <f>equipo5!CT67</f>
        <v/>
      </c>
      <c r="G104" s="10">
        <f>equipo5!CU67</f>
        <v/>
      </c>
      <c r="H104" s="10">
        <f>equipo5!CV67</f>
        <v/>
      </c>
      <c r="I104" s="10">
        <f>equipo5!CW67</f>
        <v/>
      </c>
      <c r="J104" s="15">
        <f>equipo5!CX67</f>
        <v/>
      </c>
      <c r="L104">
        <f>A104</f>
        <v/>
      </c>
      <c r="M104">
        <f>J104</f>
        <v/>
      </c>
      <c r="N104">
        <f>IF(M104&gt;0,M104,999999)</f>
        <v/>
      </c>
      <c r="O104">
        <f>N104*10000+ROW()</f>
        <v/>
      </c>
      <c r="P104">
        <f>A104</f>
        <v/>
      </c>
      <c r="Q104">
        <f>D104</f>
        <v/>
      </c>
      <c r="R104">
        <f>Q104</f>
        <v/>
      </c>
      <c r="S104">
        <f>R104*10000-ROW()</f>
        <v/>
      </c>
      <c r="T104">
        <f>A104</f>
        <v/>
      </c>
      <c r="U104">
        <f>H104</f>
        <v/>
      </c>
      <c r="V104">
        <f>U104</f>
        <v/>
      </c>
      <c r="W104">
        <f>V104*10000-ROW()</f>
        <v/>
      </c>
      <c r="X104">
        <f>A104</f>
        <v/>
      </c>
      <c r="Y104">
        <f>F104</f>
        <v/>
      </c>
      <c r="Z104">
        <f>Y104</f>
        <v/>
      </c>
      <c r="AA104">
        <f>Z104*10000-ROW()</f>
        <v/>
      </c>
      <c r="AB104">
        <f>A104</f>
        <v/>
      </c>
      <c r="AC104">
        <f>I104</f>
        <v/>
      </c>
      <c r="AD104">
        <f>IF(AC104&gt;0,AC104,999999)</f>
        <v/>
      </c>
      <c r="AE104">
        <f>AD104*10000+ROW()</f>
        <v/>
      </c>
    </row>
    <row r="105">
      <c r="A105" s="10">
        <f>equipo5!A68</f>
        <v/>
      </c>
      <c r="B105" s="10">
        <f>equipo5!$A$6</f>
        <v/>
      </c>
      <c r="C105" s="10">
        <f>equipo5!CP68</f>
        <v/>
      </c>
      <c r="D105" s="10">
        <f>equipo5!CQ68</f>
        <v/>
      </c>
      <c r="E105" s="10">
        <f>equipo5!CR68</f>
        <v/>
      </c>
      <c r="F105" s="16">
        <f>equipo5!CT68</f>
        <v/>
      </c>
      <c r="G105" s="10">
        <f>equipo5!CU68</f>
        <v/>
      </c>
      <c r="H105" s="10">
        <f>equipo5!CV68</f>
        <v/>
      </c>
      <c r="I105" s="10">
        <f>equipo5!CW68</f>
        <v/>
      </c>
      <c r="J105" s="15">
        <f>equipo5!CX68</f>
        <v/>
      </c>
      <c r="L105">
        <f>A105</f>
        <v/>
      </c>
      <c r="M105">
        <f>J105</f>
        <v/>
      </c>
      <c r="N105">
        <f>IF(M105&gt;0,M105,999999)</f>
        <v/>
      </c>
      <c r="O105">
        <f>N105*10000+ROW()</f>
        <v/>
      </c>
      <c r="P105">
        <f>A105</f>
        <v/>
      </c>
      <c r="Q105">
        <f>D105</f>
        <v/>
      </c>
      <c r="R105">
        <f>Q105</f>
        <v/>
      </c>
      <c r="S105">
        <f>R105*10000-ROW()</f>
        <v/>
      </c>
      <c r="T105">
        <f>A105</f>
        <v/>
      </c>
      <c r="U105">
        <f>H105</f>
        <v/>
      </c>
      <c r="V105">
        <f>U105</f>
        <v/>
      </c>
      <c r="W105">
        <f>V105*10000-ROW()</f>
        <v/>
      </c>
      <c r="X105">
        <f>A105</f>
        <v/>
      </c>
      <c r="Y105">
        <f>F105</f>
        <v/>
      </c>
      <c r="Z105">
        <f>Y105</f>
        <v/>
      </c>
      <c r="AA105">
        <f>Z105*10000-ROW()</f>
        <v/>
      </c>
      <c r="AB105">
        <f>A105</f>
        <v/>
      </c>
      <c r="AC105">
        <f>I105</f>
        <v/>
      </c>
      <c r="AD105">
        <f>IF(AC105&gt;0,AC105,999999)</f>
        <v/>
      </c>
      <c r="AE105">
        <f>AD105*10000+ROW()</f>
        <v/>
      </c>
    </row>
    <row r="106">
      <c r="A106" s="10">
        <f>equipo5!A69</f>
        <v/>
      </c>
      <c r="B106" s="10">
        <f>equipo5!$A$6</f>
        <v/>
      </c>
      <c r="C106" s="10">
        <f>equipo5!CP69</f>
        <v/>
      </c>
      <c r="D106" s="10">
        <f>equipo5!CQ69</f>
        <v/>
      </c>
      <c r="E106" s="10">
        <f>equipo5!CR69</f>
        <v/>
      </c>
      <c r="F106" s="16">
        <f>equipo5!CT69</f>
        <v/>
      </c>
      <c r="G106" s="10">
        <f>equipo5!CU69</f>
        <v/>
      </c>
      <c r="H106" s="10">
        <f>equipo5!CV69</f>
        <v/>
      </c>
      <c r="I106" s="10">
        <f>equipo5!CW69</f>
        <v/>
      </c>
      <c r="J106" s="15">
        <f>equipo5!CX69</f>
        <v/>
      </c>
      <c r="L106">
        <f>A106</f>
        <v/>
      </c>
      <c r="M106">
        <f>J106</f>
        <v/>
      </c>
      <c r="N106">
        <f>IF(M106&gt;0,M106,999999)</f>
        <v/>
      </c>
      <c r="O106">
        <f>N106*10000+ROW()</f>
        <v/>
      </c>
      <c r="P106">
        <f>A106</f>
        <v/>
      </c>
      <c r="Q106">
        <f>D106</f>
        <v/>
      </c>
      <c r="R106">
        <f>Q106</f>
        <v/>
      </c>
      <c r="S106">
        <f>R106*10000-ROW()</f>
        <v/>
      </c>
      <c r="T106">
        <f>A106</f>
        <v/>
      </c>
      <c r="U106">
        <f>H106</f>
        <v/>
      </c>
      <c r="V106">
        <f>U106</f>
        <v/>
      </c>
      <c r="W106">
        <f>V106*10000-ROW()</f>
        <v/>
      </c>
      <c r="X106">
        <f>A106</f>
        <v/>
      </c>
      <c r="Y106">
        <f>F106</f>
        <v/>
      </c>
      <c r="Z106">
        <f>Y106</f>
        <v/>
      </c>
      <c r="AA106">
        <f>Z106*10000-ROW()</f>
        <v/>
      </c>
      <c r="AB106">
        <f>A106</f>
        <v/>
      </c>
      <c r="AC106">
        <f>I106</f>
        <v/>
      </c>
      <c r="AD106">
        <f>IF(AC106&gt;0,AC106,999999)</f>
        <v/>
      </c>
      <c r="AE106">
        <f>AD106*10000+ROW()</f>
        <v/>
      </c>
    </row>
    <row r="107">
      <c r="A107" s="10">
        <f>equipo5!A70</f>
        <v/>
      </c>
      <c r="B107" s="10">
        <f>equipo5!$A$6</f>
        <v/>
      </c>
      <c r="C107" s="10">
        <f>equipo5!CP70</f>
        <v/>
      </c>
      <c r="D107" s="10">
        <f>equipo5!CQ70</f>
        <v/>
      </c>
      <c r="E107" s="10">
        <f>equipo5!CR70</f>
        <v/>
      </c>
      <c r="F107" s="16">
        <f>equipo5!CT70</f>
        <v/>
      </c>
      <c r="G107" s="10">
        <f>equipo5!CU70</f>
        <v/>
      </c>
      <c r="H107" s="10">
        <f>equipo5!CV70</f>
        <v/>
      </c>
      <c r="I107" s="10">
        <f>equipo5!CW70</f>
        <v/>
      </c>
      <c r="J107" s="15">
        <f>equipo5!CX70</f>
        <v/>
      </c>
      <c r="L107">
        <f>A107</f>
        <v/>
      </c>
      <c r="M107">
        <f>J107</f>
        <v/>
      </c>
      <c r="N107">
        <f>IF(M107&gt;0,M107,999999)</f>
        <v/>
      </c>
      <c r="O107">
        <f>N107*10000+ROW()</f>
        <v/>
      </c>
      <c r="P107">
        <f>A107</f>
        <v/>
      </c>
      <c r="Q107">
        <f>D107</f>
        <v/>
      </c>
      <c r="R107">
        <f>Q107</f>
        <v/>
      </c>
      <c r="S107">
        <f>R107*10000-ROW()</f>
        <v/>
      </c>
      <c r="T107">
        <f>A107</f>
        <v/>
      </c>
      <c r="U107">
        <f>H107</f>
        <v/>
      </c>
      <c r="V107">
        <f>U107</f>
        <v/>
      </c>
      <c r="W107">
        <f>V107*10000-ROW()</f>
        <v/>
      </c>
      <c r="X107">
        <f>A107</f>
        <v/>
      </c>
      <c r="Y107">
        <f>F107</f>
        <v/>
      </c>
      <c r="Z107">
        <f>Y107</f>
        <v/>
      </c>
      <c r="AA107">
        <f>Z107*10000-ROW()</f>
        <v/>
      </c>
      <c r="AB107">
        <f>A107</f>
        <v/>
      </c>
      <c r="AC107">
        <f>I107</f>
        <v/>
      </c>
      <c r="AD107">
        <f>IF(AC107&gt;0,AC107,999999)</f>
        <v/>
      </c>
      <c r="AE107">
        <f>AD107*10000+ROW()</f>
        <v/>
      </c>
    </row>
    <row r="108">
      <c r="A108" s="10">
        <f>equipo5!A71</f>
        <v/>
      </c>
      <c r="B108" s="10">
        <f>equipo5!$A$6</f>
        <v/>
      </c>
      <c r="C108" s="10">
        <f>equipo5!CP71</f>
        <v/>
      </c>
      <c r="D108" s="10">
        <f>equipo5!CQ71</f>
        <v/>
      </c>
      <c r="E108" s="10">
        <f>equipo5!CR71</f>
        <v/>
      </c>
      <c r="F108" s="16">
        <f>equipo5!CT71</f>
        <v/>
      </c>
      <c r="G108" s="10">
        <f>equipo5!CU71</f>
        <v/>
      </c>
      <c r="H108" s="10">
        <f>equipo5!CV71</f>
        <v/>
      </c>
      <c r="I108" s="10">
        <f>equipo5!CW71</f>
        <v/>
      </c>
      <c r="J108" s="15">
        <f>equipo5!CX71</f>
        <v/>
      </c>
      <c r="L108">
        <f>A108</f>
        <v/>
      </c>
      <c r="M108">
        <f>J108</f>
        <v/>
      </c>
      <c r="N108">
        <f>IF(M108&gt;0,M108,999999)</f>
        <v/>
      </c>
      <c r="O108">
        <f>N108*10000+ROW()</f>
        <v/>
      </c>
      <c r="P108">
        <f>A108</f>
        <v/>
      </c>
      <c r="Q108">
        <f>D108</f>
        <v/>
      </c>
      <c r="R108">
        <f>Q108</f>
        <v/>
      </c>
      <c r="S108">
        <f>R108*10000-ROW()</f>
        <v/>
      </c>
      <c r="T108">
        <f>A108</f>
        <v/>
      </c>
      <c r="U108">
        <f>H108</f>
        <v/>
      </c>
      <c r="V108">
        <f>U108</f>
        <v/>
      </c>
      <c r="W108">
        <f>V108*10000-ROW()</f>
        <v/>
      </c>
      <c r="X108">
        <f>A108</f>
        <v/>
      </c>
      <c r="Y108">
        <f>F108</f>
        <v/>
      </c>
      <c r="Z108">
        <f>Y108</f>
        <v/>
      </c>
      <c r="AA108">
        <f>Z108*10000-ROW()</f>
        <v/>
      </c>
      <c r="AB108">
        <f>A108</f>
        <v/>
      </c>
      <c r="AC108">
        <f>I108</f>
        <v/>
      </c>
      <c r="AD108">
        <f>IF(AC108&gt;0,AC108,999999)</f>
        <v/>
      </c>
      <c r="AE108">
        <f>AD108*10000+ROW()</f>
        <v/>
      </c>
    </row>
    <row r="109">
      <c r="A109" s="10">
        <f>equipo5!A72</f>
        <v/>
      </c>
      <c r="B109" s="10">
        <f>equipo5!$A$6</f>
        <v/>
      </c>
      <c r="C109" s="10">
        <f>equipo5!CP72</f>
        <v/>
      </c>
      <c r="D109" s="10">
        <f>equipo5!CQ72</f>
        <v/>
      </c>
      <c r="E109" s="10">
        <f>equipo5!CR72</f>
        <v/>
      </c>
      <c r="F109" s="16">
        <f>equipo5!CT72</f>
        <v/>
      </c>
      <c r="G109" s="10">
        <f>equipo5!CU72</f>
        <v/>
      </c>
      <c r="H109" s="10">
        <f>equipo5!CV72</f>
        <v/>
      </c>
      <c r="I109" s="10">
        <f>equipo5!CW72</f>
        <v/>
      </c>
      <c r="J109" s="15">
        <f>equipo5!CX72</f>
        <v/>
      </c>
      <c r="L109">
        <f>A109</f>
        <v/>
      </c>
      <c r="M109">
        <f>J109</f>
        <v/>
      </c>
      <c r="N109">
        <f>IF(M109&gt;0,M109,999999)</f>
        <v/>
      </c>
      <c r="O109">
        <f>N109*10000+ROW()</f>
        <v/>
      </c>
      <c r="P109">
        <f>A109</f>
        <v/>
      </c>
      <c r="Q109">
        <f>D109</f>
        <v/>
      </c>
      <c r="R109">
        <f>Q109</f>
        <v/>
      </c>
      <c r="S109">
        <f>R109*10000-ROW()</f>
        <v/>
      </c>
      <c r="T109">
        <f>A109</f>
        <v/>
      </c>
      <c r="U109">
        <f>H109</f>
        <v/>
      </c>
      <c r="V109">
        <f>U109</f>
        <v/>
      </c>
      <c r="W109">
        <f>V109*10000-ROW()</f>
        <v/>
      </c>
      <c r="X109">
        <f>A109</f>
        <v/>
      </c>
      <c r="Y109">
        <f>F109</f>
        <v/>
      </c>
      <c r="Z109">
        <f>Y109</f>
        <v/>
      </c>
      <c r="AA109">
        <f>Z109*10000-ROW()</f>
        <v/>
      </c>
      <c r="AB109">
        <f>A109</f>
        <v/>
      </c>
      <c r="AC109">
        <f>I109</f>
        <v/>
      </c>
      <c r="AD109">
        <f>IF(AC109&gt;0,AC109,999999)</f>
        <v/>
      </c>
      <c r="AE109">
        <f>AD109*10000+ROW()</f>
        <v/>
      </c>
    </row>
    <row r="110">
      <c r="A110" s="10">
        <f>equipo5!A73</f>
        <v/>
      </c>
      <c r="B110" s="10">
        <f>equipo5!$A$6</f>
        <v/>
      </c>
      <c r="C110" s="10">
        <f>equipo5!CP73</f>
        <v/>
      </c>
      <c r="D110" s="10">
        <f>equipo5!CQ73</f>
        <v/>
      </c>
      <c r="E110" s="10">
        <f>equipo5!CR73</f>
        <v/>
      </c>
      <c r="F110" s="16">
        <f>equipo5!CT73</f>
        <v/>
      </c>
      <c r="G110" s="10">
        <f>equipo5!CU73</f>
        <v/>
      </c>
      <c r="H110" s="10">
        <f>equipo5!CV73</f>
        <v/>
      </c>
      <c r="I110" s="10">
        <f>equipo5!CW73</f>
        <v/>
      </c>
      <c r="J110" s="15">
        <f>equipo5!CX73</f>
        <v/>
      </c>
      <c r="L110">
        <f>A110</f>
        <v/>
      </c>
      <c r="M110">
        <f>J110</f>
        <v/>
      </c>
      <c r="N110">
        <f>IF(M110&gt;0,M110,999999)</f>
        <v/>
      </c>
      <c r="O110">
        <f>N110*10000+ROW()</f>
        <v/>
      </c>
      <c r="P110">
        <f>A110</f>
        <v/>
      </c>
      <c r="Q110">
        <f>D110</f>
        <v/>
      </c>
      <c r="R110">
        <f>Q110</f>
        <v/>
      </c>
      <c r="S110">
        <f>R110*10000-ROW()</f>
        <v/>
      </c>
      <c r="T110">
        <f>A110</f>
        <v/>
      </c>
      <c r="U110">
        <f>H110</f>
        <v/>
      </c>
      <c r="V110">
        <f>U110</f>
        <v/>
      </c>
      <c r="W110">
        <f>V110*10000-ROW()</f>
        <v/>
      </c>
      <c r="X110">
        <f>A110</f>
        <v/>
      </c>
      <c r="Y110">
        <f>F110</f>
        <v/>
      </c>
      <c r="Z110">
        <f>Y110</f>
        <v/>
      </c>
      <c r="AA110">
        <f>Z110*10000-ROW()</f>
        <v/>
      </c>
      <c r="AB110">
        <f>A110</f>
        <v/>
      </c>
      <c r="AC110">
        <f>I110</f>
        <v/>
      </c>
      <c r="AD110">
        <f>IF(AC110&gt;0,AC110,999999)</f>
        <v/>
      </c>
      <c r="AE110">
        <f>AD110*10000+ROW()</f>
        <v/>
      </c>
    </row>
    <row r="111">
      <c r="A111" s="10">
        <f>equipo5!A74</f>
        <v/>
      </c>
      <c r="B111" s="10">
        <f>equipo5!$A$6</f>
        <v/>
      </c>
      <c r="C111" s="10">
        <f>equipo5!CP74</f>
        <v/>
      </c>
      <c r="D111" s="10">
        <f>equipo5!CQ74</f>
        <v/>
      </c>
      <c r="E111" s="10">
        <f>equipo5!CR74</f>
        <v/>
      </c>
      <c r="F111" s="16">
        <f>equipo5!CT74</f>
        <v/>
      </c>
      <c r="G111" s="10">
        <f>equipo5!CU74</f>
        <v/>
      </c>
      <c r="H111" s="10">
        <f>equipo5!CV74</f>
        <v/>
      </c>
      <c r="I111" s="10">
        <f>equipo5!CW74</f>
        <v/>
      </c>
      <c r="J111" s="15">
        <f>equipo5!CX74</f>
        <v/>
      </c>
      <c r="L111">
        <f>A111</f>
        <v/>
      </c>
      <c r="M111">
        <f>J111</f>
        <v/>
      </c>
      <c r="N111">
        <f>IF(M111&gt;0,M111,999999)</f>
        <v/>
      </c>
      <c r="O111">
        <f>N111*10000+ROW()</f>
        <v/>
      </c>
      <c r="P111">
        <f>A111</f>
        <v/>
      </c>
      <c r="Q111">
        <f>D111</f>
        <v/>
      </c>
      <c r="R111">
        <f>Q111</f>
        <v/>
      </c>
      <c r="S111">
        <f>R111*10000-ROW()</f>
        <v/>
      </c>
      <c r="T111">
        <f>A111</f>
        <v/>
      </c>
      <c r="U111">
        <f>H111</f>
        <v/>
      </c>
      <c r="V111">
        <f>U111</f>
        <v/>
      </c>
      <c r="W111">
        <f>V111*10000-ROW()</f>
        <v/>
      </c>
      <c r="X111">
        <f>A111</f>
        <v/>
      </c>
      <c r="Y111">
        <f>F111</f>
        <v/>
      </c>
      <c r="Z111">
        <f>Y111</f>
        <v/>
      </c>
      <c r="AA111">
        <f>Z111*10000-ROW()</f>
        <v/>
      </c>
      <c r="AB111">
        <f>A111</f>
        <v/>
      </c>
      <c r="AC111">
        <f>I111</f>
        <v/>
      </c>
      <c r="AD111">
        <f>IF(AC111&gt;0,AC111,999999)</f>
        <v/>
      </c>
      <c r="AE111">
        <f>AD111*10000+ROW()</f>
        <v/>
      </c>
    </row>
    <row r="112">
      <c r="A112" s="10">
        <f>equipo5!A75</f>
        <v/>
      </c>
      <c r="B112" s="10">
        <f>equipo5!$A$6</f>
        <v/>
      </c>
      <c r="C112" s="10">
        <f>equipo5!CP75</f>
        <v/>
      </c>
      <c r="D112" s="10">
        <f>equipo5!CQ75</f>
        <v/>
      </c>
      <c r="E112" s="10">
        <f>equipo5!CR75</f>
        <v/>
      </c>
      <c r="F112" s="16">
        <f>equipo5!CT75</f>
        <v/>
      </c>
      <c r="G112" s="10">
        <f>equipo5!CU75</f>
        <v/>
      </c>
      <c r="H112" s="10">
        <f>equipo5!CV75</f>
        <v/>
      </c>
      <c r="I112" s="10">
        <f>equipo5!CW75</f>
        <v/>
      </c>
      <c r="J112" s="15">
        <f>equipo5!CX75</f>
        <v/>
      </c>
      <c r="L112">
        <f>A112</f>
        <v/>
      </c>
      <c r="M112">
        <f>J112</f>
        <v/>
      </c>
      <c r="N112">
        <f>IF(M112&gt;0,M112,999999)</f>
        <v/>
      </c>
      <c r="O112">
        <f>N112*10000+ROW()</f>
        <v/>
      </c>
      <c r="P112">
        <f>A112</f>
        <v/>
      </c>
      <c r="Q112">
        <f>D112</f>
        <v/>
      </c>
      <c r="R112">
        <f>Q112</f>
        <v/>
      </c>
      <c r="S112">
        <f>R112*10000-ROW()</f>
        <v/>
      </c>
      <c r="T112">
        <f>A112</f>
        <v/>
      </c>
      <c r="U112">
        <f>H112</f>
        <v/>
      </c>
      <c r="V112">
        <f>U112</f>
        <v/>
      </c>
      <c r="W112">
        <f>V112*10000-ROW()</f>
        <v/>
      </c>
      <c r="X112">
        <f>A112</f>
        <v/>
      </c>
      <c r="Y112">
        <f>F112</f>
        <v/>
      </c>
      <c r="Z112">
        <f>Y112</f>
        <v/>
      </c>
      <c r="AA112">
        <f>Z112*10000-ROW()</f>
        <v/>
      </c>
      <c r="AB112">
        <f>A112</f>
        <v/>
      </c>
      <c r="AC112">
        <f>I112</f>
        <v/>
      </c>
      <c r="AD112">
        <f>IF(AC112&gt;0,AC112,999999)</f>
        <v/>
      </c>
      <c r="AE112">
        <f>AD112*10000+ROW()</f>
        <v/>
      </c>
    </row>
    <row r="113">
      <c r="A113" s="10">
        <f>equipo5!A76</f>
        <v/>
      </c>
      <c r="B113" s="10">
        <f>equipo5!$A$6</f>
        <v/>
      </c>
      <c r="C113" s="10">
        <f>equipo5!CP76</f>
        <v/>
      </c>
      <c r="D113" s="10">
        <f>equipo5!CQ76</f>
        <v/>
      </c>
      <c r="E113" s="10">
        <f>equipo5!CR76</f>
        <v/>
      </c>
      <c r="F113" s="16">
        <f>equipo5!CT76</f>
        <v/>
      </c>
      <c r="G113" s="10">
        <f>equipo5!CU76</f>
        <v/>
      </c>
      <c r="H113" s="10">
        <f>equipo5!CV76</f>
        <v/>
      </c>
      <c r="I113" s="10">
        <f>equipo5!CW76</f>
        <v/>
      </c>
      <c r="J113" s="15">
        <f>equipo5!CX76</f>
        <v/>
      </c>
      <c r="L113">
        <f>A113</f>
        <v/>
      </c>
      <c r="M113">
        <f>J113</f>
        <v/>
      </c>
      <c r="N113">
        <f>IF(M113&gt;0,M113,999999)</f>
        <v/>
      </c>
      <c r="O113">
        <f>N113*10000+ROW()</f>
        <v/>
      </c>
      <c r="P113">
        <f>A113</f>
        <v/>
      </c>
      <c r="Q113">
        <f>D113</f>
        <v/>
      </c>
      <c r="R113">
        <f>Q113</f>
        <v/>
      </c>
      <c r="S113">
        <f>R113*10000-ROW()</f>
        <v/>
      </c>
      <c r="T113">
        <f>A113</f>
        <v/>
      </c>
      <c r="U113">
        <f>H113</f>
        <v/>
      </c>
      <c r="V113">
        <f>U113</f>
        <v/>
      </c>
      <c r="W113">
        <f>V113*10000-ROW()</f>
        <v/>
      </c>
      <c r="X113">
        <f>A113</f>
        <v/>
      </c>
      <c r="Y113">
        <f>F113</f>
        <v/>
      </c>
      <c r="Z113">
        <f>Y113</f>
        <v/>
      </c>
      <c r="AA113">
        <f>Z113*10000-ROW()</f>
        <v/>
      </c>
      <c r="AB113">
        <f>A113</f>
        <v/>
      </c>
      <c r="AC113">
        <f>I113</f>
        <v/>
      </c>
      <c r="AD113">
        <f>IF(AC113&gt;0,AC113,999999)</f>
        <v/>
      </c>
      <c r="AE113">
        <f>AD113*10000+ROW()</f>
        <v/>
      </c>
    </row>
    <row r="114">
      <c r="A114" s="10">
        <f>equipo5!A77</f>
        <v/>
      </c>
      <c r="B114" s="10">
        <f>equipo5!$A$6</f>
        <v/>
      </c>
      <c r="C114" s="10">
        <f>equipo5!CP77</f>
        <v/>
      </c>
      <c r="D114" s="10">
        <f>equipo5!CQ77</f>
        <v/>
      </c>
      <c r="E114" s="10">
        <f>equipo5!CR77</f>
        <v/>
      </c>
      <c r="F114" s="16">
        <f>equipo5!CT77</f>
        <v/>
      </c>
      <c r="G114" s="10">
        <f>equipo5!CU77</f>
        <v/>
      </c>
      <c r="H114" s="10">
        <f>equipo5!CV77</f>
        <v/>
      </c>
      <c r="I114" s="10">
        <f>equipo5!CW77</f>
        <v/>
      </c>
      <c r="J114" s="15">
        <f>equipo5!CX77</f>
        <v/>
      </c>
      <c r="L114">
        <f>A114</f>
        <v/>
      </c>
      <c r="M114">
        <f>J114</f>
        <v/>
      </c>
      <c r="N114">
        <f>IF(M114&gt;0,M114,999999)</f>
        <v/>
      </c>
      <c r="O114">
        <f>N114*10000+ROW()</f>
        <v/>
      </c>
      <c r="P114">
        <f>A114</f>
        <v/>
      </c>
      <c r="Q114">
        <f>D114</f>
        <v/>
      </c>
      <c r="R114">
        <f>Q114</f>
        <v/>
      </c>
      <c r="S114">
        <f>R114*10000-ROW()</f>
        <v/>
      </c>
      <c r="T114">
        <f>A114</f>
        <v/>
      </c>
      <c r="U114">
        <f>H114</f>
        <v/>
      </c>
      <c r="V114">
        <f>U114</f>
        <v/>
      </c>
      <c r="W114">
        <f>V114*10000-ROW()</f>
        <v/>
      </c>
      <c r="X114">
        <f>A114</f>
        <v/>
      </c>
      <c r="Y114">
        <f>F114</f>
        <v/>
      </c>
      <c r="Z114">
        <f>Y114</f>
        <v/>
      </c>
      <c r="AA114">
        <f>Z114*10000-ROW()</f>
        <v/>
      </c>
      <c r="AB114">
        <f>A114</f>
        <v/>
      </c>
      <c r="AC114">
        <f>I114</f>
        <v/>
      </c>
      <c r="AD114">
        <f>IF(AC114&gt;0,AC114,999999)</f>
        <v/>
      </c>
      <c r="AE114">
        <f>AD114*10000+ROW()</f>
        <v/>
      </c>
    </row>
    <row r="115">
      <c r="A115" s="10">
        <f>equipo5!A78</f>
        <v/>
      </c>
      <c r="B115" s="10">
        <f>equipo5!$A$6</f>
        <v/>
      </c>
      <c r="C115" s="10">
        <f>equipo5!CP78</f>
        <v/>
      </c>
      <c r="D115" s="10">
        <f>equipo5!CQ78</f>
        <v/>
      </c>
      <c r="E115" s="10">
        <f>equipo5!CR78</f>
        <v/>
      </c>
      <c r="F115" s="16">
        <f>equipo5!CT78</f>
        <v/>
      </c>
      <c r="G115" s="10">
        <f>equipo5!CU78</f>
        <v/>
      </c>
      <c r="H115" s="10">
        <f>equipo5!CV78</f>
        <v/>
      </c>
      <c r="I115" s="10">
        <f>equipo5!CW78</f>
        <v/>
      </c>
      <c r="J115" s="15">
        <f>equipo5!CX78</f>
        <v/>
      </c>
      <c r="L115">
        <f>A115</f>
        <v/>
      </c>
      <c r="M115">
        <f>J115</f>
        <v/>
      </c>
      <c r="N115">
        <f>IF(M115&gt;0,M115,999999)</f>
        <v/>
      </c>
      <c r="O115">
        <f>N115*10000+ROW()</f>
        <v/>
      </c>
      <c r="P115">
        <f>A115</f>
        <v/>
      </c>
      <c r="Q115">
        <f>D115</f>
        <v/>
      </c>
      <c r="R115">
        <f>Q115</f>
        <v/>
      </c>
      <c r="S115">
        <f>R115*10000-ROW()</f>
        <v/>
      </c>
      <c r="T115">
        <f>A115</f>
        <v/>
      </c>
      <c r="U115">
        <f>H115</f>
        <v/>
      </c>
      <c r="V115">
        <f>U115</f>
        <v/>
      </c>
      <c r="W115">
        <f>V115*10000-ROW()</f>
        <v/>
      </c>
      <c r="X115">
        <f>A115</f>
        <v/>
      </c>
      <c r="Y115">
        <f>F115</f>
        <v/>
      </c>
      <c r="Z115">
        <f>Y115</f>
        <v/>
      </c>
      <c r="AA115">
        <f>Z115*10000-ROW()</f>
        <v/>
      </c>
      <c r="AB115">
        <f>A115</f>
        <v/>
      </c>
      <c r="AC115">
        <f>I115</f>
        <v/>
      </c>
      <c r="AD115">
        <f>IF(AC115&gt;0,AC115,999999)</f>
        <v/>
      </c>
      <c r="AE115">
        <f>AD115*10000+ROW()</f>
        <v/>
      </c>
    </row>
    <row r="116">
      <c r="A116" s="10">
        <f>equipo5!A79</f>
        <v/>
      </c>
      <c r="B116" s="10">
        <f>equipo5!$A$6</f>
        <v/>
      </c>
      <c r="C116" s="10">
        <f>equipo5!CP79</f>
        <v/>
      </c>
      <c r="D116" s="10">
        <f>equipo5!CQ79</f>
        <v/>
      </c>
      <c r="E116" s="10">
        <f>equipo5!CR79</f>
        <v/>
      </c>
      <c r="F116" s="16">
        <f>equipo5!CT79</f>
        <v/>
      </c>
      <c r="G116" s="10">
        <f>equipo5!CU79</f>
        <v/>
      </c>
      <c r="H116" s="10">
        <f>equipo5!CV79</f>
        <v/>
      </c>
      <c r="I116" s="10">
        <f>equipo5!CW79</f>
        <v/>
      </c>
      <c r="J116" s="15">
        <f>equipo5!CX79</f>
        <v/>
      </c>
      <c r="L116">
        <f>A116</f>
        <v/>
      </c>
      <c r="M116">
        <f>J116</f>
        <v/>
      </c>
      <c r="N116">
        <f>IF(M116&gt;0,M116,999999)</f>
        <v/>
      </c>
      <c r="O116">
        <f>N116*10000+ROW()</f>
        <v/>
      </c>
      <c r="P116">
        <f>A116</f>
        <v/>
      </c>
      <c r="Q116">
        <f>D116</f>
        <v/>
      </c>
      <c r="R116">
        <f>Q116</f>
        <v/>
      </c>
      <c r="S116">
        <f>R116*10000-ROW()</f>
        <v/>
      </c>
      <c r="T116">
        <f>A116</f>
        <v/>
      </c>
      <c r="U116">
        <f>H116</f>
        <v/>
      </c>
      <c r="V116">
        <f>U116</f>
        <v/>
      </c>
      <c r="W116">
        <f>V116*10000-ROW()</f>
        <v/>
      </c>
      <c r="X116">
        <f>A116</f>
        <v/>
      </c>
      <c r="Y116">
        <f>F116</f>
        <v/>
      </c>
      <c r="Z116">
        <f>Y116</f>
        <v/>
      </c>
      <c r="AA116">
        <f>Z116*10000-ROW()</f>
        <v/>
      </c>
      <c r="AB116">
        <f>A116</f>
        <v/>
      </c>
      <c r="AC116">
        <f>I116</f>
        <v/>
      </c>
      <c r="AD116">
        <f>IF(AC116&gt;0,AC116,999999)</f>
        <v/>
      </c>
      <c r="AE116">
        <f>AD116*10000+ROW()</f>
        <v/>
      </c>
    </row>
    <row r="117">
      <c r="A117" s="10">
        <f>equipo5!A80</f>
        <v/>
      </c>
      <c r="B117" s="10">
        <f>equipo5!$A$6</f>
        <v/>
      </c>
      <c r="C117" s="10">
        <f>equipo5!CP80</f>
        <v/>
      </c>
      <c r="D117" s="10">
        <f>equipo5!CQ80</f>
        <v/>
      </c>
      <c r="E117" s="10">
        <f>equipo5!CR80</f>
        <v/>
      </c>
      <c r="F117" s="16">
        <f>equipo5!CT80</f>
        <v/>
      </c>
      <c r="G117" s="10">
        <f>equipo5!CU80</f>
        <v/>
      </c>
      <c r="H117" s="10">
        <f>equipo5!CV80</f>
        <v/>
      </c>
      <c r="I117" s="10">
        <f>equipo5!CW80</f>
        <v/>
      </c>
      <c r="J117" s="15">
        <f>equipo5!CX80</f>
        <v/>
      </c>
      <c r="L117">
        <f>A117</f>
        <v/>
      </c>
      <c r="M117">
        <f>J117</f>
        <v/>
      </c>
      <c r="N117">
        <f>IF(M117&gt;0,M117,999999)</f>
        <v/>
      </c>
      <c r="O117">
        <f>N117*10000+ROW()</f>
        <v/>
      </c>
      <c r="P117">
        <f>A117</f>
        <v/>
      </c>
      <c r="Q117">
        <f>D117</f>
        <v/>
      </c>
      <c r="R117">
        <f>Q117</f>
        <v/>
      </c>
      <c r="S117">
        <f>R117*10000-ROW()</f>
        <v/>
      </c>
      <c r="T117">
        <f>A117</f>
        <v/>
      </c>
      <c r="U117">
        <f>H117</f>
        <v/>
      </c>
      <c r="V117">
        <f>U117</f>
        <v/>
      </c>
      <c r="W117">
        <f>V117*10000-ROW()</f>
        <v/>
      </c>
      <c r="X117">
        <f>A117</f>
        <v/>
      </c>
      <c r="Y117">
        <f>F117</f>
        <v/>
      </c>
      <c r="Z117">
        <f>Y117</f>
        <v/>
      </c>
      <c r="AA117">
        <f>Z117*10000-ROW()</f>
        <v/>
      </c>
      <c r="AB117">
        <f>A117</f>
        <v/>
      </c>
      <c r="AC117">
        <f>I117</f>
        <v/>
      </c>
      <c r="AD117">
        <f>IF(AC117&gt;0,AC117,999999)</f>
        <v/>
      </c>
      <c r="AE117">
        <f>AD117*10000+ROW()</f>
        <v/>
      </c>
    </row>
    <row r="118">
      <c r="A118" s="10">
        <f>equipo5!A81</f>
        <v/>
      </c>
      <c r="B118" s="10">
        <f>equipo5!$A$6</f>
        <v/>
      </c>
      <c r="C118" s="10">
        <f>equipo5!CP81</f>
        <v/>
      </c>
      <c r="D118" s="10">
        <f>equipo5!CQ81</f>
        <v/>
      </c>
      <c r="E118" s="10">
        <f>equipo5!CR81</f>
        <v/>
      </c>
      <c r="F118" s="16">
        <f>equipo5!CT81</f>
        <v/>
      </c>
      <c r="G118" s="10">
        <f>equipo5!CU81</f>
        <v/>
      </c>
      <c r="H118" s="10">
        <f>equipo5!CV81</f>
        <v/>
      </c>
      <c r="I118" s="10">
        <f>equipo5!CW81</f>
        <v/>
      </c>
      <c r="J118" s="15">
        <f>equipo5!CX81</f>
        <v/>
      </c>
      <c r="L118">
        <f>A118</f>
        <v/>
      </c>
      <c r="M118">
        <f>J118</f>
        <v/>
      </c>
      <c r="N118">
        <f>IF(M118&gt;0,M118,999999)</f>
        <v/>
      </c>
      <c r="O118">
        <f>N118*10000+ROW()</f>
        <v/>
      </c>
      <c r="P118">
        <f>A118</f>
        <v/>
      </c>
      <c r="Q118">
        <f>D118</f>
        <v/>
      </c>
      <c r="R118">
        <f>Q118</f>
        <v/>
      </c>
      <c r="S118">
        <f>R118*10000-ROW()</f>
        <v/>
      </c>
      <c r="T118">
        <f>A118</f>
        <v/>
      </c>
      <c r="U118">
        <f>H118</f>
        <v/>
      </c>
      <c r="V118">
        <f>U118</f>
        <v/>
      </c>
      <c r="W118">
        <f>V118*10000-ROW()</f>
        <v/>
      </c>
      <c r="X118">
        <f>A118</f>
        <v/>
      </c>
      <c r="Y118">
        <f>F118</f>
        <v/>
      </c>
      <c r="Z118">
        <f>Y118</f>
        <v/>
      </c>
      <c r="AA118">
        <f>Z118*10000-ROW()</f>
        <v/>
      </c>
      <c r="AB118">
        <f>A118</f>
        <v/>
      </c>
      <c r="AC118">
        <f>I118</f>
        <v/>
      </c>
      <c r="AD118">
        <f>IF(AC118&gt;0,AC118,999999)</f>
        <v/>
      </c>
      <c r="AE118">
        <f>AD118*10000+ROW()</f>
        <v/>
      </c>
    </row>
    <row r="119">
      <c r="A119" s="10">
        <f>equipo5!A82</f>
        <v/>
      </c>
      <c r="B119" s="10">
        <f>equipo5!$A$6</f>
        <v/>
      </c>
      <c r="C119" s="10">
        <f>equipo5!CP82</f>
        <v/>
      </c>
      <c r="D119" s="10">
        <f>equipo5!CQ82</f>
        <v/>
      </c>
      <c r="E119" s="10">
        <f>equipo5!CR82</f>
        <v/>
      </c>
      <c r="F119" s="16">
        <f>equipo5!CT82</f>
        <v/>
      </c>
      <c r="G119" s="10">
        <f>equipo5!CU82</f>
        <v/>
      </c>
      <c r="H119" s="10">
        <f>equipo5!CV82</f>
        <v/>
      </c>
      <c r="I119" s="10">
        <f>equipo5!CW82</f>
        <v/>
      </c>
      <c r="J119" s="15">
        <f>equipo5!CX82</f>
        <v/>
      </c>
      <c r="L119">
        <f>A119</f>
        <v/>
      </c>
      <c r="M119">
        <f>J119</f>
        <v/>
      </c>
      <c r="N119">
        <f>IF(M119&gt;0,M119,999999)</f>
        <v/>
      </c>
      <c r="O119">
        <f>N119*10000+ROW()</f>
        <v/>
      </c>
      <c r="P119">
        <f>A119</f>
        <v/>
      </c>
      <c r="Q119">
        <f>D119</f>
        <v/>
      </c>
      <c r="R119">
        <f>Q119</f>
        <v/>
      </c>
      <c r="S119">
        <f>R119*10000-ROW()</f>
        <v/>
      </c>
      <c r="T119">
        <f>A119</f>
        <v/>
      </c>
      <c r="U119">
        <f>H119</f>
        <v/>
      </c>
      <c r="V119">
        <f>U119</f>
        <v/>
      </c>
      <c r="W119">
        <f>V119*10000-ROW()</f>
        <v/>
      </c>
      <c r="X119">
        <f>A119</f>
        <v/>
      </c>
      <c r="Y119">
        <f>F119</f>
        <v/>
      </c>
      <c r="Z119">
        <f>Y119</f>
        <v/>
      </c>
      <c r="AA119">
        <f>Z119*10000-ROW()</f>
        <v/>
      </c>
      <c r="AB119">
        <f>A119</f>
        <v/>
      </c>
      <c r="AC119">
        <f>I119</f>
        <v/>
      </c>
      <c r="AD119">
        <f>IF(AC119&gt;0,AC119,999999)</f>
        <v/>
      </c>
      <c r="AE119">
        <f>AD119*10000+ROW()</f>
        <v/>
      </c>
    </row>
    <row r="120">
      <c r="A120" s="10">
        <f>equipo5!A83</f>
        <v/>
      </c>
      <c r="B120" s="10">
        <f>equipo5!$A$6</f>
        <v/>
      </c>
      <c r="C120" s="10">
        <f>equipo5!CP83</f>
        <v/>
      </c>
      <c r="D120" s="10">
        <f>equipo5!CQ83</f>
        <v/>
      </c>
      <c r="E120" s="10">
        <f>equipo5!CR83</f>
        <v/>
      </c>
      <c r="F120" s="16">
        <f>equipo5!CT83</f>
        <v/>
      </c>
      <c r="G120" s="10">
        <f>equipo5!CU83</f>
        <v/>
      </c>
      <c r="H120" s="10">
        <f>equipo5!CV83</f>
        <v/>
      </c>
      <c r="I120" s="10">
        <f>equipo5!CW83</f>
        <v/>
      </c>
      <c r="J120" s="15">
        <f>equipo5!CX83</f>
        <v/>
      </c>
      <c r="L120">
        <f>A120</f>
        <v/>
      </c>
      <c r="M120">
        <f>J120</f>
        <v/>
      </c>
      <c r="N120">
        <f>IF(M120&gt;0,M120,999999)</f>
        <v/>
      </c>
      <c r="O120">
        <f>N120*10000+ROW()</f>
        <v/>
      </c>
      <c r="P120">
        <f>A120</f>
        <v/>
      </c>
      <c r="Q120">
        <f>D120</f>
        <v/>
      </c>
      <c r="R120">
        <f>Q120</f>
        <v/>
      </c>
      <c r="S120">
        <f>R120*10000-ROW()</f>
        <v/>
      </c>
      <c r="T120">
        <f>A120</f>
        <v/>
      </c>
      <c r="U120">
        <f>H120</f>
        <v/>
      </c>
      <c r="V120">
        <f>U120</f>
        <v/>
      </c>
      <c r="W120">
        <f>V120*10000-ROW()</f>
        <v/>
      </c>
      <c r="X120">
        <f>A120</f>
        <v/>
      </c>
      <c r="Y120">
        <f>F120</f>
        <v/>
      </c>
      <c r="Z120">
        <f>Y120</f>
        <v/>
      </c>
      <c r="AA120">
        <f>Z120*10000-ROW()</f>
        <v/>
      </c>
      <c r="AB120">
        <f>A120</f>
        <v/>
      </c>
      <c r="AC120">
        <f>I120</f>
        <v/>
      </c>
      <c r="AD120">
        <f>IF(AC120&gt;0,AC120,999999)</f>
        <v/>
      </c>
      <c r="AE120">
        <f>AD120*10000+ROW()</f>
        <v/>
      </c>
    </row>
    <row r="121">
      <c r="A121" s="10">
        <f>equipo5!A84</f>
        <v/>
      </c>
      <c r="B121" s="10">
        <f>equipo5!$A$6</f>
        <v/>
      </c>
      <c r="C121" s="10">
        <f>equipo5!CP84</f>
        <v/>
      </c>
      <c r="D121" s="10">
        <f>equipo5!CQ84</f>
        <v/>
      </c>
      <c r="E121" s="10">
        <f>equipo5!CR84</f>
        <v/>
      </c>
      <c r="F121" s="16">
        <f>equipo5!CT84</f>
        <v/>
      </c>
      <c r="G121" s="10">
        <f>equipo5!CU84</f>
        <v/>
      </c>
      <c r="H121" s="10">
        <f>equipo5!CV84</f>
        <v/>
      </c>
      <c r="I121" s="10">
        <f>equipo5!CW84</f>
        <v/>
      </c>
      <c r="J121" s="15">
        <f>equipo5!CX84</f>
        <v/>
      </c>
      <c r="L121">
        <f>A121</f>
        <v/>
      </c>
      <c r="M121">
        <f>J121</f>
        <v/>
      </c>
      <c r="N121">
        <f>IF(M121&gt;0,M121,999999)</f>
        <v/>
      </c>
      <c r="O121">
        <f>N121*10000+ROW()</f>
        <v/>
      </c>
      <c r="P121">
        <f>A121</f>
        <v/>
      </c>
      <c r="Q121">
        <f>D121</f>
        <v/>
      </c>
      <c r="R121">
        <f>Q121</f>
        <v/>
      </c>
      <c r="S121">
        <f>R121*10000-ROW()</f>
        <v/>
      </c>
      <c r="T121">
        <f>A121</f>
        <v/>
      </c>
      <c r="U121">
        <f>H121</f>
        <v/>
      </c>
      <c r="V121">
        <f>U121</f>
        <v/>
      </c>
      <c r="W121">
        <f>V121*10000-ROW()</f>
        <v/>
      </c>
      <c r="X121">
        <f>A121</f>
        <v/>
      </c>
      <c r="Y121">
        <f>F121</f>
        <v/>
      </c>
      <c r="Z121">
        <f>Y121</f>
        <v/>
      </c>
      <c r="AA121">
        <f>Z121*10000-ROW()</f>
        <v/>
      </c>
      <c r="AB121">
        <f>A121</f>
        <v/>
      </c>
      <c r="AC121">
        <f>I121</f>
        <v/>
      </c>
      <c r="AD121">
        <f>IF(AC121&gt;0,AC121,999999)</f>
        <v/>
      </c>
      <c r="AE121">
        <f>AD121*10000+ROW()</f>
        <v/>
      </c>
    </row>
    <row r="122">
      <c r="A122" s="10">
        <f>equipo5!A85</f>
        <v/>
      </c>
      <c r="B122" s="10">
        <f>equipo5!$A$6</f>
        <v/>
      </c>
      <c r="C122" s="10">
        <f>equipo5!CP85</f>
        <v/>
      </c>
      <c r="D122" s="10">
        <f>equipo5!CQ85</f>
        <v/>
      </c>
      <c r="E122" s="10">
        <f>equipo5!CR85</f>
        <v/>
      </c>
      <c r="F122" s="16">
        <f>equipo5!CT85</f>
        <v/>
      </c>
      <c r="G122" s="10">
        <f>equipo5!CU85</f>
        <v/>
      </c>
      <c r="H122" s="10">
        <f>equipo5!CV85</f>
        <v/>
      </c>
      <c r="I122" s="10">
        <f>equipo5!CW85</f>
        <v/>
      </c>
      <c r="J122" s="15">
        <f>equipo5!CX85</f>
        <v/>
      </c>
      <c r="L122">
        <f>A122</f>
        <v/>
      </c>
      <c r="M122">
        <f>J122</f>
        <v/>
      </c>
      <c r="N122">
        <f>IF(M122&gt;0,M122,999999)</f>
        <v/>
      </c>
      <c r="O122">
        <f>N122*10000+ROW()</f>
        <v/>
      </c>
      <c r="P122">
        <f>A122</f>
        <v/>
      </c>
      <c r="Q122">
        <f>D122</f>
        <v/>
      </c>
      <c r="R122">
        <f>Q122</f>
        <v/>
      </c>
      <c r="S122">
        <f>R122*10000-ROW()</f>
        <v/>
      </c>
      <c r="T122">
        <f>A122</f>
        <v/>
      </c>
      <c r="U122">
        <f>H122</f>
        <v/>
      </c>
      <c r="V122">
        <f>U122</f>
        <v/>
      </c>
      <c r="W122">
        <f>V122*10000-ROW()</f>
        <v/>
      </c>
      <c r="X122">
        <f>A122</f>
        <v/>
      </c>
      <c r="Y122">
        <f>F122</f>
        <v/>
      </c>
      <c r="Z122">
        <f>Y122</f>
        <v/>
      </c>
      <c r="AA122">
        <f>Z122*10000-ROW()</f>
        <v/>
      </c>
      <c r="AB122">
        <f>A122</f>
        <v/>
      </c>
      <c r="AC122">
        <f>I122</f>
        <v/>
      </c>
      <c r="AD122">
        <f>IF(AC122&gt;0,AC122,999999)</f>
        <v/>
      </c>
      <c r="AE122">
        <f>AD122*10000+ROW()</f>
        <v/>
      </c>
    </row>
    <row r="123">
      <c r="A123" s="10">
        <f>equipo5!A86</f>
        <v/>
      </c>
      <c r="B123" s="10">
        <f>equipo5!$A$6</f>
        <v/>
      </c>
      <c r="C123" s="10">
        <f>equipo5!CP86</f>
        <v/>
      </c>
      <c r="D123" s="10">
        <f>equipo5!CQ86</f>
        <v/>
      </c>
      <c r="E123" s="10">
        <f>equipo5!CR86</f>
        <v/>
      </c>
      <c r="F123" s="16">
        <f>equipo5!CT86</f>
        <v/>
      </c>
      <c r="G123" s="10">
        <f>equipo5!CU86</f>
        <v/>
      </c>
      <c r="H123" s="10">
        <f>equipo5!CV86</f>
        <v/>
      </c>
      <c r="I123" s="10">
        <f>equipo5!CW86</f>
        <v/>
      </c>
      <c r="J123" s="15">
        <f>equipo5!CX86</f>
        <v/>
      </c>
      <c r="L123">
        <f>A123</f>
        <v/>
      </c>
      <c r="M123">
        <f>J123</f>
        <v/>
      </c>
      <c r="N123">
        <f>IF(M123&gt;0,M123,999999)</f>
        <v/>
      </c>
      <c r="O123">
        <f>N123*10000+ROW()</f>
        <v/>
      </c>
      <c r="P123">
        <f>A123</f>
        <v/>
      </c>
      <c r="Q123">
        <f>D123</f>
        <v/>
      </c>
      <c r="R123">
        <f>Q123</f>
        <v/>
      </c>
      <c r="S123">
        <f>R123*10000-ROW()</f>
        <v/>
      </c>
      <c r="T123">
        <f>A123</f>
        <v/>
      </c>
      <c r="U123">
        <f>H123</f>
        <v/>
      </c>
      <c r="V123">
        <f>U123</f>
        <v/>
      </c>
      <c r="W123">
        <f>V123*10000-ROW()</f>
        <v/>
      </c>
      <c r="X123">
        <f>A123</f>
        <v/>
      </c>
      <c r="Y123">
        <f>F123</f>
        <v/>
      </c>
      <c r="Z123">
        <f>Y123</f>
        <v/>
      </c>
      <c r="AA123">
        <f>Z123*10000-ROW()</f>
        <v/>
      </c>
      <c r="AB123">
        <f>A123</f>
        <v/>
      </c>
      <c r="AC123">
        <f>I123</f>
        <v/>
      </c>
      <c r="AD123">
        <f>IF(AC123&gt;0,AC123,999999)</f>
        <v/>
      </c>
      <c r="AE123">
        <f>AD123*10000+ROW()</f>
        <v/>
      </c>
    </row>
    <row r="124">
      <c r="A124" s="10">
        <f>equipo5!A87</f>
        <v/>
      </c>
      <c r="B124" s="10">
        <f>equipo5!$A$6</f>
        <v/>
      </c>
      <c r="C124" s="10">
        <f>equipo5!CP87</f>
        <v/>
      </c>
      <c r="D124" s="10">
        <f>equipo5!CQ87</f>
        <v/>
      </c>
      <c r="E124" s="10">
        <f>equipo5!CR87</f>
        <v/>
      </c>
      <c r="F124" s="16">
        <f>equipo5!CT87</f>
        <v/>
      </c>
      <c r="G124" s="10">
        <f>equipo5!CU87</f>
        <v/>
      </c>
      <c r="H124" s="10">
        <f>equipo5!CV87</f>
        <v/>
      </c>
      <c r="I124" s="10">
        <f>equipo5!CW87</f>
        <v/>
      </c>
      <c r="J124" s="15">
        <f>equipo5!CX87</f>
        <v/>
      </c>
      <c r="L124">
        <f>A124</f>
        <v/>
      </c>
      <c r="M124">
        <f>J124</f>
        <v/>
      </c>
      <c r="N124">
        <f>IF(M124&gt;0,M124,999999)</f>
        <v/>
      </c>
      <c r="O124">
        <f>N124*10000+ROW()</f>
        <v/>
      </c>
      <c r="P124">
        <f>A124</f>
        <v/>
      </c>
      <c r="Q124">
        <f>D124</f>
        <v/>
      </c>
      <c r="R124">
        <f>Q124</f>
        <v/>
      </c>
      <c r="S124">
        <f>R124*10000-ROW()</f>
        <v/>
      </c>
      <c r="T124">
        <f>A124</f>
        <v/>
      </c>
      <c r="U124">
        <f>H124</f>
        <v/>
      </c>
      <c r="V124">
        <f>U124</f>
        <v/>
      </c>
      <c r="W124">
        <f>V124*10000-ROW()</f>
        <v/>
      </c>
      <c r="X124">
        <f>A124</f>
        <v/>
      </c>
      <c r="Y124">
        <f>F124</f>
        <v/>
      </c>
      <c r="Z124">
        <f>Y124</f>
        <v/>
      </c>
      <c r="AA124">
        <f>Z124*10000-ROW()</f>
        <v/>
      </c>
      <c r="AB124">
        <f>A124</f>
        <v/>
      </c>
      <c r="AC124">
        <f>I124</f>
        <v/>
      </c>
      <c r="AD124">
        <f>IF(AC124&gt;0,AC124,999999)</f>
        <v/>
      </c>
      <c r="AE124">
        <f>AD124*10000+ROW()</f>
        <v/>
      </c>
    </row>
    <row r="125">
      <c r="A125" s="10">
        <f>equipo5!A88</f>
        <v/>
      </c>
      <c r="B125" s="10">
        <f>equipo5!$A$6</f>
        <v/>
      </c>
      <c r="C125" s="10">
        <f>equipo5!CP88</f>
        <v/>
      </c>
      <c r="D125" s="10">
        <f>equipo5!CQ88</f>
        <v/>
      </c>
      <c r="E125" s="10">
        <f>equipo5!CR88</f>
        <v/>
      </c>
      <c r="F125" s="16">
        <f>equipo5!CT88</f>
        <v/>
      </c>
      <c r="G125" s="10">
        <f>equipo5!CU88</f>
        <v/>
      </c>
      <c r="H125" s="10">
        <f>equipo5!CV88</f>
        <v/>
      </c>
      <c r="I125" s="10">
        <f>equipo5!CW88</f>
        <v/>
      </c>
      <c r="J125" s="15">
        <f>equipo5!CX88</f>
        <v/>
      </c>
      <c r="L125">
        <f>A125</f>
        <v/>
      </c>
      <c r="M125">
        <f>J125</f>
        <v/>
      </c>
      <c r="N125">
        <f>IF(M125&gt;0,M125,999999)</f>
        <v/>
      </c>
      <c r="O125">
        <f>N125*10000+ROW()</f>
        <v/>
      </c>
      <c r="P125">
        <f>A125</f>
        <v/>
      </c>
      <c r="Q125">
        <f>D125</f>
        <v/>
      </c>
      <c r="R125">
        <f>Q125</f>
        <v/>
      </c>
      <c r="S125">
        <f>R125*10000-ROW()</f>
        <v/>
      </c>
      <c r="T125">
        <f>A125</f>
        <v/>
      </c>
      <c r="U125">
        <f>H125</f>
        <v/>
      </c>
      <c r="V125">
        <f>U125</f>
        <v/>
      </c>
      <c r="W125">
        <f>V125*10000-ROW()</f>
        <v/>
      </c>
      <c r="X125">
        <f>A125</f>
        <v/>
      </c>
      <c r="Y125">
        <f>F125</f>
        <v/>
      </c>
      <c r="Z125">
        <f>Y125</f>
        <v/>
      </c>
      <c r="AA125">
        <f>Z125*10000-ROW()</f>
        <v/>
      </c>
      <c r="AB125">
        <f>A125</f>
        <v/>
      </c>
      <c r="AC125">
        <f>I125</f>
        <v/>
      </c>
      <c r="AD125">
        <f>IF(AC125&gt;0,AC125,999999)</f>
        <v/>
      </c>
      <c r="AE125">
        <f>AD125*10000+ROW()</f>
        <v/>
      </c>
    </row>
    <row r="126">
      <c r="A126" s="10">
        <f>equipo5!A89</f>
        <v/>
      </c>
      <c r="B126" s="10">
        <f>equipo5!$A$6</f>
        <v/>
      </c>
      <c r="C126" s="10">
        <f>equipo5!CP89</f>
        <v/>
      </c>
      <c r="D126" s="10">
        <f>equipo5!CQ89</f>
        <v/>
      </c>
      <c r="E126" s="10">
        <f>equipo5!CR89</f>
        <v/>
      </c>
      <c r="F126" s="16">
        <f>equipo5!CT89</f>
        <v/>
      </c>
      <c r="G126" s="10">
        <f>equipo5!CU89</f>
        <v/>
      </c>
      <c r="H126" s="10">
        <f>equipo5!CV89</f>
        <v/>
      </c>
      <c r="I126" s="10">
        <f>equipo5!CW89</f>
        <v/>
      </c>
      <c r="J126" s="15">
        <f>equipo5!CX89</f>
        <v/>
      </c>
      <c r="L126">
        <f>A126</f>
        <v/>
      </c>
      <c r="M126">
        <f>J126</f>
        <v/>
      </c>
      <c r="N126">
        <f>IF(M126&gt;0,M126,999999)</f>
        <v/>
      </c>
      <c r="O126">
        <f>N126*10000+ROW()</f>
        <v/>
      </c>
      <c r="P126">
        <f>A126</f>
        <v/>
      </c>
      <c r="Q126">
        <f>D126</f>
        <v/>
      </c>
      <c r="R126">
        <f>Q126</f>
        <v/>
      </c>
      <c r="S126">
        <f>R126*10000-ROW()</f>
        <v/>
      </c>
      <c r="T126">
        <f>A126</f>
        <v/>
      </c>
      <c r="U126">
        <f>H126</f>
        <v/>
      </c>
      <c r="V126">
        <f>U126</f>
        <v/>
      </c>
      <c r="W126">
        <f>V126*10000-ROW()</f>
        <v/>
      </c>
      <c r="X126">
        <f>A126</f>
        <v/>
      </c>
      <c r="Y126">
        <f>F126</f>
        <v/>
      </c>
      <c r="Z126">
        <f>Y126</f>
        <v/>
      </c>
      <c r="AA126">
        <f>Z126*10000-ROW()</f>
        <v/>
      </c>
      <c r="AB126">
        <f>A126</f>
        <v/>
      </c>
      <c r="AC126">
        <f>I126</f>
        <v/>
      </c>
      <c r="AD126">
        <f>IF(AC126&gt;0,AC126,999999)</f>
        <v/>
      </c>
      <c r="AE126">
        <f>AD126*10000+ROW()</f>
        <v/>
      </c>
    </row>
    <row r="127">
      <c r="A127" s="10">
        <f>equipo5!A90</f>
        <v/>
      </c>
      <c r="B127" s="10">
        <f>equipo5!$A$6</f>
        <v/>
      </c>
      <c r="C127" s="10">
        <f>equipo5!CP90</f>
        <v/>
      </c>
      <c r="D127" s="10">
        <f>equipo5!CQ90</f>
        <v/>
      </c>
      <c r="E127" s="10">
        <f>equipo5!CR90</f>
        <v/>
      </c>
      <c r="F127" s="16">
        <f>equipo5!CT90</f>
        <v/>
      </c>
      <c r="G127" s="10">
        <f>equipo5!CU90</f>
        <v/>
      </c>
      <c r="H127" s="10">
        <f>equipo5!CV90</f>
        <v/>
      </c>
      <c r="I127" s="10">
        <f>equipo5!CW90</f>
        <v/>
      </c>
      <c r="J127" s="15">
        <f>equipo5!CX90</f>
        <v/>
      </c>
      <c r="L127">
        <f>A127</f>
        <v/>
      </c>
      <c r="M127">
        <f>J127</f>
        <v/>
      </c>
      <c r="N127">
        <f>IF(M127&gt;0,M127,999999)</f>
        <v/>
      </c>
      <c r="O127">
        <f>N127*10000+ROW()</f>
        <v/>
      </c>
      <c r="P127">
        <f>A127</f>
        <v/>
      </c>
      <c r="Q127">
        <f>D127</f>
        <v/>
      </c>
      <c r="R127">
        <f>Q127</f>
        <v/>
      </c>
      <c r="S127">
        <f>R127*10000-ROW()</f>
        <v/>
      </c>
      <c r="T127">
        <f>A127</f>
        <v/>
      </c>
      <c r="U127">
        <f>H127</f>
        <v/>
      </c>
      <c r="V127">
        <f>U127</f>
        <v/>
      </c>
      <c r="W127">
        <f>V127*10000-ROW()</f>
        <v/>
      </c>
      <c r="X127">
        <f>A127</f>
        <v/>
      </c>
      <c r="Y127">
        <f>F127</f>
        <v/>
      </c>
      <c r="Z127">
        <f>Y127</f>
        <v/>
      </c>
      <c r="AA127">
        <f>Z127*10000-ROW()</f>
        <v/>
      </c>
      <c r="AB127">
        <f>A127</f>
        <v/>
      </c>
      <c r="AC127">
        <f>I127</f>
        <v/>
      </c>
      <c r="AD127">
        <f>IF(AC127&gt;0,AC127,999999)</f>
        <v/>
      </c>
      <c r="AE127">
        <f>AD127*10000+ROW()</f>
        <v/>
      </c>
    </row>
    <row r="128">
      <c r="A128" s="10">
        <f>equipo6!A66</f>
        <v/>
      </c>
      <c r="B128" s="10">
        <f>equipo6!$A$6</f>
        <v/>
      </c>
      <c r="C128" s="10">
        <f>equipo6!CP66</f>
        <v/>
      </c>
      <c r="D128" s="10">
        <f>equipo6!CQ66</f>
        <v/>
      </c>
      <c r="E128" s="10">
        <f>equipo6!CR66</f>
        <v/>
      </c>
      <c r="F128" s="16">
        <f>equipo6!CT66</f>
        <v/>
      </c>
      <c r="G128" s="10">
        <f>equipo6!CU66</f>
        <v/>
      </c>
      <c r="H128" s="10">
        <f>equipo6!CV66</f>
        <v/>
      </c>
      <c r="I128" s="10">
        <f>equipo6!CW66</f>
        <v/>
      </c>
      <c r="J128" s="15">
        <f>equipo6!CX66</f>
        <v/>
      </c>
      <c r="L128">
        <f>A128</f>
        <v/>
      </c>
      <c r="M128">
        <f>J128</f>
        <v/>
      </c>
      <c r="N128">
        <f>IF(M128&gt;0,M128,999999)</f>
        <v/>
      </c>
      <c r="O128">
        <f>N128*10000+ROW()</f>
        <v/>
      </c>
      <c r="P128">
        <f>A128</f>
        <v/>
      </c>
      <c r="Q128">
        <f>D128</f>
        <v/>
      </c>
      <c r="R128">
        <f>Q128</f>
        <v/>
      </c>
      <c r="S128">
        <f>R128*10000-ROW()</f>
        <v/>
      </c>
      <c r="T128">
        <f>A128</f>
        <v/>
      </c>
      <c r="U128">
        <f>H128</f>
        <v/>
      </c>
      <c r="V128">
        <f>U128</f>
        <v/>
      </c>
      <c r="W128">
        <f>V128*10000-ROW()</f>
        <v/>
      </c>
      <c r="X128">
        <f>A128</f>
        <v/>
      </c>
      <c r="Y128">
        <f>F128</f>
        <v/>
      </c>
      <c r="Z128">
        <f>Y128</f>
        <v/>
      </c>
      <c r="AA128">
        <f>Z128*10000-ROW()</f>
        <v/>
      </c>
      <c r="AB128">
        <f>A128</f>
        <v/>
      </c>
      <c r="AC128">
        <f>I128</f>
        <v/>
      </c>
      <c r="AD128">
        <f>IF(AC128&gt;0,AC128,999999)</f>
        <v/>
      </c>
      <c r="AE128">
        <f>AD128*10000+ROW()</f>
        <v/>
      </c>
    </row>
    <row r="129">
      <c r="A129" s="10">
        <f>equipo6!A67</f>
        <v/>
      </c>
      <c r="B129" s="10">
        <f>equipo6!$A$6</f>
        <v/>
      </c>
      <c r="C129" s="10">
        <f>equipo6!CP67</f>
        <v/>
      </c>
      <c r="D129" s="10">
        <f>equipo6!CQ67</f>
        <v/>
      </c>
      <c r="E129" s="10">
        <f>equipo6!CR67</f>
        <v/>
      </c>
      <c r="F129" s="16">
        <f>equipo6!CT67</f>
        <v/>
      </c>
      <c r="G129" s="10">
        <f>equipo6!CU67</f>
        <v/>
      </c>
      <c r="H129" s="10">
        <f>equipo6!CV67</f>
        <v/>
      </c>
      <c r="I129" s="10">
        <f>equipo6!CW67</f>
        <v/>
      </c>
      <c r="J129" s="15">
        <f>equipo6!CX67</f>
        <v/>
      </c>
      <c r="L129">
        <f>A129</f>
        <v/>
      </c>
      <c r="M129">
        <f>J129</f>
        <v/>
      </c>
      <c r="N129">
        <f>IF(M129&gt;0,M129,999999)</f>
        <v/>
      </c>
      <c r="O129">
        <f>N129*10000+ROW()</f>
        <v/>
      </c>
      <c r="P129">
        <f>A129</f>
        <v/>
      </c>
      <c r="Q129">
        <f>D129</f>
        <v/>
      </c>
      <c r="R129">
        <f>Q129</f>
        <v/>
      </c>
      <c r="S129">
        <f>R129*10000-ROW()</f>
        <v/>
      </c>
      <c r="T129">
        <f>A129</f>
        <v/>
      </c>
      <c r="U129">
        <f>H129</f>
        <v/>
      </c>
      <c r="V129">
        <f>U129</f>
        <v/>
      </c>
      <c r="W129">
        <f>V129*10000-ROW()</f>
        <v/>
      </c>
      <c r="X129">
        <f>A129</f>
        <v/>
      </c>
      <c r="Y129">
        <f>F129</f>
        <v/>
      </c>
      <c r="Z129">
        <f>Y129</f>
        <v/>
      </c>
      <c r="AA129">
        <f>Z129*10000-ROW()</f>
        <v/>
      </c>
      <c r="AB129">
        <f>A129</f>
        <v/>
      </c>
      <c r="AC129">
        <f>I129</f>
        <v/>
      </c>
      <c r="AD129">
        <f>IF(AC129&gt;0,AC129,999999)</f>
        <v/>
      </c>
      <c r="AE129">
        <f>AD129*10000+ROW()</f>
        <v/>
      </c>
    </row>
    <row r="130">
      <c r="A130" s="10">
        <f>equipo6!A68</f>
        <v/>
      </c>
      <c r="B130" s="10">
        <f>equipo6!$A$6</f>
        <v/>
      </c>
      <c r="C130" s="10">
        <f>equipo6!CP68</f>
        <v/>
      </c>
      <c r="D130" s="10">
        <f>equipo6!CQ68</f>
        <v/>
      </c>
      <c r="E130" s="10">
        <f>equipo6!CR68</f>
        <v/>
      </c>
      <c r="F130" s="16">
        <f>equipo6!CT68</f>
        <v/>
      </c>
      <c r="G130" s="10">
        <f>equipo6!CU68</f>
        <v/>
      </c>
      <c r="H130" s="10">
        <f>equipo6!CV68</f>
        <v/>
      </c>
      <c r="I130" s="10">
        <f>equipo6!CW68</f>
        <v/>
      </c>
      <c r="J130" s="15">
        <f>equipo6!CX68</f>
        <v/>
      </c>
      <c r="L130">
        <f>A130</f>
        <v/>
      </c>
      <c r="M130">
        <f>J130</f>
        <v/>
      </c>
      <c r="N130">
        <f>IF(M130&gt;0,M130,999999)</f>
        <v/>
      </c>
      <c r="O130">
        <f>N130*10000+ROW()</f>
        <v/>
      </c>
      <c r="P130">
        <f>A130</f>
        <v/>
      </c>
      <c r="Q130">
        <f>D130</f>
        <v/>
      </c>
      <c r="R130">
        <f>Q130</f>
        <v/>
      </c>
      <c r="S130">
        <f>R130*10000-ROW()</f>
        <v/>
      </c>
      <c r="T130">
        <f>A130</f>
        <v/>
      </c>
      <c r="U130">
        <f>H130</f>
        <v/>
      </c>
      <c r="V130">
        <f>U130</f>
        <v/>
      </c>
      <c r="W130">
        <f>V130*10000-ROW()</f>
        <v/>
      </c>
      <c r="X130">
        <f>A130</f>
        <v/>
      </c>
      <c r="Y130">
        <f>F130</f>
        <v/>
      </c>
      <c r="Z130">
        <f>Y130</f>
        <v/>
      </c>
      <c r="AA130">
        <f>Z130*10000-ROW()</f>
        <v/>
      </c>
      <c r="AB130">
        <f>A130</f>
        <v/>
      </c>
      <c r="AC130">
        <f>I130</f>
        <v/>
      </c>
      <c r="AD130">
        <f>IF(AC130&gt;0,AC130,999999)</f>
        <v/>
      </c>
      <c r="AE130">
        <f>AD130*10000+ROW()</f>
        <v/>
      </c>
    </row>
    <row r="131">
      <c r="A131" s="10">
        <f>equipo6!A69</f>
        <v/>
      </c>
      <c r="B131" s="10">
        <f>equipo6!$A$6</f>
        <v/>
      </c>
      <c r="C131" s="10">
        <f>equipo6!CP69</f>
        <v/>
      </c>
      <c r="D131" s="10">
        <f>equipo6!CQ69</f>
        <v/>
      </c>
      <c r="E131" s="10">
        <f>equipo6!CR69</f>
        <v/>
      </c>
      <c r="F131" s="16">
        <f>equipo6!CT69</f>
        <v/>
      </c>
      <c r="G131" s="10">
        <f>equipo6!CU69</f>
        <v/>
      </c>
      <c r="H131" s="10">
        <f>equipo6!CV69</f>
        <v/>
      </c>
      <c r="I131" s="10">
        <f>equipo6!CW69</f>
        <v/>
      </c>
      <c r="J131" s="15">
        <f>equipo6!CX69</f>
        <v/>
      </c>
      <c r="L131">
        <f>A131</f>
        <v/>
      </c>
      <c r="M131">
        <f>J131</f>
        <v/>
      </c>
      <c r="N131">
        <f>IF(M131&gt;0,M131,999999)</f>
        <v/>
      </c>
      <c r="O131">
        <f>N131*10000+ROW()</f>
        <v/>
      </c>
      <c r="P131">
        <f>A131</f>
        <v/>
      </c>
      <c r="Q131">
        <f>D131</f>
        <v/>
      </c>
      <c r="R131">
        <f>Q131</f>
        <v/>
      </c>
      <c r="S131">
        <f>R131*10000-ROW()</f>
        <v/>
      </c>
      <c r="T131">
        <f>A131</f>
        <v/>
      </c>
      <c r="U131">
        <f>H131</f>
        <v/>
      </c>
      <c r="V131">
        <f>U131</f>
        <v/>
      </c>
      <c r="W131">
        <f>V131*10000-ROW()</f>
        <v/>
      </c>
      <c r="X131">
        <f>A131</f>
        <v/>
      </c>
      <c r="Y131">
        <f>F131</f>
        <v/>
      </c>
      <c r="Z131">
        <f>Y131</f>
        <v/>
      </c>
      <c r="AA131">
        <f>Z131*10000-ROW()</f>
        <v/>
      </c>
      <c r="AB131">
        <f>A131</f>
        <v/>
      </c>
      <c r="AC131">
        <f>I131</f>
        <v/>
      </c>
      <c r="AD131">
        <f>IF(AC131&gt;0,AC131,999999)</f>
        <v/>
      </c>
      <c r="AE131">
        <f>AD131*10000+ROW()</f>
        <v/>
      </c>
    </row>
    <row r="132">
      <c r="A132" s="10">
        <f>equipo6!A70</f>
        <v/>
      </c>
      <c r="B132" s="10">
        <f>equipo6!$A$6</f>
        <v/>
      </c>
      <c r="C132" s="10">
        <f>equipo6!CP70</f>
        <v/>
      </c>
      <c r="D132" s="10">
        <f>equipo6!CQ70</f>
        <v/>
      </c>
      <c r="E132" s="10">
        <f>equipo6!CR70</f>
        <v/>
      </c>
      <c r="F132" s="16">
        <f>equipo6!CT70</f>
        <v/>
      </c>
      <c r="G132" s="10">
        <f>equipo6!CU70</f>
        <v/>
      </c>
      <c r="H132" s="10">
        <f>equipo6!CV70</f>
        <v/>
      </c>
      <c r="I132" s="10">
        <f>equipo6!CW70</f>
        <v/>
      </c>
      <c r="J132" s="15">
        <f>equipo6!CX70</f>
        <v/>
      </c>
      <c r="L132">
        <f>A132</f>
        <v/>
      </c>
      <c r="M132">
        <f>J132</f>
        <v/>
      </c>
      <c r="N132">
        <f>IF(M132&gt;0,M132,999999)</f>
        <v/>
      </c>
      <c r="O132">
        <f>N132*10000+ROW()</f>
        <v/>
      </c>
      <c r="P132">
        <f>A132</f>
        <v/>
      </c>
      <c r="Q132">
        <f>D132</f>
        <v/>
      </c>
      <c r="R132">
        <f>Q132</f>
        <v/>
      </c>
      <c r="S132">
        <f>R132*10000-ROW()</f>
        <v/>
      </c>
      <c r="T132">
        <f>A132</f>
        <v/>
      </c>
      <c r="U132">
        <f>H132</f>
        <v/>
      </c>
      <c r="V132">
        <f>U132</f>
        <v/>
      </c>
      <c r="W132">
        <f>V132*10000-ROW()</f>
        <v/>
      </c>
      <c r="X132">
        <f>A132</f>
        <v/>
      </c>
      <c r="Y132">
        <f>F132</f>
        <v/>
      </c>
      <c r="Z132">
        <f>Y132</f>
        <v/>
      </c>
      <c r="AA132">
        <f>Z132*10000-ROW()</f>
        <v/>
      </c>
      <c r="AB132">
        <f>A132</f>
        <v/>
      </c>
      <c r="AC132">
        <f>I132</f>
        <v/>
      </c>
      <c r="AD132">
        <f>IF(AC132&gt;0,AC132,999999)</f>
        <v/>
      </c>
      <c r="AE132">
        <f>AD132*10000+ROW()</f>
        <v/>
      </c>
    </row>
    <row r="133">
      <c r="A133" s="10">
        <f>equipo6!A71</f>
        <v/>
      </c>
      <c r="B133" s="10">
        <f>equipo6!$A$6</f>
        <v/>
      </c>
      <c r="C133" s="10">
        <f>equipo6!CP71</f>
        <v/>
      </c>
      <c r="D133" s="10">
        <f>equipo6!CQ71</f>
        <v/>
      </c>
      <c r="E133" s="10">
        <f>equipo6!CR71</f>
        <v/>
      </c>
      <c r="F133" s="16">
        <f>equipo6!CT71</f>
        <v/>
      </c>
      <c r="G133" s="10">
        <f>equipo6!CU71</f>
        <v/>
      </c>
      <c r="H133" s="10">
        <f>equipo6!CV71</f>
        <v/>
      </c>
      <c r="I133" s="10">
        <f>equipo6!CW71</f>
        <v/>
      </c>
      <c r="J133" s="15">
        <f>equipo6!CX71</f>
        <v/>
      </c>
      <c r="L133">
        <f>A133</f>
        <v/>
      </c>
      <c r="M133">
        <f>J133</f>
        <v/>
      </c>
      <c r="N133">
        <f>IF(M133&gt;0,M133,999999)</f>
        <v/>
      </c>
      <c r="O133">
        <f>N133*10000+ROW()</f>
        <v/>
      </c>
      <c r="P133">
        <f>A133</f>
        <v/>
      </c>
      <c r="Q133">
        <f>D133</f>
        <v/>
      </c>
      <c r="R133">
        <f>Q133</f>
        <v/>
      </c>
      <c r="S133">
        <f>R133*10000-ROW()</f>
        <v/>
      </c>
      <c r="T133">
        <f>A133</f>
        <v/>
      </c>
      <c r="U133">
        <f>H133</f>
        <v/>
      </c>
      <c r="V133">
        <f>U133</f>
        <v/>
      </c>
      <c r="W133">
        <f>V133*10000-ROW()</f>
        <v/>
      </c>
      <c r="X133">
        <f>A133</f>
        <v/>
      </c>
      <c r="Y133">
        <f>F133</f>
        <v/>
      </c>
      <c r="Z133">
        <f>Y133</f>
        <v/>
      </c>
      <c r="AA133">
        <f>Z133*10000-ROW()</f>
        <v/>
      </c>
      <c r="AB133">
        <f>A133</f>
        <v/>
      </c>
      <c r="AC133">
        <f>I133</f>
        <v/>
      </c>
      <c r="AD133">
        <f>IF(AC133&gt;0,AC133,999999)</f>
        <v/>
      </c>
      <c r="AE133">
        <f>AD133*10000+ROW()</f>
        <v/>
      </c>
    </row>
    <row r="134">
      <c r="A134" s="10">
        <f>equipo6!A72</f>
        <v/>
      </c>
      <c r="B134" s="10">
        <f>equipo6!$A$6</f>
        <v/>
      </c>
      <c r="C134" s="10">
        <f>equipo6!CP72</f>
        <v/>
      </c>
      <c r="D134" s="10">
        <f>equipo6!CQ72</f>
        <v/>
      </c>
      <c r="E134" s="10">
        <f>equipo6!CR72</f>
        <v/>
      </c>
      <c r="F134" s="16">
        <f>equipo6!CT72</f>
        <v/>
      </c>
      <c r="G134" s="10">
        <f>equipo6!CU72</f>
        <v/>
      </c>
      <c r="H134" s="10">
        <f>equipo6!CV72</f>
        <v/>
      </c>
      <c r="I134" s="10">
        <f>equipo6!CW72</f>
        <v/>
      </c>
      <c r="J134" s="15">
        <f>equipo6!CX72</f>
        <v/>
      </c>
      <c r="L134">
        <f>A134</f>
        <v/>
      </c>
      <c r="M134">
        <f>J134</f>
        <v/>
      </c>
      <c r="N134">
        <f>IF(M134&gt;0,M134,999999)</f>
        <v/>
      </c>
      <c r="O134">
        <f>N134*10000+ROW()</f>
        <v/>
      </c>
      <c r="P134">
        <f>A134</f>
        <v/>
      </c>
      <c r="Q134">
        <f>D134</f>
        <v/>
      </c>
      <c r="R134">
        <f>Q134</f>
        <v/>
      </c>
      <c r="S134">
        <f>R134*10000-ROW()</f>
        <v/>
      </c>
      <c r="T134">
        <f>A134</f>
        <v/>
      </c>
      <c r="U134">
        <f>H134</f>
        <v/>
      </c>
      <c r="V134">
        <f>U134</f>
        <v/>
      </c>
      <c r="W134">
        <f>V134*10000-ROW()</f>
        <v/>
      </c>
      <c r="X134">
        <f>A134</f>
        <v/>
      </c>
      <c r="Y134">
        <f>F134</f>
        <v/>
      </c>
      <c r="Z134">
        <f>Y134</f>
        <v/>
      </c>
      <c r="AA134">
        <f>Z134*10000-ROW()</f>
        <v/>
      </c>
      <c r="AB134">
        <f>A134</f>
        <v/>
      </c>
      <c r="AC134">
        <f>I134</f>
        <v/>
      </c>
      <c r="AD134">
        <f>IF(AC134&gt;0,AC134,999999)</f>
        <v/>
      </c>
      <c r="AE134">
        <f>AD134*10000+ROW()</f>
        <v/>
      </c>
    </row>
    <row r="135">
      <c r="A135" s="10">
        <f>equipo6!A73</f>
        <v/>
      </c>
      <c r="B135" s="10">
        <f>equipo6!$A$6</f>
        <v/>
      </c>
      <c r="C135" s="10">
        <f>equipo6!CP73</f>
        <v/>
      </c>
      <c r="D135" s="10">
        <f>equipo6!CQ73</f>
        <v/>
      </c>
      <c r="E135" s="10">
        <f>equipo6!CR73</f>
        <v/>
      </c>
      <c r="F135" s="16">
        <f>equipo6!CT73</f>
        <v/>
      </c>
      <c r="G135" s="10">
        <f>equipo6!CU73</f>
        <v/>
      </c>
      <c r="H135" s="10">
        <f>equipo6!CV73</f>
        <v/>
      </c>
      <c r="I135" s="10">
        <f>equipo6!CW73</f>
        <v/>
      </c>
      <c r="J135" s="15">
        <f>equipo6!CX73</f>
        <v/>
      </c>
      <c r="L135">
        <f>A135</f>
        <v/>
      </c>
      <c r="M135">
        <f>J135</f>
        <v/>
      </c>
      <c r="N135">
        <f>IF(M135&gt;0,M135,999999)</f>
        <v/>
      </c>
      <c r="O135">
        <f>N135*10000+ROW()</f>
        <v/>
      </c>
      <c r="P135">
        <f>A135</f>
        <v/>
      </c>
      <c r="Q135">
        <f>D135</f>
        <v/>
      </c>
      <c r="R135">
        <f>Q135</f>
        <v/>
      </c>
      <c r="S135">
        <f>R135*10000-ROW()</f>
        <v/>
      </c>
      <c r="T135">
        <f>A135</f>
        <v/>
      </c>
      <c r="U135">
        <f>H135</f>
        <v/>
      </c>
      <c r="V135">
        <f>U135</f>
        <v/>
      </c>
      <c r="W135">
        <f>V135*10000-ROW()</f>
        <v/>
      </c>
      <c r="X135">
        <f>A135</f>
        <v/>
      </c>
      <c r="Y135">
        <f>F135</f>
        <v/>
      </c>
      <c r="Z135">
        <f>Y135</f>
        <v/>
      </c>
      <c r="AA135">
        <f>Z135*10000-ROW()</f>
        <v/>
      </c>
      <c r="AB135">
        <f>A135</f>
        <v/>
      </c>
      <c r="AC135">
        <f>I135</f>
        <v/>
      </c>
      <c r="AD135">
        <f>IF(AC135&gt;0,AC135,999999)</f>
        <v/>
      </c>
      <c r="AE135">
        <f>AD135*10000+ROW()</f>
        <v/>
      </c>
    </row>
    <row r="136">
      <c r="A136" s="10">
        <f>equipo6!A74</f>
        <v/>
      </c>
      <c r="B136" s="10">
        <f>equipo6!$A$6</f>
        <v/>
      </c>
      <c r="C136" s="10">
        <f>equipo6!CP74</f>
        <v/>
      </c>
      <c r="D136" s="10">
        <f>equipo6!CQ74</f>
        <v/>
      </c>
      <c r="E136" s="10">
        <f>equipo6!CR74</f>
        <v/>
      </c>
      <c r="F136" s="16">
        <f>equipo6!CT74</f>
        <v/>
      </c>
      <c r="G136" s="10">
        <f>equipo6!CU74</f>
        <v/>
      </c>
      <c r="H136" s="10">
        <f>equipo6!CV74</f>
        <v/>
      </c>
      <c r="I136" s="10">
        <f>equipo6!CW74</f>
        <v/>
      </c>
      <c r="J136" s="15">
        <f>equipo6!CX74</f>
        <v/>
      </c>
      <c r="L136">
        <f>A136</f>
        <v/>
      </c>
      <c r="M136">
        <f>J136</f>
        <v/>
      </c>
      <c r="N136">
        <f>IF(M136&gt;0,M136,999999)</f>
        <v/>
      </c>
      <c r="O136">
        <f>N136*10000+ROW()</f>
        <v/>
      </c>
      <c r="P136">
        <f>A136</f>
        <v/>
      </c>
      <c r="Q136">
        <f>D136</f>
        <v/>
      </c>
      <c r="R136">
        <f>Q136</f>
        <v/>
      </c>
      <c r="S136">
        <f>R136*10000-ROW()</f>
        <v/>
      </c>
      <c r="T136">
        <f>A136</f>
        <v/>
      </c>
      <c r="U136">
        <f>H136</f>
        <v/>
      </c>
      <c r="V136">
        <f>U136</f>
        <v/>
      </c>
      <c r="W136">
        <f>V136*10000-ROW()</f>
        <v/>
      </c>
      <c r="X136">
        <f>A136</f>
        <v/>
      </c>
      <c r="Y136">
        <f>F136</f>
        <v/>
      </c>
      <c r="Z136">
        <f>Y136</f>
        <v/>
      </c>
      <c r="AA136">
        <f>Z136*10000-ROW()</f>
        <v/>
      </c>
      <c r="AB136">
        <f>A136</f>
        <v/>
      </c>
      <c r="AC136">
        <f>I136</f>
        <v/>
      </c>
      <c r="AD136">
        <f>IF(AC136&gt;0,AC136,999999)</f>
        <v/>
      </c>
      <c r="AE136">
        <f>AD136*10000+ROW()</f>
        <v/>
      </c>
    </row>
    <row r="137">
      <c r="A137" s="10">
        <f>equipo6!A75</f>
        <v/>
      </c>
      <c r="B137" s="10">
        <f>equipo6!$A$6</f>
        <v/>
      </c>
      <c r="C137" s="10">
        <f>equipo6!CP75</f>
        <v/>
      </c>
      <c r="D137" s="10">
        <f>equipo6!CQ75</f>
        <v/>
      </c>
      <c r="E137" s="10">
        <f>equipo6!CR75</f>
        <v/>
      </c>
      <c r="F137" s="16">
        <f>equipo6!CT75</f>
        <v/>
      </c>
      <c r="G137" s="10">
        <f>equipo6!CU75</f>
        <v/>
      </c>
      <c r="H137" s="10">
        <f>equipo6!CV75</f>
        <v/>
      </c>
      <c r="I137" s="10">
        <f>equipo6!CW75</f>
        <v/>
      </c>
      <c r="J137" s="15">
        <f>equipo6!CX75</f>
        <v/>
      </c>
      <c r="L137">
        <f>A137</f>
        <v/>
      </c>
      <c r="M137">
        <f>J137</f>
        <v/>
      </c>
      <c r="N137">
        <f>IF(M137&gt;0,M137,999999)</f>
        <v/>
      </c>
      <c r="O137">
        <f>N137*10000+ROW()</f>
        <v/>
      </c>
      <c r="P137">
        <f>A137</f>
        <v/>
      </c>
      <c r="Q137">
        <f>D137</f>
        <v/>
      </c>
      <c r="R137">
        <f>Q137</f>
        <v/>
      </c>
      <c r="S137">
        <f>R137*10000-ROW()</f>
        <v/>
      </c>
      <c r="T137">
        <f>A137</f>
        <v/>
      </c>
      <c r="U137">
        <f>H137</f>
        <v/>
      </c>
      <c r="V137">
        <f>U137</f>
        <v/>
      </c>
      <c r="W137">
        <f>V137*10000-ROW()</f>
        <v/>
      </c>
      <c r="X137">
        <f>A137</f>
        <v/>
      </c>
      <c r="Y137">
        <f>F137</f>
        <v/>
      </c>
      <c r="Z137">
        <f>Y137</f>
        <v/>
      </c>
      <c r="AA137">
        <f>Z137*10000-ROW()</f>
        <v/>
      </c>
      <c r="AB137">
        <f>A137</f>
        <v/>
      </c>
      <c r="AC137">
        <f>I137</f>
        <v/>
      </c>
      <c r="AD137">
        <f>IF(AC137&gt;0,AC137,999999)</f>
        <v/>
      </c>
      <c r="AE137">
        <f>AD137*10000+ROW()</f>
        <v/>
      </c>
    </row>
    <row r="138">
      <c r="A138" s="10">
        <f>equipo6!A76</f>
        <v/>
      </c>
      <c r="B138" s="10">
        <f>equipo6!$A$6</f>
        <v/>
      </c>
      <c r="C138" s="10">
        <f>equipo6!CP76</f>
        <v/>
      </c>
      <c r="D138" s="10">
        <f>equipo6!CQ76</f>
        <v/>
      </c>
      <c r="E138" s="10">
        <f>equipo6!CR76</f>
        <v/>
      </c>
      <c r="F138" s="16">
        <f>equipo6!CT76</f>
        <v/>
      </c>
      <c r="G138" s="10">
        <f>equipo6!CU76</f>
        <v/>
      </c>
      <c r="H138" s="10">
        <f>equipo6!CV76</f>
        <v/>
      </c>
      <c r="I138" s="10">
        <f>equipo6!CW76</f>
        <v/>
      </c>
      <c r="J138" s="15">
        <f>equipo6!CX76</f>
        <v/>
      </c>
      <c r="L138">
        <f>A138</f>
        <v/>
      </c>
      <c r="M138">
        <f>J138</f>
        <v/>
      </c>
      <c r="N138">
        <f>IF(M138&gt;0,M138,999999)</f>
        <v/>
      </c>
      <c r="O138">
        <f>N138*10000+ROW()</f>
        <v/>
      </c>
      <c r="P138">
        <f>A138</f>
        <v/>
      </c>
      <c r="Q138">
        <f>D138</f>
        <v/>
      </c>
      <c r="R138">
        <f>Q138</f>
        <v/>
      </c>
      <c r="S138">
        <f>R138*10000-ROW()</f>
        <v/>
      </c>
      <c r="T138">
        <f>A138</f>
        <v/>
      </c>
      <c r="U138">
        <f>H138</f>
        <v/>
      </c>
      <c r="V138">
        <f>U138</f>
        <v/>
      </c>
      <c r="W138">
        <f>V138*10000-ROW()</f>
        <v/>
      </c>
      <c r="X138">
        <f>A138</f>
        <v/>
      </c>
      <c r="Y138">
        <f>F138</f>
        <v/>
      </c>
      <c r="Z138">
        <f>Y138</f>
        <v/>
      </c>
      <c r="AA138">
        <f>Z138*10000-ROW()</f>
        <v/>
      </c>
      <c r="AB138">
        <f>A138</f>
        <v/>
      </c>
      <c r="AC138">
        <f>I138</f>
        <v/>
      </c>
      <c r="AD138">
        <f>IF(AC138&gt;0,AC138,999999)</f>
        <v/>
      </c>
      <c r="AE138">
        <f>AD138*10000+ROW()</f>
        <v/>
      </c>
    </row>
    <row r="139">
      <c r="A139" s="10">
        <f>equipo6!A77</f>
        <v/>
      </c>
      <c r="B139" s="10">
        <f>equipo6!$A$6</f>
        <v/>
      </c>
      <c r="C139" s="10">
        <f>equipo6!CP77</f>
        <v/>
      </c>
      <c r="D139" s="10">
        <f>equipo6!CQ77</f>
        <v/>
      </c>
      <c r="E139" s="10">
        <f>equipo6!CR77</f>
        <v/>
      </c>
      <c r="F139" s="16">
        <f>equipo6!CT77</f>
        <v/>
      </c>
      <c r="G139" s="10">
        <f>equipo6!CU77</f>
        <v/>
      </c>
      <c r="H139" s="10">
        <f>equipo6!CV77</f>
        <v/>
      </c>
      <c r="I139" s="10">
        <f>equipo6!CW77</f>
        <v/>
      </c>
      <c r="J139" s="15">
        <f>equipo6!CX77</f>
        <v/>
      </c>
      <c r="L139">
        <f>A139</f>
        <v/>
      </c>
      <c r="M139">
        <f>J139</f>
        <v/>
      </c>
      <c r="N139">
        <f>IF(M139&gt;0,M139,999999)</f>
        <v/>
      </c>
      <c r="O139">
        <f>N139*10000+ROW()</f>
        <v/>
      </c>
      <c r="P139">
        <f>A139</f>
        <v/>
      </c>
      <c r="Q139">
        <f>D139</f>
        <v/>
      </c>
      <c r="R139">
        <f>Q139</f>
        <v/>
      </c>
      <c r="S139">
        <f>R139*10000-ROW()</f>
        <v/>
      </c>
      <c r="T139">
        <f>A139</f>
        <v/>
      </c>
      <c r="U139">
        <f>H139</f>
        <v/>
      </c>
      <c r="V139">
        <f>U139</f>
        <v/>
      </c>
      <c r="W139">
        <f>V139*10000-ROW()</f>
        <v/>
      </c>
      <c r="X139">
        <f>A139</f>
        <v/>
      </c>
      <c r="Y139">
        <f>F139</f>
        <v/>
      </c>
      <c r="Z139">
        <f>Y139</f>
        <v/>
      </c>
      <c r="AA139">
        <f>Z139*10000-ROW()</f>
        <v/>
      </c>
      <c r="AB139">
        <f>A139</f>
        <v/>
      </c>
      <c r="AC139">
        <f>I139</f>
        <v/>
      </c>
      <c r="AD139">
        <f>IF(AC139&gt;0,AC139,999999)</f>
        <v/>
      </c>
      <c r="AE139">
        <f>AD139*10000+ROW()</f>
        <v/>
      </c>
    </row>
    <row r="140">
      <c r="A140" s="10">
        <f>equipo6!A78</f>
        <v/>
      </c>
      <c r="B140" s="10">
        <f>equipo6!$A$6</f>
        <v/>
      </c>
      <c r="C140" s="10">
        <f>equipo6!CP78</f>
        <v/>
      </c>
      <c r="D140" s="10">
        <f>equipo6!CQ78</f>
        <v/>
      </c>
      <c r="E140" s="10">
        <f>equipo6!CR78</f>
        <v/>
      </c>
      <c r="F140" s="16">
        <f>equipo6!CT78</f>
        <v/>
      </c>
      <c r="G140" s="10">
        <f>equipo6!CU78</f>
        <v/>
      </c>
      <c r="H140" s="10">
        <f>equipo6!CV78</f>
        <v/>
      </c>
      <c r="I140" s="10">
        <f>equipo6!CW78</f>
        <v/>
      </c>
      <c r="J140" s="15">
        <f>equipo6!CX78</f>
        <v/>
      </c>
      <c r="L140">
        <f>A140</f>
        <v/>
      </c>
      <c r="M140">
        <f>J140</f>
        <v/>
      </c>
      <c r="N140">
        <f>IF(M140&gt;0,M140,999999)</f>
        <v/>
      </c>
      <c r="O140">
        <f>N140*10000+ROW()</f>
        <v/>
      </c>
      <c r="P140">
        <f>A140</f>
        <v/>
      </c>
      <c r="Q140">
        <f>D140</f>
        <v/>
      </c>
      <c r="R140">
        <f>Q140</f>
        <v/>
      </c>
      <c r="S140">
        <f>R140*10000-ROW()</f>
        <v/>
      </c>
      <c r="T140">
        <f>A140</f>
        <v/>
      </c>
      <c r="U140">
        <f>H140</f>
        <v/>
      </c>
      <c r="V140">
        <f>U140</f>
        <v/>
      </c>
      <c r="W140">
        <f>V140*10000-ROW()</f>
        <v/>
      </c>
      <c r="X140">
        <f>A140</f>
        <v/>
      </c>
      <c r="Y140">
        <f>F140</f>
        <v/>
      </c>
      <c r="Z140">
        <f>Y140</f>
        <v/>
      </c>
      <c r="AA140">
        <f>Z140*10000-ROW()</f>
        <v/>
      </c>
      <c r="AB140">
        <f>A140</f>
        <v/>
      </c>
      <c r="AC140">
        <f>I140</f>
        <v/>
      </c>
      <c r="AD140">
        <f>IF(AC140&gt;0,AC140,999999)</f>
        <v/>
      </c>
      <c r="AE140">
        <f>AD140*10000+ROW()</f>
        <v/>
      </c>
    </row>
    <row r="141">
      <c r="A141" s="10">
        <f>equipo6!A79</f>
        <v/>
      </c>
      <c r="B141" s="10">
        <f>equipo6!$A$6</f>
        <v/>
      </c>
      <c r="C141" s="10">
        <f>equipo6!CP79</f>
        <v/>
      </c>
      <c r="D141" s="10">
        <f>equipo6!CQ79</f>
        <v/>
      </c>
      <c r="E141" s="10">
        <f>equipo6!CR79</f>
        <v/>
      </c>
      <c r="F141" s="16">
        <f>equipo6!CT79</f>
        <v/>
      </c>
      <c r="G141" s="10">
        <f>equipo6!CU79</f>
        <v/>
      </c>
      <c r="H141" s="10">
        <f>equipo6!CV79</f>
        <v/>
      </c>
      <c r="I141" s="10">
        <f>equipo6!CW79</f>
        <v/>
      </c>
      <c r="J141" s="15">
        <f>equipo6!CX79</f>
        <v/>
      </c>
      <c r="L141">
        <f>A141</f>
        <v/>
      </c>
      <c r="M141">
        <f>J141</f>
        <v/>
      </c>
      <c r="N141">
        <f>IF(M141&gt;0,M141,999999)</f>
        <v/>
      </c>
      <c r="O141">
        <f>N141*10000+ROW()</f>
        <v/>
      </c>
      <c r="P141">
        <f>A141</f>
        <v/>
      </c>
      <c r="Q141">
        <f>D141</f>
        <v/>
      </c>
      <c r="R141">
        <f>Q141</f>
        <v/>
      </c>
      <c r="S141">
        <f>R141*10000-ROW()</f>
        <v/>
      </c>
      <c r="T141">
        <f>A141</f>
        <v/>
      </c>
      <c r="U141">
        <f>H141</f>
        <v/>
      </c>
      <c r="V141">
        <f>U141</f>
        <v/>
      </c>
      <c r="W141">
        <f>V141*10000-ROW()</f>
        <v/>
      </c>
      <c r="X141">
        <f>A141</f>
        <v/>
      </c>
      <c r="Y141">
        <f>F141</f>
        <v/>
      </c>
      <c r="Z141">
        <f>Y141</f>
        <v/>
      </c>
      <c r="AA141">
        <f>Z141*10000-ROW()</f>
        <v/>
      </c>
      <c r="AB141">
        <f>A141</f>
        <v/>
      </c>
      <c r="AC141">
        <f>I141</f>
        <v/>
      </c>
      <c r="AD141">
        <f>IF(AC141&gt;0,AC141,999999)</f>
        <v/>
      </c>
      <c r="AE141">
        <f>AD141*10000+ROW()</f>
        <v/>
      </c>
    </row>
    <row r="142">
      <c r="A142" s="10">
        <f>equipo6!A80</f>
        <v/>
      </c>
      <c r="B142" s="10">
        <f>equipo6!$A$6</f>
        <v/>
      </c>
      <c r="C142" s="10">
        <f>equipo6!CP80</f>
        <v/>
      </c>
      <c r="D142" s="10">
        <f>equipo6!CQ80</f>
        <v/>
      </c>
      <c r="E142" s="10">
        <f>equipo6!CR80</f>
        <v/>
      </c>
      <c r="F142" s="16">
        <f>equipo6!CT80</f>
        <v/>
      </c>
      <c r="G142" s="10">
        <f>equipo6!CU80</f>
        <v/>
      </c>
      <c r="H142" s="10">
        <f>equipo6!CV80</f>
        <v/>
      </c>
      <c r="I142" s="10">
        <f>equipo6!CW80</f>
        <v/>
      </c>
      <c r="J142" s="15">
        <f>equipo6!CX80</f>
        <v/>
      </c>
      <c r="L142">
        <f>A142</f>
        <v/>
      </c>
      <c r="M142">
        <f>J142</f>
        <v/>
      </c>
      <c r="N142">
        <f>IF(M142&gt;0,M142,999999)</f>
        <v/>
      </c>
      <c r="O142">
        <f>N142*10000+ROW()</f>
        <v/>
      </c>
      <c r="P142">
        <f>A142</f>
        <v/>
      </c>
      <c r="Q142">
        <f>D142</f>
        <v/>
      </c>
      <c r="R142">
        <f>Q142</f>
        <v/>
      </c>
      <c r="S142">
        <f>R142*10000-ROW()</f>
        <v/>
      </c>
      <c r="T142">
        <f>A142</f>
        <v/>
      </c>
      <c r="U142">
        <f>H142</f>
        <v/>
      </c>
      <c r="V142">
        <f>U142</f>
        <v/>
      </c>
      <c r="W142">
        <f>V142*10000-ROW()</f>
        <v/>
      </c>
      <c r="X142">
        <f>A142</f>
        <v/>
      </c>
      <c r="Y142">
        <f>F142</f>
        <v/>
      </c>
      <c r="Z142">
        <f>Y142</f>
        <v/>
      </c>
      <c r="AA142">
        <f>Z142*10000-ROW()</f>
        <v/>
      </c>
      <c r="AB142">
        <f>A142</f>
        <v/>
      </c>
      <c r="AC142">
        <f>I142</f>
        <v/>
      </c>
      <c r="AD142">
        <f>IF(AC142&gt;0,AC142,999999)</f>
        <v/>
      </c>
      <c r="AE142">
        <f>AD142*10000+ROW()</f>
        <v/>
      </c>
    </row>
    <row r="143">
      <c r="A143" s="10">
        <f>equipo6!A81</f>
        <v/>
      </c>
      <c r="B143" s="10">
        <f>equipo6!$A$6</f>
        <v/>
      </c>
      <c r="C143" s="10">
        <f>equipo6!CP81</f>
        <v/>
      </c>
      <c r="D143" s="10">
        <f>equipo6!CQ81</f>
        <v/>
      </c>
      <c r="E143" s="10">
        <f>equipo6!CR81</f>
        <v/>
      </c>
      <c r="F143" s="16">
        <f>equipo6!CT81</f>
        <v/>
      </c>
      <c r="G143" s="10">
        <f>equipo6!CU81</f>
        <v/>
      </c>
      <c r="H143" s="10">
        <f>equipo6!CV81</f>
        <v/>
      </c>
      <c r="I143" s="10">
        <f>equipo6!CW81</f>
        <v/>
      </c>
      <c r="J143" s="15">
        <f>equipo6!CX81</f>
        <v/>
      </c>
      <c r="L143">
        <f>A143</f>
        <v/>
      </c>
      <c r="M143">
        <f>J143</f>
        <v/>
      </c>
      <c r="N143">
        <f>IF(M143&gt;0,M143,999999)</f>
        <v/>
      </c>
      <c r="O143">
        <f>N143*10000+ROW()</f>
        <v/>
      </c>
      <c r="P143">
        <f>A143</f>
        <v/>
      </c>
      <c r="Q143">
        <f>D143</f>
        <v/>
      </c>
      <c r="R143">
        <f>Q143</f>
        <v/>
      </c>
      <c r="S143">
        <f>R143*10000-ROW()</f>
        <v/>
      </c>
      <c r="T143">
        <f>A143</f>
        <v/>
      </c>
      <c r="U143">
        <f>H143</f>
        <v/>
      </c>
      <c r="V143">
        <f>U143</f>
        <v/>
      </c>
      <c r="W143">
        <f>V143*10000-ROW()</f>
        <v/>
      </c>
      <c r="X143">
        <f>A143</f>
        <v/>
      </c>
      <c r="Y143">
        <f>F143</f>
        <v/>
      </c>
      <c r="Z143">
        <f>Y143</f>
        <v/>
      </c>
      <c r="AA143">
        <f>Z143*10000-ROW()</f>
        <v/>
      </c>
      <c r="AB143">
        <f>A143</f>
        <v/>
      </c>
      <c r="AC143">
        <f>I143</f>
        <v/>
      </c>
      <c r="AD143">
        <f>IF(AC143&gt;0,AC143,999999)</f>
        <v/>
      </c>
      <c r="AE143">
        <f>AD143*10000+ROW()</f>
        <v/>
      </c>
    </row>
    <row r="144">
      <c r="A144" s="10">
        <f>equipo6!A82</f>
        <v/>
      </c>
      <c r="B144" s="10">
        <f>equipo6!$A$6</f>
        <v/>
      </c>
      <c r="C144" s="10">
        <f>equipo6!CP82</f>
        <v/>
      </c>
      <c r="D144" s="10">
        <f>equipo6!CQ82</f>
        <v/>
      </c>
      <c r="E144" s="10">
        <f>equipo6!CR82</f>
        <v/>
      </c>
      <c r="F144" s="16">
        <f>equipo6!CT82</f>
        <v/>
      </c>
      <c r="G144" s="10">
        <f>equipo6!CU82</f>
        <v/>
      </c>
      <c r="H144" s="10">
        <f>equipo6!CV82</f>
        <v/>
      </c>
      <c r="I144" s="10">
        <f>equipo6!CW82</f>
        <v/>
      </c>
      <c r="J144" s="15">
        <f>equipo6!CX82</f>
        <v/>
      </c>
      <c r="L144">
        <f>A144</f>
        <v/>
      </c>
      <c r="M144">
        <f>J144</f>
        <v/>
      </c>
      <c r="N144">
        <f>IF(M144&gt;0,M144,999999)</f>
        <v/>
      </c>
      <c r="O144">
        <f>N144*10000+ROW()</f>
        <v/>
      </c>
      <c r="P144">
        <f>A144</f>
        <v/>
      </c>
      <c r="Q144">
        <f>D144</f>
        <v/>
      </c>
      <c r="R144">
        <f>Q144</f>
        <v/>
      </c>
      <c r="S144">
        <f>R144*10000-ROW()</f>
        <v/>
      </c>
      <c r="T144">
        <f>A144</f>
        <v/>
      </c>
      <c r="U144">
        <f>H144</f>
        <v/>
      </c>
      <c r="V144">
        <f>U144</f>
        <v/>
      </c>
      <c r="W144">
        <f>V144*10000-ROW()</f>
        <v/>
      </c>
      <c r="X144">
        <f>A144</f>
        <v/>
      </c>
      <c r="Y144">
        <f>F144</f>
        <v/>
      </c>
      <c r="Z144">
        <f>Y144</f>
        <v/>
      </c>
      <c r="AA144">
        <f>Z144*10000-ROW()</f>
        <v/>
      </c>
      <c r="AB144">
        <f>A144</f>
        <v/>
      </c>
      <c r="AC144">
        <f>I144</f>
        <v/>
      </c>
      <c r="AD144">
        <f>IF(AC144&gt;0,AC144,999999)</f>
        <v/>
      </c>
      <c r="AE144">
        <f>AD144*10000+ROW()</f>
        <v/>
      </c>
    </row>
    <row r="145">
      <c r="A145" s="10">
        <f>equipo6!A83</f>
        <v/>
      </c>
      <c r="B145" s="10">
        <f>equipo6!$A$6</f>
        <v/>
      </c>
      <c r="C145" s="10">
        <f>equipo6!CP83</f>
        <v/>
      </c>
      <c r="D145" s="10">
        <f>equipo6!CQ83</f>
        <v/>
      </c>
      <c r="E145" s="10">
        <f>equipo6!CR83</f>
        <v/>
      </c>
      <c r="F145" s="16">
        <f>equipo6!CT83</f>
        <v/>
      </c>
      <c r="G145" s="10">
        <f>equipo6!CU83</f>
        <v/>
      </c>
      <c r="H145" s="10">
        <f>equipo6!CV83</f>
        <v/>
      </c>
      <c r="I145" s="10">
        <f>equipo6!CW83</f>
        <v/>
      </c>
      <c r="J145" s="15">
        <f>equipo6!CX83</f>
        <v/>
      </c>
      <c r="L145">
        <f>A145</f>
        <v/>
      </c>
      <c r="M145">
        <f>J145</f>
        <v/>
      </c>
      <c r="N145">
        <f>IF(M145&gt;0,M145,999999)</f>
        <v/>
      </c>
      <c r="O145">
        <f>N145*10000+ROW()</f>
        <v/>
      </c>
      <c r="P145">
        <f>A145</f>
        <v/>
      </c>
      <c r="Q145">
        <f>D145</f>
        <v/>
      </c>
      <c r="R145">
        <f>Q145</f>
        <v/>
      </c>
      <c r="S145">
        <f>R145*10000-ROW()</f>
        <v/>
      </c>
      <c r="T145">
        <f>A145</f>
        <v/>
      </c>
      <c r="U145">
        <f>H145</f>
        <v/>
      </c>
      <c r="V145">
        <f>U145</f>
        <v/>
      </c>
      <c r="W145">
        <f>V145*10000-ROW()</f>
        <v/>
      </c>
      <c r="X145">
        <f>A145</f>
        <v/>
      </c>
      <c r="Y145">
        <f>F145</f>
        <v/>
      </c>
      <c r="Z145">
        <f>Y145</f>
        <v/>
      </c>
      <c r="AA145">
        <f>Z145*10000-ROW()</f>
        <v/>
      </c>
      <c r="AB145">
        <f>A145</f>
        <v/>
      </c>
      <c r="AC145">
        <f>I145</f>
        <v/>
      </c>
      <c r="AD145">
        <f>IF(AC145&gt;0,AC145,999999)</f>
        <v/>
      </c>
      <c r="AE145">
        <f>AD145*10000+ROW()</f>
        <v/>
      </c>
    </row>
    <row r="146">
      <c r="A146" s="10">
        <f>equipo6!A84</f>
        <v/>
      </c>
      <c r="B146" s="10">
        <f>equipo6!$A$6</f>
        <v/>
      </c>
      <c r="C146" s="10">
        <f>equipo6!CP84</f>
        <v/>
      </c>
      <c r="D146" s="10">
        <f>equipo6!CQ84</f>
        <v/>
      </c>
      <c r="E146" s="10">
        <f>equipo6!CR84</f>
        <v/>
      </c>
      <c r="F146" s="16">
        <f>equipo6!CT84</f>
        <v/>
      </c>
      <c r="G146" s="10">
        <f>equipo6!CU84</f>
        <v/>
      </c>
      <c r="H146" s="10">
        <f>equipo6!CV84</f>
        <v/>
      </c>
      <c r="I146" s="10">
        <f>equipo6!CW84</f>
        <v/>
      </c>
      <c r="J146" s="15">
        <f>equipo6!CX84</f>
        <v/>
      </c>
      <c r="L146">
        <f>A146</f>
        <v/>
      </c>
      <c r="M146">
        <f>J146</f>
        <v/>
      </c>
      <c r="N146">
        <f>IF(M146&gt;0,M146,999999)</f>
        <v/>
      </c>
      <c r="O146">
        <f>N146*10000+ROW()</f>
        <v/>
      </c>
      <c r="P146">
        <f>A146</f>
        <v/>
      </c>
      <c r="Q146">
        <f>D146</f>
        <v/>
      </c>
      <c r="R146">
        <f>Q146</f>
        <v/>
      </c>
      <c r="S146">
        <f>R146*10000-ROW()</f>
        <v/>
      </c>
      <c r="T146">
        <f>A146</f>
        <v/>
      </c>
      <c r="U146">
        <f>H146</f>
        <v/>
      </c>
      <c r="V146">
        <f>U146</f>
        <v/>
      </c>
      <c r="W146">
        <f>V146*10000-ROW()</f>
        <v/>
      </c>
      <c r="X146">
        <f>A146</f>
        <v/>
      </c>
      <c r="Y146">
        <f>F146</f>
        <v/>
      </c>
      <c r="Z146">
        <f>Y146</f>
        <v/>
      </c>
      <c r="AA146">
        <f>Z146*10000-ROW()</f>
        <v/>
      </c>
      <c r="AB146">
        <f>A146</f>
        <v/>
      </c>
      <c r="AC146">
        <f>I146</f>
        <v/>
      </c>
      <c r="AD146">
        <f>IF(AC146&gt;0,AC146,999999)</f>
        <v/>
      </c>
      <c r="AE146">
        <f>AD146*10000+ROW()</f>
        <v/>
      </c>
    </row>
    <row r="147">
      <c r="A147" s="10">
        <f>equipo6!A85</f>
        <v/>
      </c>
      <c r="B147" s="10">
        <f>equipo6!$A$6</f>
        <v/>
      </c>
      <c r="C147" s="10">
        <f>equipo6!CP85</f>
        <v/>
      </c>
      <c r="D147" s="10">
        <f>equipo6!CQ85</f>
        <v/>
      </c>
      <c r="E147" s="10">
        <f>equipo6!CR85</f>
        <v/>
      </c>
      <c r="F147" s="16">
        <f>equipo6!CT85</f>
        <v/>
      </c>
      <c r="G147" s="10">
        <f>equipo6!CU85</f>
        <v/>
      </c>
      <c r="H147" s="10">
        <f>equipo6!CV85</f>
        <v/>
      </c>
      <c r="I147" s="10">
        <f>equipo6!CW85</f>
        <v/>
      </c>
      <c r="J147" s="15">
        <f>equipo6!CX85</f>
        <v/>
      </c>
      <c r="L147">
        <f>A147</f>
        <v/>
      </c>
      <c r="M147">
        <f>J147</f>
        <v/>
      </c>
      <c r="N147">
        <f>IF(M147&gt;0,M147,999999)</f>
        <v/>
      </c>
      <c r="O147">
        <f>N147*10000+ROW()</f>
        <v/>
      </c>
      <c r="P147">
        <f>A147</f>
        <v/>
      </c>
      <c r="Q147">
        <f>D147</f>
        <v/>
      </c>
      <c r="R147">
        <f>Q147</f>
        <v/>
      </c>
      <c r="S147">
        <f>R147*10000-ROW()</f>
        <v/>
      </c>
      <c r="T147">
        <f>A147</f>
        <v/>
      </c>
      <c r="U147">
        <f>H147</f>
        <v/>
      </c>
      <c r="V147">
        <f>U147</f>
        <v/>
      </c>
      <c r="W147">
        <f>V147*10000-ROW()</f>
        <v/>
      </c>
      <c r="X147">
        <f>A147</f>
        <v/>
      </c>
      <c r="Y147">
        <f>F147</f>
        <v/>
      </c>
      <c r="Z147">
        <f>Y147</f>
        <v/>
      </c>
      <c r="AA147">
        <f>Z147*10000-ROW()</f>
        <v/>
      </c>
      <c r="AB147">
        <f>A147</f>
        <v/>
      </c>
      <c r="AC147">
        <f>I147</f>
        <v/>
      </c>
      <c r="AD147">
        <f>IF(AC147&gt;0,AC147,999999)</f>
        <v/>
      </c>
      <c r="AE147">
        <f>AD147*10000+ROW()</f>
        <v/>
      </c>
    </row>
    <row r="148">
      <c r="A148" s="10">
        <f>equipo6!A86</f>
        <v/>
      </c>
      <c r="B148" s="10">
        <f>equipo6!$A$6</f>
        <v/>
      </c>
      <c r="C148" s="10">
        <f>equipo6!CP86</f>
        <v/>
      </c>
      <c r="D148" s="10">
        <f>equipo6!CQ86</f>
        <v/>
      </c>
      <c r="E148" s="10">
        <f>equipo6!CR86</f>
        <v/>
      </c>
      <c r="F148" s="16">
        <f>equipo6!CT86</f>
        <v/>
      </c>
      <c r="G148" s="10">
        <f>equipo6!CU86</f>
        <v/>
      </c>
      <c r="H148" s="10">
        <f>equipo6!CV86</f>
        <v/>
      </c>
      <c r="I148" s="10">
        <f>equipo6!CW86</f>
        <v/>
      </c>
      <c r="J148" s="15">
        <f>equipo6!CX86</f>
        <v/>
      </c>
      <c r="L148">
        <f>A148</f>
        <v/>
      </c>
      <c r="M148">
        <f>J148</f>
        <v/>
      </c>
      <c r="N148">
        <f>IF(M148&gt;0,M148,999999)</f>
        <v/>
      </c>
      <c r="O148">
        <f>N148*10000+ROW()</f>
        <v/>
      </c>
      <c r="P148">
        <f>A148</f>
        <v/>
      </c>
      <c r="Q148">
        <f>D148</f>
        <v/>
      </c>
      <c r="R148">
        <f>Q148</f>
        <v/>
      </c>
      <c r="S148">
        <f>R148*10000-ROW()</f>
        <v/>
      </c>
      <c r="T148">
        <f>A148</f>
        <v/>
      </c>
      <c r="U148">
        <f>H148</f>
        <v/>
      </c>
      <c r="V148">
        <f>U148</f>
        <v/>
      </c>
      <c r="W148">
        <f>V148*10000-ROW()</f>
        <v/>
      </c>
      <c r="X148">
        <f>A148</f>
        <v/>
      </c>
      <c r="Y148">
        <f>F148</f>
        <v/>
      </c>
      <c r="Z148">
        <f>Y148</f>
        <v/>
      </c>
      <c r="AA148">
        <f>Z148*10000-ROW()</f>
        <v/>
      </c>
      <c r="AB148">
        <f>A148</f>
        <v/>
      </c>
      <c r="AC148">
        <f>I148</f>
        <v/>
      </c>
      <c r="AD148">
        <f>IF(AC148&gt;0,AC148,999999)</f>
        <v/>
      </c>
      <c r="AE148">
        <f>AD148*10000+ROW()</f>
        <v/>
      </c>
    </row>
    <row r="149">
      <c r="A149" s="10">
        <f>equipo6!A87</f>
        <v/>
      </c>
      <c r="B149" s="10">
        <f>equipo6!$A$6</f>
        <v/>
      </c>
      <c r="C149" s="10">
        <f>equipo6!CP87</f>
        <v/>
      </c>
      <c r="D149" s="10">
        <f>equipo6!CQ87</f>
        <v/>
      </c>
      <c r="E149" s="10">
        <f>equipo6!CR87</f>
        <v/>
      </c>
      <c r="F149" s="16">
        <f>equipo6!CT87</f>
        <v/>
      </c>
      <c r="G149" s="10">
        <f>equipo6!CU87</f>
        <v/>
      </c>
      <c r="H149" s="10">
        <f>equipo6!CV87</f>
        <v/>
      </c>
      <c r="I149" s="10">
        <f>equipo6!CW87</f>
        <v/>
      </c>
      <c r="J149" s="15">
        <f>equipo6!CX87</f>
        <v/>
      </c>
      <c r="L149">
        <f>A149</f>
        <v/>
      </c>
      <c r="M149">
        <f>J149</f>
        <v/>
      </c>
      <c r="N149">
        <f>IF(M149&gt;0,M149,999999)</f>
        <v/>
      </c>
      <c r="O149">
        <f>N149*10000+ROW()</f>
        <v/>
      </c>
      <c r="P149">
        <f>A149</f>
        <v/>
      </c>
      <c r="Q149">
        <f>D149</f>
        <v/>
      </c>
      <c r="R149">
        <f>Q149</f>
        <v/>
      </c>
      <c r="S149">
        <f>R149*10000-ROW()</f>
        <v/>
      </c>
      <c r="T149">
        <f>A149</f>
        <v/>
      </c>
      <c r="U149">
        <f>H149</f>
        <v/>
      </c>
      <c r="V149">
        <f>U149</f>
        <v/>
      </c>
      <c r="W149">
        <f>V149*10000-ROW()</f>
        <v/>
      </c>
      <c r="X149">
        <f>A149</f>
        <v/>
      </c>
      <c r="Y149">
        <f>F149</f>
        <v/>
      </c>
      <c r="Z149">
        <f>Y149</f>
        <v/>
      </c>
      <c r="AA149">
        <f>Z149*10000-ROW()</f>
        <v/>
      </c>
      <c r="AB149">
        <f>A149</f>
        <v/>
      </c>
      <c r="AC149">
        <f>I149</f>
        <v/>
      </c>
      <c r="AD149">
        <f>IF(AC149&gt;0,AC149,999999)</f>
        <v/>
      </c>
      <c r="AE149">
        <f>AD149*10000+ROW()</f>
        <v/>
      </c>
    </row>
    <row r="150">
      <c r="A150" s="10">
        <f>equipo6!A88</f>
        <v/>
      </c>
      <c r="B150" s="10">
        <f>equipo6!$A$6</f>
        <v/>
      </c>
      <c r="C150" s="10">
        <f>equipo6!CP88</f>
        <v/>
      </c>
      <c r="D150" s="10">
        <f>equipo6!CQ88</f>
        <v/>
      </c>
      <c r="E150" s="10">
        <f>equipo6!CR88</f>
        <v/>
      </c>
      <c r="F150" s="16">
        <f>equipo6!CT88</f>
        <v/>
      </c>
      <c r="G150" s="10">
        <f>equipo6!CU88</f>
        <v/>
      </c>
      <c r="H150" s="10">
        <f>equipo6!CV88</f>
        <v/>
      </c>
      <c r="I150" s="10">
        <f>equipo6!CW88</f>
        <v/>
      </c>
      <c r="J150" s="15">
        <f>equipo6!CX88</f>
        <v/>
      </c>
      <c r="L150">
        <f>A150</f>
        <v/>
      </c>
      <c r="M150">
        <f>J150</f>
        <v/>
      </c>
      <c r="N150">
        <f>IF(M150&gt;0,M150,999999)</f>
        <v/>
      </c>
      <c r="O150">
        <f>N150*10000+ROW()</f>
        <v/>
      </c>
      <c r="P150">
        <f>A150</f>
        <v/>
      </c>
      <c r="Q150">
        <f>D150</f>
        <v/>
      </c>
      <c r="R150">
        <f>Q150</f>
        <v/>
      </c>
      <c r="S150">
        <f>R150*10000-ROW()</f>
        <v/>
      </c>
      <c r="T150">
        <f>A150</f>
        <v/>
      </c>
      <c r="U150">
        <f>H150</f>
        <v/>
      </c>
      <c r="V150">
        <f>U150</f>
        <v/>
      </c>
      <c r="W150">
        <f>V150*10000-ROW()</f>
        <v/>
      </c>
      <c r="X150">
        <f>A150</f>
        <v/>
      </c>
      <c r="Y150">
        <f>F150</f>
        <v/>
      </c>
      <c r="Z150">
        <f>Y150</f>
        <v/>
      </c>
      <c r="AA150">
        <f>Z150*10000-ROW()</f>
        <v/>
      </c>
      <c r="AB150">
        <f>A150</f>
        <v/>
      </c>
      <c r="AC150">
        <f>I150</f>
        <v/>
      </c>
      <c r="AD150">
        <f>IF(AC150&gt;0,AC150,999999)</f>
        <v/>
      </c>
      <c r="AE150">
        <f>AD150*10000+ROW()</f>
        <v/>
      </c>
    </row>
    <row r="151">
      <c r="A151" s="10">
        <f>equipo6!A89</f>
        <v/>
      </c>
      <c r="B151" s="10">
        <f>equipo6!$A$6</f>
        <v/>
      </c>
      <c r="C151" s="10">
        <f>equipo6!CP89</f>
        <v/>
      </c>
      <c r="D151" s="10">
        <f>equipo6!CQ89</f>
        <v/>
      </c>
      <c r="E151" s="10">
        <f>equipo6!CR89</f>
        <v/>
      </c>
      <c r="F151" s="16">
        <f>equipo6!CT89</f>
        <v/>
      </c>
      <c r="G151" s="10">
        <f>equipo6!CU89</f>
        <v/>
      </c>
      <c r="H151" s="10">
        <f>equipo6!CV89</f>
        <v/>
      </c>
      <c r="I151" s="10">
        <f>equipo6!CW89</f>
        <v/>
      </c>
      <c r="J151" s="15">
        <f>equipo6!CX89</f>
        <v/>
      </c>
      <c r="L151">
        <f>A151</f>
        <v/>
      </c>
      <c r="M151">
        <f>J151</f>
        <v/>
      </c>
      <c r="N151">
        <f>IF(M151&gt;0,M151,999999)</f>
        <v/>
      </c>
      <c r="O151">
        <f>N151*10000+ROW()</f>
        <v/>
      </c>
      <c r="P151">
        <f>A151</f>
        <v/>
      </c>
      <c r="Q151">
        <f>D151</f>
        <v/>
      </c>
      <c r="R151">
        <f>Q151</f>
        <v/>
      </c>
      <c r="S151">
        <f>R151*10000-ROW()</f>
        <v/>
      </c>
      <c r="T151">
        <f>A151</f>
        <v/>
      </c>
      <c r="U151">
        <f>H151</f>
        <v/>
      </c>
      <c r="V151">
        <f>U151</f>
        <v/>
      </c>
      <c r="W151">
        <f>V151*10000-ROW()</f>
        <v/>
      </c>
      <c r="X151">
        <f>A151</f>
        <v/>
      </c>
      <c r="Y151">
        <f>F151</f>
        <v/>
      </c>
      <c r="Z151">
        <f>Y151</f>
        <v/>
      </c>
      <c r="AA151">
        <f>Z151*10000-ROW()</f>
        <v/>
      </c>
      <c r="AB151">
        <f>A151</f>
        <v/>
      </c>
      <c r="AC151">
        <f>I151</f>
        <v/>
      </c>
      <c r="AD151">
        <f>IF(AC151&gt;0,AC151,999999)</f>
        <v/>
      </c>
      <c r="AE151">
        <f>AD151*10000+ROW()</f>
        <v/>
      </c>
    </row>
    <row r="152">
      <c r="A152" s="10">
        <f>equipo6!A90</f>
        <v/>
      </c>
      <c r="B152" s="10">
        <f>equipo6!$A$6</f>
        <v/>
      </c>
      <c r="C152" s="10">
        <f>equipo6!CP90</f>
        <v/>
      </c>
      <c r="D152" s="10">
        <f>equipo6!CQ90</f>
        <v/>
      </c>
      <c r="E152" s="10">
        <f>equipo6!CR90</f>
        <v/>
      </c>
      <c r="F152" s="16">
        <f>equipo6!CT90</f>
        <v/>
      </c>
      <c r="G152" s="10">
        <f>equipo6!CU90</f>
        <v/>
      </c>
      <c r="H152" s="10">
        <f>equipo6!CV90</f>
        <v/>
      </c>
      <c r="I152" s="10">
        <f>equipo6!CW90</f>
        <v/>
      </c>
      <c r="J152" s="15">
        <f>equipo6!CX90</f>
        <v/>
      </c>
      <c r="L152">
        <f>A152</f>
        <v/>
      </c>
      <c r="M152">
        <f>J152</f>
        <v/>
      </c>
      <c r="N152">
        <f>IF(M152&gt;0,M152,999999)</f>
        <v/>
      </c>
      <c r="O152">
        <f>N152*10000+ROW()</f>
        <v/>
      </c>
      <c r="P152">
        <f>A152</f>
        <v/>
      </c>
      <c r="Q152">
        <f>D152</f>
        <v/>
      </c>
      <c r="R152">
        <f>Q152</f>
        <v/>
      </c>
      <c r="S152">
        <f>R152*10000-ROW()</f>
        <v/>
      </c>
      <c r="T152">
        <f>A152</f>
        <v/>
      </c>
      <c r="U152">
        <f>H152</f>
        <v/>
      </c>
      <c r="V152">
        <f>U152</f>
        <v/>
      </c>
      <c r="W152">
        <f>V152*10000-ROW()</f>
        <v/>
      </c>
      <c r="X152">
        <f>A152</f>
        <v/>
      </c>
      <c r="Y152">
        <f>F152</f>
        <v/>
      </c>
      <c r="Z152">
        <f>Y152</f>
        <v/>
      </c>
      <c r="AA152">
        <f>Z152*10000-ROW()</f>
        <v/>
      </c>
      <c r="AB152">
        <f>A152</f>
        <v/>
      </c>
      <c r="AC152">
        <f>I152</f>
        <v/>
      </c>
      <c r="AD152">
        <f>IF(AC152&gt;0,AC152,999999)</f>
        <v/>
      </c>
      <c r="AE152">
        <f>AD152*10000+ROW()</f>
        <v/>
      </c>
    </row>
    <row r="153">
      <c r="A153" s="10">
        <f>equipo7!A66</f>
        <v/>
      </c>
      <c r="B153" s="10">
        <f>equipo7!$A$6</f>
        <v/>
      </c>
      <c r="C153" s="10">
        <f>equipo7!CP66</f>
        <v/>
      </c>
      <c r="D153" s="10">
        <f>equipo7!CQ66</f>
        <v/>
      </c>
      <c r="E153" s="10">
        <f>equipo7!CR66</f>
        <v/>
      </c>
      <c r="F153" s="16">
        <f>equipo7!CT66</f>
        <v/>
      </c>
      <c r="G153" s="10">
        <f>equipo7!CU66</f>
        <v/>
      </c>
      <c r="H153" s="10">
        <f>equipo7!CV66</f>
        <v/>
      </c>
      <c r="I153" s="10">
        <f>equipo7!CW66</f>
        <v/>
      </c>
      <c r="J153" s="15">
        <f>equipo7!CX66</f>
        <v/>
      </c>
      <c r="L153">
        <f>A153</f>
        <v/>
      </c>
      <c r="M153">
        <f>J153</f>
        <v/>
      </c>
      <c r="N153">
        <f>IF(M153&gt;0,M153,999999)</f>
        <v/>
      </c>
      <c r="O153">
        <f>N153*10000+ROW()</f>
        <v/>
      </c>
      <c r="P153">
        <f>A153</f>
        <v/>
      </c>
      <c r="Q153">
        <f>D153</f>
        <v/>
      </c>
      <c r="R153">
        <f>Q153</f>
        <v/>
      </c>
      <c r="S153">
        <f>R153*10000-ROW()</f>
        <v/>
      </c>
      <c r="T153">
        <f>A153</f>
        <v/>
      </c>
      <c r="U153">
        <f>H153</f>
        <v/>
      </c>
      <c r="V153">
        <f>U153</f>
        <v/>
      </c>
      <c r="W153">
        <f>V153*10000-ROW()</f>
        <v/>
      </c>
      <c r="X153">
        <f>A153</f>
        <v/>
      </c>
      <c r="Y153">
        <f>F153</f>
        <v/>
      </c>
      <c r="Z153">
        <f>Y153</f>
        <v/>
      </c>
      <c r="AA153">
        <f>Z153*10000-ROW()</f>
        <v/>
      </c>
      <c r="AB153">
        <f>A153</f>
        <v/>
      </c>
      <c r="AC153">
        <f>I153</f>
        <v/>
      </c>
      <c r="AD153">
        <f>IF(AC153&gt;0,AC153,999999)</f>
        <v/>
      </c>
      <c r="AE153">
        <f>AD153*10000+ROW()</f>
        <v/>
      </c>
    </row>
    <row r="154">
      <c r="A154" s="10">
        <f>equipo7!A67</f>
        <v/>
      </c>
      <c r="B154" s="10">
        <f>equipo7!$A$6</f>
        <v/>
      </c>
      <c r="C154" s="10">
        <f>equipo7!CP67</f>
        <v/>
      </c>
      <c r="D154" s="10">
        <f>equipo7!CQ67</f>
        <v/>
      </c>
      <c r="E154" s="10">
        <f>equipo7!CR67</f>
        <v/>
      </c>
      <c r="F154" s="16">
        <f>equipo7!CT67</f>
        <v/>
      </c>
      <c r="G154" s="10">
        <f>equipo7!CU67</f>
        <v/>
      </c>
      <c r="H154" s="10">
        <f>equipo7!CV67</f>
        <v/>
      </c>
      <c r="I154" s="10">
        <f>equipo7!CW67</f>
        <v/>
      </c>
      <c r="J154" s="15">
        <f>equipo7!CX67</f>
        <v/>
      </c>
      <c r="L154">
        <f>A154</f>
        <v/>
      </c>
      <c r="M154">
        <f>J154</f>
        <v/>
      </c>
      <c r="N154">
        <f>IF(M154&gt;0,M154,999999)</f>
        <v/>
      </c>
      <c r="O154">
        <f>N154*10000+ROW()</f>
        <v/>
      </c>
      <c r="P154">
        <f>A154</f>
        <v/>
      </c>
      <c r="Q154">
        <f>D154</f>
        <v/>
      </c>
      <c r="R154">
        <f>Q154</f>
        <v/>
      </c>
      <c r="S154">
        <f>R154*10000-ROW()</f>
        <v/>
      </c>
      <c r="T154">
        <f>A154</f>
        <v/>
      </c>
      <c r="U154">
        <f>H154</f>
        <v/>
      </c>
      <c r="V154">
        <f>U154</f>
        <v/>
      </c>
      <c r="W154">
        <f>V154*10000-ROW()</f>
        <v/>
      </c>
      <c r="X154">
        <f>A154</f>
        <v/>
      </c>
      <c r="Y154">
        <f>F154</f>
        <v/>
      </c>
      <c r="Z154">
        <f>Y154</f>
        <v/>
      </c>
      <c r="AA154">
        <f>Z154*10000-ROW()</f>
        <v/>
      </c>
      <c r="AB154">
        <f>A154</f>
        <v/>
      </c>
      <c r="AC154">
        <f>I154</f>
        <v/>
      </c>
      <c r="AD154">
        <f>IF(AC154&gt;0,AC154,999999)</f>
        <v/>
      </c>
      <c r="AE154">
        <f>AD154*10000+ROW()</f>
        <v/>
      </c>
    </row>
    <row r="155">
      <c r="A155" s="10">
        <f>equipo7!A68</f>
        <v/>
      </c>
      <c r="B155" s="10">
        <f>equipo7!$A$6</f>
        <v/>
      </c>
      <c r="C155" s="10">
        <f>equipo7!CP68</f>
        <v/>
      </c>
      <c r="D155" s="10">
        <f>equipo7!CQ68</f>
        <v/>
      </c>
      <c r="E155" s="10">
        <f>equipo7!CR68</f>
        <v/>
      </c>
      <c r="F155" s="16">
        <f>equipo7!CT68</f>
        <v/>
      </c>
      <c r="G155" s="10">
        <f>equipo7!CU68</f>
        <v/>
      </c>
      <c r="H155" s="10">
        <f>equipo7!CV68</f>
        <v/>
      </c>
      <c r="I155" s="10">
        <f>equipo7!CW68</f>
        <v/>
      </c>
      <c r="J155" s="15">
        <f>equipo7!CX68</f>
        <v/>
      </c>
      <c r="L155">
        <f>A155</f>
        <v/>
      </c>
      <c r="M155">
        <f>J155</f>
        <v/>
      </c>
      <c r="N155">
        <f>IF(M155&gt;0,M155,999999)</f>
        <v/>
      </c>
      <c r="O155">
        <f>N155*10000+ROW()</f>
        <v/>
      </c>
      <c r="P155">
        <f>A155</f>
        <v/>
      </c>
      <c r="Q155">
        <f>D155</f>
        <v/>
      </c>
      <c r="R155">
        <f>Q155</f>
        <v/>
      </c>
      <c r="S155">
        <f>R155*10000-ROW()</f>
        <v/>
      </c>
      <c r="T155">
        <f>A155</f>
        <v/>
      </c>
      <c r="U155">
        <f>H155</f>
        <v/>
      </c>
      <c r="V155">
        <f>U155</f>
        <v/>
      </c>
      <c r="W155">
        <f>V155*10000-ROW()</f>
        <v/>
      </c>
      <c r="X155">
        <f>A155</f>
        <v/>
      </c>
      <c r="Y155">
        <f>F155</f>
        <v/>
      </c>
      <c r="Z155">
        <f>Y155</f>
        <v/>
      </c>
      <c r="AA155">
        <f>Z155*10000-ROW()</f>
        <v/>
      </c>
      <c r="AB155">
        <f>A155</f>
        <v/>
      </c>
      <c r="AC155">
        <f>I155</f>
        <v/>
      </c>
      <c r="AD155">
        <f>IF(AC155&gt;0,AC155,999999)</f>
        <v/>
      </c>
      <c r="AE155">
        <f>AD155*10000+ROW()</f>
        <v/>
      </c>
    </row>
    <row r="156">
      <c r="A156" s="10">
        <f>equipo7!A69</f>
        <v/>
      </c>
      <c r="B156" s="10">
        <f>equipo7!$A$6</f>
        <v/>
      </c>
      <c r="C156" s="10">
        <f>equipo7!CP69</f>
        <v/>
      </c>
      <c r="D156" s="10">
        <f>equipo7!CQ69</f>
        <v/>
      </c>
      <c r="E156" s="10">
        <f>equipo7!CR69</f>
        <v/>
      </c>
      <c r="F156" s="16">
        <f>equipo7!CT69</f>
        <v/>
      </c>
      <c r="G156" s="10">
        <f>equipo7!CU69</f>
        <v/>
      </c>
      <c r="H156" s="10">
        <f>equipo7!CV69</f>
        <v/>
      </c>
      <c r="I156" s="10">
        <f>equipo7!CW69</f>
        <v/>
      </c>
      <c r="J156" s="15">
        <f>equipo7!CX69</f>
        <v/>
      </c>
      <c r="L156">
        <f>A156</f>
        <v/>
      </c>
      <c r="M156">
        <f>J156</f>
        <v/>
      </c>
      <c r="N156">
        <f>IF(M156&gt;0,M156,999999)</f>
        <v/>
      </c>
      <c r="O156">
        <f>N156*10000+ROW()</f>
        <v/>
      </c>
      <c r="P156">
        <f>A156</f>
        <v/>
      </c>
      <c r="Q156">
        <f>D156</f>
        <v/>
      </c>
      <c r="R156">
        <f>Q156</f>
        <v/>
      </c>
      <c r="S156">
        <f>R156*10000-ROW()</f>
        <v/>
      </c>
      <c r="T156">
        <f>A156</f>
        <v/>
      </c>
      <c r="U156">
        <f>H156</f>
        <v/>
      </c>
      <c r="V156">
        <f>U156</f>
        <v/>
      </c>
      <c r="W156">
        <f>V156*10000-ROW()</f>
        <v/>
      </c>
      <c r="X156">
        <f>A156</f>
        <v/>
      </c>
      <c r="Y156">
        <f>F156</f>
        <v/>
      </c>
      <c r="Z156">
        <f>Y156</f>
        <v/>
      </c>
      <c r="AA156">
        <f>Z156*10000-ROW()</f>
        <v/>
      </c>
      <c r="AB156">
        <f>A156</f>
        <v/>
      </c>
      <c r="AC156">
        <f>I156</f>
        <v/>
      </c>
      <c r="AD156">
        <f>IF(AC156&gt;0,AC156,999999)</f>
        <v/>
      </c>
      <c r="AE156">
        <f>AD156*10000+ROW()</f>
        <v/>
      </c>
    </row>
    <row r="157">
      <c r="A157" s="10">
        <f>equipo7!A70</f>
        <v/>
      </c>
      <c r="B157" s="10">
        <f>equipo7!$A$6</f>
        <v/>
      </c>
      <c r="C157" s="10">
        <f>equipo7!CP70</f>
        <v/>
      </c>
      <c r="D157" s="10">
        <f>equipo7!CQ70</f>
        <v/>
      </c>
      <c r="E157" s="10">
        <f>equipo7!CR70</f>
        <v/>
      </c>
      <c r="F157" s="16">
        <f>equipo7!CT70</f>
        <v/>
      </c>
      <c r="G157" s="10">
        <f>equipo7!CU70</f>
        <v/>
      </c>
      <c r="H157" s="10">
        <f>equipo7!CV70</f>
        <v/>
      </c>
      <c r="I157" s="10">
        <f>equipo7!CW70</f>
        <v/>
      </c>
      <c r="J157" s="15">
        <f>equipo7!CX70</f>
        <v/>
      </c>
      <c r="L157">
        <f>A157</f>
        <v/>
      </c>
      <c r="M157">
        <f>J157</f>
        <v/>
      </c>
      <c r="N157">
        <f>IF(M157&gt;0,M157,999999)</f>
        <v/>
      </c>
      <c r="O157">
        <f>N157*10000+ROW()</f>
        <v/>
      </c>
      <c r="P157">
        <f>A157</f>
        <v/>
      </c>
      <c r="Q157">
        <f>D157</f>
        <v/>
      </c>
      <c r="R157">
        <f>Q157</f>
        <v/>
      </c>
      <c r="S157">
        <f>R157*10000-ROW()</f>
        <v/>
      </c>
      <c r="T157">
        <f>A157</f>
        <v/>
      </c>
      <c r="U157">
        <f>H157</f>
        <v/>
      </c>
      <c r="V157">
        <f>U157</f>
        <v/>
      </c>
      <c r="W157">
        <f>V157*10000-ROW()</f>
        <v/>
      </c>
      <c r="X157">
        <f>A157</f>
        <v/>
      </c>
      <c r="Y157">
        <f>F157</f>
        <v/>
      </c>
      <c r="Z157">
        <f>Y157</f>
        <v/>
      </c>
      <c r="AA157">
        <f>Z157*10000-ROW()</f>
        <v/>
      </c>
      <c r="AB157">
        <f>A157</f>
        <v/>
      </c>
      <c r="AC157">
        <f>I157</f>
        <v/>
      </c>
      <c r="AD157">
        <f>IF(AC157&gt;0,AC157,999999)</f>
        <v/>
      </c>
      <c r="AE157">
        <f>AD157*10000+ROW()</f>
        <v/>
      </c>
    </row>
    <row r="158">
      <c r="A158" s="10">
        <f>equipo7!A71</f>
        <v/>
      </c>
      <c r="B158" s="10">
        <f>equipo7!$A$6</f>
        <v/>
      </c>
      <c r="C158" s="10">
        <f>equipo7!CP71</f>
        <v/>
      </c>
      <c r="D158" s="10">
        <f>equipo7!CQ71</f>
        <v/>
      </c>
      <c r="E158" s="10">
        <f>equipo7!CR71</f>
        <v/>
      </c>
      <c r="F158" s="16">
        <f>equipo7!CT71</f>
        <v/>
      </c>
      <c r="G158" s="10">
        <f>equipo7!CU71</f>
        <v/>
      </c>
      <c r="H158" s="10">
        <f>equipo7!CV71</f>
        <v/>
      </c>
      <c r="I158" s="10">
        <f>equipo7!CW71</f>
        <v/>
      </c>
      <c r="J158" s="15">
        <f>equipo7!CX71</f>
        <v/>
      </c>
      <c r="L158">
        <f>A158</f>
        <v/>
      </c>
      <c r="M158">
        <f>J158</f>
        <v/>
      </c>
      <c r="N158">
        <f>IF(M158&gt;0,M158,999999)</f>
        <v/>
      </c>
      <c r="O158">
        <f>N158*10000+ROW()</f>
        <v/>
      </c>
      <c r="P158">
        <f>A158</f>
        <v/>
      </c>
      <c r="Q158">
        <f>D158</f>
        <v/>
      </c>
      <c r="R158">
        <f>Q158</f>
        <v/>
      </c>
      <c r="S158">
        <f>R158*10000-ROW()</f>
        <v/>
      </c>
      <c r="T158">
        <f>A158</f>
        <v/>
      </c>
      <c r="U158">
        <f>H158</f>
        <v/>
      </c>
      <c r="V158">
        <f>U158</f>
        <v/>
      </c>
      <c r="W158">
        <f>V158*10000-ROW()</f>
        <v/>
      </c>
      <c r="X158">
        <f>A158</f>
        <v/>
      </c>
      <c r="Y158">
        <f>F158</f>
        <v/>
      </c>
      <c r="Z158">
        <f>Y158</f>
        <v/>
      </c>
      <c r="AA158">
        <f>Z158*10000-ROW()</f>
        <v/>
      </c>
      <c r="AB158">
        <f>A158</f>
        <v/>
      </c>
      <c r="AC158">
        <f>I158</f>
        <v/>
      </c>
      <c r="AD158">
        <f>IF(AC158&gt;0,AC158,999999)</f>
        <v/>
      </c>
      <c r="AE158">
        <f>AD158*10000+ROW()</f>
        <v/>
      </c>
    </row>
    <row r="159">
      <c r="A159" s="10">
        <f>equipo7!A72</f>
        <v/>
      </c>
      <c r="B159" s="10">
        <f>equipo7!$A$6</f>
        <v/>
      </c>
      <c r="C159" s="10">
        <f>equipo7!CP72</f>
        <v/>
      </c>
      <c r="D159" s="10">
        <f>equipo7!CQ72</f>
        <v/>
      </c>
      <c r="E159" s="10">
        <f>equipo7!CR72</f>
        <v/>
      </c>
      <c r="F159" s="16">
        <f>equipo7!CT72</f>
        <v/>
      </c>
      <c r="G159" s="10">
        <f>equipo7!CU72</f>
        <v/>
      </c>
      <c r="H159" s="10">
        <f>equipo7!CV72</f>
        <v/>
      </c>
      <c r="I159" s="10">
        <f>equipo7!CW72</f>
        <v/>
      </c>
      <c r="J159" s="15">
        <f>equipo7!CX72</f>
        <v/>
      </c>
      <c r="L159">
        <f>A159</f>
        <v/>
      </c>
      <c r="M159">
        <f>J159</f>
        <v/>
      </c>
      <c r="N159">
        <f>IF(M159&gt;0,M159,999999)</f>
        <v/>
      </c>
      <c r="O159">
        <f>N159*10000+ROW()</f>
        <v/>
      </c>
      <c r="P159">
        <f>A159</f>
        <v/>
      </c>
      <c r="Q159">
        <f>D159</f>
        <v/>
      </c>
      <c r="R159">
        <f>Q159</f>
        <v/>
      </c>
      <c r="S159">
        <f>R159*10000-ROW()</f>
        <v/>
      </c>
      <c r="T159">
        <f>A159</f>
        <v/>
      </c>
      <c r="U159">
        <f>H159</f>
        <v/>
      </c>
      <c r="V159">
        <f>U159</f>
        <v/>
      </c>
      <c r="W159">
        <f>V159*10000-ROW()</f>
        <v/>
      </c>
      <c r="X159">
        <f>A159</f>
        <v/>
      </c>
      <c r="Y159">
        <f>F159</f>
        <v/>
      </c>
      <c r="Z159">
        <f>Y159</f>
        <v/>
      </c>
      <c r="AA159">
        <f>Z159*10000-ROW()</f>
        <v/>
      </c>
      <c r="AB159">
        <f>A159</f>
        <v/>
      </c>
      <c r="AC159">
        <f>I159</f>
        <v/>
      </c>
      <c r="AD159">
        <f>IF(AC159&gt;0,AC159,999999)</f>
        <v/>
      </c>
      <c r="AE159">
        <f>AD159*10000+ROW()</f>
        <v/>
      </c>
    </row>
    <row r="160">
      <c r="A160" s="10">
        <f>equipo7!A73</f>
        <v/>
      </c>
      <c r="B160" s="10">
        <f>equipo7!$A$6</f>
        <v/>
      </c>
      <c r="C160" s="10">
        <f>equipo7!CP73</f>
        <v/>
      </c>
      <c r="D160" s="10">
        <f>equipo7!CQ73</f>
        <v/>
      </c>
      <c r="E160" s="10">
        <f>equipo7!CR73</f>
        <v/>
      </c>
      <c r="F160" s="16">
        <f>equipo7!CT73</f>
        <v/>
      </c>
      <c r="G160" s="10">
        <f>equipo7!CU73</f>
        <v/>
      </c>
      <c r="H160" s="10">
        <f>equipo7!CV73</f>
        <v/>
      </c>
      <c r="I160" s="10">
        <f>equipo7!CW73</f>
        <v/>
      </c>
      <c r="J160" s="15">
        <f>equipo7!CX73</f>
        <v/>
      </c>
      <c r="L160">
        <f>A160</f>
        <v/>
      </c>
      <c r="M160">
        <f>J160</f>
        <v/>
      </c>
      <c r="N160">
        <f>IF(M160&gt;0,M160,999999)</f>
        <v/>
      </c>
      <c r="O160">
        <f>N160*10000+ROW()</f>
        <v/>
      </c>
      <c r="P160">
        <f>A160</f>
        <v/>
      </c>
      <c r="Q160">
        <f>D160</f>
        <v/>
      </c>
      <c r="R160">
        <f>Q160</f>
        <v/>
      </c>
      <c r="S160">
        <f>R160*10000-ROW()</f>
        <v/>
      </c>
      <c r="T160">
        <f>A160</f>
        <v/>
      </c>
      <c r="U160">
        <f>H160</f>
        <v/>
      </c>
      <c r="V160">
        <f>U160</f>
        <v/>
      </c>
      <c r="W160">
        <f>V160*10000-ROW()</f>
        <v/>
      </c>
      <c r="X160">
        <f>A160</f>
        <v/>
      </c>
      <c r="Y160">
        <f>F160</f>
        <v/>
      </c>
      <c r="Z160">
        <f>Y160</f>
        <v/>
      </c>
      <c r="AA160">
        <f>Z160*10000-ROW()</f>
        <v/>
      </c>
      <c r="AB160">
        <f>A160</f>
        <v/>
      </c>
      <c r="AC160">
        <f>I160</f>
        <v/>
      </c>
      <c r="AD160">
        <f>IF(AC160&gt;0,AC160,999999)</f>
        <v/>
      </c>
      <c r="AE160">
        <f>AD160*10000+ROW()</f>
        <v/>
      </c>
    </row>
    <row r="161">
      <c r="A161" s="10">
        <f>equipo7!A74</f>
        <v/>
      </c>
      <c r="B161" s="10">
        <f>equipo7!$A$6</f>
        <v/>
      </c>
      <c r="C161" s="10">
        <f>equipo7!CP74</f>
        <v/>
      </c>
      <c r="D161" s="10">
        <f>equipo7!CQ74</f>
        <v/>
      </c>
      <c r="E161" s="10">
        <f>equipo7!CR74</f>
        <v/>
      </c>
      <c r="F161" s="16">
        <f>equipo7!CT74</f>
        <v/>
      </c>
      <c r="G161" s="10">
        <f>equipo7!CU74</f>
        <v/>
      </c>
      <c r="H161" s="10">
        <f>equipo7!CV74</f>
        <v/>
      </c>
      <c r="I161" s="10">
        <f>equipo7!CW74</f>
        <v/>
      </c>
      <c r="J161" s="15">
        <f>equipo7!CX74</f>
        <v/>
      </c>
      <c r="L161">
        <f>A161</f>
        <v/>
      </c>
      <c r="M161">
        <f>J161</f>
        <v/>
      </c>
      <c r="N161">
        <f>IF(M161&gt;0,M161,999999)</f>
        <v/>
      </c>
      <c r="O161">
        <f>N161*10000+ROW()</f>
        <v/>
      </c>
      <c r="P161">
        <f>A161</f>
        <v/>
      </c>
      <c r="Q161">
        <f>D161</f>
        <v/>
      </c>
      <c r="R161">
        <f>Q161</f>
        <v/>
      </c>
      <c r="S161">
        <f>R161*10000-ROW()</f>
        <v/>
      </c>
      <c r="T161">
        <f>A161</f>
        <v/>
      </c>
      <c r="U161">
        <f>H161</f>
        <v/>
      </c>
      <c r="V161">
        <f>U161</f>
        <v/>
      </c>
      <c r="W161">
        <f>V161*10000-ROW()</f>
        <v/>
      </c>
      <c r="X161">
        <f>A161</f>
        <v/>
      </c>
      <c r="Y161">
        <f>F161</f>
        <v/>
      </c>
      <c r="Z161">
        <f>Y161</f>
        <v/>
      </c>
      <c r="AA161">
        <f>Z161*10000-ROW()</f>
        <v/>
      </c>
      <c r="AB161">
        <f>A161</f>
        <v/>
      </c>
      <c r="AC161">
        <f>I161</f>
        <v/>
      </c>
      <c r="AD161">
        <f>IF(AC161&gt;0,AC161,999999)</f>
        <v/>
      </c>
      <c r="AE161">
        <f>AD161*10000+ROW()</f>
        <v/>
      </c>
    </row>
    <row r="162">
      <c r="A162" s="10">
        <f>equipo7!A75</f>
        <v/>
      </c>
      <c r="B162" s="10">
        <f>equipo7!$A$6</f>
        <v/>
      </c>
      <c r="C162" s="10">
        <f>equipo7!CP75</f>
        <v/>
      </c>
      <c r="D162" s="10">
        <f>equipo7!CQ75</f>
        <v/>
      </c>
      <c r="E162" s="10">
        <f>equipo7!CR75</f>
        <v/>
      </c>
      <c r="F162" s="16">
        <f>equipo7!CT75</f>
        <v/>
      </c>
      <c r="G162" s="10">
        <f>equipo7!CU75</f>
        <v/>
      </c>
      <c r="H162" s="10">
        <f>equipo7!CV75</f>
        <v/>
      </c>
      <c r="I162" s="10">
        <f>equipo7!CW75</f>
        <v/>
      </c>
      <c r="J162" s="15">
        <f>equipo7!CX75</f>
        <v/>
      </c>
      <c r="L162">
        <f>A162</f>
        <v/>
      </c>
      <c r="M162">
        <f>J162</f>
        <v/>
      </c>
      <c r="N162">
        <f>IF(M162&gt;0,M162,999999)</f>
        <v/>
      </c>
      <c r="O162">
        <f>N162*10000+ROW()</f>
        <v/>
      </c>
      <c r="P162">
        <f>A162</f>
        <v/>
      </c>
      <c r="Q162">
        <f>D162</f>
        <v/>
      </c>
      <c r="R162">
        <f>Q162</f>
        <v/>
      </c>
      <c r="S162">
        <f>R162*10000-ROW()</f>
        <v/>
      </c>
      <c r="T162">
        <f>A162</f>
        <v/>
      </c>
      <c r="U162">
        <f>H162</f>
        <v/>
      </c>
      <c r="V162">
        <f>U162</f>
        <v/>
      </c>
      <c r="W162">
        <f>V162*10000-ROW()</f>
        <v/>
      </c>
      <c r="X162">
        <f>A162</f>
        <v/>
      </c>
      <c r="Y162">
        <f>F162</f>
        <v/>
      </c>
      <c r="Z162">
        <f>Y162</f>
        <v/>
      </c>
      <c r="AA162">
        <f>Z162*10000-ROW()</f>
        <v/>
      </c>
      <c r="AB162">
        <f>A162</f>
        <v/>
      </c>
      <c r="AC162">
        <f>I162</f>
        <v/>
      </c>
      <c r="AD162">
        <f>IF(AC162&gt;0,AC162,999999)</f>
        <v/>
      </c>
      <c r="AE162">
        <f>AD162*10000+ROW()</f>
        <v/>
      </c>
    </row>
    <row r="163">
      <c r="A163" s="10">
        <f>equipo7!A76</f>
        <v/>
      </c>
      <c r="B163" s="10">
        <f>equipo7!$A$6</f>
        <v/>
      </c>
      <c r="C163" s="10">
        <f>equipo7!CP76</f>
        <v/>
      </c>
      <c r="D163" s="10">
        <f>equipo7!CQ76</f>
        <v/>
      </c>
      <c r="E163" s="10">
        <f>equipo7!CR76</f>
        <v/>
      </c>
      <c r="F163" s="16">
        <f>equipo7!CT76</f>
        <v/>
      </c>
      <c r="G163" s="10">
        <f>equipo7!CU76</f>
        <v/>
      </c>
      <c r="H163" s="10">
        <f>equipo7!CV76</f>
        <v/>
      </c>
      <c r="I163" s="10">
        <f>equipo7!CW76</f>
        <v/>
      </c>
      <c r="J163" s="15">
        <f>equipo7!CX76</f>
        <v/>
      </c>
      <c r="L163">
        <f>A163</f>
        <v/>
      </c>
      <c r="M163">
        <f>J163</f>
        <v/>
      </c>
      <c r="N163">
        <f>IF(M163&gt;0,M163,999999)</f>
        <v/>
      </c>
      <c r="O163">
        <f>N163*10000+ROW()</f>
        <v/>
      </c>
      <c r="P163">
        <f>A163</f>
        <v/>
      </c>
      <c r="Q163">
        <f>D163</f>
        <v/>
      </c>
      <c r="R163">
        <f>Q163</f>
        <v/>
      </c>
      <c r="S163">
        <f>R163*10000-ROW()</f>
        <v/>
      </c>
      <c r="T163">
        <f>A163</f>
        <v/>
      </c>
      <c r="U163">
        <f>H163</f>
        <v/>
      </c>
      <c r="V163">
        <f>U163</f>
        <v/>
      </c>
      <c r="W163">
        <f>V163*10000-ROW()</f>
        <v/>
      </c>
      <c r="X163">
        <f>A163</f>
        <v/>
      </c>
      <c r="Y163">
        <f>F163</f>
        <v/>
      </c>
      <c r="Z163">
        <f>Y163</f>
        <v/>
      </c>
      <c r="AA163">
        <f>Z163*10000-ROW()</f>
        <v/>
      </c>
      <c r="AB163">
        <f>A163</f>
        <v/>
      </c>
      <c r="AC163">
        <f>I163</f>
        <v/>
      </c>
      <c r="AD163">
        <f>IF(AC163&gt;0,AC163,999999)</f>
        <v/>
      </c>
      <c r="AE163">
        <f>AD163*10000+ROW()</f>
        <v/>
      </c>
    </row>
    <row r="164">
      <c r="A164" s="10">
        <f>equipo7!A77</f>
        <v/>
      </c>
      <c r="B164" s="10">
        <f>equipo7!$A$6</f>
        <v/>
      </c>
      <c r="C164" s="10">
        <f>equipo7!CP77</f>
        <v/>
      </c>
      <c r="D164" s="10">
        <f>equipo7!CQ77</f>
        <v/>
      </c>
      <c r="E164" s="10">
        <f>equipo7!CR77</f>
        <v/>
      </c>
      <c r="F164" s="16">
        <f>equipo7!CT77</f>
        <v/>
      </c>
      <c r="G164" s="10">
        <f>equipo7!CU77</f>
        <v/>
      </c>
      <c r="H164" s="10">
        <f>equipo7!CV77</f>
        <v/>
      </c>
      <c r="I164" s="10">
        <f>equipo7!CW77</f>
        <v/>
      </c>
      <c r="J164" s="15">
        <f>equipo7!CX77</f>
        <v/>
      </c>
      <c r="L164">
        <f>A164</f>
        <v/>
      </c>
      <c r="M164">
        <f>J164</f>
        <v/>
      </c>
      <c r="N164">
        <f>IF(M164&gt;0,M164,999999)</f>
        <v/>
      </c>
      <c r="O164">
        <f>N164*10000+ROW()</f>
        <v/>
      </c>
      <c r="P164">
        <f>A164</f>
        <v/>
      </c>
      <c r="Q164">
        <f>D164</f>
        <v/>
      </c>
      <c r="R164">
        <f>Q164</f>
        <v/>
      </c>
      <c r="S164">
        <f>R164*10000-ROW()</f>
        <v/>
      </c>
      <c r="T164">
        <f>A164</f>
        <v/>
      </c>
      <c r="U164">
        <f>H164</f>
        <v/>
      </c>
      <c r="V164">
        <f>U164</f>
        <v/>
      </c>
      <c r="W164">
        <f>V164*10000-ROW()</f>
        <v/>
      </c>
      <c r="X164">
        <f>A164</f>
        <v/>
      </c>
      <c r="Y164">
        <f>F164</f>
        <v/>
      </c>
      <c r="Z164">
        <f>Y164</f>
        <v/>
      </c>
      <c r="AA164">
        <f>Z164*10000-ROW()</f>
        <v/>
      </c>
      <c r="AB164">
        <f>A164</f>
        <v/>
      </c>
      <c r="AC164">
        <f>I164</f>
        <v/>
      </c>
      <c r="AD164">
        <f>IF(AC164&gt;0,AC164,999999)</f>
        <v/>
      </c>
      <c r="AE164">
        <f>AD164*10000+ROW()</f>
        <v/>
      </c>
    </row>
    <row r="165">
      <c r="A165" s="10">
        <f>equipo7!A78</f>
        <v/>
      </c>
      <c r="B165" s="10">
        <f>equipo7!$A$6</f>
        <v/>
      </c>
      <c r="C165" s="10">
        <f>equipo7!CP78</f>
        <v/>
      </c>
      <c r="D165" s="10">
        <f>equipo7!CQ78</f>
        <v/>
      </c>
      <c r="E165" s="10">
        <f>equipo7!CR78</f>
        <v/>
      </c>
      <c r="F165" s="16">
        <f>equipo7!CT78</f>
        <v/>
      </c>
      <c r="G165" s="10">
        <f>equipo7!CU78</f>
        <v/>
      </c>
      <c r="H165" s="10">
        <f>equipo7!CV78</f>
        <v/>
      </c>
      <c r="I165" s="10">
        <f>equipo7!CW78</f>
        <v/>
      </c>
      <c r="J165" s="15">
        <f>equipo7!CX78</f>
        <v/>
      </c>
      <c r="L165">
        <f>A165</f>
        <v/>
      </c>
      <c r="M165">
        <f>J165</f>
        <v/>
      </c>
      <c r="N165">
        <f>IF(M165&gt;0,M165,999999)</f>
        <v/>
      </c>
      <c r="O165">
        <f>N165*10000+ROW()</f>
        <v/>
      </c>
      <c r="P165">
        <f>A165</f>
        <v/>
      </c>
      <c r="Q165">
        <f>D165</f>
        <v/>
      </c>
      <c r="R165">
        <f>Q165</f>
        <v/>
      </c>
      <c r="S165">
        <f>R165*10000-ROW()</f>
        <v/>
      </c>
      <c r="T165">
        <f>A165</f>
        <v/>
      </c>
      <c r="U165">
        <f>H165</f>
        <v/>
      </c>
      <c r="V165">
        <f>U165</f>
        <v/>
      </c>
      <c r="W165">
        <f>V165*10000-ROW()</f>
        <v/>
      </c>
      <c r="X165">
        <f>A165</f>
        <v/>
      </c>
      <c r="Y165">
        <f>F165</f>
        <v/>
      </c>
      <c r="Z165">
        <f>Y165</f>
        <v/>
      </c>
      <c r="AA165">
        <f>Z165*10000-ROW()</f>
        <v/>
      </c>
      <c r="AB165">
        <f>A165</f>
        <v/>
      </c>
      <c r="AC165">
        <f>I165</f>
        <v/>
      </c>
      <c r="AD165">
        <f>IF(AC165&gt;0,AC165,999999)</f>
        <v/>
      </c>
      <c r="AE165">
        <f>AD165*10000+ROW()</f>
        <v/>
      </c>
    </row>
    <row r="166">
      <c r="A166" s="10">
        <f>equipo7!A79</f>
        <v/>
      </c>
      <c r="B166" s="10">
        <f>equipo7!$A$6</f>
        <v/>
      </c>
      <c r="C166" s="10">
        <f>equipo7!CP79</f>
        <v/>
      </c>
      <c r="D166" s="10">
        <f>equipo7!CQ79</f>
        <v/>
      </c>
      <c r="E166" s="10">
        <f>equipo7!CR79</f>
        <v/>
      </c>
      <c r="F166" s="16">
        <f>equipo7!CT79</f>
        <v/>
      </c>
      <c r="G166" s="10">
        <f>equipo7!CU79</f>
        <v/>
      </c>
      <c r="H166" s="10">
        <f>equipo7!CV79</f>
        <v/>
      </c>
      <c r="I166" s="10">
        <f>equipo7!CW79</f>
        <v/>
      </c>
      <c r="J166" s="15">
        <f>equipo7!CX79</f>
        <v/>
      </c>
      <c r="L166">
        <f>A166</f>
        <v/>
      </c>
      <c r="M166">
        <f>J166</f>
        <v/>
      </c>
      <c r="N166">
        <f>IF(M166&gt;0,M166,999999)</f>
        <v/>
      </c>
      <c r="O166">
        <f>N166*10000+ROW()</f>
        <v/>
      </c>
      <c r="P166">
        <f>A166</f>
        <v/>
      </c>
      <c r="Q166">
        <f>D166</f>
        <v/>
      </c>
      <c r="R166">
        <f>Q166</f>
        <v/>
      </c>
      <c r="S166">
        <f>R166*10000-ROW()</f>
        <v/>
      </c>
      <c r="T166">
        <f>A166</f>
        <v/>
      </c>
      <c r="U166">
        <f>H166</f>
        <v/>
      </c>
      <c r="V166">
        <f>U166</f>
        <v/>
      </c>
      <c r="W166">
        <f>V166*10000-ROW()</f>
        <v/>
      </c>
      <c r="X166">
        <f>A166</f>
        <v/>
      </c>
      <c r="Y166">
        <f>F166</f>
        <v/>
      </c>
      <c r="Z166">
        <f>Y166</f>
        <v/>
      </c>
      <c r="AA166">
        <f>Z166*10000-ROW()</f>
        <v/>
      </c>
      <c r="AB166">
        <f>A166</f>
        <v/>
      </c>
      <c r="AC166">
        <f>I166</f>
        <v/>
      </c>
      <c r="AD166">
        <f>IF(AC166&gt;0,AC166,999999)</f>
        <v/>
      </c>
      <c r="AE166">
        <f>AD166*10000+ROW()</f>
        <v/>
      </c>
    </row>
    <row r="167">
      <c r="A167" s="10">
        <f>equipo7!A80</f>
        <v/>
      </c>
      <c r="B167" s="10">
        <f>equipo7!$A$6</f>
        <v/>
      </c>
      <c r="C167" s="10">
        <f>equipo7!CP80</f>
        <v/>
      </c>
      <c r="D167" s="10">
        <f>equipo7!CQ80</f>
        <v/>
      </c>
      <c r="E167" s="10">
        <f>equipo7!CR80</f>
        <v/>
      </c>
      <c r="F167" s="16">
        <f>equipo7!CT80</f>
        <v/>
      </c>
      <c r="G167" s="10">
        <f>equipo7!CU80</f>
        <v/>
      </c>
      <c r="H167" s="10">
        <f>equipo7!CV80</f>
        <v/>
      </c>
      <c r="I167" s="10">
        <f>equipo7!CW80</f>
        <v/>
      </c>
      <c r="J167" s="15">
        <f>equipo7!CX80</f>
        <v/>
      </c>
      <c r="L167">
        <f>A167</f>
        <v/>
      </c>
      <c r="M167">
        <f>J167</f>
        <v/>
      </c>
      <c r="N167">
        <f>IF(M167&gt;0,M167,999999)</f>
        <v/>
      </c>
      <c r="O167">
        <f>N167*10000+ROW()</f>
        <v/>
      </c>
      <c r="P167">
        <f>A167</f>
        <v/>
      </c>
      <c r="Q167">
        <f>D167</f>
        <v/>
      </c>
      <c r="R167">
        <f>Q167</f>
        <v/>
      </c>
      <c r="S167">
        <f>R167*10000-ROW()</f>
        <v/>
      </c>
      <c r="T167">
        <f>A167</f>
        <v/>
      </c>
      <c r="U167">
        <f>H167</f>
        <v/>
      </c>
      <c r="V167">
        <f>U167</f>
        <v/>
      </c>
      <c r="W167">
        <f>V167*10000-ROW()</f>
        <v/>
      </c>
      <c r="X167">
        <f>A167</f>
        <v/>
      </c>
      <c r="Y167">
        <f>F167</f>
        <v/>
      </c>
      <c r="Z167">
        <f>Y167</f>
        <v/>
      </c>
      <c r="AA167">
        <f>Z167*10000-ROW()</f>
        <v/>
      </c>
      <c r="AB167">
        <f>A167</f>
        <v/>
      </c>
      <c r="AC167">
        <f>I167</f>
        <v/>
      </c>
      <c r="AD167">
        <f>IF(AC167&gt;0,AC167,999999)</f>
        <v/>
      </c>
      <c r="AE167">
        <f>AD167*10000+ROW()</f>
        <v/>
      </c>
    </row>
    <row r="168">
      <c r="A168" s="10">
        <f>equipo7!A81</f>
        <v/>
      </c>
      <c r="B168" s="10">
        <f>equipo7!$A$6</f>
        <v/>
      </c>
      <c r="C168" s="10">
        <f>equipo7!CP81</f>
        <v/>
      </c>
      <c r="D168" s="10">
        <f>equipo7!CQ81</f>
        <v/>
      </c>
      <c r="E168" s="10">
        <f>equipo7!CR81</f>
        <v/>
      </c>
      <c r="F168" s="16">
        <f>equipo7!CT81</f>
        <v/>
      </c>
      <c r="G168" s="10">
        <f>equipo7!CU81</f>
        <v/>
      </c>
      <c r="H168" s="10">
        <f>equipo7!CV81</f>
        <v/>
      </c>
      <c r="I168" s="10">
        <f>equipo7!CW81</f>
        <v/>
      </c>
      <c r="J168" s="15">
        <f>equipo7!CX81</f>
        <v/>
      </c>
      <c r="L168">
        <f>A168</f>
        <v/>
      </c>
      <c r="M168">
        <f>J168</f>
        <v/>
      </c>
      <c r="N168">
        <f>IF(M168&gt;0,M168,999999)</f>
        <v/>
      </c>
      <c r="O168">
        <f>N168*10000+ROW()</f>
        <v/>
      </c>
      <c r="P168">
        <f>A168</f>
        <v/>
      </c>
      <c r="Q168">
        <f>D168</f>
        <v/>
      </c>
      <c r="R168">
        <f>Q168</f>
        <v/>
      </c>
      <c r="S168">
        <f>R168*10000-ROW()</f>
        <v/>
      </c>
      <c r="T168">
        <f>A168</f>
        <v/>
      </c>
      <c r="U168">
        <f>H168</f>
        <v/>
      </c>
      <c r="V168">
        <f>U168</f>
        <v/>
      </c>
      <c r="W168">
        <f>V168*10000-ROW()</f>
        <v/>
      </c>
      <c r="X168">
        <f>A168</f>
        <v/>
      </c>
      <c r="Y168">
        <f>F168</f>
        <v/>
      </c>
      <c r="Z168">
        <f>Y168</f>
        <v/>
      </c>
      <c r="AA168">
        <f>Z168*10000-ROW()</f>
        <v/>
      </c>
      <c r="AB168">
        <f>A168</f>
        <v/>
      </c>
      <c r="AC168">
        <f>I168</f>
        <v/>
      </c>
      <c r="AD168">
        <f>IF(AC168&gt;0,AC168,999999)</f>
        <v/>
      </c>
      <c r="AE168">
        <f>AD168*10000+ROW()</f>
        <v/>
      </c>
    </row>
    <row r="169">
      <c r="A169" s="10">
        <f>equipo7!A82</f>
        <v/>
      </c>
      <c r="B169" s="10">
        <f>equipo7!$A$6</f>
        <v/>
      </c>
      <c r="C169" s="10">
        <f>equipo7!CP82</f>
        <v/>
      </c>
      <c r="D169" s="10">
        <f>equipo7!CQ82</f>
        <v/>
      </c>
      <c r="E169" s="10">
        <f>equipo7!CR82</f>
        <v/>
      </c>
      <c r="F169" s="16">
        <f>equipo7!CT82</f>
        <v/>
      </c>
      <c r="G169" s="10">
        <f>equipo7!CU82</f>
        <v/>
      </c>
      <c r="H169" s="10">
        <f>equipo7!CV82</f>
        <v/>
      </c>
      <c r="I169" s="10">
        <f>equipo7!CW82</f>
        <v/>
      </c>
      <c r="J169" s="15">
        <f>equipo7!CX82</f>
        <v/>
      </c>
      <c r="L169">
        <f>A169</f>
        <v/>
      </c>
      <c r="M169">
        <f>J169</f>
        <v/>
      </c>
      <c r="N169">
        <f>IF(M169&gt;0,M169,999999)</f>
        <v/>
      </c>
      <c r="O169">
        <f>N169*10000+ROW()</f>
        <v/>
      </c>
      <c r="P169">
        <f>A169</f>
        <v/>
      </c>
      <c r="Q169">
        <f>D169</f>
        <v/>
      </c>
      <c r="R169">
        <f>Q169</f>
        <v/>
      </c>
      <c r="S169">
        <f>R169*10000-ROW()</f>
        <v/>
      </c>
      <c r="T169">
        <f>A169</f>
        <v/>
      </c>
      <c r="U169">
        <f>H169</f>
        <v/>
      </c>
      <c r="V169">
        <f>U169</f>
        <v/>
      </c>
      <c r="W169">
        <f>V169*10000-ROW()</f>
        <v/>
      </c>
      <c r="X169">
        <f>A169</f>
        <v/>
      </c>
      <c r="Y169">
        <f>F169</f>
        <v/>
      </c>
      <c r="Z169">
        <f>Y169</f>
        <v/>
      </c>
      <c r="AA169">
        <f>Z169*10000-ROW()</f>
        <v/>
      </c>
      <c r="AB169">
        <f>A169</f>
        <v/>
      </c>
      <c r="AC169">
        <f>I169</f>
        <v/>
      </c>
      <c r="AD169">
        <f>IF(AC169&gt;0,AC169,999999)</f>
        <v/>
      </c>
      <c r="AE169">
        <f>AD169*10000+ROW()</f>
        <v/>
      </c>
    </row>
    <row r="170">
      <c r="A170" s="10">
        <f>equipo7!A83</f>
        <v/>
      </c>
      <c r="B170" s="10">
        <f>equipo7!$A$6</f>
        <v/>
      </c>
      <c r="C170" s="10">
        <f>equipo7!CP83</f>
        <v/>
      </c>
      <c r="D170" s="10">
        <f>equipo7!CQ83</f>
        <v/>
      </c>
      <c r="E170" s="10">
        <f>equipo7!CR83</f>
        <v/>
      </c>
      <c r="F170" s="16">
        <f>equipo7!CT83</f>
        <v/>
      </c>
      <c r="G170" s="10">
        <f>equipo7!CU83</f>
        <v/>
      </c>
      <c r="H170" s="10">
        <f>equipo7!CV83</f>
        <v/>
      </c>
      <c r="I170" s="10">
        <f>equipo7!CW83</f>
        <v/>
      </c>
      <c r="J170" s="15">
        <f>equipo7!CX83</f>
        <v/>
      </c>
      <c r="L170">
        <f>A170</f>
        <v/>
      </c>
      <c r="M170">
        <f>J170</f>
        <v/>
      </c>
      <c r="N170">
        <f>IF(M170&gt;0,M170,999999)</f>
        <v/>
      </c>
      <c r="O170">
        <f>N170*10000+ROW()</f>
        <v/>
      </c>
      <c r="P170">
        <f>A170</f>
        <v/>
      </c>
      <c r="Q170">
        <f>D170</f>
        <v/>
      </c>
      <c r="R170">
        <f>Q170</f>
        <v/>
      </c>
      <c r="S170">
        <f>R170*10000-ROW()</f>
        <v/>
      </c>
      <c r="T170">
        <f>A170</f>
        <v/>
      </c>
      <c r="U170">
        <f>H170</f>
        <v/>
      </c>
      <c r="V170">
        <f>U170</f>
        <v/>
      </c>
      <c r="W170">
        <f>V170*10000-ROW()</f>
        <v/>
      </c>
      <c r="X170">
        <f>A170</f>
        <v/>
      </c>
      <c r="Y170">
        <f>F170</f>
        <v/>
      </c>
      <c r="Z170">
        <f>Y170</f>
        <v/>
      </c>
      <c r="AA170">
        <f>Z170*10000-ROW()</f>
        <v/>
      </c>
      <c r="AB170">
        <f>A170</f>
        <v/>
      </c>
      <c r="AC170">
        <f>I170</f>
        <v/>
      </c>
      <c r="AD170">
        <f>IF(AC170&gt;0,AC170,999999)</f>
        <v/>
      </c>
      <c r="AE170">
        <f>AD170*10000+ROW()</f>
        <v/>
      </c>
    </row>
    <row r="171">
      <c r="A171" s="10">
        <f>equipo7!A84</f>
        <v/>
      </c>
      <c r="B171" s="10">
        <f>equipo7!$A$6</f>
        <v/>
      </c>
      <c r="C171" s="10">
        <f>equipo7!CP84</f>
        <v/>
      </c>
      <c r="D171" s="10">
        <f>equipo7!CQ84</f>
        <v/>
      </c>
      <c r="E171" s="10">
        <f>equipo7!CR84</f>
        <v/>
      </c>
      <c r="F171" s="16">
        <f>equipo7!CT84</f>
        <v/>
      </c>
      <c r="G171" s="10">
        <f>equipo7!CU84</f>
        <v/>
      </c>
      <c r="H171" s="10">
        <f>equipo7!CV84</f>
        <v/>
      </c>
      <c r="I171" s="10">
        <f>equipo7!CW84</f>
        <v/>
      </c>
      <c r="J171" s="15">
        <f>equipo7!CX84</f>
        <v/>
      </c>
      <c r="L171">
        <f>A171</f>
        <v/>
      </c>
      <c r="M171">
        <f>J171</f>
        <v/>
      </c>
      <c r="N171">
        <f>IF(M171&gt;0,M171,999999)</f>
        <v/>
      </c>
      <c r="O171">
        <f>N171*10000+ROW()</f>
        <v/>
      </c>
      <c r="P171">
        <f>A171</f>
        <v/>
      </c>
      <c r="Q171">
        <f>D171</f>
        <v/>
      </c>
      <c r="R171">
        <f>Q171</f>
        <v/>
      </c>
      <c r="S171">
        <f>R171*10000-ROW()</f>
        <v/>
      </c>
      <c r="T171">
        <f>A171</f>
        <v/>
      </c>
      <c r="U171">
        <f>H171</f>
        <v/>
      </c>
      <c r="V171">
        <f>U171</f>
        <v/>
      </c>
      <c r="W171">
        <f>V171*10000-ROW()</f>
        <v/>
      </c>
      <c r="X171">
        <f>A171</f>
        <v/>
      </c>
      <c r="Y171">
        <f>F171</f>
        <v/>
      </c>
      <c r="Z171">
        <f>Y171</f>
        <v/>
      </c>
      <c r="AA171">
        <f>Z171*10000-ROW()</f>
        <v/>
      </c>
      <c r="AB171">
        <f>A171</f>
        <v/>
      </c>
      <c r="AC171">
        <f>I171</f>
        <v/>
      </c>
      <c r="AD171">
        <f>IF(AC171&gt;0,AC171,999999)</f>
        <v/>
      </c>
      <c r="AE171">
        <f>AD171*10000+ROW()</f>
        <v/>
      </c>
    </row>
    <row r="172">
      <c r="A172" s="10">
        <f>equipo7!A85</f>
        <v/>
      </c>
      <c r="B172" s="10">
        <f>equipo7!$A$6</f>
        <v/>
      </c>
      <c r="C172" s="10">
        <f>equipo7!CP85</f>
        <v/>
      </c>
      <c r="D172" s="10">
        <f>equipo7!CQ85</f>
        <v/>
      </c>
      <c r="E172" s="10">
        <f>equipo7!CR85</f>
        <v/>
      </c>
      <c r="F172" s="16">
        <f>equipo7!CT85</f>
        <v/>
      </c>
      <c r="G172" s="10">
        <f>equipo7!CU85</f>
        <v/>
      </c>
      <c r="H172" s="10">
        <f>equipo7!CV85</f>
        <v/>
      </c>
      <c r="I172" s="10">
        <f>equipo7!CW85</f>
        <v/>
      </c>
      <c r="J172" s="15">
        <f>equipo7!CX85</f>
        <v/>
      </c>
      <c r="L172">
        <f>A172</f>
        <v/>
      </c>
      <c r="M172">
        <f>J172</f>
        <v/>
      </c>
      <c r="N172">
        <f>IF(M172&gt;0,M172,999999)</f>
        <v/>
      </c>
      <c r="O172">
        <f>N172*10000+ROW()</f>
        <v/>
      </c>
      <c r="P172">
        <f>A172</f>
        <v/>
      </c>
      <c r="Q172">
        <f>D172</f>
        <v/>
      </c>
      <c r="R172">
        <f>Q172</f>
        <v/>
      </c>
      <c r="S172">
        <f>R172*10000-ROW()</f>
        <v/>
      </c>
      <c r="T172">
        <f>A172</f>
        <v/>
      </c>
      <c r="U172">
        <f>H172</f>
        <v/>
      </c>
      <c r="V172">
        <f>U172</f>
        <v/>
      </c>
      <c r="W172">
        <f>V172*10000-ROW()</f>
        <v/>
      </c>
      <c r="X172">
        <f>A172</f>
        <v/>
      </c>
      <c r="Y172">
        <f>F172</f>
        <v/>
      </c>
      <c r="Z172">
        <f>Y172</f>
        <v/>
      </c>
      <c r="AA172">
        <f>Z172*10000-ROW()</f>
        <v/>
      </c>
      <c r="AB172">
        <f>A172</f>
        <v/>
      </c>
      <c r="AC172">
        <f>I172</f>
        <v/>
      </c>
      <c r="AD172">
        <f>IF(AC172&gt;0,AC172,999999)</f>
        <v/>
      </c>
      <c r="AE172">
        <f>AD172*10000+ROW()</f>
        <v/>
      </c>
    </row>
    <row r="173">
      <c r="A173" s="10">
        <f>equipo7!A86</f>
        <v/>
      </c>
      <c r="B173" s="10">
        <f>equipo7!$A$6</f>
        <v/>
      </c>
      <c r="C173" s="10">
        <f>equipo7!CP86</f>
        <v/>
      </c>
      <c r="D173" s="10">
        <f>equipo7!CQ86</f>
        <v/>
      </c>
      <c r="E173" s="10">
        <f>equipo7!CR86</f>
        <v/>
      </c>
      <c r="F173" s="16">
        <f>equipo7!CT86</f>
        <v/>
      </c>
      <c r="G173" s="10">
        <f>equipo7!CU86</f>
        <v/>
      </c>
      <c r="H173" s="10">
        <f>equipo7!CV86</f>
        <v/>
      </c>
      <c r="I173" s="10">
        <f>equipo7!CW86</f>
        <v/>
      </c>
      <c r="J173" s="15">
        <f>equipo7!CX86</f>
        <v/>
      </c>
      <c r="L173">
        <f>A173</f>
        <v/>
      </c>
      <c r="M173">
        <f>J173</f>
        <v/>
      </c>
      <c r="N173">
        <f>IF(M173&gt;0,M173,999999)</f>
        <v/>
      </c>
      <c r="O173">
        <f>N173*10000+ROW()</f>
        <v/>
      </c>
      <c r="P173">
        <f>A173</f>
        <v/>
      </c>
      <c r="Q173">
        <f>D173</f>
        <v/>
      </c>
      <c r="R173">
        <f>Q173</f>
        <v/>
      </c>
      <c r="S173">
        <f>R173*10000-ROW()</f>
        <v/>
      </c>
      <c r="T173">
        <f>A173</f>
        <v/>
      </c>
      <c r="U173">
        <f>H173</f>
        <v/>
      </c>
      <c r="V173">
        <f>U173</f>
        <v/>
      </c>
      <c r="W173">
        <f>V173*10000-ROW()</f>
        <v/>
      </c>
      <c r="X173">
        <f>A173</f>
        <v/>
      </c>
      <c r="Y173">
        <f>F173</f>
        <v/>
      </c>
      <c r="Z173">
        <f>Y173</f>
        <v/>
      </c>
      <c r="AA173">
        <f>Z173*10000-ROW()</f>
        <v/>
      </c>
      <c r="AB173">
        <f>A173</f>
        <v/>
      </c>
      <c r="AC173">
        <f>I173</f>
        <v/>
      </c>
      <c r="AD173">
        <f>IF(AC173&gt;0,AC173,999999)</f>
        <v/>
      </c>
      <c r="AE173">
        <f>AD173*10000+ROW()</f>
        <v/>
      </c>
    </row>
    <row r="174">
      <c r="A174" s="10">
        <f>equipo7!A87</f>
        <v/>
      </c>
      <c r="B174" s="10">
        <f>equipo7!$A$6</f>
        <v/>
      </c>
      <c r="C174" s="10">
        <f>equipo7!CP87</f>
        <v/>
      </c>
      <c r="D174" s="10">
        <f>equipo7!CQ87</f>
        <v/>
      </c>
      <c r="E174" s="10">
        <f>equipo7!CR87</f>
        <v/>
      </c>
      <c r="F174" s="16">
        <f>equipo7!CT87</f>
        <v/>
      </c>
      <c r="G174" s="10">
        <f>equipo7!CU87</f>
        <v/>
      </c>
      <c r="H174" s="10">
        <f>equipo7!CV87</f>
        <v/>
      </c>
      <c r="I174" s="10">
        <f>equipo7!CW87</f>
        <v/>
      </c>
      <c r="J174" s="15">
        <f>equipo7!CX87</f>
        <v/>
      </c>
      <c r="L174">
        <f>A174</f>
        <v/>
      </c>
      <c r="M174">
        <f>J174</f>
        <v/>
      </c>
      <c r="N174">
        <f>IF(M174&gt;0,M174,999999)</f>
        <v/>
      </c>
      <c r="O174">
        <f>N174*10000+ROW()</f>
        <v/>
      </c>
      <c r="P174">
        <f>A174</f>
        <v/>
      </c>
      <c r="Q174">
        <f>D174</f>
        <v/>
      </c>
      <c r="R174">
        <f>Q174</f>
        <v/>
      </c>
      <c r="S174">
        <f>R174*10000-ROW()</f>
        <v/>
      </c>
      <c r="T174">
        <f>A174</f>
        <v/>
      </c>
      <c r="U174">
        <f>H174</f>
        <v/>
      </c>
      <c r="V174">
        <f>U174</f>
        <v/>
      </c>
      <c r="W174">
        <f>V174*10000-ROW()</f>
        <v/>
      </c>
      <c r="X174">
        <f>A174</f>
        <v/>
      </c>
      <c r="Y174">
        <f>F174</f>
        <v/>
      </c>
      <c r="Z174">
        <f>Y174</f>
        <v/>
      </c>
      <c r="AA174">
        <f>Z174*10000-ROW()</f>
        <v/>
      </c>
      <c r="AB174">
        <f>A174</f>
        <v/>
      </c>
      <c r="AC174">
        <f>I174</f>
        <v/>
      </c>
      <c r="AD174">
        <f>IF(AC174&gt;0,AC174,999999)</f>
        <v/>
      </c>
      <c r="AE174">
        <f>AD174*10000+ROW()</f>
        <v/>
      </c>
    </row>
    <row r="175">
      <c r="A175" s="10">
        <f>equipo7!A88</f>
        <v/>
      </c>
      <c r="B175" s="10">
        <f>equipo7!$A$6</f>
        <v/>
      </c>
      <c r="C175" s="10">
        <f>equipo7!CP88</f>
        <v/>
      </c>
      <c r="D175" s="10">
        <f>equipo7!CQ88</f>
        <v/>
      </c>
      <c r="E175" s="10">
        <f>equipo7!CR88</f>
        <v/>
      </c>
      <c r="F175" s="16">
        <f>equipo7!CT88</f>
        <v/>
      </c>
      <c r="G175" s="10">
        <f>equipo7!CU88</f>
        <v/>
      </c>
      <c r="H175" s="10">
        <f>equipo7!CV88</f>
        <v/>
      </c>
      <c r="I175" s="10">
        <f>equipo7!CW88</f>
        <v/>
      </c>
      <c r="J175" s="15">
        <f>equipo7!CX88</f>
        <v/>
      </c>
      <c r="L175">
        <f>A175</f>
        <v/>
      </c>
      <c r="M175">
        <f>J175</f>
        <v/>
      </c>
      <c r="N175">
        <f>IF(M175&gt;0,M175,999999)</f>
        <v/>
      </c>
      <c r="O175">
        <f>N175*10000+ROW()</f>
        <v/>
      </c>
      <c r="P175">
        <f>A175</f>
        <v/>
      </c>
      <c r="Q175">
        <f>D175</f>
        <v/>
      </c>
      <c r="R175">
        <f>Q175</f>
        <v/>
      </c>
      <c r="S175">
        <f>R175*10000-ROW()</f>
        <v/>
      </c>
      <c r="T175">
        <f>A175</f>
        <v/>
      </c>
      <c r="U175">
        <f>H175</f>
        <v/>
      </c>
      <c r="V175">
        <f>U175</f>
        <v/>
      </c>
      <c r="W175">
        <f>V175*10000-ROW()</f>
        <v/>
      </c>
      <c r="X175">
        <f>A175</f>
        <v/>
      </c>
      <c r="Y175">
        <f>F175</f>
        <v/>
      </c>
      <c r="Z175">
        <f>Y175</f>
        <v/>
      </c>
      <c r="AA175">
        <f>Z175*10000-ROW()</f>
        <v/>
      </c>
      <c r="AB175">
        <f>A175</f>
        <v/>
      </c>
      <c r="AC175">
        <f>I175</f>
        <v/>
      </c>
      <c r="AD175">
        <f>IF(AC175&gt;0,AC175,999999)</f>
        <v/>
      </c>
      <c r="AE175">
        <f>AD175*10000+ROW()</f>
        <v/>
      </c>
    </row>
    <row r="176">
      <c r="A176" s="10">
        <f>equipo7!A89</f>
        <v/>
      </c>
      <c r="B176" s="10">
        <f>equipo7!$A$6</f>
        <v/>
      </c>
      <c r="C176" s="10">
        <f>equipo7!CP89</f>
        <v/>
      </c>
      <c r="D176" s="10">
        <f>equipo7!CQ89</f>
        <v/>
      </c>
      <c r="E176" s="10">
        <f>equipo7!CR89</f>
        <v/>
      </c>
      <c r="F176" s="16">
        <f>equipo7!CT89</f>
        <v/>
      </c>
      <c r="G176" s="10">
        <f>equipo7!CU89</f>
        <v/>
      </c>
      <c r="H176" s="10">
        <f>equipo7!CV89</f>
        <v/>
      </c>
      <c r="I176" s="10">
        <f>equipo7!CW89</f>
        <v/>
      </c>
      <c r="J176" s="15">
        <f>equipo7!CX89</f>
        <v/>
      </c>
      <c r="L176">
        <f>A176</f>
        <v/>
      </c>
      <c r="M176">
        <f>J176</f>
        <v/>
      </c>
      <c r="N176">
        <f>IF(M176&gt;0,M176,999999)</f>
        <v/>
      </c>
      <c r="O176">
        <f>N176*10000+ROW()</f>
        <v/>
      </c>
      <c r="P176">
        <f>A176</f>
        <v/>
      </c>
      <c r="Q176">
        <f>D176</f>
        <v/>
      </c>
      <c r="R176">
        <f>Q176</f>
        <v/>
      </c>
      <c r="S176">
        <f>R176*10000-ROW()</f>
        <v/>
      </c>
      <c r="T176">
        <f>A176</f>
        <v/>
      </c>
      <c r="U176">
        <f>H176</f>
        <v/>
      </c>
      <c r="V176">
        <f>U176</f>
        <v/>
      </c>
      <c r="W176">
        <f>V176*10000-ROW()</f>
        <v/>
      </c>
      <c r="X176">
        <f>A176</f>
        <v/>
      </c>
      <c r="Y176">
        <f>F176</f>
        <v/>
      </c>
      <c r="Z176">
        <f>Y176</f>
        <v/>
      </c>
      <c r="AA176">
        <f>Z176*10000-ROW()</f>
        <v/>
      </c>
      <c r="AB176">
        <f>A176</f>
        <v/>
      </c>
      <c r="AC176">
        <f>I176</f>
        <v/>
      </c>
      <c r="AD176">
        <f>IF(AC176&gt;0,AC176,999999)</f>
        <v/>
      </c>
      <c r="AE176">
        <f>AD176*10000+ROW()</f>
        <v/>
      </c>
    </row>
    <row r="177">
      <c r="A177" s="10">
        <f>equipo7!A90</f>
        <v/>
      </c>
      <c r="B177" s="10">
        <f>equipo7!$A$6</f>
        <v/>
      </c>
      <c r="C177" s="10">
        <f>equipo7!CP90</f>
        <v/>
      </c>
      <c r="D177" s="10">
        <f>equipo7!CQ90</f>
        <v/>
      </c>
      <c r="E177" s="10">
        <f>equipo7!CR90</f>
        <v/>
      </c>
      <c r="F177" s="16">
        <f>equipo7!CT90</f>
        <v/>
      </c>
      <c r="G177" s="10">
        <f>equipo7!CU90</f>
        <v/>
      </c>
      <c r="H177" s="10">
        <f>equipo7!CV90</f>
        <v/>
      </c>
      <c r="I177" s="10">
        <f>equipo7!CW90</f>
        <v/>
      </c>
      <c r="J177" s="15">
        <f>equipo7!CX90</f>
        <v/>
      </c>
      <c r="L177">
        <f>A177</f>
        <v/>
      </c>
      <c r="M177">
        <f>J177</f>
        <v/>
      </c>
      <c r="N177">
        <f>IF(M177&gt;0,M177,999999)</f>
        <v/>
      </c>
      <c r="O177">
        <f>N177*10000+ROW()</f>
        <v/>
      </c>
      <c r="P177">
        <f>A177</f>
        <v/>
      </c>
      <c r="Q177">
        <f>D177</f>
        <v/>
      </c>
      <c r="R177">
        <f>Q177</f>
        <v/>
      </c>
      <c r="S177">
        <f>R177*10000-ROW()</f>
        <v/>
      </c>
      <c r="T177">
        <f>A177</f>
        <v/>
      </c>
      <c r="U177">
        <f>H177</f>
        <v/>
      </c>
      <c r="V177">
        <f>U177</f>
        <v/>
      </c>
      <c r="W177">
        <f>V177*10000-ROW()</f>
        <v/>
      </c>
      <c r="X177">
        <f>A177</f>
        <v/>
      </c>
      <c r="Y177">
        <f>F177</f>
        <v/>
      </c>
      <c r="Z177">
        <f>Y177</f>
        <v/>
      </c>
      <c r="AA177">
        <f>Z177*10000-ROW()</f>
        <v/>
      </c>
      <c r="AB177">
        <f>A177</f>
        <v/>
      </c>
      <c r="AC177">
        <f>I177</f>
        <v/>
      </c>
      <c r="AD177">
        <f>IF(AC177&gt;0,AC177,999999)</f>
        <v/>
      </c>
      <c r="AE177">
        <f>AD177*10000+ROW()</f>
        <v/>
      </c>
    </row>
    <row r="178">
      <c r="A178" s="10">
        <f>equipo8!A66</f>
        <v/>
      </c>
      <c r="B178" s="10">
        <f>equipo8!$A$6</f>
        <v/>
      </c>
      <c r="C178" s="10">
        <f>equipo8!CP66</f>
        <v/>
      </c>
      <c r="D178" s="10">
        <f>equipo8!CQ66</f>
        <v/>
      </c>
      <c r="E178" s="10">
        <f>equipo8!CR66</f>
        <v/>
      </c>
      <c r="F178" s="16">
        <f>equipo8!CT66</f>
        <v/>
      </c>
      <c r="G178" s="10">
        <f>equipo8!CU66</f>
        <v/>
      </c>
      <c r="H178" s="10">
        <f>equipo8!CV66</f>
        <v/>
      </c>
      <c r="I178" s="10">
        <f>equipo8!CW66</f>
        <v/>
      </c>
      <c r="J178" s="15">
        <f>equipo8!CX66</f>
        <v/>
      </c>
      <c r="L178">
        <f>A178</f>
        <v/>
      </c>
      <c r="M178">
        <f>J178</f>
        <v/>
      </c>
      <c r="N178">
        <f>IF(M178&gt;0,M178,999999)</f>
        <v/>
      </c>
      <c r="O178">
        <f>N178*10000+ROW()</f>
        <v/>
      </c>
      <c r="P178">
        <f>A178</f>
        <v/>
      </c>
      <c r="Q178">
        <f>D178</f>
        <v/>
      </c>
      <c r="R178">
        <f>Q178</f>
        <v/>
      </c>
      <c r="S178">
        <f>R178*10000-ROW()</f>
        <v/>
      </c>
      <c r="T178">
        <f>A178</f>
        <v/>
      </c>
      <c r="U178">
        <f>H178</f>
        <v/>
      </c>
      <c r="V178">
        <f>U178</f>
        <v/>
      </c>
      <c r="W178">
        <f>V178*10000-ROW()</f>
        <v/>
      </c>
      <c r="X178">
        <f>A178</f>
        <v/>
      </c>
      <c r="Y178">
        <f>F178</f>
        <v/>
      </c>
      <c r="Z178">
        <f>Y178</f>
        <v/>
      </c>
      <c r="AA178">
        <f>Z178*10000-ROW()</f>
        <v/>
      </c>
      <c r="AB178">
        <f>A178</f>
        <v/>
      </c>
      <c r="AC178">
        <f>I178</f>
        <v/>
      </c>
      <c r="AD178">
        <f>IF(AC178&gt;0,AC178,999999)</f>
        <v/>
      </c>
      <c r="AE178">
        <f>AD178*10000+ROW()</f>
        <v/>
      </c>
    </row>
    <row r="179">
      <c r="A179" s="10">
        <f>equipo8!A67</f>
        <v/>
      </c>
      <c r="B179" s="10">
        <f>equipo8!$A$6</f>
        <v/>
      </c>
      <c r="C179" s="10">
        <f>equipo8!CP67</f>
        <v/>
      </c>
      <c r="D179" s="10">
        <f>equipo8!CQ67</f>
        <v/>
      </c>
      <c r="E179" s="10">
        <f>equipo8!CR67</f>
        <v/>
      </c>
      <c r="F179" s="16">
        <f>equipo8!CT67</f>
        <v/>
      </c>
      <c r="G179" s="10">
        <f>equipo8!CU67</f>
        <v/>
      </c>
      <c r="H179" s="10">
        <f>equipo8!CV67</f>
        <v/>
      </c>
      <c r="I179" s="10">
        <f>equipo8!CW67</f>
        <v/>
      </c>
      <c r="J179" s="15">
        <f>equipo8!CX67</f>
        <v/>
      </c>
      <c r="L179">
        <f>A179</f>
        <v/>
      </c>
      <c r="M179">
        <f>J179</f>
        <v/>
      </c>
      <c r="N179">
        <f>IF(M179&gt;0,M179,999999)</f>
        <v/>
      </c>
      <c r="O179">
        <f>N179*10000+ROW()</f>
        <v/>
      </c>
      <c r="P179">
        <f>A179</f>
        <v/>
      </c>
      <c r="Q179">
        <f>D179</f>
        <v/>
      </c>
      <c r="R179">
        <f>Q179</f>
        <v/>
      </c>
      <c r="S179">
        <f>R179*10000-ROW()</f>
        <v/>
      </c>
      <c r="T179">
        <f>A179</f>
        <v/>
      </c>
      <c r="U179">
        <f>H179</f>
        <v/>
      </c>
      <c r="V179">
        <f>U179</f>
        <v/>
      </c>
      <c r="W179">
        <f>V179*10000-ROW()</f>
        <v/>
      </c>
      <c r="X179">
        <f>A179</f>
        <v/>
      </c>
      <c r="Y179">
        <f>F179</f>
        <v/>
      </c>
      <c r="Z179">
        <f>Y179</f>
        <v/>
      </c>
      <c r="AA179">
        <f>Z179*10000-ROW()</f>
        <v/>
      </c>
      <c r="AB179">
        <f>A179</f>
        <v/>
      </c>
      <c r="AC179">
        <f>I179</f>
        <v/>
      </c>
      <c r="AD179">
        <f>IF(AC179&gt;0,AC179,999999)</f>
        <v/>
      </c>
      <c r="AE179">
        <f>AD179*10000+ROW()</f>
        <v/>
      </c>
    </row>
    <row r="180">
      <c r="A180" s="10">
        <f>equipo8!A68</f>
        <v/>
      </c>
      <c r="B180" s="10">
        <f>equipo8!$A$6</f>
        <v/>
      </c>
      <c r="C180" s="10">
        <f>equipo8!CP68</f>
        <v/>
      </c>
      <c r="D180" s="10">
        <f>equipo8!CQ68</f>
        <v/>
      </c>
      <c r="E180" s="10">
        <f>equipo8!CR68</f>
        <v/>
      </c>
      <c r="F180" s="16">
        <f>equipo8!CT68</f>
        <v/>
      </c>
      <c r="G180" s="10">
        <f>equipo8!CU68</f>
        <v/>
      </c>
      <c r="H180" s="10">
        <f>equipo8!CV68</f>
        <v/>
      </c>
      <c r="I180" s="10">
        <f>equipo8!CW68</f>
        <v/>
      </c>
      <c r="J180" s="15">
        <f>equipo8!CX68</f>
        <v/>
      </c>
      <c r="L180">
        <f>A180</f>
        <v/>
      </c>
      <c r="M180">
        <f>J180</f>
        <v/>
      </c>
      <c r="N180">
        <f>IF(M180&gt;0,M180,999999)</f>
        <v/>
      </c>
      <c r="O180">
        <f>N180*10000+ROW()</f>
        <v/>
      </c>
      <c r="P180">
        <f>A180</f>
        <v/>
      </c>
      <c r="Q180">
        <f>D180</f>
        <v/>
      </c>
      <c r="R180">
        <f>Q180</f>
        <v/>
      </c>
      <c r="S180">
        <f>R180*10000-ROW()</f>
        <v/>
      </c>
      <c r="T180">
        <f>A180</f>
        <v/>
      </c>
      <c r="U180">
        <f>H180</f>
        <v/>
      </c>
      <c r="V180">
        <f>U180</f>
        <v/>
      </c>
      <c r="W180">
        <f>V180*10000-ROW()</f>
        <v/>
      </c>
      <c r="X180">
        <f>A180</f>
        <v/>
      </c>
      <c r="Y180">
        <f>F180</f>
        <v/>
      </c>
      <c r="Z180">
        <f>Y180</f>
        <v/>
      </c>
      <c r="AA180">
        <f>Z180*10000-ROW()</f>
        <v/>
      </c>
      <c r="AB180">
        <f>A180</f>
        <v/>
      </c>
      <c r="AC180">
        <f>I180</f>
        <v/>
      </c>
      <c r="AD180">
        <f>IF(AC180&gt;0,AC180,999999)</f>
        <v/>
      </c>
      <c r="AE180">
        <f>AD180*10000+ROW()</f>
        <v/>
      </c>
    </row>
    <row r="181">
      <c r="A181" s="10">
        <f>equipo8!A69</f>
        <v/>
      </c>
      <c r="B181" s="10">
        <f>equipo8!$A$6</f>
        <v/>
      </c>
      <c r="C181" s="10">
        <f>equipo8!CP69</f>
        <v/>
      </c>
      <c r="D181" s="10">
        <f>equipo8!CQ69</f>
        <v/>
      </c>
      <c r="E181" s="10">
        <f>equipo8!CR69</f>
        <v/>
      </c>
      <c r="F181" s="16">
        <f>equipo8!CT69</f>
        <v/>
      </c>
      <c r="G181" s="10">
        <f>equipo8!CU69</f>
        <v/>
      </c>
      <c r="H181" s="10">
        <f>equipo8!CV69</f>
        <v/>
      </c>
      <c r="I181" s="10">
        <f>equipo8!CW69</f>
        <v/>
      </c>
      <c r="J181" s="15">
        <f>equipo8!CX69</f>
        <v/>
      </c>
      <c r="L181">
        <f>A181</f>
        <v/>
      </c>
      <c r="M181">
        <f>J181</f>
        <v/>
      </c>
      <c r="N181">
        <f>IF(M181&gt;0,M181,999999)</f>
        <v/>
      </c>
      <c r="O181">
        <f>N181*10000+ROW()</f>
        <v/>
      </c>
      <c r="P181">
        <f>A181</f>
        <v/>
      </c>
      <c r="Q181">
        <f>D181</f>
        <v/>
      </c>
      <c r="R181">
        <f>Q181</f>
        <v/>
      </c>
      <c r="S181">
        <f>R181*10000-ROW()</f>
        <v/>
      </c>
      <c r="T181">
        <f>A181</f>
        <v/>
      </c>
      <c r="U181">
        <f>H181</f>
        <v/>
      </c>
      <c r="V181">
        <f>U181</f>
        <v/>
      </c>
      <c r="W181">
        <f>V181*10000-ROW()</f>
        <v/>
      </c>
      <c r="X181">
        <f>A181</f>
        <v/>
      </c>
      <c r="Y181">
        <f>F181</f>
        <v/>
      </c>
      <c r="Z181">
        <f>Y181</f>
        <v/>
      </c>
      <c r="AA181">
        <f>Z181*10000-ROW()</f>
        <v/>
      </c>
      <c r="AB181">
        <f>A181</f>
        <v/>
      </c>
      <c r="AC181">
        <f>I181</f>
        <v/>
      </c>
      <c r="AD181">
        <f>IF(AC181&gt;0,AC181,999999)</f>
        <v/>
      </c>
      <c r="AE181">
        <f>AD181*10000+ROW()</f>
        <v/>
      </c>
    </row>
    <row r="182">
      <c r="A182" s="10">
        <f>equipo8!A70</f>
        <v/>
      </c>
      <c r="B182" s="10">
        <f>equipo8!$A$6</f>
        <v/>
      </c>
      <c r="C182" s="10">
        <f>equipo8!CP70</f>
        <v/>
      </c>
      <c r="D182" s="10">
        <f>equipo8!CQ70</f>
        <v/>
      </c>
      <c r="E182" s="10">
        <f>equipo8!CR70</f>
        <v/>
      </c>
      <c r="F182" s="16">
        <f>equipo8!CT70</f>
        <v/>
      </c>
      <c r="G182" s="10">
        <f>equipo8!CU70</f>
        <v/>
      </c>
      <c r="H182" s="10">
        <f>equipo8!CV70</f>
        <v/>
      </c>
      <c r="I182" s="10">
        <f>equipo8!CW70</f>
        <v/>
      </c>
      <c r="J182" s="15">
        <f>equipo8!CX70</f>
        <v/>
      </c>
      <c r="L182">
        <f>A182</f>
        <v/>
      </c>
      <c r="M182">
        <f>J182</f>
        <v/>
      </c>
      <c r="N182">
        <f>IF(M182&gt;0,M182,999999)</f>
        <v/>
      </c>
      <c r="O182">
        <f>N182*10000+ROW()</f>
        <v/>
      </c>
      <c r="P182">
        <f>A182</f>
        <v/>
      </c>
      <c r="Q182">
        <f>D182</f>
        <v/>
      </c>
      <c r="R182">
        <f>Q182</f>
        <v/>
      </c>
      <c r="S182">
        <f>R182*10000-ROW()</f>
        <v/>
      </c>
      <c r="T182">
        <f>A182</f>
        <v/>
      </c>
      <c r="U182">
        <f>H182</f>
        <v/>
      </c>
      <c r="V182">
        <f>U182</f>
        <v/>
      </c>
      <c r="W182">
        <f>V182*10000-ROW()</f>
        <v/>
      </c>
      <c r="X182">
        <f>A182</f>
        <v/>
      </c>
      <c r="Y182">
        <f>F182</f>
        <v/>
      </c>
      <c r="Z182">
        <f>Y182</f>
        <v/>
      </c>
      <c r="AA182">
        <f>Z182*10000-ROW()</f>
        <v/>
      </c>
      <c r="AB182">
        <f>A182</f>
        <v/>
      </c>
      <c r="AC182">
        <f>I182</f>
        <v/>
      </c>
      <c r="AD182">
        <f>IF(AC182&gt;0,AC182,999999)</f>
        <v/>
      </c>
      <c r="AE182">
        <f>AD182*10000+ROW()</f>
        <v/>
      </c>
    </row>
    <row r="183">
      <c r="A183" s="10">
        <f>equipo8!A71</f>
        <v/>
      </c>
      <c r="B183" s="10">
        <f>equipo8!$A$6</f>
        <v/>
      </c>
      <c r="C183" s="10">
        <f>equipo8!CP71</f>
        <v/>
      </c>
      <c r="D183" s="10">
        <f>equipo8!CQ71</f>
        <v/>
      </c>
      <c r="E183" s="10">
        <f>equipo8!CR71</f>
        <v/>
      </c>
      <c r="F183" s="16">
        <f>equipo8!CT71</f>
        <v/>
      </c>
      <c r="G183" s="10">
        <f>equipo8!CU71</f>
        <v/>
      </c>
      <c r="H183" s="10">
        <f>equipo8!CV71</f>
        <v/>
      </c>
      <c r="I183" s="10">
        <f>equipo8!CW71</f>
        <v/>
      </c>
      <c r="J183" s="15">
        <f>equipo8!CX71</f>
        <v/>
      </c>
      <c r="L183">
        <f>A183</f>
        <v/>
      </c>
      <c r="M183">
        <f>J183</f>
        <v/>
      </c>
      <c r="N183">
        <f>IF(M183&gt;0,M183,999999)</f>
        <v/>
      </c>
      <c r="O183">
        <f>N183*10000+ROW()</f>
        <v/>
      </c>
      <c r="P183">
        <f>A183</f>
        <v/>
      </c>
      <c r="Q183">
        <f>D183</f>
        <v/>
      </c>
      <c r="R183">
        <f>Q183</f>
        <v/>
      </c>
      <c r="S183">
        <f>R183*10000-ROW()</f>
        <v/>
      </c>
      <c r="T183">
        <f>A183</f>
        <v/>
      </c>
      <c r="U183">
        <f>H183</f>
        <v/>
      </c>
      <c r="V183">
        <f>U183</f>
        <v/>
      </c>
      <c r="W183">
        <f>V183*10000-ROW()</f>
        <v/>
      </c>
      <c r="X183">
        <f>A183</f>
        <v/>
      </c>
      <c r="Y183">
        <f>F183</f>
        <v/>
      </c>
      <c r="Z183">
        <f>Y183</f>
        <v/>
      </c>
      <c r="AA183">
        <f>Z183*10000-ROW()</f>
        <v/>
      </c>
      <c r="AB183">
        <f>A183</f>
        <v/>
      </c>
      <c r="AC183">
        <f>I183</f>
        <v/>
      </c>
      <c r="AD183">
        <f>IF(AC183&gt;0,AC183,999999)</f>
        <v/>
      </c>
      <c r="AE183">
        <f>AD183*10000+ROW()</f>
        <v/>
      </c>
    </row>
    <row r="184">
      <c r="A184" s="10">
        <f>equipo8!A72</f>
        <v/>
      </c>
      <c r="B184" s="10">
        <f>equipo8!$A$6</f>
        <v/>
      </c>
      <c r="C184" s="10">
        <f>equipo8!CP72</f>
        <v/>
      </c>
      <c r="D184" s="10">
        <f>equipo8!CQ72</f>
        <v/>
      </c>
      <c r="E184" s="10">
        <f>equipo8!CR72</f>
        <v/>
      </c>
      <c r="F184" s="16">
        <f>equipo8!CT72</f>
        <v/>
      </c>
      <c r="G184" s="10">
        <f>equipo8!CU72</f>
        <v/>
      </c>
      <c r="H184" s="10">
        <f>equipo8!CV72</f>
        <v/>
      </c>
      <c r="I184" s="10">
        <f>equipo8!CW72</f>
        <v/>
      </c>
      <c r="J184" s="15">
        <f>equipo8!CX72</f>
        <v/>
      </c>
      <c r="L184">
        <f>A184</f>
        <v/>
      </c>
      <c r="M184">
        <f>J184</f>
        <v/>
      </c>
      <c r="N184">
        <f>IF(M184&gt;0,M184,999999)</f>
        <v/>
      </c>
      <c r="O184">
        <f>N184*10000+ROW()</f>
        <v/>
      </c>
      <c r="P184">
        <f>A184</f>
        <v/>
      </c>
      <c r="Q184">
        <f>D184</f>
        <v/>
      </c>
      <c r="R184">
        <f>Q184</f>
        <v/>
      </c>
      <c r="S184">
        <f>R184*10000-ROW()</f>
        <v/>
      </c>
      <c r="T184">
        <f>A184</f>
        <v/>
      </c>
      <c r="U184">
        <f>H184</f>
        <v/>
      </c>
      <c r="V184">
        <f>U184</f>
        <v/>
      </c>
      <c r="W184">
        <f>V184*10000-ROW()</f>
        <v/>
      </c>
      <c r="X184">
        <f>A184</f>
        <v/>
      </c>
      <c r="Y184">
        <f>F184</f>
        <v/>
      </c>
      <c r="Z184">
        <f>Y184</f>
        <v/>
      </c>
      <c r="AA184">
        <f>Z184*10000-ROW()</f>
        <v/>
      </c>
      <c r="AB184">
        <f>A184</f>
        <v/>
      </c>
      <c r="AC184">
        <f>I184</f>
        <v/>
      </c>
      <c r="AD184">
        <f>IF(AC184&gt;0,AC184,999999)</f>
        <v/>
      </c>
      <c r="AE184">
        <f>AD184*10000+ROW()</f>
        <v/>
      </c>
    </row>
    <row r="185">
      <c r="A185" s="10">
        <f>equipo8!A73</f>
        <v/>
      </c>
      <c r="B185" s="10">
        <f>equipo8!$A$6</f>
        <v/>
      </c>
      <c r="C185" s="10">
        <f>equipo8!CP73</f>
        <v/>
      </c>
      <c r="D185" s="10">
        <f>equipo8!CQ73</f>
        <v/>
      </c>
      <c r="E185" s="10">
        <f>equipo8!CR73</f>
        <v/>
      </c>
      <c r="F185" s="16">
        <f>equipo8!CT73</f>
        <v/>
      </c>
      <c r="G185" s="10">
        <f>equipo8!CU73</f>
        <v/>
      </c>
      <c r="H185" s="10">
        <f>equipo8!CV73</f>
        <v/>
      </c>
      <c r="I185" s="10">
        <f>equipo8!CW73</f>
        <v/>
      </c>
      <c r="J185" s="15">
        <f>equipo8!CX73</f>
        <v/>
      </c>
      <c r="L185">
        <f>A185</f>
        <v/>
      </c>
      <c r="M185">
        <f>J185</f>
        <v/>
      </c>
      <c r="N185">
        <f>IF(M185&gt;0,M185,999999)</f>
        <v/>
      </c>
      <c r="O185">
        <f>N185*10000+ROW()</f>
        <v/>
      </c>
      <c r="P185">
        <f>A185</f>
        <v/>
      </c>
      <c r="Q185">
        <f>D185</f>
        <v/>
      </c>
      <c r="R185">
        <f>Q185</f>
        <v/>
      </c>
      <c r="S185">
        <f>R185*10000-ROW()</f>
        <v/>
      </c>
      <c r="T185">
        <f>A185</f>
        <v/>
      </c>
      <c r="U185">
        <f>H185</f>
        <v/>
      </c>
      <c r="V185">
        <f>U185</f>
        <v/>
      </c>
      <c r="W185">
        <f>V185*10000-ROW()</f>
        <v/>
      </c>
      <c r="X185">
        <f>A185</f>
        <v/>
      </c>
      <c r="Y185">
        <f>F185</f>
        <v/>
      </c>
      <c r="Z185">
        <f>Y185</f>
        <v/>
      </c>
      <c r="AA185">
        <f>Z185*10000-ROW()</f>
        <v/>
      </c>
      <c r="AB185">
        <f>A185</f>
        <v/>
      </c>
      <c r="AC185">
        <f>I185</f>
        <v/>
      </c>
      <c r="AD185">
        <f>IF(AC185&gt;0,AC185,999999)</f>
        <v/>
      </c>
      <c r="AE185">
        <f>AD185*10000+ROW()</f>
        <v/>
      </c>
    </row>
    <row r="186">
      <c r="A186" s="10">
        <f>equipo8!A74</f>
        <v/>
      </c>
      <c r="B186" s="10">
        <f>equipo8!$A$6</f>
        <v/>
      </c>
      <c r="C186" s="10">
        <f>equipo8!CP74</f>
        <v/>
      </c>
      <c r="D186" s="10">
        <f>equipo8!CQ74</f>
        <v/>
      </c>
      <c r="E186" s="10">
        <f>equipo8!CR74</f>
        <v/>
      </c>
      <c r="F186" s="16">
        <f>equipo8!CT74</f>
        <v/>
      </c>
      <c r="G186" s="10">
        <f>equipo8!CU74</f>
        <v/>
      </c>
      <c r="H186" s="10">
        <f>equipo8!CV74</f>
        <v/>
      </c>
      <c r="I186" s="10">
        <f>equipo8!CW74</f>
        <v/>
      </c>
      <c r="J186" s="15">
        <f>equipo8!CX74</f>
        <v/>
      </c>
      <c r="L186">
        <f>A186</f>
        <v/>
      </c>
      <c r="M186">
        <f>J186</f>
        <v/>
      </c>
      <c r="N186">
        <f>IF(M186&gt;0,M186,999999)</f>
        <v/>
      </c>
      <c r="O186">
        <f>N186*10000+ROW()</f>
        <v/>
      </c>
      <c r="P186">
        <f>A186</f>
        <v/>
      </c>
      <c r="Q186">
        <f>D186</f>
        <v/>
      </c>
      <c r="R186">
        <f>Q186</f>
        <v/>
      </c>
      <c r="S186">
        <f>R186*10000-ROW()</f>
        <v/>
      </c>
      <c r="T186">
        <f>A186</f>
        <v/>
      </c>
      <c r="U186">
        <f>H186</f>
        <v/>
      </c>
      <c r="V186">
        <f>U186</f>
        <v/>
      </c>
      <c r="W186">
        <f>V186*10000-ROW()</f>
        <v/>
      </c>
      <c r="X186">
        <f>A186</f>
        <v/>
      </c>
      <c r="Y186">
        <f>F186</f>
        <v/>
      </c>
      <c r="Z186">
        <f>Y186</f>
        <v/>
      </c>
      <c r="AA186">
        <f>Z186*10000-ROW()</f>
        <v/>
      </c>
      <c r="AB186">
        <f>A186</f>
        <v/>
      </c>
      <c r="AC186">
        <f>I186</f>
        <v/>
      </c>
      <c r="AD186">
        <f>IF(AC186&gt;0,AC186,999999)</f>
        <v/>
      </c>
      <c r="AE186">
        <f>AD186*10000+ROW()</f>
        <v/>
      </c>
    </row>
    <row r="187">
      <c r="A187" s="10">
        <f>equipo8!A75</f>
        <v/>
      </c>
      <c r="B187" s="10">
        <f>equipo8!$A$6</f>
        <v/>
      </c>
      <c r="C187" s="10">
        <f>equipo8!CP75</f>
        <v/>
      </c>
      <c r="D187" s="10">
        <f>equipo8!CQ75</f>
        <v/>
      </c>
      <c r="E187" s="10">
        <f>equipo8!CR75</f>
        <v/>
      </c>
      <c r="F187" s="16">
        <f>equipo8!CT75</f>
        <v/>
      </c>
      <c r="G187" s="10">
        <f>equipo8!CU75</f>
        <v/>
      </c>
      <c r="H187" s="10">
        <f>equipo8!CV75</f>
        <v/>
      </c>
      <c r="I187" s="10">
        <f>equipo8!CW75</f>
        <v/>
      </c>
      <c r="J187" s="15">
        <f>equipo8!CX75</f>
        <v/>
      </c>
      <c r="L187">
        <f>A187</f>
        <v/>
      </c>
      <c r="M187">
        <f>J187</f>
        <v/>
      </c>
      <c r="N187">
        <f>IF(M187&gt;0,M187,999999)</f>
        <v/>
      </c>
      <c r="O187">
        <f>N187*10000+ROW()</f>
        <v/>
      </c>
      <c r="P187">
        <f>A187</f>
        <v/>
      </c>
      <c r="Q187">
        <f>D187</f>
        <v/>
      </c>
      <c r="R187">
        <f>Q187</f>
        <v/>
      </c>
      <c r="S187">
        <f>R187*10000-ROW()</f>
        <v/>
      </c>
      <c r="T187">
        <f>A187</f>
        <v/>
      </c>
      <c r="U187">
        <f>H187</f>
        <v/>
      </c>
      <c r="V187">
        <f>U187</f>
        <v/>
      </c>
      <c r="W187">
        <f>V187*10000-ROW()</f>
        <v/>
      </c>
      <c r="X187">
        <f>A187</f>
        <v/>
      </c>
      <c r="Y187">
        <f>F187</f>
        <v/>
      </c>
      <c r="Z187">
        <f>Y187</f>
        <v/>
      </c>
      <c r="AA187">
        <f>Z187*10000-ROW()</f>
        <v/>
      </c>
      <c r="AB187">
        <f>A187</f>
        <v/>
      </c>
      <c r="AC187">
        <f>I187</f>
        <v/>
      </c>
      <c r="AD187">
        <f>IF(AC187&gt;0,AC187,999999)</f>
        <v/>
      </c>
      <c r="AE187">
        <f>AD187*10000+ROW()</f>
        <v/>
      </c>
    </row>
    <row r="188">
      <c r="A188" s="10">
        <f>equipo8!A76</f>
        <v/>
      </c>
      <c r="B188" s="10">
        <f>equipo8!$A$6</f>
        <v/>
      </c>
      <c r="C188" s="10">
        <f>equipo8!CP76</f>
        <v/>
      </c>
      <c r="D188" s="10">
        <f>equipo8!CQ76</f>
        <v/>
      </c>
      <c r="E188" s="10">
        <f>equipo8!CR76</f>
        <v/>
      </c>
      <c r="F188" s="16">
        <f>equipo8!CT76</f>
        <v/>
      </c>
      <c r="G188" s="10">
        <f>equipo8!CU76</f>
        <v/>
      </c>
      <c r="H188" s="10">
        <f>equipo8!CV76</f>
        <v/>
      </c>
      <c r="I188" s="10">
        <f>equipo8!CW76</f>
        <v/>
      </c>
      <c r="J188" s="15">
        <f>equipo8!CX76</f>
        <v/>
      </c>
      <c r="L188">
        <f>A188</f>
        <v/>
      </c>
      <c r="M188">
        <f>J188</f>
        <v/>
      </c>
      <c r="N188">
        <f>IF(M188&gt;0,M188,999999)</f>
        <v/>
      </c>
      <c r="O188">
        <f>N188*10000+ROW()</f>
        <v/>
      </c>
      <c r="P188">
        <f>A188</f>
        <v/>
      </c>
      <c r="Q188">
        <f>D188</f>
        <v/>
      </c>
      <c r="R188">
        <f>Q188</f>
        <v/>
      </c>
      <c r="S188">
        <f>R188*10000-ROW()</f>
        <v/>
      </c>
      <c r="T188">
        <f>A188</f>
        <v/>
      </c>
      <c r="U188">
        <f>H188</f>
        <v/>
      </c>
      <c r="V188">
        <f>U188</f>
        <v/>
      </c>
      <c r="W188">
        <f>V188*10000-ROW()</f>
        <v/>
      </c>
      <c r="X188">
        <f>A188</f>
        <v/>
      </c>
      <c r="Y188">
        <f>F188</f>
        <v/>
      </c>
      <c r="Z188">
        <f>Y188</f>
        <v/>
      </c>
      <c r="AA188">
        <f>Z188*10000-ROW()</f>
        <v/>
      </c>
      <c r="AB188">
        <f>A188</f>
        <v/>
      </c>
      <c r="AC188">
        <f>I188</f>
        <v/>
      </c>
      <c r="AD188">
        <f>IF(AC188&gt;0,AC188,999999)</f>
        <v/>
      </c>
      <c r="AE188">
        <f>AD188*10000+ROW()</f>
        <v/>
      </c>
    </row>
    <row r="189">
      <c r="A189" s="10">
        <f>equipo8!A77</f>
        <v/>
      </c>
      <c r="B189" s="10">
        <f>equipo8!$A$6</f>
        <v/>
      </c>
      <c r="C189" s="10">
        <f>equipo8!CP77</f>
        <v/>
      </c>
      <c r="D189" s="10">
        <f>equipo8!CQ77</f>
        <v/>
      </c>
      <c r="E189" s="10">
        <f>equipo8!CR77</f>
        <v/>
      </c>
      <c r="F189" s="16">
        <f>equipo8!CT77</f>
        <v/>
      </c>
      <c r="G189" s="10">
        <f>equipo8!CU77</f>
        <v/>
      </c>
      <c r="H189" s="10">
        <f>equipo8!CV77</f>
        <v/>
      </c>
      <c r="I189" s="10">
        <f>equipo8!CW77</f>
        <v/>
      </c>
      <c r="J189" s="15">
        <f>equipo8!CX77</f>
        <v/>
      </c>
      <c r="L189">
        <f>A189</f>
        <v/>
      </c>
      <c r="M189">
        <f>J189</f>
        <v/>
      </c>
      <c r="N189">
        <f>IF(M189&gt;0,M189,999999)</f>
        <v/>
      </c>
      <c r="O189">
        <f>N189*10000+ROW()</f>
        <v/>
      </c>
      <c r="P189">
        <f>A189</f>
        <v/>
      </c>
      <c r="Q189">
        <f>D189</f>
        <v/>
      </c>
      <c r="R189">
        <f>Q189</f>
        <v/>
      </c>
      <c r="S189">
        <f>R189*10000-ROW()</f>
        <v/>
      </c>
      <c r="T189">
        <f>A189</f>
        <v/>
      </c>
      <c r="U189">
        <f>H189</f>
        <v/>
      </c>
      <c r="V189">
        <f>U189</f>
        <v/>
      </c>
      <c r="W189">
        <f>V189*10000-ROW()</f>
        <v/>
      </c>
      <c r="X189">
        <f>A189</f>
        <v/>
      </c>
      <c r="Y189">
        <f>F189</f>
        <v/>
      </c>
      <c r="Z189">
        <f>Y189</f>
        <v/>
      </c>
      <c r="AA189">
        <f>Z189*10000-ROW()</f>
        <v/>
      </c>
      <c r="AB189">
        <f>A189</f>
        <v/>
      </c>
      <c r="AC189">
        <f>I189</f>
        <v/>
      </c>
      <c r="AD189">
        <f>IF(AC189&gt;0,AC189,999999)</f>
        <v/>
      </c>
      <c r="AE189">
        <f>AD189*10000+ROW()</f>
        <v/>
      </c>
    </row>
    <row r="190">
      <c r="A190" s="10">
        <f>equipo8!A78</f>
        <v/>
      </c>
      <c r="B190" s="10">
        <f>equipo8!$A$6</f>
        <v/>
      </c>
      <c r="C190" s="10">
        <f>equipo8!CP78</f>
        <v/>
      </c>
      <c r="D190" s="10">
        <f>equipo8!CQ78</f>
        <v/>
      </c>
      <c r="E190" s="10">
        <f>equipo8!CR78</f>
        <v/>
      </c>
      <c r="F190" s="16">
        <f>equipo8!CT78</f>
        <v/>
      </c>
      <c r="G190" s="10">
        <f>equipo8!CU78</f>
        <v/>
      </c>
      <c r="H190" s="10">
        <f>equipo8!CV78</f>
        <v/>
      </c>
      <c r="I190" s="10">
        <f>equipo8!CW78</f>
        <v/>
      </c>
      <c r="J190" s="15">
        <f>equipo8!CX78</f>
        <v/>
      </c>
      <c r="L190">
        <f>A190</f>
        <v/>
      </c>
      <c r="M190">
        <f>J190</f>
        <v/>
      </c>
      <c r="N190">
        <f>IF(M190&gt;0,M190,999999)</f>
        <v/>
      </c>
      <c r="O190">
        <f>N190*10000+ROW()</f>
        <v/>
      </c>
      <c r="P190">
        <f>A190</f>
        <v/>
      </c>
      <c r="Q190">
        <f>D190</f>
        <v/>
      </c>
      <c r="R190">
        <f>Q190</f>
        <v/>
      </c>
      <c r="S190">
        <f>R190*10000-ROW()</f>
        <v/>
      </c>
      <c r="T190">
        <f>A190</f>
        <v/>
      </c>
      <c r="U190">
        <f>H190</f>
        <v/>
      </c>
      <c r="V190">
        <f>U190</f>
        <v/>
      </c>
      <c r="W190">
        <f>V190*10000-ROW()</f>
        <v/>
      </c>
      <c r="X190">
        <f>A190</f>
        <v/>
      </c>
      <c r="Y190">
        <f>F190</f>
        <v/>
      </c>
      <c r="Z190">
        <f>Y190</f>
        <v/>
      </c>
      <c r="AA190">
        <f>Z190*10000-ROW()</f>
        <v/>
      </c>
      <c r="AB190">
        <f>A190</f>
        <v/>
      </c>
      <c r="AC190">
        <f>I190</f>
        <v/>
      </c>
      <c r="AD190">
        <f>IF(AC190&gt;0,AC190,999999)</f>
        <v/>
      </c>
      <c r="AE190">
        <f>AD190*10000+ROW()</f>
        <v/>
      </c>
    </row>
    <row r="191">
      <c r="A191" s="10">
        <f>equipo8!A79</f>
        <v/>
      </c>
      <c r="B191" s="10">
        <f>equipo8!$A$6</f>
        <v/>
      </c>
      <c r="C191" s="10">
        <f>equipo8!CP79</f>
        <v/>
      </c>
      <c r="D191" s="10">
        <f>equipo8!CQ79</f>
        <v/>
      </c>
      <c r="E191" s="10">
        <f>equipo8!CR79</f>
        <v/>
      </c>
      <c r="F191" s="16">
        <f>equipo8!CT79</f>
        <v/>
      </c>
      <c r="G191" s="10">
        <f>equipo8!CU79</f>
        <v/>
      </c>
      <c r="H191" s="10">
        <f>equipo8!CV79</f>
        <v/>
      </c>
      <c r="I191" s="10">
        <f>equipo8!CW79</f>
        <v/>
      </c>
      <c r="J191" s="15">
        <f>equipo8!CX79</f>
        <v/>
      </c>
      <c r="L191">
        <f>A191</f>
        <v/>
      </c>
      <c r="M191">
        <f>J191</f>
        <v/>
      </c>
      <c r="N191">
        <f>IF(M191&gt;0,M191,999999)</f>
        <v/>
      </c>
      <c r="O191">
        <f>N191*10000+ROW()</f>
        <v/>
      </c>
      <c r="P191">
        <f>A191</f>
        <v/>
      </c>
      <c r="Q191">
        <f>D191</f>
        <v/>
      </c>
      <c r="R191">
        <f>Q191</f>
        <v/>
      </c>
      <c r="S191">
        <f>R191*10000-ROW()</f>
        <v/>
      </c>
      <c r="T191">
        <f>A191</f>
        <v/>
      </c>
      <c r="U191">
        <f>H191</f>
        <v/>
      </c>
      <c r="V191">
        <f>U191</f>
        <v/>
      </c>
      <c r="W191">
        <f>V191*10000-ROW()</f>
        <v/>
      </c>
      <c r="X191">
        <f>A191</f>
        <v/>
      </c>
      <c r="Y191">
        <f>F191</f>
        <v/>
      </c>
      <c r="Z191">
        <f>Y191</f>
        <v/>
      </c>
      <c r="AA191">
        <f>Z191*10000-ROW()</f>
        <v/>
      </c>
      <c r="AB191">
        <f>A191</f>
        <v/>
      </c>
      <c r="AC191">
        <f>I191</f>
        <v/>
      </c>
      <c r="AD191">
        <f>IF(AC191&gt;0,AC191,999999)</f>
        <v/>
      </c>
      <c r="AE191">
        <f>AD191*10000+ROW()</f>
        <v/>
      </c>
    </row>
    <row r="192">
      <c r="A192" s="10">
        <f>equipo8!A80</f>
        <v/>
      </c>
      <c r="B192" s="10">
        <f>equipo8!$A$6</f>
        <v/>
      </c>
      <c r="C192" s="10">
        <f>equipo8!CP80</f>
        <v/>
      </c>
      <c r="D192" s="10">
        <f>equipo8!CQ80</f>
        <v/>
      </c>
      <c r="E192" s="10">
        <f>equipo8!CR80</f>
        <v/>
      </c>
      <c r="F192" s="16">
        <f>equipo8!CT80</f>
        <v/>
      </c>
      <c r="G192" s="10">
        <f>equipo8!CU80</f>
        <v/>
      </c>
      <c r="H192" s="10">
        <f>equipo8!CV80</f>
        <v/>
      </c>
      <c r="I192" s="10">
        <f>equipo8!CW80</f>
        <v/>
      </c>
      <c r="J192" s="15">
        <f>equipo8!CX80</f>
        <v/>
      </c>
      <c r="L192">
        <f>A192</f>
        <v/>
      </c>
      <c r="M192">
        <f>J192</f>
        <v/>
      </c>
      <c r="N192">
        <f>IF(M192&gt;0,M192,999999)</f>
        <v/>
      </c>
      <c r="O192">
        <f>N192*10000+ROW()</f>
        <v/>
      </c>
      <c r="P192">
        <f>A192</f>
        <v/>
      </c>
      <c r="Q192">
        <f>D192</f>
        <v/>
      </c>
      <c r="R192">
        <f>Q192</f>
        <v/>
      </c>
      <c r="S192">
        <f>R192*10000-ROW()</f>
        <v/>
      </c>
      <c r="T192">
        <f>A192</f>
        <v/>
      </c>
      <c r="U192">
        <f>H192</f>
        <v/>
      </c>
      <c r="V192">
        <f>U192</f>
        <v/>
      </c>
      <c r="W192">
        <f>V192*10000-ROW()</f>
        <v/>
      </c>
      <c r="X192">
        <f>A192</f>
        <v/>
      </c>
      <c r="Y192">
        <f>F192</f>
        <v/>
      </c>
      <c r="Z192">
        <f>Y192</f>
        <v/>
      </c>
      <c r="AA192">
        <f>Z192*10000-ROW()</f>
        <v/>
      </c>
      <c r="AB192">
        <f>A192</f>
        <v/>
      </c>
      <c r="AC192">
        <f>I192</f>
        <v/>
      </c>
      <c r="AD192">
        <f>IF(AC192&gt;0,AC192,999999)</f>
        <v/>
      </c>
      <c r="AE192">
        <f>AD192*10000+ROW()</f>
        <v/>
      </c>
    </row>
    <row r="193">
      <c r="A193" s="10">
        <f>equipo8!A81</f>
        <v/>
      </c>
      <c r="B193" s="10">
        <f>equipo8!$A$6</f>
        <v/>
      </c>
      <c r="C193" s="10">
        <f>equipo8!CP81</f>
        <v/>
      </c>
      <c r="D193" s="10">
        <f>equipo8!CQ81</f>
        <v/>
      </c>
      <c r="E193" s="10">
        <f>equipo8!CR81</f>
        <v/>
      </c>
      <c r="F193" s="16">
        <f>equipo8!CT81</f>
        <v/>
      </c>
      <c r="G193" s="10">
        <f>equipo8!CU81</f>
        <v/>
      </c>
      <c r="H193" s="10">
        <f>equipo8!CV81</f>
        <v/>
      </c>
      <c r="I193" s="10">
        <f>equipo8!CW81</f>
        <v/>
      </c>
      <c r="J193" s="15">
        <f>equipo8!CX81</f>
        <v/>
      </c>
      <c r="L193">
        <f>A193</f>
        <v/>
      </c>
      <c r="M193">
        <f>J193</f>
        <v/>
      </c>
      <c r="N193">
        <f>IF(M193&gt;0,M193,999999)</f>
        <v/>
      </c>
      <c r="O193">
        <f>N193*10000+ROW()</f>
        <v/>
      </c>
      <c r="P193">
        <f>A193</f>
        <v/>
      </c>
      <c r="Q193">
        <f>D193</f>
        <v/>
      </c>
      <c r="R193">
        <f>Q193</f>
        <v/>
      </c>
      <c r="S193">
        <f>R193*10000-ROW()</f>
        <v/>
      </c>
      <c r="T193">
        <f>A193</f>
        <v/>
      </c>
      <c r="U193">
        <f>H193</f>
        <v/>
      </c>
      <c r="V193">
        <f>U193</f>
        <v/>
      </c>
      <c r="W193">
        <f>V193*10000-ROW()</f>
        <v/>
      </c>
      <c r="X193">
        <f>A193</f>
        <v/>
      </c>
      <c r="Y193">
        <f>F193</f>
        <v/>
      </c>
      <c r="Z193">
        <f>Y193</f>
        <v/>
      </c>
      <c r="AA193">
        <f>Z193*10000-ROW()</f>
        <v/>
      </c>
      <c r="AB193">
        <f>A193</f>
        <v/>
      </c>
      <c r="AC193">
        <f>I193</f>
        <v/>
      </c>
      <c r="AD193">
        <f>IF(AC193&gt;0,AC193,999999)</f>
        <v/>
      </c>
      <c r="AE193">
        <f>AD193*10000+ROW()</f>
        <v/>
      </c>
    </row>
    <row r="194">
      <c r="A194" s="10">
        <f>equipo8!A82</f>
        <v/>
      </c>
      <c r="B194" s="10">
        <f>equipo8!$A$6</f>
        <v/>
      </c>
      <c r="C194" s="10">
        <f>equipo8!CP82</f>
        <v/>
      </c>
      <c r="D194" s="10">
        <f>equipo8!CQ82</f>
        <v/>
      </c>
      <c r="E194" s="10">
        <f>equipo8!CR82</f>
        <v/>
      </c>
      <c r="F194" s="16">
        <f>equipo8!CT82</f>
        <v/>
      </c>
      <c r="G194" s="10">
        <f>equipo8!CU82</f>
        <v/>
      </c>
      <c r="H194" s="10">
        <f>equipo8!CV82</f>
        <v/>
      </c>
      <c r="I194" s="10">
        <f>equipo8!CW82</f>
        <v/>
      </c>
      <c r="J194" s="15">
        <f>equipo8!CX82</f>
        <v/>
      </c>
      <c r="L194">
        <f>A194</f>
        <v/>
      </c>
      <c r="M194">
        <f>J194</f>
        <v/>
      </c>
      <c r="N194">
        <f>IF(M194&gt;0,M194,999999)</f>
        <v/>
      </c>
      <c r="O194">
        <f>N194*10000+ROW()</f>
        <v/>
      </c>
      <c r="P194">
        <f>A194</f>
        <v/>
      </c>
      <c r="Q194">
        <f>D194</f>
        <v/>
      </c>
      <c r="R194">
        <f>Q194</f>
        <v/>
      </c>
      <c r="S194">
        <f>R194*10000-ROW()</f>
        <v/>
      </c>
      <c r="T194">
        <f>A194</f>
        <v/>
      </c>
      <c r="U194">
        <f>H194</f>
        <v/>
      </c>
      <c r="V194">
        <f>U194</f>
        <v/>
      </c>
      <c r="W194">
        <f>V194*10000-ROW()</f>
        <v/>
      </c>
      <c r="X194">
        <f>A194</f>
        <v/>
      </c>
      <c r="Y194">
        <f>F194</f>
        <v/>
      </c>
      <c r="Z194">
        <f>Y194</f>
        <v/>
      </c>
      <c r="AA194">
        <f>Z194*10000-ROW()</f>
        <v/>
      </c>
      <c r="AB194">
        <f>A194</f>
        <v/>
      </c>
      <c r="AC194">
        <f>I194</f>
        <v/>
      </c>
      <c r="AD194">
        <f>IF(AC194&gt;0,AC194,999999)</f>
        <v/>
      </c>
      <c r="AE194">
        <f>AD194*10000+ROW()</f>
        <v/>
      </c>
    </row>
    <row r="195">
      <c r="A195" s="10">
        <f>equipo8!A83</f>
        <v/>
      </c>
      <c r="B195" s="10">
        <f>equipo8!$A$6</f>
        <v/>
      </c>
      <c r="C195" s="10">
        <f>equipo8!CP83</f>
        <v/>
      </c>
      <c r="D195" s="10">
        <f>equipo8!CQ83</f>
        <v/>
      </c>
      <c r="E195" s="10">
        <f>equipo8!CR83</f>
        <v/>
      </c>
      <c r="F195" s="16">
        <f>equipo8!CT83</f>
        <v/>
      </c>
      <c r="G195" s="10">
        <f>equipo8!CU83</f>
        <v/>
      </c>
      <c r="H195" s="10">
        <f>equipo8!CV83</f>
        <v/>
      </c>
      <c r="I195" s="10">
        <f>equipo8!CW83</f>
        <v/>
      </c>
      <c r="J195" s="15">
        <f>equipo8!CX83</f>
        <v/>
      </c>
      <c r="L195">
        <f>A195</f>
        <v/>
      </c>
      <c r="M195">
        <f>J195</f>
        <v/>
      </c>
      <c r="N195">
        <f>IF(M195&gt;0,M195,999999)</f>
        <v/>
      </c>
      <c r="O195">
        <f>N195*10000+ROW()</f>
        <v/>
      </c>
      <c r="P195">
        <f>A195</f>
        <v/>
      </c>
      <c r="Q195">
        <f>D195</f>
        <v/>
      </c>
      <c r="R195">
        <f>Q195</f>
        <v/>
      </c>
      <c r="S195">
        <f>R195*10000-ROW()</f>
        <v/>
      </c>
      <c r="T195">
        <f>A195</f>
        <v/>
      </c>
      <c r="U195">
        <f>H195</f>
        <v/>
      </c>
      <c r="V195">
        <f>U195</f>
        <v/>
      </c>
      <c r="W195">
        <f>V195*10000-ROW()</f>
        <v/>
      </c>
      <c r="X195">
        <f>A195</f>
        <v/>
      </c>
      <c r="Y195">
        <f>F195</f>
        <v/>
      </c>
      <c r="Z195">
        <f>Y195</f>
        <v/>
      </c>
      <c r="AA195">
        <f>Z195*10000-ROW()</f>
        <v/>
      </c>
      <c r="AB195">
        <f>A195</f>
        <v/>
      </c>
      <c r="AC195">
        <f>I195</f>
        <v/>
      </c>
      <c r="AD195">
        <f>IF(AC195&gt;0,AC195,999999)</f>
        <v/>
      </c>
      <c r="AE195">
        <f>AD195*10000+ROW()</f>
        <v/>
      </c>
    </row>
    <row r="196">
      <c r="A196" s="10">
        <f>equipo8!A84</f>
        <v/>
      </c>
      <c r="B196" s="10">
        <f>equipo8!$A$6</f>
        <v/>
      </c>
      <c r="C196" s="10">
        <f>equipo8!CP84</f>
        <v/>
      </c>
      <c r="D196" s="10">
        <f>equipo8!CQ84</f>
        <v/>
      </c>
      <c r="E196" s="10">
        <f>equipo8!CR84</f>
        <v/>
      </c>
      <c r="F196" s="16">
        <f>equipo8!CT84</f>
        <v/>
      </c>
      <c r="G196" s="10">
        <f>equipo8!CU84</f>
        <v/>
      </c>
      <c r="H196" s="10">
        <f>equipo8!CV84</f>
        <v/>
      </c>
      <c r="I196" s="10">
        <f>equipo8!CW84</f>
        <v/>
      </c>
      <c r="J196" s="15">
        <f>equipo8!CX84</f>
        <v/>
      </c>
      <c r="L196">
        <f>A196</f>
        <v/>
      </c>
      <c r="M196">
        <f>J196</f>
        <v/>
      </c>
      <c r="N196">
        <f>IF(M196&gt;0,M196,999999)</f>
        <v/>
      </c>
      <c r="O196">
        <f>N196*10000+ROW()</f>
        <v/>
      </c>
      <c r="P196">
        <f>A196</f>
        <v/>
      </c>
      <c r="Q196">
        <f>D196</f>
        <v/>
      </c>
      <c r="R196">
        <f>Q196</f>
        <v/>
      </c>
      <c r="S196">
        <f>R196*10000-ROW()</f>
        <v/>
      </c>
      <c r="T196">
        <f>A196</f>
        <v/>
      </c>
      <c r="U196">
        <f>H196</f>
        <v/>
      </c>
      <c r="V196">
        <f>U196</f>
        <v/>
      </c>
      <c r="W196">
        <f>V196*10000-ROW()</f>
        <v/>
      </c>
      <c r="X196">
        <f>A196</f>
        <v/>
      </c>
      <c r="Y196">
        <f>F196</f>
        <v/>
      </c>
      <c r="Z196">
        <f>Y196</f>
        <v/>
      </c>
      <c r="AA196">
        <f>Z196*10000-ROW()</f>
        <v/>
      </c>
      <c r="AB196">
        <f>A196</f>
        <v/>
      </c>
      <c r="AC196">
        <f>I196</f>
        <v/>
      </c>
      <c r="AD196">
        <f>IF(AC196&gt;0,AC196,999999)</f>
        <v/>
      </c>
      <c r="AE196">
        <f>AD196*10000+ROW()</f>
        <v/>
      </c>
    </row>
    <row r="197">
      <c r="A197" s="10">
        <f>equipo8!A85</f>
        <v/>
      </c>
      <c r="B197" s="10">
        <f>equipo8!$A$6</f>
        <v/>
      </c>
      <c r="C197" s="10">
        <f>equipo8!CP85</f>
        <v/>
      </c>
      <c r="D197" s="10">
        <f>equipo8!CQ85</f>
        <v/>
      </c>
      <c r="E197" s="10">
        <f>equipo8!CR85</f>
        <v/>
      </c>
      <c r="F197" s="16">
        <f>equipo8!CT85</f>
        <v/>
      </c>
      <c r="G197" s="10">
        <f>equipo8!CU85</f>
        <v/>
      </c>
      <c r="H197" s="10">
        <f>equipo8!CV85</f>
        <v/>
      </c>
      <c r="I197" s="10">
        <f>equipo8!CW85</f>
        <v/>
      </c>
      <c r="J197" s="15">
        <f>equipo8!CX85</f>
        <v/>
      </c>
      <c r="L197">
        <f>A197</f>
        <v/>
      </c>
      <c r="M197">
        <f>J197</f>
        <v/>
      </c>
      <c r="N197">
        <f>IF(M197&gt;0,M197,999999)</f>
        <v/>
      </c>
      <c r="O197">
        <f>N197*10000+ROW()</f>
        <v/>
      </c>
      <c r="P197">
        <f>A197</f>
        <v/>
      </c>
      <c r="Q197">
        <f>D197</f>
        <v/>
      </c>
      <c r="R197">
        <f>Q197</f>
        <v/>
      </c>
      <c r="S197">
        <f>R197*10000-ROW()</f>
        <v/>
      </c>
      <c r="T197">
        <f>A197</f>
        <v/>
      </c>
      <c r="U197">
        <f>H197</f>
        <v/>
      </c>
      <c r="V197">
        <f>U197</f>
        <v/>
      </c>
      <c r="W197">
        <f>V197*10000-ROW()</f>
        <v/>
      </c>
      <c r="X197">
        <f>A197</f>
        <v/>
      </c>
      <c r="Y197">
        <f>F197</f>
        <v/>
      </c>
      <c r="Z197">
        <f>Y197</f>
        <v/>
      </c>
      <c r="AA197">
        <f>Z197*10000-ROW()</f>
        <v/>
      </c>
      <c r="AB197">
        <f>A197</f>
        <v/>
      </c>
      <c r="AC197">
        <f>I197</f>
        <v/>
      </c>
      <c r="AD197">
        <f>IF(AC197&gt;0,AC197,999999)</f>
        <v/>
      </c>
      <c r="AE197">
        <f>AD197*10000+ROW()</f>
        <v/>
      </c>
    </row>
    <row r="198">
      <c r="A198" s="10">
        <f>equipo8!A86</f>
        <v/>
      </c>
      <c r="B198" s="10">
        <f>equipo8!$A$6</f>
        <v/>
      </c>
      <c r="C198" s="10">
        <f>equipo8!CP86</f>
        <v/>
      </c>
      <c r="D198" s="10">
        <f>equipo8!CQ86</f>
        <v/>
      </c>
      <c r="E198" s="10">
        <f>equipo8!CR86</f>
        <v/>
      </c>
      <c r="F198" s="16">
        <f>equipo8!CT86</f>
        <v/>
      </c>
      <c r="G198" s="10">
        <f>equipo8!CU86</f>
        <v/>
      </c>
      <c r="H198" s="10">
        <f>equipo8!CV86</f>
        <v/>
      </c>
      <c r="I198" s="10">
        <f>equipo8!CW86</f>
        <v/>
      </c>
      <c r="J198" s="15">
        <f>equipo8!CX86</f>
        <v/>
      </c>
      <c r="L198">
        <f>A198</f>
        <v/>
      </c>
      <c r="M198">
        <f>J198</f>
        <v/>
      </c>
      <c r="N198">
        <f>IF(M198&gt;0,M198,999999)</f>
        <v/>
      </c>
      <c r="O198">
        <f>N198*10000+ROW()</f>
        <v/>
      </c>
      <c r="P198">
        <f>A198</f>
        <v/>
      </c>
      <c r="Q198">
        <f>D198</f>
        <v/>
      </c>
      <c r="R198">
        <f>Q198</f>
        <v/>
      </c>
      <c r="S198">
        <f>R198*10000-ROW()</f>
        <v/>
      </c>
      <c r="T198">
        <f>A198</f>
        <v/>
      </c>
      <c r="U198">
        <f>H198</f>
        <v/>
      </c>
      <c r="V198">
        <f>U198</f>
        <v/>
      </c>
      <c r="W198">
        <f>V198*10000-ROW()</f>
        <v/>
      </c>
      <c r="X198">
        <f>A198</f>
        <v/>
      </c>
      <c r="Y198">
        <f>F198</f>
        <v/>
      </c>
      <c r="Z198">
        <f>Y198</f>
        <v/>
      </c>
      <c r="AA198">
        <f>Z198*10000-ROW()</f>
        <v/>
      </c>
      <c r="AB198">
        <f>A198</f>
        <v/>
      </c>
      <c r="AC198">
        <f>I198</f>
        <v/>
      </c>
      <c r="AD198">
        <f>IF(AC198&gt;0,AC198,999999)</f>
        <v/>
      </c>
      <c r="AE198">
        <f>AD198*10000+ROW()</f>
        <v/>
      </c>
    </row>
    <row r="199">
      <c r="A199" s="10">
        <f>equipo8!A87</f>
        <v/>
      </c>
      <c r="B199" s="10">
        <f>equipo8!$A$6</f>
        <v/>
      </c>
      <c r="C199" s="10">
        <f>equipo8!CP87</f>
        <v/>
      </c>
      <c r="D199" s="10">
        <f>equipo8!CQ87</f>
        <v/>
      </c>
      <c r="E199" s="10">
        <f>equipo8!CR87</f>
        <v/>
      </c>
      <c r="F199" s="16">
        <f>equipo8!CT87</f>
        <v/>
      </c>
      <c r="G199" s="10">
        <f>equipo8!CU87</f>
        <v/>
      </c>
      <c r="H199" s="10">
        <f>equipo8!CV87</f>
        <v/>
      </c>
      <c r="I199" s="10">
        <f>equipo8!CW87</f>
        <v/>
      </c>
      <c r="J199" s="15">
        <f>equipo8!CX87</f>
        <v/>
      </c>
      <c r="L199">
        <f>A199</f>
        <v/>
      </c>
      <c r="M199">
        <f>J199</f>
        <v/>
      </c>
      <c r="N199">
        <f>IF(M199&gt;0,M199,999999)</f>
        <v/>
      </c>
      <c r="O199">
        <f>N199*10000+ROW()</f>
        <v/>
      </c>
      <c r="P199">
        <f>A199</f>
        <v/>
      </c>
      <c r="Q199">
        <f>D199</f>
        <v/>
      </c>
      <c r="R199">
        <f>Q199</f>
        <v/>
      </c>
      <c r="S199">
        <f>R199*10000-ROW()</f>
        <v/>
      </c>
      <c r="T199">
        <f>A199</f>
        <v/>
      </c>
      <c r="U199">
        <f>H199</f>
        <v/>
      </c>
      <c r="V199">
        <f>U199</f>
        <v/>
      </c>
      <c r="W199">
        <f>V199*10000-ROW()</f>
        <v/>
      </c>
      <c r="X199">
        <f>A199</f>
        <v/>
      </c>
      <c r="Y199">
        <f>F199</f>
        <v/>
      </c>
      <c r="Z199">
        <f>Y199</f>
        <v/>
      </c>
      <c r="AA199">
        <f>Z199*10000-ROW()</f>
        <v/>
      </c>
      <c r="AB199">
        <f>A199</f>
        <v/>
      </c>
      <c r="AC199">
        <f>I199</f>
        <v/>
      </c>
      <c r="AD199">
        <f>IF(AC199&gt;0,AC199,999999)</f>
        <v/>
      </c>
      <c r="AE199">
        <f>AD199*10000+ROW()</f>
        <v/>
      </c>
    </row>
    <row r="200">
      <c r="A200" s="10">
        <f>equipo8!A88</f>
        <v/>
      </c>
      <c r="B200" s="10">
        <f>equipo8!$A$6</f>
        <v/>
      </c>
      <c r="C200" s="10">
        <f>equipo8!CP88</f>
        <v/>
      </c>
      <c r="D200" s="10">
        <f>equipo8!CQ88</f>
        <v/>
      </c>
      <c r="E200" s="10">
        <f>equipo8!CR88</f>
        <v/>
      </c>
      <c r="F200" s="16">
        <f>equipo8!CT88</f>
        <v/>
      </c>
      <c r="G200" s="10">
        <f>equipo8!CU88</f>
        <v/>
      </c>
      <c r="H200" s="10">
        <f>equipo8!CV88</f>
        <v/>
      </c>
      <c r="I200" s="10">
        <f>equipo8!CW88</f>
        <v/>
      </c>
      <c r="J200" s="15">
        <f>equipo8!CX88</f>
        <v/>
      </c>
      <c r="L200">
        <f>A200</f>
        <v/>
      </c>
      <c r="M200">
        <f>J200</f>
        <v/>
      </c>
      <c r="N200">
        <f>IF(M200&gt;0,M200,999999)</f>
        <v/>
      </c>
      <c r="O200">
        <f>N200*10000+ROW()</f>
        <v/>
      </c>
      <c r="P200">
        <f>A200</f>
        <v/>
      </c>
      <c r="Q200">
        <f>D200</f>
        <v/>
      </c>
      <c r="R200">
        <f>Q200</f>
        <v/>
      </c>
      <c r="S200">
        <f>R200*10000-ROW()</f>
        <v/>
      </c>
      <c r="T200">
        <f>A200</f>
        <v/>
      </c>
      <c r="U200">
        <f>H200</f>
        <v/>
      </c>
      <c r="V200">
        <f>U200</f>
        <v/>
      </c>
      <c r="W200">
        <f>V200*10000-ROW()</f>
        <v/>
      </c>
      <c r="X200">
        <f>A200</f>
        <v/>
      </c>
      <c r="Y200">
        <f>F200</f>
        <v/>
      </c>
      <c r="Z200">
        <f>Y200</f>
        <v/>
      </c>
      <c r="AA200">
        <f>Z200*10000-ROW()</f>
        <v/>
      </c>
      <c r="AB200">
        <f>A200</f>
        <v/>
      </c>
      <c r="AC200">
        <f>I200</f>
        <v/>
      </c>
      <c r="AD200">
        <f>IF(AC200&gt;0,AC200,999999)</f>
        <v/>
      </c>
      <c r="AE200">
        <f>AD200*10000+ROW()</f>
        <v/>
      </c>
    </row>
    <row r="201">
      <c r="A201" s="10">
        <f>equipo8!A89</f>
        <v/>
      </c>
      <c r="B201" s="10">
        <f>equipo8!$A$6</f>
        <v/>
      </c>
      <c r="C201" s="10">
        <f>equipo8!CP89</f>
        <v/>
      </c>
      <c r="D201" s="10">
        <f>equipo8!CQ89</f>
        <v/>
      </c>
      <c r="E201" s="10">
        <f>equipo8!CR89</f>
        <v/>
      </c>
      <c r="F201" s="16">
        <f>equipo8!CT89</f>
        <v/>
      </c>
      <c r="G201" s="10">
        <f>equipo8!CU89</f>
        <v/>
      </c>
      <c r="H201" s="10">
        <f>equipo8!CV89</f>
        <v/>
      </c>
      <c r="I201" s="10">
        <f>equipo8!CW89</f>
        <v/>
      </c>
      <c r="J201" s="15">
        <f>equipo8!CX89</f>
        <v/>
      </c>
      <c r="L201">
        <f>A201</f>
        <v/>
      </c>
      <c r="M201">
        <f>J201</f>
        <v/>
      </c>
      <c r="N201">
        <f>IF(M201&gt;0,M201,999999)</f>
        <v/>
      </c>
      <c r="O201">
        <f>N201*10000+ROW()</f>
        <v/>
      </c>
      <c r="P201">
        <f>A201</f>
        <v/>
      </c>
      <c r="Q201">
        <f>D201</f>
        <v/>
      </c>
      <c r="R201">
        <f>Q201</f>
        <v/>
      </c>
      <c r="S201">
        <f>R201*10000-ROW()</f>
        <v/>
      </c>
      <c r="T201">
        <f>A201</f>
        <v/>
      </c>
      <c r="U201">
        <f>H201</f>
        <v/>
      </c>
      <c r="V201">
        <f>U201</f>
        <v/>
      </c>
      <c r="W201">
        <f>V201*10000-ROW()</f>
        <v/>
      </c>
      <c r="X201">
        <f>A201</f>
        <v/>
      </c>
      <c r="Y201">
        <f>F201</f>
        <v/>
      </c>
      <c r="Z201">
        <f>Y201</f>
        <v/>
      </c>
      <c r="AA201">
        <f>Z201*10000-ROW()</f>
        <v/>
      </c>
      <c r="AB201">
        <f>A201</f>
        <v/>
      </c>
      <c r="AC201">
        <f>I201</f>
        <v/>
      </c>
      <c r="AD201">
        <f>IF(AC201&gt;0,AC201,999999)</f>
        <v/>
      </c>
      <c r="AE201">
        <f>AD201*10000+ROW()</f>
        <v/>
      </c>
    </row>
    <row r="202">
      <c r="A202" s="10">
        <f>equipo8!A90</f>
        <v/>
      </c>
      <c r="B202" s="10">
        <f>equipo8!$A$6</f>
        <v/>
      </c>
      <c r="C202" s="10">
        <f>equipo8!CP90</f>
        <v/>
      </c>
      <c r="D202" s="10">
        <f>equipo8!CQ90</f>
        <v/>
      </c>
      <c r="E202" s="10">
        <f>equipo8!CR90</f>
        <v/>
      </c>
      <c r="F202" s="16">
        <f>equipo8!CT90</f>
        <v/>
      </c>
      <c r="G202" s="10">
        <f>equipo8!CU90</f>
        <v/>
      </c>
      <c r="H202" s="10">
        <f>equipo8!CV90</f>
        <v/>
      </c>
      <c r="I202" s="10">
        <f>equipo8!CW90</f>
        <v/>
      </c>
      <c r="J202" s="15">
        <f>equipo8!CX90</f>
        <v/>
      </c>
      <c r="L202">
        <f>A202</f>
        <v/>
      </c>
      <c r="M202">
        <f>J202</f>
        <v/>
      </c>
      <c r="N202">
        <f>IF(M202&gt;0,M202,999999)</f>
        <v/>
      </c>
      <c r="O202">
        <f>N202*10000+ROW()</f>
        <v/>
      </c>
      <c r="P202">
        <f>A202</f>
        <v/>
      </c>
      <c r="Q202">
        <f>D202</f>
        <v/>
      </c>
      <c r="R202">
        <f>Q202</f>
        <v/>
      </c>
      <c r="S202">
        <f>R202*10000-ROW()</f>
        <v/>
      </c>
      <c r="T202">
        <f>A202</f>
        <v/>
      </c>
      <c r="U202">
        <f>H202</f>
        <v/>
      </c>
      <c r="V202">
        <f>U202</f>
        <v/>
      </c>
      <c r="W202">
        <f>V202*10000-ROW()</f>
        <v/>
      </c>
      <c r="X202">
        <f>A202</f>
        <v/>
      </c>
      <c r="Y202">
        <f>F202</f>
        <v/>
      </c>
      <c r="Z202">
        <f>Y202</f>
        <v/>
      </c>
      <c r="AA202">
        <f>Z202*10000-ROW()</f>
        <v/>
      </c>
      <c r="AB202">
        <f>A202</f>
        <v/>
      </c>
      <c r="AC202">
        <f>I202</f>
        <v/>
      </c>
      <c r="AD202">
        <f>IF(AC202&gt;0,AC202,999999)</f>
        <v/>
      </c>
      <c r="AE202">
        <f>AD202*10000+ROW()</f>
        <v/>
      </c>
    </row>
    <row r="203">
      <c r="A203" s="10">
        <f>equipo9!A66</f>
        <v/>
      </c>
      <c r="B203" s="10">
        <f>equipo9!$A$6</f>
        <v/>
      </c>
      <c r="C203" s="10">
        <f>equipo9!CP66</f>
        <v/>
      </c>
      <c r="D203" s="10">
        <f>equipo9!CQ66</f>
        <v/>
      </c>
      <c r="E203" s="10">
        <f>equipo9!CR66</f>
        <v/>
      </c>
      <c r="F203" s="16">
        <f>equipo9!CT66</f>
        <v/>
      </c>
      <c r="G203" s="10">
        <f>equipo9!CU66</f>
        <v/>
      </c>
      <c r="H203" s="10">
        <f>equipo9!CV66</f>
        <v/>
      </c>
      <c r="I203" s="10">
        <f>equipo9!CW66</f>
        <v/>
      </c>
      <c r="J203" s="15">
        <f>equipo9!CX66</f>
        <v/>
      </c>
      <c r="L203">
        <f>A203</f>
        <v/>
      </c>
      <c r="M203">
        <f>J203</f>
        <v/>
      </c>
      <c r="N203">
        <f>IF(M203&gt;0,M203,999999)</f>
        <v/>
      </c>
      <c r="O203">
        <f>N203*10000+ROW()</f>
        <v/>
      </c>
      <c r="P203">
        <f>A203</f>
        <v/>
      </c>
      <c r="Q203">
        <f>D203</f>
        <v/>
      </c>
      <c r="R203">
        <f>Q203</f>
        <v/>
      </c>
      <c r="S203">
        <f>R203*10000-ROW()</f>
        <v/>
      </c>
      <c r="T203">
        <f>A203</f>
        <v/>
      </c>
      <c r="U203">
        <f>H203</f>
        <v/>
      </c>
      <c r="V203">
        <f>U203</f>
        <v/>
      </c>
      <c r="W203">
        <f>V203*10000-ROW()</f>
        <v/>
      </c>
      <c r="X203">
        <f>A203</f>
        <v/>
      </c>
      <c r="Y203">
        <f>F203</f>
        <v/>
      </c>
      <c r="Z203">
        <f>Y203</f>
        <v/>
      </c>
      <c r="AA203">
        <f>Z203*10000-ROW()</f>
        <v/>
      </c>
      <c r="AB203">
        <f>A203</f>
        <v/>
      </c>
      <c r="AC203">
        <f>I203</f>
        <v/>
      </c>
      <c r="AD203">
        <f>IF(AC203&gt;0,AC203,999999)</f>
        <v/>
      </c>
      <c r="AE203">
        <f>AD203*10000+ROW()</f>
        <v/>
      </c>
    </row>
    <row r="204">
      <c r="A204" s="10">
        <f>equipo9!A67</f>
        <v/>
      </c>
      <c r="B204" s="10">
        <f>equipo9!$A$6</f>
        <v/>
      </c>
      <c r="C204" s="10">
        <f>equipo9!CP67</f>
        <v/>
      </c>
      <c r="D204" s="10">
        <f>equipo9!CQ67</f>
        <v/>
      </c>
      <c r="E204" s="10">
        <f>equipo9!CR67</f>
        <v/>
      </c>
      <c r="F204" s="16">
        <f>equipo9!CT67</f>
        <v/>
      </c>
      <c r="G204" s="10">
        <f>equipo9!CU67</f>
        <v/>
      </c>
      <c r="H204" s="10">
        <f>equipo9!CV67</f>
        <v/>
      </c>
      <c r="I204" s="10">
        <f>equipo9!CW67</f>
        <v/>
      </c>
      <c r="J204" s="15">
        <f>equipo9!CX67</f>
        <v/>
      </c>
      <c r="L204">
        <f>A204</f>
        <v/>
      </c>
      <c r="M204">
        <f>J204</f>
        <v/>
      </c>
      <c r="N204">
        <f>IF(M204&gt;0,M204,999999)</f>
        <v/>
      </c>
      <c r="O204">
        <f>N204*10000+ROW()</f>
        <v/>
      </c>
      <c r="P204">
        <f>A204</f>
        <v/>
      </c>
      <c r="Q204">
        <f>D204</f>
        <v/>
      </c>
      <c r="R204">
        <f>Q204</f>
        <v/>
      </c>
      <c r="S204">
        <f>R204*10000-ROW()</f>
        <v/>
      </c>
      <c r="T204">
        <f>A204</f>
        <v/>
      </c>
      <c r="U204">
        <f>H204</f>
        <v/>
      </c>
      <c r="V204">
        <f>U204</f>
        <v/>
      </c>
      <c r="W204">
        <f>V204*10000-ROW()</f>
        <v/>
      </c>
      <c r="X204">
        <f>A204</f>
        <v/>
      </c>
      <c r="Y204">
        <f>F204</f>
        <v/>
      </c>
      <c r="Z204">
        <f>Y204</f>
        <v/>
      </c>
      <c r="AA204">
        <f>Z204*10000-ROW()</f>
        <v/>
      </c>
      <c r="AB204">
        <f>A204</f>
        <v/>
      </c>
      <c r="AC204">
        <f>I204</f>
        <v/>
      </c>
      <c r="AD204">
        <f>IF(AC204&gt;0,AC204,999999)</f>
        <v/>
      </c>
      <c r="AE204">
        <f>AD204*10000+ROW()</f>
        <v/>
      </c>
    </row>
    <row r="205">
      <c r="A205" s="10">
        <f>equipo9!A68</f>
        <v/>
      </c>
      <c r="B205" s="10">
        <f>equipo9!$A$6</f>
        <v/>
      </c>
      <c r="C205" s="10">
        <f>equipo9!CP68</f>
        <v/>
      </c>
      <c r="D205" s="10">
        <f>equipo9!CQ68</f>
        <v/>
      </c>
      <c r="E205" s="10">
        <f>equipo9!CR68</f>
        <v/>
      </c>
      <c r="F205" s="16">
        <f>equipo9!CT68</f>
        <v/>
      </c>
      <c r="G205" s="10">
        <f>equipo9!CU68</f>
        <v/>
      </c>
      <c r="H205" s="10">
        <f>equipo9!CV68</f>
        <v/>
      </c>
      <c r="I205" s="10">
        <f>equipo9!CW68</f>
        <v/>
      </c>
      <c r="J205" s="15">
        <f>equipo9!CX68</f>
        <v/>
      </c>
      <c r="L205">
        <f>A205</f>
        <v/>
      </c>
      <c r="M205">
        <f>J205</f>
        <v/>
      </c>
      <c r="N205">
        <f>IF(M205&gt;0,M205,999999)</f>
        <v/>
      </c>
      <c r="O205">
        <f>N205*10000+ROW()</f>
        <v/>
      </c>
      <c r="P205">
        <f>A205</f>
        <v/>
      </c>
      <c r="Q205">
        <f>D205</f>
        <v/>
      </c>
      <c r="R205">
        <f>Q205</f>
        <v/>
      </c>
      <c r="S205">
        <f>R205*10000-ROW()</f>
        <v/>
      </c>
      <c r="T205">
        <f>A205</f>
        <v/>
      </c>
      <c r="U205">
        <f>H205</f>
        <v/>
      </c>
      <c r="V205">
        <f>U205</f>
        <v/>
      </c>
      <c r="W205">
        <f>V205*10000-ROW()</f>
        <v/>
      </c>
      <c r="X205">
        <f>A205</f>
        <v/>
      </c>
      <c r="Y205">
        <f>F205</f>
        <v/>
      </c>
      <c r="Z205">
        <f>Y205</f>
        <v/>
      </c>
      <c r="AA205">
        <f>Z205*10000-ROW()</f>
        <v/>
      </c>
      <c r="AB205">
        <f>A205</f>
        <v/>
      </c>
      <c r="AC205">
        <f>I205</f>
        <v/>
      </c>
      <c r="AD205">
        <f>IF(AC205&gt;0,AC205,999999)</f>
        <v/>
      </c>
      <c r="AE205">
        <f>AD205*10000+ROW()</f>
        <v/>
      </c>
    </row>
    <row r="206">
      <c r="A206" s="10">
        <f>equipo9!A69</f>
        <v/>
      </c>
      <c r="B206" s="10">
        <f>equipo9!$A$6</f>
        <v/>
      </c>
      <c r="C206" s="10">
        <f>equipo9!CP69</f>
        <v/>
      </c>
      <c r="D206" s="10">
        <f>equipo9!CQ69</f>
        <v/>
      </c>
      <c r="E206" s="10">
        <f>equipo9!CR69</f>
        <v/>
      </c>
      <c r="F206" s="16">
        <f>equipo9!CT69</f>
        <v/>
      </c>
      <c r="G206" s="10">
        <f>equipo9!CU69</f>
        <v/>
      </c>
      <c r="H206" s="10">
        <f>equipo9!CV69</f>
        <v/>
      </c>
      <c r="I206" s="10">
        <f>equipo9!CW69</f>
        <v/>
      </c>
      <c r="J206" s="15">
        <f>equipo9!CX69</f>
        <v/>
      </c>
      <c r="L206">
        <f>A206</f>
        <v/>
      </c>
      <c r="M206">
        <f>J206</f>
        <v/>
      </c>
      <c r="N206">
        <f>IF(M206&gt;0,M206,999999)</f>
        <v/>
      </c>
      <c r="O206">
        <f>N206*10000+ROW()</f>
        <v/>
      </c>
      <c r="P206">
        <f>A206</f>
        <v/>
      </c>
      <c r="Q206">
        <f>D206</f>
        <v/>
      </c>
      <c r="R206">
        <f>Q206</f>
        <v/>
      </c>
      <c r="S206">
        <f>R206*10000-ROW()</f>
        <v/>
      </c>
      <c r="T206">
        <f>A206</f>
        <v/>
      </c>
      <c r="U206">
        <f>H206</f>
        <v/>
      </c>
      <c r="V206">
        <f>U206</f>
        <v/>
      </c>
      <c r="W206">
        <f>V206*10000-ROW()</f>
        <v/>
      </c>
      <c r="X206">
        <f>A206</f>
        <v/>
      </c>
      <c r="Y206">
        <f>F206</f>
        <v/>
      </c>
      <c r="Z206">
        <f>Y206</f>
        <v/>
      </c>
      <c r="AA206">
        <f>Z206*10000-ROW()</f>
        <v/>
      </c>
      <c r="AB206">
        <f>A206</f>
        <v/>
      </c>
      <c r="AC206">
        <f>I206</f>
        <v/>
      </c>
      <c r="AD206">
        <f>IF(AC206&gt;0,AC206,999999)</f>
        <v/>
      </c>
      <c r="AE206">
        <f>AD206*10000+ROW()</f>
        <v/>
      </c>
    </row>
    <row r="207">
      <c r="A207" s="10">
        <f>equipo9!A70</f>
        <v/>
      </c>
      <c r="B207" s="10">
        <f>equipo9!$A$6</f>
        <v/>
      </c>
      <c r="C207" s="10">
        <f>equipo9!CP70</f>
        <v/>
      </c>
      <c r="D207" s="10">
        <f>equipo9!CQ70</f>
        <v/>
      </c>
      <c r="E207" s="10">
        <f>equipo9!CR70</f>
        <v/>
      </c>
      <c r="F207" s="16">
        <f>equipo9!CT70</f>
        <v/>
      </c>
      <c r="G207" s="10">
        <f>equipo9!CU70</f>
        <v/>
      </c>
      <c r="H207" s="10">
        <f>equipo9!CV70</f>
        <v/>
      </c>
      <c r="I207" s="10">
        <f>equipo9!CW70</f>
        <v/>
      </c>
      <c r="J207" s="15">
        <f>equipo9!CX70</f>
        <v/>
      </c>
      <c r="L207">
        <f>A207</f>
        <v/>
      </c>
      <c r="M207">
        <f>J207</f>
        <v/>
      </c>
      <c r="N207">
        <f>IF(M207&gt;0,M207,999999)</f>
        <v/>
      </c>
      <c r="O207">
        <f>N207*10000+ROW()</f>
        <v/>
      </c>
      <c r="P207">
        <f>A207</f>
        <v/>
      </c>
      <c r="Q207">
        <f>D207</f>
        <v/>
      </c>
      <c r="R207">
        <f>Q207</f>
        <v/>
      </c>
      <c r="S207">
        <f>R207*10000-ROW()</f>
        <v/>
      </c>
      <c r="T207">
        <f>A207</f>
        <v/>
      </c>
      <c r="U207">
        <f>H207</f>
        <v/>
      </c>
      <c r="V207">
        <f>U207</f>
        <v/>
      </c>
      <c r="W207">
        <f>V207*10000-ROW()</f>
        <v/>
      </c>
      <c r="X207">
        <f>A207</f>
        <v/>
      </c>
      <c r="Y207">
        <f>F207</f>
        <v/>
      </c>
      <c r="Z207">
        <f>Y207</f>
        <v/>
      </c>
      <c r="AA207">
        <f>Z207*10000-ROW()</f>
        <v/>
      </c>
      <c r="AB207">
        <f>A207</f>
        <v/>
      </c>
      <c r="AC207">
        <f>I207</f>
        <v/>
      </c>
      <c r="AD207">
        <f>IF(AC207&gt;0,AC207,999999)</f>
        <v/>
      </c>
      <c r="AE207">
        <f>AD207*10000+ROW()</f>
        <v/>
      </c>
    </row>
    <row r="208">
      <c r="A208" s="10">
        <f>equipo9!A71</f>
        <v/>
      </c>
      <c r="B208" s="10">
        <f>equipo9!$A$6</f>
        <v/>
      </c>
      <c r="C208" s="10">
        <f>equipo9!CP71</f>
        <v/>
      </c>
      <c r="D208" s="10">
        <f>equipo9!CQ71</f>
        <v/>
      </c>
      <c r="E208" s="10">
        <f>equipo9!CR71</f>
        <v/>
      </c>
      <c r="F208" s="16">
        <f>equipo9!CT71</f>
        <v/>
      </c>
      <c r="G208" s="10">
        <f>equipo9!CU71</f>
        <v/>
      </c>
      <c r="H208" s="10">
        <f>equipo9!CV71</f>
        <v/>
      </c>
      <c r="I208" s="10">
        <f>equipo9!CW71</f>
        <v/>
      </c>
      <c r="J208" s="15">
        <f>equipo9!CX71</f>
        <v/>
      </c>
      <c r="L208">
        <f>A208</f>
        <v/>
      </c>
      <c r="M208">
        <f>J208</f>
        <v/>
      </c>
      <c r="N208">
        <f>IF(M208&gt;0,M208,999999)</f>
        <v/>
      </c>
      <c r="O208">
        <f>N208*10000+ROW()</f>
        <v/>
      </c>
      <c r="P208">
        <f>A208</f>
        <v/>
      </c>
      <c r="Q208">
        <f>D208</f>
        <v/>
      </c>
      <c r="R208">
        <f>Q208</f>
        <v/>
      </c>
      <c r="S208">
        <f>R208*10000-ROW()</f>
        <v/>
      </c>
      <c r="T208">
        <f>A208</f>
        <v/>
      </c>
      <c r="U208">
        <f>H208</f>
        <v/>
      </c>
      <c r="V208">
        <f>U208</f>
        <v/>
      </c>
      <c r="W208">
        <f>V208*10000-ROW()</f>
        <v/>
      </c>
      <c r="X208">
        <f>A208</f>
        <v/>
      </c>
      <c r="Y208">
        <f>F208</f>
        <v/>
      </c>
      <c r="Z208">
        <f>Y208</f>
        <v/>
      </c>
      <c r="AA208">
        <f>Z208*10000-ROW()</f>
        <v/>
      </c>
      <c r="AB208">
        <f>A208</f>
        <v/>
      </c>
      <c r="AC208">
        <f>I208</f>
        <v/>
      </c>
      <c r="AD208">
        <f>IF(AC208&gt;0,AC208,999999)</f>
        <v/>
      </c>
      <c r="AE208">
        <f>AD208*10000+ROW()</f>
        <v/>
      </c>
    </row>
    <row r="209">
      <c r="A209" s="10">
        <f>equipo9!A72</f>
        <v/>
      </c>
      <c r="B209" s="10">
        <f>equipo9!$A$6</f>
        <v/>
      </c>
      <c r="C209" s="10">
        <f>equipo9!CP72</f>
        <v/>
      </c>
      <c r="D209" s="10">
        <f>equipo9!CQ72</f>
        <v/>
      </c>
      <c r="E209" s="10">
        <f>equipo9!CR72</f>
        <v/>
      </c>
      <c r="F209" s="16">
        <f>equipo9!CT72</f>
        <v/>
      </c>
      <c r="G209" s="10">
        <f>equipo9!CU72</f>
        <v/>
      </c>
      <c r="H209" s="10">
        <f>equipo9!CV72</f>
        <v/>
      </c>
      <c r="I209" s="10">
        <f>equipo9!CW72</f>
        <v/>
      </c>
      <c r="J209" s="15">
        <f>equipo9!CX72</f>
        <v/>
      </c>
      <c r="L209">
        <f>A209</f>
        <v/>
      </c>
      <c r="M209">
        <f>J209</f>
        <v/>
      </c>
      <c r="N209">
        <f>IF(M209&gt;0,M209,999999)</f>
        <v/>
      </c>
      <c r="O209">
        <f>N209*10000+ROW()</f>
        <v/>
      </c>
      <c r="P209">
        <f>A209</f>
        <v/>
      </c>
      <c r="Q209">
        <f>D209</f>
        <v/>
      </c>
      <c r="R209">
        <f>Q209</f>
        <v/>
      </c>
      <c r="S209">
        <f>R209*10000-ROW()</f>
        <v/>
      </c>
      <c r="T209">
        <f>A209</f>
        <v/>
      </c>
      <c r="U209">
        <f>H209</f>
        <v/>
      </c>
      <c r="V209">
        <f>U209</f>
        <v/>
      </c>
      <c r="W209">
        <f>V209*10000-ROW()</f>
        <v/>
      </c>
      <c r="X209">
        <f>A209</f>
        <v/>
      </c>
      <c r="Y209">
        <f>F209</f>
        <v/>
      </c>
      <c r="Z209">
        <f>Y209</f>
        <v/>
      </c>
      <c r="AA209">
        <f>Z209*10000-ROW()</f>
        <v/>
      </c>
      <c r="AB209">
        <f>A209</f>
        <v/>
      </c>
      <c r="AC209">
        <f>I209</f>
        <v/>
      </c>
      <c r="AD209">
        <f>IF(AC209&gt;0,AC209,999999)</f>
        <v/>
      </c>
      <c r="AE209">
        <f>AD209*10000+ROW()</f>
        <v/>
      </c>
    </row>
    <row r="210">
      <c r="A210" s="10">
        <f>equipo9!A73</f>
        <v/>
      </c>
      <c r="B210" s="10">
        <f>equipo9!$A$6</f>
        <v/>
      </c>
      <c r="C210" s="10">
        <f>equipo9!CP73</f>
        <v/>
      </c>
      <c r="D210" s="10">
        <f>equipo9!CQ73</f>
        <v/>
      </c>
      <c r="E210" s="10">
        <f>equipo9!CR73</f>
        <v/>
      </c>
      <c r="F210" s="16">
        <f>equipo9!CT73</f>
        <v/>
      </c>
      <c r="G210" s="10">
        <f>equipo9!CU73</f>
        <v/>
      </c>
      <c r="H210" s="10">
        <f>equipo9!CV73</f>
        <v/>
      </c>
      <c r="I210" s="10">
        <f>equipo9!CW73</f>
        <v/>
      </c>
      <c r="J210" s="15">
        <f>equipo9!CX73</f>
        <v/>
      </c>
      <c r="L210">
        <f>A210</f>
        <v/>
      </c>
      <c r="M210">
        <f>J210</f>
        <v/>
      </c>
      <c r="N210">
        <f>IF(M210&gt;0,M210,999999)</f>
        <v/>
      </c>
      <c r="O210">
        <f>N210*10000+ROW()</f>
        <v/>
      </c>
      <c r="P210">
        <f>A210</f>
        <v/>
      </c>
      <c r="Q210">
        <f>D210</f>
        <v/>
      </c>
      <c r="R210">
        <f>Q210</f>
        <v/>
      </c>
      <c r="S210">
        <f>R210*10000-ROW()</f>
        <v/>
      </c>
      <c r="T210">
        <f>A210</f>
        <v/>
      </c>
      <c r="U210">
        <f>H210</f>
        <v/>
      </c>
      <c r="V210">
        <f>U210</f>
        <v/>
      </c>
      <c r="W210">
        <f>V210*10000-ROW()</f>
        <v/>
      </c>
      <c r="X210">
        <f>A210</f>
        <v/>
      </c>
      <c r="Y210">
        <f>F210</f>
        <v/>
      </c>
      <c r="Z210">
        <f>Y210</f>
        <v/>
      </c>
      <c r="AA210">
        <f>Z210*10000-ROW()</f>
        <v/>
      </c>
      <c r="AB210">
        <f>A210</f>
        <v/>
      </c>
      <c r="AC210">
        <f>I210</f>
        <v/>
      </c>
      <c r="AD210">
        <f>IF(AC210&gt;0,AC210,999999)</f>
        <v/>
      </c>
      <c r="AE210">
        <f>AD210*10000+ROW()</f>
        <v/>
      </c>
    </row>
    <row r="211">
      <c r="A211" s="10">
        <f>equipo9!A74</f>
        <v/>
      </c>
      <c r="B211" s="10">
        <f>equipo9!$A$6</f>
        <v/>
      </c>
      <c r="C211" s="10">
        <f>equipo9!CP74</f>
        <v/>
      </c>
      <c r="D211" s="10">
        <f>equipo9!CQ74</f>
        <v/>
      </c>
      <c r="E211" s="10">
        <f>equipo9!CR74</f>
        <v/>
      </c>
      <c r="F211" s="16">
        <f>equipo9!CT74</f>
        <v/>
      </c>
      <c r="G211" s="10">
        <f>equipo9!CU74</f>
        <v/>
      </c>
      <c r="H211" s="10">
        <f>equipo9!CV74</f>
        <v/>
      </c>
      <c r="I211" s="10">
        <f>equipo9!CW74</f>
        <v/>
      </c>
      <c r="J211" s="15">
        <f>equipo9!CX74</f>
        <v/>
      </c>
      <c r="L211">
        <f>A211</f>
        <v/>
      </c>
      <c r="M211">
        <f>J211</f>
        <v/>
      </c>
      <c r="N211">
        <f>IF(M211&gt;0,M211,999999)</f>
        <v/>
      </c>
      <c r="O211">
        <f>N211*10000+ROW()</f>
        <v/>
      </c>
      <c r="P211">
        <f>A211</f>
        <v/>
      </c>
      <c r="Q211">
        <f>D211</f>
        <v/>
      </c>
      <c r="R211">
        <f>Q211</f>
        <v/>
      </c>
      <c r="S211">
        <f>R211*10000-ROW()</f>
        <v/>
      </c>
      <c r="T211">
        <f>A211</f>
        <v/>
      </c>
      <c r="U211">
        <f>H211</f>
        <v/>
      </c>
      <c r="V211">
        <f>U211</f>
        <v/>
      </c>
      <c r="W211">
        <f>V211*10000-ROW()</f>
        <v/>
      </c>
      <c r="X211">
        <f>A211</f>
        <v/>
      </c>
      <c r="Y211">
        <f>F211</f>
        <v/>
      </c>
      <c r="Z211">
        <f>Y211</f>
        <v/>
      </c>
      <c r="AA211">
        <f>Z211*10000-ROW()</f>
        <v/>
      </c>
      <c r="AB211">
        <f>A211</f>
        <v/>
      </c>
      <c r="AC211">
        <f>I211</f>
        <v/>
      </c>
      <c r="AD211">
        <f>IF(AC211&gt;0,AC211,999999)</f>
        <v/>
      </c>
      <c r="AE211">
        <f>AD211*10000+ROW()</f>
        <v/>
      </c>
    </row>
    <row r="212">
      <c r="A212" s="10">
        <f>equipo9!A75</f>
        <v/>
      </c>
      <c r="B212" s="10">
        <f>equipo9!$A$6</f>
        <v/>
      </c>
      <c r="C212" s="10">
        <f>equipo9!CP75</f>
        <v/>
      </c>
      <c r="D212" s="10">
        <f>equipo9!CQ75</f>
        <v/>
      </c>
      <c r="E212" s="10">
        <f>equipo9!CR75</f>
        <v/>
      </c>
      <c r="F212" s="16">
        <f>equipo9!CT75</f>
        <v/>
      </c>
      <c r="G212" s="10">
        <f>equipo9!CU75</f>
        <v/>
      </c>
      <c r="H212" s="10">
        <f>equipo9!CV75</f>
        <v/>
      </c>
      <c r="I212" s="10">
        <f>equipo9!CW75</f>
        <v/>
      </c>
      <c r="J212" s="15">
        <f>equipo9!CX75</f>
        <v/>
      </c>
      <c r="L212">
        <f>A212</f>
        <v/>
      </c>
      <c r="M212">
        <f>J212</f>
        <v/>
      </c>
      <c r="N212">
        <f>IF(M212&gt;0,M212,999999)</f>
        <v/>
      </c>
      <c r="O212">
        <f>N212*10000+ROW()</f>
        <v/>
      </c>
      <c r="P212">
        <f>A212</f>
        <v/>
      </c>
      <c r="Q212">
        <f>D212</f>
        <v/>
      </c>
      <c r="R212">
        <f>Q212</f>
        <v/>
      </c>
      <c r="S212">
        <f>R212*10000-ROW()</f>
        <v/>
      </c>
      <c r="T212">
        <f>A212</f>
        <v/>
      </c>
      <c r="U212">
        <f>H212</f>
        <v/>
      </c>
      <c r="V212">
        <f>U212</f>
        <v/>
      </c>
      <c r="W212">
        <f>V212*10000-ROW()</f>
        <v/>
      </c>
      <c r="X212">
        <f>A212</f>
        <v/>
      </c>
      <c r="Y212">
        <f>F212</f>
        <v/>
      </c>
      <c r="Z212">
        <f>Y212</f>
        <v/>
      </c>
      <c r="AA212">
        <f>Z212*10000-ROW()</f>
        <v/>
      </c>
      <c r="AB212">
        <f>A212</f>
        <v/>
      </c>
      <c r="AC212">
        <f>I212</f>
        <v/>
      </c>
      <c r="AD212">
        <f>IF(AC212&gt;0,AC212,999999)</f>
        <v/>
      </c>
      <c r="AE212">
        <f>AD212*10000+ROW()</f>
        <v/>
      </c>
    </row>
    <row r="213">
      <c r="A213" s="10">
        <f>equipo9!A76</f>
        <v/>
      </c>
      <c r="B213" s="10">
        <f>equipo9!$A$6</f>
        <v/>
      </c>
      <c r="C213" s="10">
        <f>equipo9!CP76</f>
        <v/>
      </c>
      <c r="D213" s="10">
        <f>equipo9!CQ76</f>
        <v/>
      </c>
      <c r="E213" s="10">
        <f>equipo9!CR76</f>
        <v/>
      </c>
      <c r="F213" s="16">
        <f>equipo9!CT76</f>
        <v/>
      </c>
      <c r="G213" s="10">
        <f>equipo9!CU76</f>
        <v/>
      </c>
      <c r="H213" s="10">
        <f>equipo9!CV76</f>
        <v/>
      </c>
      <c r="I213" s="10">
        <f>equipo9!CW76</f>
        <v/>
      </c>
      <c r="J213" s="15">
        <f>equipo9!CX76</f>
        <v/>
      </c>
      <c r="L213">
        <f>A213</f>
        <v/>
      </c>
      <c r="M213">
        <f>J213</f>
        <v/>
      </c>
      <c r="N213">
        <f>IF(M213&gt;0,M213,999999)</f>
        <v/>
      </c>
      <c r="O213">
        <f>N213*10000+ROW()</f>
        <v/>
      </c>
      <c r="P213">
        <f>A213</f>
        <v/>
      </c>
      <c r="Q213">
        <f>D213</f>
        <v/>
      </c>
      <c r="R213">
        <f>Q213</f>
        <v/>
      </c>
      <c r="S213">
        <f>R213*10000-ROW()</f>
        <v/>
      </c>
      <c r="T213">
        <f>A213</f>
        <v/>
      </c>
      <c r="U213">
        <f>H213</f>
        <v/>
      </c>
      <c r="V213">
        <f>U213</f>
        <v/>
      </c>
      <c r="W213">
        <f>V213*10000-ROW()</f>
        <v/>
      </c>
      <c r="X213">
        <f>A213</f>
        <v/>
      </c>
      <c r="Y213">
        <f>F213</f>
        <v/>
      </c>
      <c r="Z213">
        <f>Y213</f>
        <v/>
      </c>
      <c r="AA213">
        <f>Z213*10000-ROW()</f>
        <v/>
      </c>
      <c r="AB213">
        <f>A213</f>
        <v/>
      </c>
      <c r="AC213">
        <f>I213</f>
        <v/>
      </c>
      <c r="AD213">
        <f>IF(AC213&gt;0,AC213,999999)</f>
        <v/>
      </c>
      <c r="AE213">
        <f>AD213*10000+ROW()</f>
        <v/>
      </c>
    </row>
    <row r="214">
      <c r="A214" s="10">
        <f>equipo9!A77</f>
        <v/>
      </c>
      <c r="B214" s="10">
        <f>equipo9!$A$6</f>
        <v/>
      </c>
      <c r="C214" s="10">
        <f>equipo9!CP77</f>
        <v/>
      </c>
      <c r="D214" s="10">
        <f>equipo9!CQ77</f>
        <v/>
      </c>
      <c r="E214" s="10">
        <f>equipo9!CR77</f>
        <v/>
      </c>
      <c r="F214" s="16">
        <f>equipo9!CT77</f>
        <v/>
      </c>
      <c r="G214" s="10">
        <f>equipo9!CU77</f>
        <v/>
      </c>
      <c r="H214" s="10">
        <f>equipo9!CV77</f>
        <v/>
      </c>
      <c r="I214" s="10">
        <f>equipo9!CW77</f>
        <v/>
      </c>
      <c r="J214" s="15">
        <f>equipo9!CX77</f>
        <v/>
      </c>
      <c r="L214">
        <f>A214</f>
        <v/>
      </c>
      <c r="M214">
        <f>J214</f>
        <v/>
      </c>
      <c r="N214">
        <f>IF(M214&gt;0,M214,999999)</f>
        <v/>
      </c>
      <c r="O214">
        <f>N214*10000+ROW()</f>
        <v/>
      </c>
      <c r="P214">
        <f>A214</f>
        <v/>
      </c>
      <c r="Q214">
        <f>D214</f>
        <v/>
      </c>
      <c r="R214">
        <f>Q214</f>
        <v/>
      </c>
      <c r="S214">
        <f>R214*10000-ROW()</f>
        <v/>
      </c>
      <c r="T214">
        <f>A214</f>
        <v/>
      </c>
      <c r="U214">
        <f>H214</f>
        <v/>
      </c>
      <c r="V214">
        <f>U214</f>
        <v/>
      </c>
      <c r="W214">
        <f>V214*10000-ROW()</f>
        <v/>
      </c>
      <c r="X214">
        <f>A214</f>
        <v/>
      </c>
      <c r="Y214">
        <f>F214</f>
        <v/>
      </c>
      <c r="Z214">
        <f>Y214</f>
        <v/>
      </c>
      <c r="AA214">
        <f>Z214*10000-ROW()</f>
        <v/>
      </c>
      <c r="AB214">
        <f>A214</f>
        <v/>
      </c>
      <c r="AC214">
        <f>I214</f>
        <v/>
      </c>
      <c r="AD214">
        <f>IF(AC214&gt;0,AC214,999999)</f>
        <v/>
      </c>
      <c r="AE214">
        <f>AD214*10000+ROW()</f>
        <v/>
      </c>
    </row>
    <row r="215">
      <c r="A215" s="10">
        <f>equipo9!A78</f>
        <v/>
      </c>
      <c r="B215" s="10">
        <f>equipo9!$A$6</f>
        <v/>
      </c>
      <c r="C215" s="10">
        <f>equipo9!CP78</f>
        <v/>
      </c>
      <c r="D215" s="10">
        <f>equipo9!CQ78</f>
        <v/>
      </c>
      <c r="E215" s="10">
        <f>equipo9!CR78</f>
        <v/>
      </c>
      <c r="F215" s="16">
        <f>equipo9!CT78</f>
        <v/>
      </c>
      <c r="G215" s="10">
        <f>equipo9!CU78</f>
        <v/>
      </c>
      <c r="H215" s="10">
        <f>equipo9!CV78</f>
        <v/>
      </c>
      <c r="I215" s="10">
        <f>equipo9!CW78</f>
        <v/>
      </c>
      <c r="J215" s="15">
        <f>equipo9!CX78</f>
        <v/>
      </c>
      <c r="L215">
        <f>A215</f>
        <v/>
      </c>
      <c r="M215">
        <f>J215</f>
        <v/>
      </c>
      <c r="N215">
        <f>IF(M215&gt;0,M215,999999)</f>
        <v/>
      </c>
      <c r="O215">
        <f>N215*10000+ROW()</f>
        <v/>
      </c>
      <c r="P215">
        <f>A215</f>
        <v/>
      </c>
      <c r="Q215">
        <f>D215</f>
        <v/>
      </c>
      <c r="R215">
        <f>Q215</f>
        <v/>
      </c>
      <c r="S215">
        <f>R215*10000-ROW()</f>
        <v/>
      </c>
      <c r="T215">
        <f>A215</f>
        <v/>
      </c>
      <c r="U215">
        <f>H215</f>
        <v/>
      </c>
      <c r="V215">
        <f>U215</f>
        <v/>
      </c>
      <c r="W215">
        <f>V215*10000-ROW()</f>
        <v/>
      </c>
      <c r="X215">
        <f>A215</f>
        <v/>
      </c>
      <c r="Y215">
        <f>F215</f>
        <v/>
      </c>
      <c r="Z215">
        <f>Y215</f>
        <v/>
      </c>
      <c r="AA215">
        <f>Z215*10000-ROW()</f>
        <v/>
      </c>
      <c r="AB215">
        <f>A215</f>
        <v/>
      </c>
      <c r="AC215">
        <f>I215</f>
        <v/>
      </c>
      <c r="AD215">
        <f>IF(AC215&gt;0,AC215,999999)</f>
        <v/>
      </c>
      <c r="AE215">
        <f>AD215*10000+ROW()</f>
        <v/>
      </c>
    </row>
    <row r="216">
      <c r="A216" s="10">
        <f>equipo9!A79</f>
        <v/>
      </c>
      <c r="B216" s="10">
        <f>equipo9!$A$6</f>
        <v/>
      </c>
      <c r="C216" s="10">
        <f>equipo9!CP79</f>
        <v/>
      </c>
      <c r="D216" s="10">
        <f>equipo9!CQ79</f>
        <v/>
      </c>
      <c r="E216" s="10">
        <f>equipo9!CR79</f>
        <v/>
      </c>
      <c r="F216" s="16">
        <f>equipo9!CT79</f>
        <v/>
      </c>
      <c r="G216" s="10">
        <f>equipo9!CU79</f>
        <v/>
      </c>
      <c r="H216" s="10">
        <f>equipo9!CV79</f>
        <v/>
      </c>
      <c r="I216" s="10">
        <f>equipo9!CW79</f>
        <v/>
      </c>
      <c r="J216" s="15">
        <f>equipo9!CX79</f>
        <v/>
      </c>
      <c r="L216">
        <f>A216</f>
        <v/>
      </c>
      <c r="M216">
        <f>J216</f>
        <v/>
      </c>
      <c r="N216">
        <f>IF(M216&gt;0,M216,999999)</f>
        <v/>
      </c>
      <c r="O216">
        <f>N216*10000+ROW()</f>
        <v/>
      </c>
      <c r="P216">
        <f>A216</f>
        <v/>
      </c>
      <c r="Q216">
        <f>D216</f>
        <v/>
      </c>
      <c r="R216">
        <f>Q216</f>
        <v/>
      </c>
      <c r="S216">
        <f>R216*10000-ROW()</f>
        <v/>
      </c>
      <c r="T216">
        <f>A216</f>
        <v/>
      </c>
      <c r="U216">
        <f>H216</f>
        <v/>
      </c>
      <c r="V216">
        <f>U216</f>
        <v/>
      </c>
      <c r="W216">
        <f>V216*10000-ROW()</f>
        <v/>
      </c>
      <c r="X216">
        <f>A216</f>
        <v/>
      </c>
      <c r="Y216">
        <f>F216</f>
        <v/>
      </c>
      <c r="Z216">
        <f>Y216</f>
        <v/>
      </c>
      <c r="AA216">
        <f>Z216*10000-ROW()</f>
        <v/>
      </c>
      <c r="AB216">
        <f>A216</f>
        <v/>
      </c>
      <c r="AC216">
        <f>I216</f>
        <v/>
      </c>
      <c r="AD216">
        <f>IF(AC216&gt;0,AC216,999999)</f>
        <v/>
      </c>
      <c r="AE216">
        <f>AD216*10000+ROW()</f>
        <v/>
      </c>
    </row>
    <row r="217">
      <c r="A217" s="10">
        <f>equipo9!A80</f>
        <v/>
      </c>
      <c r="B217" s="10">
        <f>equipo9!$A$6</f>
        <v/>
      </c>
      <c r="C217" s="10">
        <f>equipo9!CP80</f>
        <v/>
      </c>
      <c r="D217" s="10">
        <f>equipo9!CQ80</f>
        <v/>
      </c>
      <c r="E217" s="10">
        <f>equipo9!CR80</f>
        <v/>
      </c>
      <c r="F217" s="16">
        <f>equipo9!CT80</f>
        <v/>
      </c>
      <c r="G217" s="10">
        <f>equipo9!CU80</f>
        <v/>
      </c>
      <c r="H217" s="10">
        <f>equipo9!CV80</f>
        <v/>
      </c>
      <c r="I217" s="10">
        <f>equipo9!CW80</f>
        <v/>
      </c>
      <c r="J217" s="15">
        <f>equipo9!CX80</f>
        <v/>
      </c>
      <c r="L217">
        <f>A217</f>
        <v/>
      </c>
      <c r="M217">
        <f>J217</f>
        <v/>
      </c>
      <c r="N217">
        <f>IF(M217&gt;0,M217,999999)</f>
        <v/>
      </c>
      <c r="O217">
        <f>N217*10000+ROW()</f>
        <v/>
      </c>
      <c r="P217">
        <f>A217</f>
        <v/>
      </c>
      <c r="Q217">
        <f>D217</f>
        <v/>
      </c>
      <c r="R217">
        <f>Q217</f>
        <v/>
      </c>
      <c r="S217">
        <f>R217*10000-ROW()</f>
        <v/>
      </c>
      <c r="T217">
        <f>A217</f>
        <v/>
      </c>
      <c r="U217">
        <f>H217</f>
        <v/>
      </c>
      <c r="V217">
        <f>U217</f>
        <v/>
      </c>
      <c r="W217">
        <f>V217*10000-ROW()</f>
        <v/>
      </c>
      <c r="X217">
        <f>A217</f>
        <v/>
      </c>
      <c r="Y217">
        <f>F217</f>
        <v/>
      </c>
      <c r="Z217">
        <f>Y217</f>
        <v/>
      </c>
      <c r="AA217">
        <f>Z217*10000-ROW()</f>
        <v/>
      </c>
      <c r="AB217">
        <f>A217</f>
        <v/>
      </c>
      <c r="AC217">
        <f>I217</f>
        <v/>
      </c>
      <c r="AD217">
        <f>IF(AC217&gt;0,AC217,999999)</f>
        <v/>
      </c>
      <c r="AE217">
        <f>AD217*10000+ROW()</f>
        <v/>
      </c>
    </row>
    <row r="218">
      <c r="A218" s="10">
        <f>equipo9!A81</f>
        <v/>
      </c>
      <c r="B218" s="10">
        <f>equipo9!$A$6</f>
        <v/>
      </c>
      <c r="C218" s="10">
        <f>equipo9!CP81</f>
        <v/>
      </c>
      <c r="D218" s="10">
        <f>equipo9!CQ81</f>
        <v/>
      </c>
      <c r="E218" s="10">
        <f>equipo9!CR81</f>
        <v/>
      </c>
      <c r="F218" s="16">
        <f>equipo9!CT81</f>
        <v/>
      </c>
      <c r="G218" s="10">
        <f>equipo9!CU81</f>
        <v/>
      </c>
      <c r="H218" s="10">
        <f>equipo9!CV81</f>
        <v/>
      </c>
      <c r="I218" s="10">
        <f>equipo9!CW81</f>
        <v/>
      </c>
      <c r="J218" s="15">
        <f>equipo9!CX81</f>
        <v/>
      </c>
      <c r="L218">
        <f>A218</f>
        <v/>
      </c>
      <c r="M218">
        <f>J218</f>
        <v/>
      </c>
      <c r="N218">
        <f>IF(M218&gt;0,M218,999999)</f>
        <v/>
      </c>
      <c r="O218">
        <f>N218*10000+ROW()</f>
        <v/>
      </c>
      <c r="P218">
        <f>A218</f>
        <v/>
      </c>
      <c r="Q218">
        <f>D218</f>
        <v/>
      </c>
      <c r="R218">
        <f>Q218</f>
        <v/>
      </c>
      <c r="S218">
        <f>R218*10000-ROW()</f>
        <v/>
      </c>
      <c r="T218">
        <f>A218</f>
        <v/>
      </c>
      <c r="U218">
        <f>H218</f>
        <v/>
      </c>
      <c r="V218">
        <f>U218</f>
        <v/>
      </c>
      <c r="W218">
        <f>V218*10000-ROW()</f>
        <v/>
      </c>
      <c r="X218">
        <f>A218</f>
        <v/>
      </c>
      <c r="Y218">
        <f>F218</f>
        <v/>
      </c>
      <c r="Z218">
        <f>Y218</f>
        <v/>
      </c>
      <c r="AA218">
        <f>Z218*10000-ROW()</f>
        <v/>
      </c>
      <c r="AB218">
        <f>A218</f>
        <v/>
      </c>
      <c r="AC218">
        <f>I218</f>
        <v/>
      </c>
      <c r="AD218">
        <f>IF(AC218&gt;0,AC218,999999)</f>
        <v/>
      </c>
      <c r="AE218">
        <f>AD218*10000+ROW()</f>
        <v/>
      </c>
    </row>
    <row r="219">
      <c r="A219" s="10">
        <f>equipo9!A82</f>
        <v/>
      </c>
      <c r="B219" s="10">
        <f>equipo9!$A$6</f>
        <v/>
      </c>
      <c r="C219" s="10">
        <f>equipo9!CP82</f>
        <v/>
      </c>
      <c r="D219" s="10">
        <f>equipo9!CQ82</f>
        <v/>
      </c>
      <c r="E219" s="10">
        <f>equipo9!CR82</f>
        <v/>
      </c>
      <c r="F219" s="16">
        <f>equipo9!CT82</f>
        <v/>
      </c>
      <c r="G219" s="10">
        <f>equipo9!CU82</f>
        <v/>
      </c>
      <c r="H219" s="10">
        <f>equipo9!CV82</f>
        <v/>
      </c>
      <c r="I219" s="10">
        <f>equipo9!CW82</f>
        <v/>
      </c>
      <c r="J219" s="15">
        <f>equipo9!CX82</f>
        <v/>
      </c>
      <c r="L219">
        <f>A219</f>
        <v/>
      </c>
      <c r="M219">
        <f>J219</f>
        <v/>
      </c>
      <c r="N219">
        <f>IF(M219&gt;0,M219,999999)</f>
        <v/>
      </c>
      <c r="O219">
        <f>N219*10000+ROW()</f>
        <v/>
      </c>
      <c r="P219">
        <f>A219</f>
        <v/>
      </c>
      <c r="Q219">
        <f>D219</f>
        <v/>
      </c>
      <c r="R219">
        <f>Q219</f>
        <v/>
      </c>
      <c r="S219">
        <f>R219*10000-ROW()</f>
        <v/>
      </c>
      <c r="T219">
        <f>A219</f>
        <v/>
      </c>
      <c r="U219">
        <f>H219</f>
        <v/>
      </c>
      <c r="V219">
        <f>U219</f>
        <v/>
      </c>
      <c r="W219">
        <f>V219*10000-ROW()</f>
        <v/>
      </c>
      <c r="X219">
        <f>A219</f>
        <v/>
      </c>
      <c r="Y219">
        <f>F219</f>
        <v/>
      </c>
      <c r="Z219">
        <f>Y219</f>
        <v/>
      </c>
      <c r="AA219">
        <f>Z219*10000-ROW()</f>
        <v/>
      </c>
      <c r="AB219">
        <f>A219</f>
        <v/>
      </c>
      <c r="AC219">
        <f>I219</f>
        <v/>
      </c>
      <c r="AD219">
        <f>IF(AC219&gt;0,AC219,999999)</f>
        <v/>
      </c>
      <c r="AE219">
        <f>AD219*10000+ROW()</f>
        <v/>
      </c>
    </row>
    <row r="220">
      <c r="A220" s="10">
        <f>equipo9!A83</f>
        <v/>
      </c>
      <c r="B220" s="10">
        <f>equipo9!$A$6</f>
        <v/>
      </c>
      <c r="C220" s="10">
        <f>equipo9!CP83</f>
        <v/>
      </c>
      <c r="D220" s="10">
        <f>equipo9!CQ83</f>
        <v/>
      </c>
      <c r="E220" s="10">
        <f>equipo9!CR83</f>
        <v/>
      </c>
      <c r="F220" s="16">
        <f>equipo9!CT83</f>
        <v/>
      </c>
      <c r="G220" s="10">
        <f>equipo9!CU83</f>
        <v/>
      </c>
      <c r="H220" s="10">
        <f>equipo9!CV83</f>
        <v/>
      </c>
      <c r="I220" s="10">
        <f>equipo9!CW83</f>
        <v/>
      </c>
      <c r="J220" s="15">
        <f>equipo9!CX83</f>
        <v/>
      </c>
      <c r="L220">
        <f>A220</f>
        <v/>
      </c>
      <c r="M220">
        <f>J220</f>
        <v/>
      </c>
      <c r="N220">
        <f>IF(M220&gt;0,M220,999999)</f>
        <v/>
      </c>
      <c r="O220">
        <f>N220*10000+ROW()</f>
        <v/>
      </c>
      <c r="P220">
        <f>A220</f>
        <v/>
      </c>
      <c r="Q220">
        <f>D220</f>
        <v/>
      </c>
      <c r="R220">
        <f>Q220</f>
        <v/>
      </c>
      <c r="S220">
        <f>R220*10000-ROW()</f>
        <v/>
      </c>
      <c r="T220">
        <f>A220</f>
        <v/>
      </c>
      <c r="U220">
        <f>H220</f>
        <v/>
      </c>
      <c r="V220">
        <f>U220</f>
        <v/>
      </c>
      <c r="W220">
        <f>V220*10000-ROW()</f>
        <v/>
      </c>
      <c r="X220">
        <f>A220</f>
        <v/>
      </c>
      <c r="Y220">
        <f>F220</f>
        <v/>
      </c>
      <c r="Z220">
        <f>Y220</f>
        <v/>
      </c>
      <c r="AA220">
        <f>Z220*10000-ROW()</f>
        <v/>
      </c>
      <c r="AB220">
        <f>A220</f>
        <v/>
      </c>
      <c r="AC220">
        <f>I220</f>
        <v/>
      </c>
      <c r="AD220">
        <f>IF(AC220&gt;0,AC220,999999)</f>
        <v/>
      </c>
      <c r="AE220">
        <f>AD220*10000+ROW()</f>
        <v/>
      </c>
    </row>
    <row r="221">
      <c r="A221" s="10">
        <f>equipo9!A84</f>
        <v/>
      </c>
      <c r="B221" s="10">
        <f>equipo9!$A$6</f>
        <v/>
      </c>
      <c r="C221" s="10">
        <f>equipo9!CP84</f>
        <v/>
      </c>
      <c r="D221" s="10">
        <f>equipo9!CQ84</f>
        <v/>
      </c>
      <c r="E221" s="10">
        <f>equipo9!CR84</f>
        <v/>
      </c>
      <c r="F221" s="16">
        <f>equipo9!CT84</f>
        <v/>
      </c>
      <c r="G221" s="10">
        <f>equipo9!CU84</f>
        <v/>
      </c>
      <c r="H221" s="10">
        <f>equipo9!CV84</f>
        <v/>
      </c>
      <c r="I221" s="10">
        <f>equipo9!CW84</f>
        <v/>
      </c>
      <c r="J221" s="15">
        <f>equipo9!CX84</f>
        <v/>
      </c>
      <c r="L221">
        <f>A221</f>
        <v/>
      </c>
      <c r="M221">
        <f>J221</f>
        <v/>
      </c>
      <c r="N221">
        <f>IF(M221&gt;0,M221,999999)</f>
        <v/>
      </c>
      <c r="O221">
        <f>N221*10000+ROW()</f>
        <v/>
      </c>
      <c r="P221">
        <f>A221</f>
        <v/>
      </c>
      <c r="Q221">
        <f>D221</f>
        <v/>
      </c>
      <c r="R221">
        <f>Q221</f>
        <v/>
      </c>
      <c r="S221">
        <f>R221*10000-ROW()</f>
        <v/>
      </c>
      <c r="T221">
        <f>A221</f>
        <v/>
      </c>
      <c r="U221">
        <f>H221</f>
        <v/>
      </c>
      <c r="V221">
        <f>U221</f>
        <v/>
      </c>
      <c r="W221">
        <f>V221*10000-ROW()</f>
        <v/>
      </c>
      <c r="X221">
        <f>A221</f>
        <v/>
      </c>
      <c r="Y221">
        <f>F221</f>
        <v/>
      </c>
      <c r="Z221">
        <f>Y221</f>
        <v/>
      </c>
      <c r="AA221">
        <f>Z221*10000-ROW()</f>
        <v/>
      </c>
      <c r="AB221">
        <f>A221</f>
        <v/>
      </c>
      <c r="AC221">
        <f>I221</f>
        <v/>
      </c>
      <c r="AD221">
        <f>IF(AC221&gt;0,AC221,999999)</f>
        <v/>
      </c>
      <c r="AE221">
        <f>AD221*10000+ROW()</f>
        <v/>
      </c>
    </row>
    <row r="222">
      <c r="A222" s="10">
        <f>equipo9!A85</f>
        <v/>
      </c>
      <c r="B222" s="10">
        <f>equipo9!$A$6</f>
        <v/>
      </c>
      <c r="C222" s="10">
        <f>equipo9!CP85</f>
        <v/>
      </c>
      <c r="D222" s="10">
        <f>equipo9!CQ85</f>
        <v/>
      </c>
      <c r="E222" s="10">
        <f>equipo9!CR85</f>
        <v/>
      </c>
      <c r="F222" s="16">
        <f>equipo9!CT85</f>
        <v/>
      </c>
      <c r="G222" s="10">
        <f>equipo9!CU85</f>
        <v/>
      </c>
      <c r="H222" s="10">
        <f>equipo9!CV85</f>
        <v/>
      </c>
      <c r="I222" s="10">
        <f>equipo9!CW85</f>
        <v/>
      </c>
      <c r="J222" s="15">
        <f>equipo9!CX85</f>
        <v/>
      </c>
      <c r="L222">
        <f>A222</f>
        <v/>
      </c>
      <c r="M222">
        <f>J222</f>
        <v/>
      </c>
      <c r="N222">
        <f>IF(M222&gt;0,M222,999999)</f>
        <v/>
      </c>
      <c r="O222">
        <f>N222*10000+ROW()</f>
        <v/>
      </c>
      <c r="P222">
        <f>A222</f>
        <v/>
      </c>
      <c r="Q222">
        <f>D222</f>
        <v/>
      </c>
      <c r="R222">
        <f>Q222</f>
        <v/>
      </c>
      <c r="S222">
        <f>R222*10000-ROW()</f>
        <v/>
      </c>
      <c r="T222">
        <f>A222</f>
        <v/>
      </c>
      <c r="U222">
        <f>H222</f>
        <v/>
      </c>
      <c r="V222">
        <f>U222</f>
        <v/>
      </c>
      <c r="W222">
        <f>V222*10000-ROW()</f>
        <v/>
      </c>
      <c r="X222">
        <f>A222</f>
        <v/>
      </c>
      <c r="Y222">
        <f>F222</f>
        <v/>
      </c>
      <c r="Z222">
        <f>Y222</f>
        <v/>
      </c>
      <c r="AA222">
        <f>Z222*10000-ROW()</f>
        <v/>
      </c>
      <c r="AB222">
        <f>A222</f>
        <v/>
      </c>
      <c r="AC222">
        <f>I222</f>
        <v/>
      </c>
      <c r="AD222">
        <f>IF(AC222&gt;0,AC222,999999)</f>
        <v/>
      </c>
      <c r="AE222">
        <f>AD222*10000+ROW()</f>
        <v/>
      </c>
    </row>
    <row r="223">
      <c r="A223" s="10">
        <f>equipo9!A86</f>
        <v/>
      </c>
      <c r="B223" s="10">
        <f>equipo9!$A$6</f>
        <v/>
      </c>
      <c r="C223" s="10">
        <f>equipo9!CP86</f>
        <v/>
      </c>
      <c r="D223" s="10">
        <f>equipo9!CQ86</f>
        <v/>
      </c>
      <c r="E223" s="10">
        <f>equipo9!CR86</f>
        <v/>
      </c>
      <c r="F223" s="16">
        <f>equipo9!CT86</f>
        <v/>
      </c>
      <c r="G223" s="10">
        <f>equipo9!CU86</f>
        <v/>
      </c>
      <c r="H223" s="10">
        <f>equipo9!CV86</f>
        <v/>
      </c>
      <c r="I223" s="10">
        <f>equipo9!CW86</f>
        <v/>
      </c>
      <c r="J223" s="15">
        <f>equipo9!CX86</f>
        <v/>
      </c>
      <c r="L223">
        <f>A223</f>
        <v/>
      </c>
      <c r="M223">
        <f>J223</f>
        <v/>
      </c>
      <c r="N223">
        <f>IF(M223&gt;0,M223,999999)</f>
        <v/>
      </c>
      <c r="O223">
        <f>N223*10000+ROW()</f>
        <v/>
      </c>
      <c r="P223">
        <f>A223</f>
        <v/>
      </c>
      <c r="Q223">
        <f>D223</f>
        <v/>
      </c>
      <c r="R223">
        <f>Q223</f>
        <v/>
      </c>
      <c r="S223">
        <f>R223*10000-ROW()</f>
        <v/>
      </c>
      <c r="T223">
        <f>A223</f>
        <v/>
      </c>
      <c r="U223">
        <f>H223</f>
        <v/>
      </c>
      <c r="V223">
        <f>U223</f>
        <v/>
      </c>
      <c r="W223">
        <f>V223*10000-ROW()</f>
        <v/>
      </c>
      <c r="X223">
        <f>A223</f>
        <v/>
      </c>
      <c r="Y223">
        <f>F223</f>
        <v/>
      </c>
      <c r="Z223">
        <f>Y223</f>
        <v/>
      </c>
      <c r="AA223">
        <f>Z223*10000-ROW()</f>
        <v/>
      </c>
      <c r="AB223">
        <f>A223</f>
        <v/>
      </c>
      <c r="AC223">
        <f>I223</f>
        <v/>
      </c>
      <c r="AD223">
        <f>IF(AC223&gt;0,AC223,999999)</f>
        <v/>
      </c>
      <c r="AE223">
        <f>AD223*10000+ROW()</f>
        <v/>
      </c>
    </row>
    <row r="224">
      <c r="A224" s="10">
        <f>equipo9!A87</f>
        <v/>
      </c>
      <c r="B224" s="10">
        <f>equipo9!$A$6</f>
        <v/>
      </c>
      <c r="C224" s="10">
        <f>equipo9!CP87</f>
        <v/>
      </c>
      <c r="D224" s="10">
        <f>equipo9!CQ87</f>
        <v/>
      </c>
      <c r="E224" s="10">
        <f>equipo9!CR87</f>
        <v/>
      </c>
      <c r="F224" s="16">
        <f>equipo9!CT87</f>
        <v/>
      </c>
      <c r="G224" s="10">
        <f>equipo9!CU87</f>
        <v/>
      </c>
      <c r="H224" s="10">
        <f>equipo9!CV87</f>
        <v/>
      </c>
      <c r="I224" s="10">
        <f>equipo9!CW87</f>
        <v/>
      </c>
      <c r="J224" s="15">
        <f>equipo9!CX87</f>
        <v/>
      </c>
      <c r="L224">
        <f>A224</f>
        <v/>
      </c>
      <c r="M224">
        <f>J224</f>
        <v/>
      </c>
      <c r="N224">
        <f>IF(M224&gt;0,M224,999999)</f>
        <v/>
      </c>
      <c r="O224">
        <f>N224*10000+ROW()</f>
        <v/>
      </c>
      <c r="P224">
        <f>A224</f>
        <v/>
      </c>
      <c r="Q224">
        <f>D224</f>
        <v/>
      </c>
      <c r="R224">
        <f>Q224</f>
        <v/>
      </c>
      <c r="S224">
        <f>R224*10000-ROW()</f>
        <v/>
      </c>
      <c r="T224">
        <f>A224</f>
        <v/>
      </c>
      <c r="U224">
        <f>H224</f>
        <v/>
      </c>
      <c r="V224">
        <f>U224</f>
        <v/>
      </c>
      <c r="W224">
        <f>V224*10000-ROW()</f>
        <v/>
      </c>
      <c r="X224">
        <f>A224</f>
        <v/>
      </c>
      <c r="Y224">
        <f>F224</f>
        <v/>
      </c>
      <c r="Z224">
        <f>Y224</f>
        <v/>
      </c>
      <c r="AA224">
        <f>Z224*10000-ROW()</f>
        <v/>
      </c>
      <c r="AB224">
        <f>A224</f>
        <v/>
      </c>
      <c r="AC224">
        <f>I224</f>
        <v/>
      </c>
      <c r="AD224">
        <f>IF(AC224&gt;0,AC224,999999)</f>
        <v/>
      </c>
      <c r="AE224">
        <f>AD224*10000+ROW()</f>
        <v/>
      </c>
    </row>
    <row r="225">
      <c r="A225" s="10">
        <f>equipo9!A88</f>
        <v/>
      </c>
      <c r="B225" s="10">
        <f>equipo9!$A$6</f>
        <v/>
      </c>
      <c r="C225" s="10">
        <f>equipo9!CP88</f>
        <v/>
      </c>
      <c r="D225" s="10">
        <f>equipo9!CQ88</f>
        <v/>
      </c>
      <c r="E225" s="10">
        <f>equipo9!CR88</f>
        <v/>
      </c>
      <c r="F225" s="16">
        <f>equipo9!CT88</f>
        <v/>
      </c>
      <c r="G225" s="10">
        <f>equipo9!CU88</f>
        <v/>
      </c>
      <c r="H225" s="10">
        <f>equipo9!CV88</f>
        <v/>
      </c>
      <c r="I225" s="10">
        <f>equipo9!CW88</f>
        <v/>
      </c>
      <c r="J225" s="15">
        <f>equipo9!CX88</f>
        <v/>
      </c>
      <c r="L225">
        <f>A225</f>
        <v/>
      </c>
      <c r="M225">
        <f>J225</f>
        <v/>
      </c>
      <c r="N225">
        <f>IF(M225&gt;0,M225,999999)</f>
        <v/>
      </c>
      <c r="O225">
        <f>N225*10000+ROW()</f>
        <v/>
      </c>
      <c r="P225">
        <f>A225</f>
        <v/>
      </c>
      <c r="Q225">
        <f>D225</f>
        <v/>
      </c>
      <c r="R225">
        <f>Q225</f>
        <v/>
      </c>
      <c r="S225">
        <f>R225*10000-ROW()</f>
        <v/>
      </c>
      <c r="T225">
        <f>A225</f>
        <v/>
      </c>
      <c r="U225">
        <f>H225</f>
        <v/>
      </c>
      <c r="V225">
        <f>U225</f>
        <v/>
      </c>
      <c r="W225">
        <f>V225*10000-ROW()</f>
        <v/>
      </c>
      <c r="X225">
        <f>A225</f>
        <v/>
      </c>
      <c r="Y225">
        <f>F225</f>
        <v/>
      </c>
      <c r="Z225">
        <f>Y225</f>
        <v/>
      </c>
      <c r="AA225">
        <f>Z225*10000-ROW()</f>
        <v/>
      </c>
      <c r="AB225">
        <f>A225</f>
        <v/>
      </c>
      <c r="AC225">
        <f>I225</f>
        <v/>
      </c>
      <c r="AD225">
        <f>IF(AC225&gt;0,AC225,999999)</f>
        <v/>
      </c>
      <c r="AE225">
        <f>AD225*10000+ROW()</f>
        <v/>
      </c>
    </row>
    <row r="226">
      <c r="A226" s="10">
        <f>equipo9!A89</f>
        <v/>
      </c>
      <c r="B226" s="10">
        <f>equipo9!$A$6</f>
        <v/>
      </c>
      <c r="C226" s="10">
        <f>equipo9!CP89</f>
        <v/>
      </c>
      <c r="D226" s="10">
        <f>equipo9!CQ89</f>
        <v/>
      </c>
      <c r="E226" s="10">
        <f>equipo9!CR89</f>
        <v/>
      </c>
      <c r="F226" s="16">
        <f>equipo9!CT89</f>
        <v/>
      </c>
      <c r="G226" s="10">
        <f>equipo9!CU89</f>
        <v/>
      </c>
      <c r="H226" s="10">
        <f>equipo9!CV89</f>
        <v/>
      </c>
      <c r="I226" s="10">
        <f>equipo9!CW89</f>
        <v/>
      </c>
      <c r="J226" s="15">
        <f>equipo9!CX89</f>
        <v/>
      </c>
      <c r="L226">
        <f>A226</f>
        <v/>
      </c>
      <c r="M226">
        <f>J226</f>
        <v/>
      </c>
      <c r="N226">
        <f>IF(M226&gt;0,M226,999999)</f>
        <v/>
      </c>
      <c r="O226">
        <f>N226*10000+ROW()</f>
        <v/>
      </c>
      <c r="P226">
        <f>A226</f>
        <v/>
      </c>
      <c r="Q226">
        <f>D226</f>
        <v/>
      </c>
      <c r="R226">
        <f>Q226</f>
        <v/>
      </c>
      <c r="S226">
        <f>R226*10000-ROW()</f>
        <v/>
      </c>
      <c r="T226">
        <f>A226</f>
        <v/>
      </c>
      <c r="U226">
        <f>H226</f>
        <v/>
      </c>
      <c r="V226">
        <f>U226</f>
        <v/>
      </c>
      <c r="W226">
        <f>V226*10000-ROW()</f>
        <v/>
      </c>
      <c r="X226">
        <f>A226</f>
        <v/>
      </c>
      <c r="Y226">
        <f>F226</f>
        <v/>
      </c>
      <c r="Z226">
        <f>Y226</f>
        <v/>
      </c>
      <c r="AA226">
        <f>Z226*10000-ROW()</f>
        <v/>
      </c>
      <c r="AB226">
        <f>A226</f>
        <v/>
      </c>
      <c r="AC226">
        <f>I226</f>
        <v/>
      </c>
      <c r="AD226">
        <f>IF(AC226&gt;0,AC226,999999)</f>
        <v/>
      </c>
      <c r="AE226">
        <f>AD226*10000+ROW()</f>
        <v/>
      </c>
    </row>
    <row r="227">
      <c r="A227" s="10">
        <f>equipo9!A90</f>
        <v/>
      </c>
      <c r="B227" s="10">
        <f>equipo9!$A$6</f>
        <v/>
      </c>
      <c r="C227" s="10">
        <f>equipo9!CP90</f>
        <v/>
      </c>
      <c r="D227" s="10">
        <f>equipo9!CQ90</f>
        <v/>
      </c>
      <c r="E227" s="10">
        <f>equipo9!CR90</f>
        <v/>
      </c>
      <c r="F227" s="16">
        <f>equipo9!CT90</f>
        <v/>
      </c>
      <c r="G227" s="10">
        <f>equipo9!CU90</f>
        <v/>
      </c>
      <c r="H227" s="10">
        <f>equipo9!CV90</f>
        <v/>
      </c>
      <c r="I227" s="10">
        <f>equipo9!CW90</f>
        <v/>
      </c>
      <c r="J227" s="15">
        <f>equipo9!CX90</f>
        <v/>
      </c>
      <c r="L227">
        <f>A227</f>
        <v/>
      </c>
      <c r="M227">
        <f>J227</f>
        <v/>
      </c>
      <c r="N227">
        <f>IF(M227&gt;0,M227,999999)</f>
        <v/>
      </c>
      <c r="O227">
        <f>N227*10000+ROW()</f>
        <v/>
      </c>
      <c r="P227">
        <f>A227</f>
        <v/>
      </c>
      <c r="Q227">
        <f>D227</f>
        <v/>
      </c>
      <c r="R227">
        <f>Q227</f>
        <v/>
      </c>
      <c r="S227">
        <f>R227*10000-ROW()</f>
        <v/>
      </c>
      <c r="T227">
        <f>A227</f>
        <v/>
      </c>
      <c r="U227">
        <f>H227</f>
        <v/>
      </c>
      <c r="V227">
        <f>U227</f>
        <v/>
      </c>
      <c r="W227">
        <f>V227*10000-ROW()</f>
        <v/>
      </c>
      <c r="X227">
        <f>A227</f>
        <v/>
      </c>
      <c r="Y227">
        <f>F227</f>
        <v/>
      </c>
      <c r="Z227">
        <f>Y227</f>
        <v/>
      </c>
      <c r="AA227">
        <f>Z227*10000-ROW()</f>
        <v/>
      </c>
      <c r="AB227">
        <f>A227</f>
        <v/>
      </c>
      <c r="AC227">
        <f>I227</f>
        <v/>
      </c>
      <c r="AD227">
        <f>IF(AC227&gt;0,AC227,999999)</f>
        <v/>
      </c>
      <c r="AE227">
        <f>AD227*10000+ROW()</f>
        <v/>
      </c>
    </row>
    <row r="228">
      <c r="A228" s="10">
        <f>equipo10!A66</f>
        <v/>
      </c>
      <c r="B228" s="10">
        <f>equipo10!$A$6</f>
        <v/>
      </c>
      <c r="C228" s="10">
        <f>equipo10!CP66</f>
        <v/>
      </c>
      <c r="D228" s="10">
        <f>equipo10!CQ66</f>
        <v/>
      </c>
      <c r="E228" s="10">
        <f>equipo10!CR66</f>
        <v/>
      </c>
      <c r="F228" s="16">
        <f>equipo10!CT66</f>
        <v/>
      </c>
      <c r="G228" s="10">
        <f>equipo10!CU66</f>
        <v/>
      </c>
      <c r="H228" s="10">
        <f>equipo10!CV66</f>
        <v/>
      </c>
      <c r="I228" s="10">
        <f>equipo10!CW66</f>
        <v/>
      </c>
      <c r="J228" s="15">
        <f>equipo10!CX66</f>
        <v/>
      </c>
      <c r="L228">
        <f>A228</f>
        <v/>
      </c>
      <c r="M228">
        <f>J228</f>
        <v/>
      </c>
      <c r="N228">
        <f>IF(M228&gt;0,M228,999999)</f>
        <v/>
      </c>
      <c r="O228">
        <f>N228*10000+ROW()</f>
        <v/>
      </c>
      <c r="P228">
        <f>A228</f>
        <v/>
      </c>
      <c r="Q228">
        <f>D228</f>
        <v/>
      </c>
      <c r="R228">
        <f>Q228</f>
        <v/>
      </c>
      <c r="S228">
        <f>R228*10000-ROW()</f>
        <v/>
      </c>
      <c r="T228">
        <f>A228</f>
        <v/>
      </c>
      <c r="U228">
        <f>H228</f>
        <v/>
      </c>
      <c r="V228">
        <f>U228</f>
        <v/>
      </c>
      <c r="W228">
        <f>V228*10000-ROW()</f>
        <v/>
      </c>
      <c r="X228">
        <f>A228</f>
        <v/>
      </c>
      <c r="Y228">
        <f>F228</f>
        <v/>
      </c>
      <c r="Z228">
        <f>Y228</f>
        <v/>
      </c>
      <c r="AA228">
        <f>Z228*10000-ROW()</f>
        <v/>
      </c>
      <c r="AB228">
        <f>A228</f>
        <v/>
      </c>
      <c r="AC228">
        <f>I228</f>
        <v/>
      </c>
      <c r="AD228">
        <f>IF(AC228&gt;0,AC228,999999)</f>
        <v/>
      </c>
      <c r="AE228">
        <f>AD228*10000+ROW()</f>
        <v/>
      </c>
    </row>
    <row r="229">
      <c r="A229" s="10">
        <f>equipo10!A67</f>
        <v/>
      </c>
      <c r="B229" s="10">
        <f>equipo10!$A$6</f>
        <v/>
      </c>
      <c r="C229" s="10">
        <f>equipo10!CP67</f>
        <v/>
      </c>
      <c r="D229" s="10">
        <f>equipo10!CQ67</f>
        <v/>
      </c>
      <c r="E229" s="10">
        <f>equipo10!CR67</f>
        <v/>
      </c>
      <c r="F229" s="16">
        <f>equipo10!CT67</f>
        <v/>
      </c>
      <c r="G229" s="10">
        <f>equipo10!CU67</f>
        <v/>
      </c>
      <c r="H229" s="10">
        <f>equipo10!CV67</f>
        <v/>
      </c>
      <c r="I229" s="10">
        <f>equipo10!CW67</f>
        <v/>
      </c>
      <c r="J229" s="15">
        <f>equipo10!CX67</f>
        <v/>
      </c>
      <c r="L229">
        <f>A229</f>
        <v/>
      </c>
      <c r="M229">
        <f>J229</f>
        <v/>
      </c>
      <c r="N229">
        <f>IF(M229&gt;0,M229,999999)</f>
        <v/>
      </c>
      <c r="O229">
        <f>N229*10000+ROW()</f>
        <v/>
      </c>
      <c r="P229">
        <f>A229</f>
        <v/>
      </c>
      <c r="Q229">
        <f>D229</f>
        <v/>
      </c>
      <c r="R229">
        <f>Q229</f>
        <v/>
      </c>
      <c r="S229">
        <f>R229*10000-ROW()</f>
        <v/>
      </c>
      <c r="T229">
        <f>A229</f>
        <v/>
      </c>
      <c r="U229">
        <f>H229</f>
        <v/>
      </c>
      <c r="V229">
        <f>U229</f>
        <v/>
      </c>
      <c r="W229">
        <f>V229*10000-ROW()</f>
        <v/>
      </c>
      <c r="X229">
        <f>A229</f>
        <v/>
      </c>
      <c r="Y229">
        <f>F229</f>
        <v/>
      </c>
      <c r="Z229">
        <f>Y229</f>
        <v/>
      </c>
      <c r="AA229">
        <f>Z229*10000-ROW()</f>
        <v/>
      </c>
      <c r="AB229">
        <f>A229</f>
        <v/>
      </c>
      <c r="AC229">
        <f>I229</f>
        <v/>
      </c>
      <c r="AD229">
        <f>IF(AC229&gt;0,AC229,999999)</f>
        <v/>
      </c>
      <c r="AE229">
        <f>AD229*10000+ROW()</f>
        <v/>
      </c>
    </row>
    <row r="230">
      <c r="A230" s="10">
        <f>equipo10!A68</f>
        <v/>
      </c>
      <c r="B230" s="10">
        <f>equipo10!$A$6</f>
        <v/>
      </c>
      <c r="C230" s="10">
        <f>equipo10!CP68</f>
        <v/>
      </c>
      <c r="D230" s="10">
        <f>equipo10!CQ68</f>
        <v/>
      </c>
      <c r="E230" s="10">
        <f>equipo10!CR68</f>
        <v/>
      </c>
      <c r="F230" s="16">
        <f>equipo10!CT68</f>
        <v/>
      </c>
      <c r="G230" s="10">
        <f>equipo10!CU68</f>
        <v/>
      </c>
      <c r="H230" s="10">
        <f>equipo10!CV68</f>
        <v/>
      </c>
      <c r="I230" s="10">
        <f>equipo10!CW68</f>
        <v/>
      </c>
      <c r="J230" s="15">
        <f>equipo10!CX68</f>
        <v/>
      </c>
      <c r="L230">
        <f>A230</f>
        <v/>
      </c>
      <c r="M230">
        <f>J230</f>
        <v/>
      </c>
      <c r="N230">
        <f>IF(M230&gt;0,M230,999999)</f>
        <v/>
      </c>
      <c r="O230">
        <f>N230*10000+ROW()</f>
        <v/>
      </c>
      <c r="P230">
        <f>A230</f>
        <v/>
      </c>
      <c r="Q230">
        <f>D230</f>
        <v/>
      </c>
      <c r="R230">
        <f>Q230</f>
        <v/>
      </c>
      <c r="S230">
        <f>R230*10000-ROW()</f>
        <v/>
      </c>
      <c r="T230">
        <f>A230</f>
        <v/>
      </c>
      <c r="U230">
        <f>H230</f>
        <v/>
      </c>
      <c r="V230">
        <f>U230</f>
        <v/>
      </c>
      <c r="W230">
        <f>V230*10000-ROW()</f>
        <v/>
      </c>
      <c r="X230">
        <f>A230</f>
        <v/>
      </c>
      <c r="Y230">
        <f>F230</f>
        <v/>
      </c>
      <c r="Z230">
        <f>Y230</f>
        <v/>
      </c>
      <c r="AA230">
        <f>Z230*10000-ROW()</f>
        <v/>
      </c>
      <c r="AB230">
        <f>A230</f>
        <v/>
      </c>
      <c r="AC230">
        <f>I230</f>
        <v/>
      </c>
      <c r="AD230">
        <f>IF(AC230&gt;0,AC230,999999)</f>
        <v/>
      </c>
      <c r="AE230">
        <f>AD230*10000+ROW()</f>
        <v/>
      </c>
    </row>
    <row r="231">
      <c r="A231" s="10">
        <f>equipo10!A69</f>
        <v/>
      </c>
      <c r="B231" s="10">
        <f>equipo10!$A$6</f>
        <v/>
      </c>
      <c r="C231" s="10">
        <f>equipo10!CP69</f>
        <v/>
      </c>
      <c r="D231" s="10">
        <f>equipo10!CQ69</f>
        <v/>
      </c>
      <c r="E231" s="10">
        <f>equipo10!CR69</f>
        <v/>
      </c>
      <c r="F231" s="16">
        <f>equipo10!CT69</f>
        <v/>
      </c>
      <c r="G231" s="10">
        <f>equipo10!CU69</f>
        <v/>
      </c>
      <c r="H231" s="10">
        <f>equipo10!CV69</f>
        <v/>
      </c>
      <c r="I231" s="10">
        <f>equipo10!CW69</f>
        <v/>
      </c>
      <c r="J231" s="15">
        <f>equipo10!CX69</f>
        <v/>
      </c>
      <c r="L231">
        <f>A231</f>
        <v/>
      </c>
      <c r="M231">
        <f>J231</f>
        <v/>
      </c>
      <c r="N231">
        <f>IF(M231&gt;0,M231,999999)</f>
        <v/>
      </c>
      <c r="O231">
        <f>N231*10000+ROW()</f>
        <v/>
      </c>
      <c r="P231">
        <f>A231</f>
        <v/>
      </c>
      <c r="Q231">
        <f>D231</f>
        <v/>
      </c>
      <c r="R231">
        <f>Q231</f>
        <v/>
      </c>
      <c r="S231">
        <f>R231*10000-ROW()</f>
        <v/>
      </c>
      <c r="T231">
        <f>A231</f>
        <v/>
      </c>
      <c r="U231">
        <f>H231</f>
        <v/>
      </c>
      <c r="V231">
        <f>U231</f>
        <v/>
      </c>
      <c r="W231">
        <f>V231*10000-ROW()</f>
        <v/>
      </c>
      <c r="X231">
        <f>A231</f>
        <v/>
      </c>
      <c r="Y231">
        <f>F231</f>
        <v/>
      </c>
      <c r="Z231">
        <f>Y231</f>
        <v/>
      </c>
      <c r="AA231">
        <f>Z231*10000-ROW()</f>
        <v/>
      </c>
      <c r="AB231">
        <f>A231</f>
        <v/>
      </c>
      <c r="AC231">
        <f>I231</f>
        <v/>
      </c>
      <c r="AD231">
        <f>IF(AC231&gt;0,AC231,999999)</f>
        <v/>
      </c>
      <c r="AE231">
        <f>AD231*10000+ROW()</f>
        <v/>
      </c>
    </row>
    <row r="232">
      <c r="A232" s="10">
        <f>equipo10!A70</f>
        <v/>
      </c>
      <c r="B232" s="10">
        <f>equipo10!$A$6</f>
        <v/>
      </c>
      <c r="C232" s="10">
        <f>equipo10!CP70</f>
        <v/>
      </c>
      <c r="D232" s="10">
        <f>equipo10!CQ70</f>
        <v/>
      </c>
      <c r="E232" s="10">
        <f>equipo10!CR70</f>
        <v/>
      </c>
      <c r="F232" s="16">
        <f>equipo10!CT70</f>
        <v/>
      </c>
      <c r="G232" s="10">
        <f>equipo10!CU70</f>
        <v/>
      </c>
      <c r="H232" s="10">
        <f>equipo10!CV70</f>
        <v/>
      </c>
      <c r="I232" s="10">
        <f>equipo10!CW70</f>
        <v/>
      </c>
      <c r="J232" s="15">
        <f>equipo10!CX70</f>
        <v/>
      </c>
      <c r="L232">
        <f>A232</f>
        <v/>
      </c>
      <c r="M232">
        <f>J232</f>
        <v/>
      </c>
      <c r="N232">
        <f>IF(M232&gt;0,M232,999999)</f>
        <v/>
      </c>
      <c r="O232">
        <f>N232*10000+ROW()</f>
        <v/>
      </c>
      <c r="P232">
        <f>A232</f>
        <v/>
      </c>
      <c r="Q232">
        <f>D232</f>
        <v/>
      </c>
      <c r="R232">
        <f>Q232</f>
        <v/>
      </c>
      <c r="S232">
        <f>R232*10000-ROW()</f>
        <v/>
      </c>
      <c r="T232">
        <f>A232</f>
        <v/>
      </c>
      <c r="U232">
        <f>H232</f>
        <v/>
      </c>
      <c r="V232">
        <f>U232</f>
        <v/>
      </c>
      <c r="W232">
        <f>V232*10000-ROW()</f>
        <v/>
      </c>
      <c r="X232">
        <f>A232</f>
        <v/>
      </c>
      <c r="Y232">
        <f>F232</f>
        <v/>
      </c>
      <c r="Z232">
        <f>Y232</f>
        <v/>
      </c>
      <c r="AA232">
        <f>Z232*10000-ROW()</f>
        <v/>
      </c>
      <c r="AB232">
        <f>A232</f>
        <v/>
      </c>
      <c r="AC232">
        <f>I232</f>
        <v/>
      </c>
      <c r="AD232">
        <f>IF(AC232&gt;0,AC232,999999)</f>
        <v/>
      </c>
      <c r="AE232">
        <f>AD232*10000+ROW()</f>
        <v/>
      </c>
    </row>
    <row r="233">
      <c r="A233" s="10">
        <f>equipo10!A71</f>
        <v/>
      </c>
      <c r="B233" s="10">
        <f>equipo10!$A$6</f>
        <v/>
      </c>
      <c r="C233" s="10">
        <f>equipo10!CP71</f>
        <v/>
      </c>
      <c r="D233" s="10">
        <f>equipo10!CQ71</f>
        <v/>
      </c>
      <c r="E233" s="10">
        <f>equipo10!CR71</f>
        <v/>
      </c>
      <c r="F233" s="16">
        <f>equipo10!CT71</f>
        <v/>
      </c>
      <c r="G233" s="10">
        <f>equipo10!CU71</f>
        <v/>
      </c>
      <c r="H233" s="10">
        <f>equipo10!CV71</f>
        <v/>
      </c>
      <c r="I233" s="10">
        <f>equipo10!CW71</f>
        <v/>
      </c>
      <c r="J233" s="15">
        <f>equipo10!CX71</f>
        <v/>
      </c>
      <c r="L233">
        <f>A233</f>
        <v/>
      </c>
      <c r="M233">
        <f>J233</f>
        <v/>
      </c>
      <c r="N233">
        <f>IF(M233&gt;0,M233,999999)</f>
        <v/>
      </c>
      <c r="O233">
        <f>N233*10000+ROW()</f>
        <v/>
      </c>
      <c r="P233">
        <f>A233</f>
        <v/>
      </c>
      <c r="Q233">
        <f>D233</f>
        <v/>
      </c>
      <c r="R233">
        <f>Q233</f>
        <v/>
      </c>
      <c r="S233">
        <f>R233*10000-ROW()</f>
        <v/>
      </c>
      <c r="T233">
        <f>A233</f>
        <v/>
      </c>
      <c r="U233">
        <f>H233</f>
        <v/>
      </c>
      <c r="V233">
        <f>U233</f>
        <v/>
      </c>
      <c r="W233">
        <f>V233*10000-ROW()</f>
        <v/>
      </c>
      <c r="X233">
        <f>A233</f>
        <v/>
      </c>
      <c r="Y233">
        <f>F233</f>
        <v/>
      </c>
      <c r="Z233">
        <f>Y233</f>
        <v/>
      </c>
      <c r="AA233">
        <f>Z233*10000-ROW()</f>
        <v/>
      </c>
      <c r="AB233">
        <f>A233</f>
        <v/>
      </c>
      <c r="AC233">
        <f>I233</f>
        <v/>
      </c>
      <c r="AD233">
        <f>IF(AC233&gt;0,AC233,999999)</f>
        <v/>
      </c>
      <c r="AE233">
        <f>AD233*10000+ROW()</f>
        <v/>
      </c>
    </row>
    <row r="234">
      <c r="A234" s="10">
        <f>equipo10!A72</f>
        <v/>
      </c>
      <c r="B234" s="10">
        <f>equipo10!$A$6</f>
        <v/>
      </c>
      <c r="C234" s="10">
        <f>equipo10!CP72</f>
        <v/>
      </c>
      <c r="D234" s="10">
        <f>equipo10!CQ72</f>
        <v/>
      </c>
      <c r="E234" s="10">
        <f>equipo10!CR72</f>
        <v/>
      </c>
      <c r="F234" s="16">
        <f>equipo10!CT72</f>
        <v/>
      </c>
      <c r="G234" s="10">
        <f>equipo10!CU72</f>
        <v/>
      </c>
      <c r="H234" s="10">
        <f>equipo10!CV72</f>
        <v/>
      </c>
      <c r="I234" s="10">
        <f>equipo10!CW72</f>
        <v/>
      </c>
      <c r="J234" s="15">
        <f>equipo10!CX72</f>
        <v/>
      </c>
      <c r="L234">
        <f>A234</f>
        <v/>
      </c>
      <c r="M234">
        <f>J234</f>
        <v/>
      </c>
      <c r="N234">
        <f>IF(M234&gt;0,M234,999999)</f>
        <v/>
      </c>
      <c r="O234">
        <f>N234*10000+ROW()</f>
        <v/>
      </c>
      <c r="P234">
        <f>A234</f>
        <v/>
      </c>
      <c r="Q234">
        <f>D234</f>
        <v/>
      </c>
      <c r="R234">
        <f>Q234</f>
        <v/>
      </c>
      <c r="S234">
        <f>R234*10000-ROW()</f>
        <v/>
      </c>
      <c r="T234">
        <f>A234</f>
        <v/>
      </c>
      <c r="U234">
        <f>H234</f>
        <v/>
      </c>
      <c r="V234">
        <f>U234</f>
        <v/>
      </c>
      <c r="W234">
        <f>V234*10000-ROW()</f>
        <v/>
      </c>
      <c r="X234">
        <f>A234</f>
        <v/>
      </c>
      <c r="Y234">
        <f>F234</f>
        <v/>
      </c>
      <c r="Z234">
        <f>Y234</f>
        <v/>
      </c>
      <c r="AA234">
        <f>Z234*10000-ROW()</f>
        <v/>
      </c>
      <c r="AB234">
        <f>A234</f>
        <v/>
      </c>
      <c r="AC234">
        <f>I234</f>
        <v/>
      </c>
      <c r="AD234">
        <f>IF(AC234&gt;0,AC234,999999)</f>
        <v/>
      </c>
      <c r="AE234">
        <f>AD234*10000+ROW()</f>
        <v/>
      </c>
    </row>
    <row r="235">
      <c r="A235" s="10">
        <f>equipo10!A73</f>
        <v/>
      </c>
      <c r="B235" s="10">
        <f>equipo10!$A$6</f>
        <v/>
      </c>
      <c r="C235" s="10">
        <f>equipo10!CP73</f>
        <v/>
      </c>
      <c r="D235" s="10">
        <f>equipo10!CQ73</f>
        <v/>
      </c>
      <c r="E235" s="10">
        <f>equipo10!CR73</f>
        <v/>
      </c>
      <c r="F235" s="16">
        <f>equipo10!CT73</f>
        <v/>
      </c>
      <c r="G235" s="10">
        <f>equipo10!CU73</f>
        <v/>
      </c>
      <c r="H235" s="10">
        <f>equipo10!CV73</f>
        <v/>
      </c>
      <c r="I235" s="10">
        <f>equipo10!CW73</f>
        <v/>
      </c>
      <c r="J235" s="15">
        <f>equipo10!CX73</f>
        <v/>
      </c>
      <c r="L235">
        <f>A235</f>
        <v/>
      </c>
      <c r="M235">
        <f>J235</f>
        <v/>
      </c>
      <c r="N235">
        <f>IF(M235&gt;0,M235,999999)</f>
        <v/>
      </c>
      <c r="O235">
        <f>N235*10000+ROW()</f>
        <v/>
      </c>
      <c r="P235">
        <f>A235</f>
        <v/>
      </c>
      <c r="Q235">
        <f>D235</f>
        <v/>
      </c>
      <c r="R235">
        <f>Q235</f>
        <v/>
      </c>
      <c r="S235">
        <f>R235*10000-ROW()</f>
        <v/>
      </c>
      <c r="T235">
        <f>A235</f>
        <v/>
      </c>
      <c r="U235">
        <f>H235</f>
        <v/>
      </c>
      <c r="V235">
        <f>U235</f>
        <v/>
      </c>
      <c r="W235">
        <f>V235*10000-ROW()</f>
        <v/>
      </c>
      <c r="X235">
        <f>A235</f>
        <v/>
      </c>
      <c r="Y235">
        <f>F235</f>
        <v/>
      </c>
      <c r="Z235">
        <f>Y235</f>
        <v/>
      </c>
      <c r="AA235">
        <f>Z235*10000-ROW()</f>
        <v/>
      </c>
      <c r="AB235">
        <f>A235</f>
        <v/>
      </c>
      <c r="AC235">
        <f>I235</f>
        <v/>
      </c>
      <c r="AD235">
        <f>IF(AC235&gt;0,AC235,999999)</f>
        <v/>
      </c>
      <c r="AE235">
        <f>AD235*10000+ROW()</f>
        <v/>
      </c>
    </row>
    <row r="236">
      <c r="A236" s="10">
        <f>equipo10!A74</f>
        <v/>
      </c>
      <c r="B236" s="10">
        <f>equipo10!$A$6</f>
        <v/>
      </c>
      <c r="C236" s="10">
        <f>equipo10!CP74</f>
        <v/>
      </c>
      <c r="D236" s="10">
        <f>equipo10!CQ74</f>
        <v/>
      </c>
      <c r="E236" s="10">
        <f>equipo10!CR74</f>
        <v/>
      </c>
      <c r="F236" s="16">
        <f>equipo10!CT74</f>
        <v/>
      </c>
      <c r="G236" s="10">
        <f>equipo10!CU74</f>
        <v/>
      </c>
      <c r="H236" s="10">
        <f>equipo10!CV74</f>
        <v/>
      </c>
      <c r="I236" s="10">
        <f>equipo10!CW74</f>
        <v/>
      </c>
      <c r="J236" s="15">
        <f>equipo10!CX74</f>
        <v/>
      </c>
      <c r="L236">
        <f>A236</f>
        <v/>
      </c>
      <c r="M236">
        <f>J236</f>
        <v/>
      </c>
      <c r="N236">
        <f>IF(M236&gt;0,M236,999999)</f>
        <v/>
      </c>
      <c r="O236">
        <f>N236*10000+ROW()</f>
        <v/>
      </c>
      <c r="P236">
        <f>A236</f>
        <v/>
      </c>
      <c r="Q236">
        <f>D236</f>
        <v/>
      </c>
      <c r="R236">
        <f>Q236</f>
        <v/>
      </c>
      <c r="S236">
        <f>R236*10000-ROW()</f>
        <v/>
      </c>
      <c r="T236">
        <f>A236</f>
        <v/>
      </c>
      <c r="U236">
        <f>H236</f>
        <v/>
      </c>
      <c r="V236">
        <f>U236</f>
        <v/>
      </c>
      <c r="W236">
        <f>V236*10000-ROW()</f>
        <v/>
      </c>
      <c r="X236">
        <f>A236</f>
        <v/>
      </c>
      <c r="Y236">
        <f>F236</f>
        <v/>
      </c>
      <c r="Z236">
        <f>Y236</f>
        <v/>
      </c>
      <c r="AA236">
        <f>Z236*10000-ROW()</f>
        <v/>
      </c>
      <c r="AB236">
        <f>A236</f>
        <v/>
      </c>
      <c r="AC236">
        <f>I236</f>
        <v/>
      </c>
      <c r="AD236">
        <f>IF(AC236&gt;0,AC236,999999)</f>
        <v/>
      </c>
      <c r="AE236">
        <f>AD236*10000+ROW()</f>
        <v/>
      </c>
    </row>
    <row r="237">
      <c r="A237" s="10">
        <f>equipo10!A75</f>
        <v/>
      </c>
      <c r="B237" s="10">
        <f>equipo10!$A$6</f>
        <v/>
      </c>
      <c r="C237" s="10">
        <f>equipo10!CP75</f>
        <v/>
      </c>
      <c r="D237" s="10">
        <f>equipo10!CQ75</f>
        <v/>
      </c>
      <c r="E237" s="10">
        <f>equipo10!CR75</f>
        <v/>
      </c>
      <c r="F237" s="16">
        <f>equipo10!CT75</f>
        <v/>
      </c>
      <c r="G237" s="10">
        <f>equipo10!CU75</f>
        <v/>
      </c>
      <c r="H237" s="10">
        <f>equipo10!CV75</f>
        <v/>
      </c>
      <c r="I237" s="10">
        <f>equipo10!CW75</f>
        <v/>
      </c>
      <c r="J237" s="15">
        <f>equipo10!CX75</f>
        <v/>
      </c>
      <c r="L237">
        <f>A237</f>
        <v/>
      </c>
      <c r="M237">
        <f>J237</f>
        <v/>
      </c>
      <c r="N237">
        <f>IF(M237&gt;0,M237,999999)</f>
        <v/>
      </c>
      <c r="O237">
        <f>N237*10000+ROW()</f>
        <v/>
      </c>
      <c r="P237">
        <f>A237</f>
        <v/>
      </c>
      <c r="Q237">
        <f>D237</f>
        <v/>
      </c>
      <c r="R237">
        <f>Q237</f>
        <v/>
      </c>
      <c r="S237">
        <f>R237*10000-ROW()</f>
        <v/>
      </c>
      <c r="T237">
        <f>A237</f>
        <v/>
      </c>
      <c r="U237">
        <f>H237</f>
        <v/>
      </c>
      <c r="V237">
        <f>U237</f>
        <v/>
      </c>
      <c r="W237">
        <f>V237*10000-ROW()</f>
        <v/>
      </c>
      <c r="X237">
        <f>A237</f>
        <v/>
      </c>
      <c r="Y237">
        <f>F237</f>
        <v/>
      </c>
      <c r="Z237">
        <f>Y237</f>
        <v/>
      </c>
      <c r="AA237">
        <f>Z237*10000-ROW()</f>
        <v/>
      </c>
      <c r="AB237">
        <f>A237</f>
        <v/>
      </c>
      <c r="AC237">
        <f>I237</f>
        <v/>
      </c>
      <c r="AD237">
        <f>IF(AC237&gt;0,AC237,999999)</f>
        <v/>
      </c>
      <c r="AE237">
        <f>AD237*10000+ROW()</f>
        <v/>
      </c>
    </row>
    <row r="238">
      <c r="A238" s="10">
        <f>equipo10!A76</f>
        <v/>
      </c>
      <c r="B238" s="10">
        <f>equipo10!$A$6</f>
        <v/>
      </c>
      <c r="C238" s="10">
        <f>equipo10!CP76</f>
        <v/>
      </c>
      <c r="D238" s="10">
        <f>equipo10!CQ76</f>
        <v/>
      </c>
      <c r="E238" s="10">
        <f>equipo10!CR76</f>
        <v/>
      </c>
      <c r="F238" s="16">
        <f>equipo10!CT76</f>
        <v/>
      </c>
      <c r="G238" s="10">
        <f>equipo10!CU76</f>
        <v/>
      </c>
      <c r="H238" s="10">
        <f>equipo10!CV76</f>
        <v/>
      </c>
      <c r="I238" s="10">
        <f>equipo10!CW76</f>
        <v/>
      </c>
      <c r="J238" s="15">
        <f>equipo10!CX76</f>
        <v/>
      </c>
      <c r="L238">
        <f>A238</f>
        <v/>
      </c>
      <c r="M238">
        <f>J238</f>
        <v/>
      </c>
      <c r="N238">
        <f>IF(M238&gt;0,M238,999999)</f>
        <v/>
      </c>
      <c r="O238">
        <f>N238*10000+ROW()</f>
        <v/>
      </c>
      <c r="P238">
        <f>A238</f>
        <v/>
      </c>
      <c r="Q238">
        <f>D238</f>
        <v/>
      </c>
      <c r="R238">
        <f>Q238</f>
        <v/>
      </c>
      <c r="S238">
        <f>R238*10000-ROW()</f>
        <v/>
      </c>
      <c r="T238">
        <f>A238</f>
        <v/>
      </c>
      <c r="U238">
        <f>H238</f>
        <v/>
      </c>
      <c r="V238">
        <f>U238</f>
        <v/>
      </c>
      <c r="W238">
        <f>V238*10000-ROW()</f>
        <v/>
      </c>
      <c r="X238">
        <f>A238</f>
        <v/>
      </c>
      <c r="Y238">
        <f>F238</f>
        <v/>
      </c>
      <c r="Z238">
        <f>Y238</f>
        <v/>
      </c>
      <c r="AA238">
        <f>Z238*10000-ROW()</f>
        <v/>
      </c>
      <c r="AB238">
        <f>A238</f>
        <v/>
      </c>
      <c r="AC238">
        <f>I238</f>
        <v/>
      </c>
      <c r="AD238">
        <f>IF(AC238&gt;0,AC238,999999)</f>
        <v/>
      </c>
      <c r="AE238">
        <f>AD238*10000+ROW()</f>
        <v/>
      </c>
    </row>
    <row r="239">
      <c r="A239" s="10">
        <f>equipo10!A77</f>
        <v/>
      </c>
      <c r="B239" s="10">
        <f>equipo10!$A$6</f>
        <v/>
      </c>
      <c r="C239" s="10">
        <f>equipo10!CP77</f>
        <v/>
      </c>
      <c r="D239" s="10">
        <f>equipo10!CQ77</f>
        <v/>
      </c>
      <c r="E239" s="10">
        <f>equipo10!CR77</f>
        <v/>
      </c>
      <c r="F239" s="16">
        <f>equipo10!CT77</f>
        <v/>
      </c>
      <c r="G239" s="10">
        <f>equipo10!CU77</f>
        <v/>
      </c>
      <c r="H239" s="10">
        <f>equipo10!CV77</f>
        <v/>
      </c>
      <c r="I239" s="10">
        <f>equipo10!CW77</f>
        <v/>
      </c>
      <c r="J239" s="15">
        <f>equipo10!CX77</f>
        <v/>
      </c>
      <c r="L239">
        <f>A239</f>
        <v/>
      </c>
      <c r="M239">
        <f>J239</f>
        <v/>
      </c>
      <c r="N239">
        <f>IF(M239&gt;0,M239,999999)</f>
        <v/>
      </c>
      <c r="O239">
        <f>N239*10000+ROW()</f>
        <v/>
      </c>
      <c r="P239">
        <f>A239</f>
        <v/>
      </c>
      <c r="Q239">
        <f>D239</f>
        <v/>
      </c>
      <c r="R239">
        <f>Q239</f>
        <v/>
      </c>
      <c r="S239">
        <f>R239*10000-ROW()</f>
        <v/>
      </c>
      <c r="T239">
        <f>A239</f>
        <v/>
      </c>
      <c r="U239">
        <f>H239</f>
        <v/>
      </c>
      <c r="V239">
        <f>U239</f>
        <v/>
      </c>
      <c r="W239">
        <f>V239*10000-ROW()</f>
        <v/>
      </c>
      <c r="X239">
        <f>A239</f>
        <v/>
      </c>
      <c r="Y239">
        <f>F239</f>
        <v/>
      </c>
      <c r="Z239">
        <f>Y239</f>
        <v/>
      </c>
      <c r="AA239">
        <f>Z239*10000-ROW()</f>
        <v/>
      </c>
      <c r="AB239">
        <f>A239</f>
        <v/>
      </c>
      <c r="AC239">
        <f>I239</f>
        <v/>
      </c>
      <c r="AD239">
        <f>IF(AC239&gt;0,AC239,999999)</f>
        <v/>
      </c>
      <c r="AE239">
        <f>AD239*10000+ROW()</f>
        <v/>
      </c>
    </row>
    <row r="240">
      <c r="A240" s="10">
        <f>equipo10!A78</f>
        <v/>
      </c>
      <c r="B240" s="10">
        <f>equipo10!$A$6</f>
        <v/>
      </c>
      <c r="C240" s="10">
        <f>equipo10!CP78</f>
        <v/>
      </c>
      <c r="D240" s="10">
        <f>equipo10!CQ78</f>
        <v/>
      </c>
      <c r="E240" s="10">
        <f>equipo10!CR78</f>
        <v/>
      </c>
      <c r="F240" s="16">
        <f>equipo10!CT78</f>
        <v/>
      </c>
      <c r="G240" s="10">
        <f>equipo10!CU78</f>
        <v/>
      </c>
      <c r="H240" s="10">
        <f>equipo10!CV78</f>
        <v/>
      </c>
      <c r="I240" s="10">
        <f>equipo10!CW78</f>
        <v/>
      </c>
      <c r="J240" s="15">
        <f>equipo10!CX78</f>
        <v/>
      </c>
      <c r="L240">
        <f>A240</f>
        <v/>
      </c>
      <c r="M240">
        <f>J240</f>
        <v/>
      </c>
      <c r="N240">
        <f>IF(M240&gt;0,M240,999999)</f>
        <v/>
      </c>
      <c r="O240">
        <f>N240*10000+ROW()</f>
        <v/>
      </c>
      <c r="P240">
        <f>A240</f>
        <v/>
      </c>
      <c r="Q240">
        <f>D240</f>
        <v/>
      </c>
      <c r="R240">
        <f>Q240</f>
        <v/>
      </c>
      <c r="S240">
        <f>R240*10000-ROW()</f>
        <v/>
      </c>
      <c r="T240">
        <f>A240</f>
        <v/>
      </c>
      <c r="U240">
        <f>H240</f>
        <v/>
      </c>
      <c r="V240">
        <f>U240</f>
        <v/>
      </c>
      <c r="W240">
        <f>V240*10000-ROW()</f>
        <v/>
      </c>
      <c r="X240">
        <f>A240</f>
        <v/>
      </c>
      <c r="Y240">
        <f>F240</f>
        <v/>
      </c>
      <c r="Z240">
        <f>Y240</f>
        <v/>
      </c>
      <c r="AA240">
        <f>Z240*10000-ROW()</f>
        <v/>
      </c>
      <c r="AB240">
        <f>A240</f>
        <v/>
      </c>
      <c r="AC240">
        <f>I240</f>
        <v/>
      </c>
      <c r="AD240">
        <f>IF(AC240&gt;0,AC240,999999)</f>
        <v/>
      </c>
      <c r="AE240">
        <f>AD240*10000+ROW()</f>
        <v/>
      </c>
    </row>
    <row r="241">
      <c r="A241" s="10">
        <f>equipo10!A79</f>
        <v/>
      </c>
      <c r="B241" s="10">
        <f>equipo10!$A$6</f>
        <v/>
      </c>
      <c r="C241" s="10">
        <f>equipo10!CP79</f>
        <v/>
      </c>
      <c r="D241" s="10">
        <f>equipo10!CQ79</f>
        <v/>
      </c>
      <c r="E241" s="10">
        <f>equipo10!CR79</f>
        <v/>
      </c>
      <c r="F241" s="16">
        <f>equipo10!CT79</f>
        <v/>
      </c>
      <c r="G241" s="10">
        <f>equipo10!CU79</f>
        <v/>
      </c>
      <c r="H241" s="10">
        <f>equipo10!CV79</f>
        <v/>
      </c>
      <c r="I241" s="10">
        <f>equipo10!CW79</f>
        <v/>
      </c>
      <c r="J241" s="15">
        <f>equipo10!CX79</f>
        <v/>
      </c>
      <c r="L241">
        <f>A241</f>
        <v/>
      </c>
      <c r="M241">
        <f>J241</f>
        <v/>
      </c>
      <c r="N241">
        <f>IF(M241&gt;0,M241,999999)</f>
        <v/>
      </c>
      <c r="O241">
        <f>N241*10000+ROW()</f>
        <v/>
      </c>
      <c r="P241">
        <f>A241</f>
        <v/>
      </c>
      <c r="Q241">
        <f>D241</f>
        <v/>
      </c>
      <c r="R241">
        <f>Q241</f>
        <v/>
      </c>
      <c r="S241">
        <f>R241*10000-ROW()</f>
        <v/>
      </c>
      <c r="T241">
        <f>A241</f>
        <v/>
      </c>
      <c r="U241">
        <f>H241</f>
        <v/>
      </c>
      <c r="V241">
        <f>U241</f>
        <v/>
      </c>
      <c r="W241">
        <f>V241*10000-ROW()</f>
        <v/>
      </c>
      <c r="X241">
        <f>A241</f>
        <v/>
      </c>
      <c r="Y241">
        <f>F241</f>
        <v/>
      </c>
      <c r="Z241">
        <f>Y241</f>
        <v/>
      </c>
      <c r="AA241">
        <f>Z241*10000-ROW()</f>
        <v/>
      </c>
      <c r="AB241">
        <f>A241</f>
        <v/>
      </c>
      <c r="AC241">
        <f>I241</f>
        <v/>
      </c>
      <c r="AD241">
        <f>IF(AC241&gt;0,AC241,999999)</f>
        <v/>
      </c>
      <c r="AE241">
        <f>AD241*10000+ROW()</f>
        <v/>
      </c>
    </row>
    <row r="242">
      <c r="A242" s="10">
        <f>equipo10!A80</f>
        <v/>
      </c>
      <c r="B242" s="10">
        <f>equipo10!$A$6</f>
        <v/>
      </c>
      <c r="C242" s="10">
        <f>equipo10!CP80</f>
        <v/>
      </c>
      <c r="D242" s="10">
        <f>equipo10!CQ80</f>
        <v/>
      </c>
      <c r="E242" s="10">
        <f>equipo10!CR80</f>
        <v/>
      </c>
      <c r="F242" s="16">
        <f>equipo10!CT80</f>
        <v/>
      </c>
      <c r="G242" s="10">
        <f>equipo10!CU80</f>
        <v/>
      </c>
      <c r="H242" s="10">
        <f>equipo10!CV80</f>
        <v/>
      </c>
      <c r="I242" s="10">
        <f>equipo10!CW80</f>
        <v/>
      </c>
      <c r="J242" s="15">
        <f>equipo10!CX80</f>
        <v/>
      </c>
      <c r="L242">
        <f>A242</f>
        <v/>
      </c>
      <c r="M242">
        <f>J242</f>
        <v/>
      </c>
      <c r="N242">
        <f>IF(M242&gt;0,M242,999999)</f>
        <v/>
      </c>
      <c r="O242">
        <f>N242*10000+ROW()</f>
        <v/>
      </c>
      <c r="P242">
        <f>A242</f>
        <v/>
      </c>
      <c r="Q242">
        <f>D242</f>
        <v/>
      </c>
      <c r="R242">
        <f>Q242</f>
        <v/>
      </c>
      <c r="S242">
        <f>R242*10000-ROW()</f>
        <v/>
      </c>
      <c r="T242">
        <f>A242</f>
        <v/>
      </c>
      <c r="U242">
        <f>H242</f>
        <v/>
      </c>
      <c r="V242">
        <f>U242</f>
        <v/>
      </c>
      <c r="W242">
        <f>V242*10000-ROW()</f>
        <v/>
      </c>
      <c r="X242">
        <f>A242</f>
        <v/>
      </c>
      <c r="Y242">
        <f>F242</f>
        <v/>
      </c>
      <c r="Z242">
        <f>Y242</f>
        <v/>
      </c>
      <c r="AA242">
        <f>Z242*10000-ROW()</f>
        <v/>
      </c>
      <c r="AB242">
        <f>A242</f>
        <v/>
      </c>
      <c r="AC242">
        <f>I242</f>
        <v/>
      </c>
      <c r="AD242">
        <f>IF(AC242&gt;0,AC242,999999)</f>
        <v/>
      </c>
      <c r="AE242">
        <f>AD242*10000+ROW()</f>
        <v/>
      </c>
    </row>
    <row r="243">
      <c r="A243" s="10">
        <f>equipo10!A81</f>
        <v/>
      </c>
      <c r="B243" s="10">
        <f>equipo10!$A$6</f>
        <v/>
      </c>
      <c r="C243" s="10">
        <f>equipo10!CP81</f>
        <v/>
      </c>
      <c r="D243" s="10">
        <f>equipo10!CQ81</f>
        <v/>
      </c>
      <c r="E243" s="10">
        <f>equipo10!CR81</f>
        <v/>
      </c>
      <c r="F243" s="16">
        <f>equipo10!CT81</f>
        <v/>
      </c>
      <c r="G243" s="10">
        <f>equipo10!CU81</f>
        <v/>
      </c>
      <c r="H243" s="10">
        <f>equipo10!CV81</f>
        <v/>
      </c>
      <c r="I243" s="10">
        <f>equipo10!CW81</f>
        <v/>
      </c>
      <c r="J243" s="15">
        <f>equipo10!CX81</f>
        <v/>
      </c>
      <c r="L243">
        <f>A243</f>
        <v/>
      </c>
      <c r="M243">
        <f>J243</f>
        <v/>
      </c>
      <c r="N243">
        <f>IF(M243&gt;0,M243,999999)</f>
        <v/>
      </c>
      <c r="O243">
        <f>N243*10000+ROW()</f>
        <v/>
      </c>
      <c r="P243">
        <f>A243</f>
        <v/>
      </c>
      <c r="Q243">
        <f>D243</f>
        <v/>
      </c>
      <c r="R243">
        <f>Q243</f>
        <v/>
      </c>
      <c r="S243">
        <f>R243*10000-ROW()</f>
        <v/>
      </c>
      <c r="T243">
        <f>A243</f>
        <v/>
      </c>
      <c r="U243">
        <f>H243</f>
        <v/>
      </c>
      <c r="V243">
        <f>U243</f>
        <v/>
      </c>
      <c r="W243">
        <f>V243*10000-ROW()</f>
        <v/>
      </c>
      <c r="X243">
        <f>A243</f>
        <v/>
      </c>
      <c r="Y243">
        <f>F243</f>
        <v/>
      </c>
      <c r="Z243">
        <f>Y243</f>
        <v/>
      </c>
      <c r="AA243">
        <f>Z243*10000-ROW()</f>
        <v/>
      </c>
      <c r="AB243">
        <f>A243</f>
        <v/>
      </c>
      <c r="AC243">
        <f>I243</f>
        <v/>
      </c>
      <c r="AD243">
        <f>IF(AC243&gt;0,AC243,999999)</f>
        <v/>
      </c>
      <c r="AE243">
        <f>AD243*10000+ROW()</f>
        <v/>
      </c>
    </row>
    <row r="244">
      <c r="A244" s="10">
        <f>equipo10!A82</f>
        <v/>
      </c>
      <c r="B244" s="10">
        <f>equipo10!$A$6</f>
        <v/>
      </c>
      <c r="C244" s="10">
        <f>equipo10!CP82</f>
        <v/>
      </c>
      <c r="D244" s="10">
        <f>equipo10!CQ82</f>
        <v/>
      </c>
      <c r="E244" s="10">
        <f>equipo10!CR82</f>
        <v/>
      </c>
      <c r="F244" s="16">
        <f>equipo10!CT82</f>
        <v/>
      </c>
      <c r="G244" s="10">
        <f>equipo10!CU82</f>
        <v/>
      </c>
      <c r="H244" s="10">
        <f>equipo10!CV82</f>
        <v/>
      </c>
      <c r="I244" s="10">
        <f>equipo10!CW82</f>
        <v/>
      </c>
      <c r="J244" s="15">
        <f>equipo10!CX82</f>
        <v/>
      </c>
      <c r="L244">
        <f>A244</f>
        <v/>
      </c>
      <c r="M244">
        <f>J244</f>
        <v/>
      </c>
      <c r="N244">
        <f>IF(M244&gt;0,M244,999999)</f>
        <v/>
      </c>
      <c r="O244">
        <f>N244*10000+ROW()</f>
        <v/>
      </c>
      <c r="P244">
        <f>A244</f>
        <v/>
      </c>
      <c r="Q244">
        <f>D244</f>
        <v/>
      </c>
      <c r="R244">
        <f>Q244</f>
        <v/>
      </c>
      <c r="S244">
        <f>R244*10000-ROW()</f>
        <v/>
      </c>
      <c r="T244">
        <f>A244</f>
        <v/>
      </c>
      <c r="U244">
        <f>H244</f>
        <v/>
      </c>
      <c r="V244">
        <f>U244</f>
        <v/>
      </c>
      <c r="W244">
        <f>V244*10000-ROW()</f>
        <v/>
      </c>
      <c r="X244">
        <f>A244</f>
        <v/>
      </c>
      <c r="Y244">
        <f>F244</f>
        <v/>
      </c>
      <c r="Z244">
        <f>Y244</f>
        <v/>
      </c>
      <c r="AA244">
        <f>Z244*10000-ROW()</f>
        <v/>
      </c>
      <c r="AB244">
        <f>A244</f>
        <v/>
      </c>
      <c r="AC244">
        <f>I244</f>
        <v/>
      </c>
      <c r="AD244">
        <f>IF(AC244&gt;0,AC244,999999)</f>
        <v/>
      </c>
      <c r="AE244">
        <f>AD244*10000+ROW()</f>
        <v/>
      </c>
    </row>
    <row r="245">
      <c r="A245" s="10">
        <f>equipo10!A83</f>
        <v/>
      </c>
      <c r="B245" s="10">
        <f>equipo10!$A$6</f>
        <v/>
      </c>
      <c r="C245" s="10">
        <f>equipo10!CP83</f>
        <v/>
      </c>
      <c r="D245" s="10">
        <f>equipo10!CQ83</f>
        <v/>
      </c>
      <c r="E245" s="10">
        <f>equipo10!CR83</f>
        <v/>
      </c>
      <c r="F245" s="16">
        <f>equipo10!CT83</f>
        <v/>
      </c>
      <c r="G245" s="10">
        <f>equipo10!CU83</f>
        <v/>
      </c>
      <c r="H245" s="10">
        <f>equipo10!CV83</f>
        <v/>
      </c>
      <c r="I245" s="10">
        <f>equipo10!CW83</f>
        <v/>
      </c>
      <c r="J245" s="15">
        <f>equipo10!CX83</f>
        <v/>
      </c>
      <c r="L245">
        <f>A245</f>
        <v/>
      </c>
      <c r="M245">
        <f>J245</f>
        <v/>
      </c>
      <c r="N245">
        <f>IF(M245&gt;0,M245,999999)</f>
        <v/>
      </c>
      <c r="O245">
        <f>N245*10000+ROW()</f>
        <v/>
      </c>
      <c r="P245">
        <f>A245</f>
        <v/>
      </c>
      <c r="Q245">
        <f>D245</f>
        <v/>
      </c>
      <c r="R245">
        <f>Q245</f>
        <v/>
      </c>
      <c r="S245">
        <f>R245*10000-ROW()</f>
        <v/>
      </c>
      <c r="T245">
        <f>A245</f>
        <v/>
      </c>
      <c r="U245">
        <f>H245</f>
        <v/>
      </c>
      <c r="V245">
        <f>U245</f>
        <v/>
      </c>
      <c r="W245">
        <f>V245*10000-ROW()</f>
        <v/>
      </c>
      <c r="X245">
        <f>A245</f>
        <v/>
      </c>
      <c r="Y245">
        <f>F245</f>
        <v/>
      </c>
      <c r="Z245">
        <f>Y245</f>
        <v/>
      </c>
      <c r="AA245">
        <f>Z245*10000-ROW()</f>
        <v/>
      </c>
      <c r="AB245">
        <f>A245</f>
        <v/>
      </c>
      <c r="AC245">
        <f>I245</f>
        <v/>
      </c>
      <c r="AD245">
        <f>IF(AC245&gt;0,AC245,999999)</f>
        <v/>
      </c>
      <c r="AE245">
        <f>AD245*10000+ROW()</f>
        <v/>
      </c>
    </row>
    <row r="246">
      <c r="A246" s="10">
        <f>equipo10!A84</f>
        <v/>
      </c>
      <c r="B246" s="10">
        <f>equipo10!$A$6</f>
        <v/>
      </c>
      <c r="C246" s="10">
        <f>equipo10!CP84</f>
        <v/>
      </c>
      <c r="D246" s="10">
        <f>equipo10!CQ84</f>
        <v/>
      </c>
      <c r="E246" s="10">
        <f>equipo10!CR84</f>
        <v/>
      </c>
      <c r="F246" s="16">
        <f>equipo10!CT84</f>
        <v/>
      </c>
      <c r="G246" s="10">
        <f>equipo10!CU84</f>
        <v/>
      </c>
      <c r="H246" s="10">
        <f>equipo10!CV84</f>
        <v/>
      </c>
      <c r="I246" s="10">
        <f>equipo10!CW84</f>
        <v/>
      </c>
      <c r="J246" s="15">
        <f>equipo10!CX84</f>
        <v/>
      </c>
      <c r="L246">
        <f>A246</f>
        <v/>
      </c>
      <c r="M246">
        <f>J246</f>
        <v/>
      </c>
      <c r="N246">
        <f>IF(M246&gt;0,M246,999999)</f>
        <v/>
      </c>
      <c r="O246">
        <f>N246*10000+ROW()</f>
        <v/>
      </c>
      <c r="P246">
        <f>A246</f>
        <v/>
      </c>
      <c r="Q246">
        <f>D246</f>
        <v/>
      </c>
      <c r="R246">
        <f>Q246</f>
        <v/>
      </c>
      <c r="S246">
        <f>R246*10000-ROW()</f>
        <v/>
      </c>
      <c r="T246">
        <f>A246</f>
        <v/>
      </c>
      <c r="U246">
        <f>H246</f>
        <v/>
      </c>
      <c r="V246">
        <f>U246</f>
        <v/>
      </c>
      <c r="W246">
        <f>V246*10000-ROW()</f>
        <v/>
      </c>
      <c r="X246">
        <f>A246</f>
        <v/>
      </c>
      <c r="Y246">
        <f>F246</f>
        <v/>
      </c>
      <c r="Z246">
        <f>Y246</f>
        <v/>
      </c>
      <c r="AA246">
        <f>Z246*10000-ROW()</f>
        <v/>
      </c>
      <c r="AB246">
        <f>A246</f>
        <v/>
      </c>
      <c r="AC246">
        <f>I246</f>
        <v/>
      </c>
      <c r="AD246">
        <f>IF(AC246&gt;0,AC246,999999)</f>
        <v/>
      </c>
      <c r="AE246">
        <f>AD246*10000+ROW()</f>
        <v/>
      </c>
    </row>
    <row r="247">
      <c r="A247" s="10">
        <f>equipo10!A85</f>
        <v/>
      </c>
      <c r="B247" s="10">
        <f>equipo10!$A$6</f>
        <v/>
      </c>
      <c r="C247" s="10">
        <f>equipo10!CP85</f>
        <v/>
      </c>
      <c r="D247" s="10">
        <f>equipo10!CQ85</f>
        <v/>
      </c>
      <c r="E247" s="10">
        <f>equipo10!CR85</f>
        <v/>
      </c>
      <c r="F247" s="16">
        <f>equipo10!CT85</f>
        <v/>
      </c>
      <c r="G247" s="10">
        <f>equipo10!CU85</f>
        <v/>
      </c>
      <c r="H247" s="10">
        <f>equipo10!CV85</f>
        <v/>
      </c>
      <c r="I247" s="10">
        <f>equipo10!CW85</f>
        <v/>
      </c>
      <c r="J247" s="15">
        <f>equipo10!CX85</f>
        <v/>
      </c>
      <c r="L247">
        <f>A247</f>
        <v/>
      </c>
      <c r="M247">
        <f>J247</f>
        <v/>
      </c>
      <c r="N247">
        <f>IF(M247&gt;0,M247,999999)</f>
        <v/>
      </c>
      <c r="O247">
        <f>N247*10000+ROW()</f>
        <v/>
      </c>
      <c r="P247">
        <f>A247</f>
        <v/>
      </c>
      <c r="Q247">
        <f>D247</f>
        <v/>
      </c>
      <c r="R247">
        <f>Q247</f>
        <v/>
      </c>
      <c r="S247">
        <f>R247*10000-ROW()</f>
        <v/>
      </c>
      <c r="T247">
        <f>A247</f>
        <v/>
      </c>
      <c r="U247">
        <f>H247</f>
        <v/>
      </c>
      <c r="V247">
        <f>U247</f>
        <v/>
      </c>
      <c r="W247">
        <f>V247*10000-ROW()</f>
        <v/>
      </c>
      <c r="X247">
        <f>A247</f>
        <v/>
      </c>
      <c r="Y247">
        <f>F247</f>
        <v/>
      </c>
      <c r="Z247">
        <f>Y247</f>
        <v/>
      </c>
      <c r="AA247">
        <f>Z247*10000-ROW()</f>
        <v/>
      </c>
      <c r="AB247">
        <f>A247</f>
        <v/>
      </c>
      <c r="AC247">
        <f>I247</f>
        <v/>
      </c>
      <c r="AD247">
        <f>IF(AC247&gt;0,AC247,999999)</f>
        <v/>
      </c>
      <c r="AE247">
        <f>AD247*10000+ROW()</f>
        <v/>
      </c>
    </row>
    <row r="248">
      <c r="A248" s="10">
        <f>equipo10!A86</f>
        <v/>
      </c>
      <c r="B248" s="10">
        <f>equipo10!$A$6</f>
        <v/>
      </c>
      <c r="C248" s="10">
        <f>equipo10!CP86</f>
        <v/>
      </c>
      <c r="D248" s="10">
        <f>equipo10!CQ86</f>
        <v/>
      </c>
      <c r="E248" s="10">
        <f>equipo10!CR86</f>
        <v/>
      </c>
      <c r="F248" s="16">
        <f>equipo10!CT86</f>
        <v/>
      </c>
      <c r="G248" s="10">
        <f>equipo10!CU86</f>
        <v/>
      </c>
      <c r="H248" s="10">
        <f>equipo10!CV86</f>
        <v/>
      </c>
      <c r="I248" s="10">
        <f>equipo10!CW86</f>
        <v/>
      </c>
      <c r="J248" s="15">
        <f>equipo10!CX86</f>
        <v/>
      </c>
      <c r="L248">
        <f>A248</f>
        <v/>
      </c>
      <c r="M248">
        <f>J248</f>
        <v/>
      </c>
      <c r="N248">
        <f>IF(M248&gt;0,M248,999999)</f>
        <v/>
      </c>
      <c r="O248">
        <f>N248*10000+ROW()</f>
        <v/>
      </c>
      <c r="P248">
        <f>A248</f>
        <v/>
      </c>
      <c r="Q248">
        <f>D248</f>
        <v/>
      </c>
      <c r="R248">
        <f>Q248</f>
        <v/>
      </c>
      <c r="S248">
        <f>R248*10000-ROW()</f>
        <v/>
      </c>
      <c r="T248">
        <f>A248</f>
        <v/>
      </c>
      <c r="U248">
        <f>H248</f>
        <v/>
      </c>
      <c r="V248">
        <f>U248</f>
        <v/>
      </c>
      <c r="W248">
        <f>V248*10000-ROW()</f>
        <v/>
      </c>
      <c r="X248">
        <f>A248</f>
        <v/>
      </c>
      <c r="Y248">
        <f>F248</f>
        <v/>
      </c>
      <c r="Z248">
        <f>Y248</f>
        <v/>
      </c>
      <c r="AA248">
        <f>Z248*10000-ROW()</f>
        <v/>
      </c>
      <c r="AB248">
        <f>A248</f>
        <v/>
      </c>
      <c r="AC248">
        <f>I248</f>
        <v/>
      </c>
      <c r="AD248">
        <f>IF(AC248&gt;0,AC248,999999)</f>
        <v/>
      </c>
      <c r="AE248">
        <f>AD248*10000+ROW()</f>
        <v/>
      </c>
    </row>
    <row r="249">
      <c r="A249" s="10">
        <f>equipo10!A87</f>
        <v/>
      </c>
      <c r="B249" s="10">
        <f>equipo10!$A$6</f>
        <v/>
      </c>
      <c r="C249" s="10">
        <f>equipo10!CP87</f>
        <v/>
      </c>
      <c r="D249" s="10">
        <f>equipo10!CQ87</f>
        <v/>
      </c>
      <c r="E249" s="10">
        <f>equipo10!CR87</f>
        <v/>
      </c>
      <c r="F249" s="16">
        <f>equipo10!CT87</f>
        <v/>
      </c>
      <c r="G249" s="10">
        <f>equipo10!CU87</f>
        <v/>
      </c>
      <c r="H249" s="10">
        <f>equipo10!CV87</f>
        <v/>
      </c>
      <c r="I249" s="10">
        <f>equipo10!CW87</f>
        <v/>
      </c>
      <c r="J249" s="15">
        <f>equipo10!CX87</f>
        <v/>
      </c>
      <c r="L249">
        <f>A249</f>
        <v/>
      </c>
      <c r="M249">
        <f>J249</f>
        <v/>
      </c>
      <c r="N249">
        <f>IF(M249&gt;0,M249,999999)</f>
        <v/>
      </c>
      <c r="O249">
        <f>N249*10000+ROW()</f>
        <v/>
      </c>
      <c r="P249">
        <f>A249</f>
        <v/>
      </c>
      <c r="Q249">
        <f>D249</f>
        <v/>
      </c>
      <c r="R249">
        <f>Q249</f>
        <v/>
      </c>
      <c r="S249">
        <f>R249*10000-ROW()</f>
        <v/>
      </c>
      <c r="T249">
        <f>A249</f>
        <v/>
      </c>
      <c r="U249">
        <f>H249</f>
        <v/>
      </c>
      <c r="V249">
        <f>U249</f>
        <v/>
      </c>
      <c r="W249">
        <f>V249*10000-ROW()</f>
        <v/>
      </c>
      <c r="X249">
        <f>A249</f>
        <v/>
      </c>
      <c r="Y249">
        <f>F249</f>
        <v/>
      </c>
      <c r="Z249">
        <f>Y249</f>
        <v/>
      </c>
      <c r="AA249">
        <f>Z249*10000-ROW()</f>
        <v/>
      </c>
      <c r="AB249">
        <f>A249</f>
        <v/>
      </c>
      <c r="AC249">
        <f>I249</f>
        <v/>
      </c>
      <c r="AD249">
        <f>IF(AC249&gt;0,AC249,999999)</f>
        <v/>
      </c>
      <c r="AE249">
        <f>AD249*10000+ROW()</f>
        <v/>
      </c>
    </row>
    <row r="250">
      <c r="A250" s="10">
        <f>equipo10!A88</f>
        <v/>
      </c>
      <c r="B250" s="10">
        <f>equipo10!$A$6</f>
        <v/>
      </c>
      <c r="C250" s="10">
        <f>equipo10!CP88</f>
        <v/>
      </c>
      <c r="D250" s="10">
        <f>equipo10!CQ88</f>
        <v/>
      </c>
      <c r="E250" s="10">
        <f>equipo10!CR88</f>
        <v/>
      </c>
      <c r="F250" s="16">
        <f>equipo10!CT88</f>
        <v/>
      </c>
      <c r="G250" s="10">
        <f>equipo10!CU88</f>
        <v/>
      </c>
      <c r="H250" s="10">
        <f>equipo10!CV88</f>
        <v/>
      </c>
      <c r="I250" s="10">
        <f>equipo10!CW88</f>
        <v/>
      </c>
      <c r="J250" s="15">
        <f>equipo10!CX88</f>
        <v/>
      </c>
      <c r="L250">
        <f>A250</f>
        <v/>
      </c>
      <c r="M250">
        <f>J250</f>
        <v/>
      </c>
      <c r="N250">
        <f>IF(M250&gt;0,M250,999999)</f>
        <v/>
      </c>
      <c r="O250">
        <f>N250*10000+ROW()</f>
        <v/>
      </c>
      <c r="P250">
        <f>A250</f>
        <v/>
      </c>
      <c r="Q250">
        <f>D250</f>
        <v/>
      </c>
      <c r="R250">
        <f>Q250</f>
        <v/>
      </c>
      <c r="S250">
        <f>R250*10000-ROW()</f>
        <v/>
      </c>
      <c r="T250">
        <f>A250</f>
        <v/>
      </c>
      <c r="U250">
        <f>H250</f>
        <v/>
      </c>
      <c r="V250">
        <f>U250</f>
        <v/>
      </c>
      <c r="W250">
        <f>V250*10000-ROW()</f>
        <v/>
      </c>
      <c r="X250">
        <f>A250</f>
        <v/>
      </c>
      <c r="Y250">
        <f>F250</f>
        <v/>
      </c>
      <c r="Z250">
        <f>Y250</f>
        <v/>
      </c>
      <c r="AA250">
        <f>Z250*10000-ROW()</f>
        <v/>
      </c>
      <c r="AB250">
        <f>A250</f>
        <v/>
      </c>
      <c r="AC250">
        <f>I250</f>
        <v/>
      </c>
      <c r="AD250">
        <f>IF(AC250&gt;0,AC250,999999)</f>
        <v/>
      </c>
      <c r="AE250">
        <f>AD250*10000+ROW()</f>
        <v/>
      </c>
    </row>
    <row r="251">
      <c r="A251" s="10">
        <f>equipo10!A89</f>
        <v/>
      </c>
      <c r="B251" s="10">
        <f>equipo10!$A$6</f>
        <v/>
      </c>
      <c r="C251" s="10">
        <f>equipo10!CP89</f>
        <v/>
      </c>
      <c r="D251" s="10">
        <f>equipo10!CQ89</f>
        <v/>
      </c>
      <c r="E251" s="10">
        <f>equipo10!CR89</f>
        <v/>
      </c>
      <c r="F251" s="16">
        <f>equipo10!CT89</f>
        <v/>
      </c>
      <c r="G251" s="10">
        <f>equipo10!CU89</f>
        <v/>
      </c>
      <c r="H251" s="10">
        <f>equipo10!CV89</f>
        <v/>
      </c>
      <c r="I251" s="10">
        <f>equipo10!CW89</f>
        <v/>
      </c>
      <c r="J251" s="15">
        <f>equipo10!CX89</f>
        <v/>
      </c>
      <c r="L251">
        <f>A251</f>
        <v/>
      </c>
      <c r="M251">
        <f>J251</f>
        <v/>
      </c>
      <c r="N251">
        <f>IF(M251&gt;0,M251,999999)</f>
        <v/>
      </c>
      <c r="O251">
        <f>N251*10000+ROW()</f>
        <v/>
      </c>
      <c r="P251">
        <f>A251</f>
        <v/>
      </c>
      <c r="Q251">
        <f>D251</f>
        <v/>
      </c>
      <c r="R251">
        <f>Q251</f>
        <v/>
      </c>
      <c r="S251">
        <f>R251*10000-ROW()</f>
        <v/>
      </c>
      <c r="T251">
        <f>A251</f>
        <v/>
      </c>
      <c r="U251">
        <f>H251</f>
        <v/>
      </c>
      <c r="V251">
        <f>U251</f>
        <v/>
      </c>
      <c r="W251">
        <f>V251*10000-ROW()</f>
        <v/>
      </c>
      <c r="X251">
        <f>A251</f>
        <v/>
      </c>
      <c r="Y251">
        <f>F251</f>
        <v/>
      </c>
      <c r="Z251">
        <f>Y251</f>
        <v/>
      </c>
      <c r="AA251">
        <f>Z251*10000-ROW()</f>
        <v/>
      </c>
      <c r="AB251">
        <f>A251</f>
        <v/>
      </c>
      <c r="AC251">
        <f>I251</f>
        <v/>
      </c>
      <c r="AD251">
        <f>IF(AC251&gt;0,AC251,999999)</f>
        <v/>
      </c>
      <c r="AE251">
        <f>AD251*10000+ROW()</f>
        <v/>
      </c>
    </row>
    <row r="252">
      <c r="A252" s="10">
        <f>equipo10!A90</f>
        <v/>
      </c>
      <c r="B252" s="10">
        <f>equipo10!$A$6</f>
        <v/>
      </c>
      <c r="C252" s="10">
        <f>equipo10!CP90</f>
        <v/>
      </c>
      <c r="D252" s="10">
        <f>equipo10!CQ90</f>
        <v/>
      </c>
      <c r="E252" s="10">
        <f>equipo10!CR90</f>
        <v/>
      </c>
      <c r="F252" s="16">
        <f>equipo10!CT90</f>
        <v/>
      </c>
      <c r="G252" s="10">
        <f>equipo10!CU90</f>
        <v/>
      </c>
      <c r="H252" s="10">
        <f>equipo10!CV90</f>
        <v/>
      </c>
      <c r="I252" s="10">
        <f>equipo10!CW90</f>
        <v/>
      </c>
      <c r="J252" s="15">
        <f>equipo10!CX90</f>
        <v/>
      </c>
      <c r="L252">
        <f>A252</f>
        <v/>
      </c>
      <c r="M252">
        <f>J252</f>
        <v/>
      </c>
      <c r="N252">
        <f>IF(M252&gt;0,M252,999999)</f>
        <v/>
      </c>
      <c r="O252">
        <f>N252*10000+ROW()</f>
        <v/>
      </c>
      <c r="P252">
        <f>A252</f>
        <v/>
      </c>
      <c r="Q252">
        <f>D252</f>
        <v/>
      </c>
      <c r="R252">
        <f>Q252</f>
        <v/>
      </c>
      <c r="S252">
        <f>R252*10000-ROW()</f>
        <v/>
      </c>
      <c r="T252">
        <f>A252</f>
        <v/>
      </c>
      <c r="U252">
        <f>H252</f>
        <v/>
      </c>
      <c r="V252">
        <f>U252</f>
        <v/>
      </c>
      <c r="W252">
        <f>V252*10000-ROW()</f>
        <v/>
      </c>
      <c r="X252">
        <f>A252</f>
        <v/>
      </c>
      <c r="Y252">
        <f>F252</f>
        <v/>
      </c>
      <c r="Z252">
        <f>Y252</f>
        <v/>
      </c>
      <c r="AA252">
        <f>Z252*10000-ROW()</f>
        <v/>
      </c>
      <c r="AB252">
        <f>A252</f>
        <v/>
      </c>
      <c r="AC252">
        <f>I252</f>
        <v/>
      </c>
      <c r="AD252">
        <f>IF(AC252&gt;0,AC252,999999)</f>
        <v/>
      </c>
      <c r="AE252">
        <f>AD252*10000+ROW()</f>
        <v/>
      </c>
    </row>
    <row r="253">
      <c r="A253" s="10">
        <f>equipo11!A66</f>
        <v/>
      </c>
      <c r="B253" s="10">
        <f>equipo11!$A$6</f>
        <v/>
      </c>
      <c r="C253" s="10">
        <f>equipo11!CP66</f>
        <v/>
      </c>
      <c r="D253" s="10">
        <f>equipo11!CQ66</f>
        <v/>
      </c>
      <c r="E253" s="10">
        <f>equipo11!CR66</f>
        <v/>
      </c>
      <c r="F253" s="16">
        <f>equipo11!CT66</f>
        <v/>
      </c>
      <c r="G253" s="10">
        <f>equipo11!CU66</f>
        <v/>
      </c>
      <c r="H253" s="10">
        <f>equipo11!CV66</f>
        <v/>
      </c>
      <c r="I253" s="10">
        <f>equipo11!CW66</f>
        <v/>
      </c>
      <c r="J253" s="15">
        <f>equipo11!CX66</f>
        <v/>
      </c>
      <c r="L253">
        <f>A253</f>
        <v/>
      </c>
      <c r="M253">
        <f>J253</f>
        <v/>
      </c>
      <c r="N253">
        <f>IF(M253&gt;0,M253,999999)</f>
        <v/>
      </c>
      <c r="O253">
        <f>N253*10000+ROW()</f>
        <v/>
      </c>
      <c r="P253">
        <f>A253</f>
        <v/>
      </c>
      <c r="Q253">
        <f>D253</f>
        <v/>
      </c>
      <c r="R253">
        <f>Q253</f>
        <v/>
      </c>
      <c r="S253">
        <f>R253*10000-ROW()</f>
        <v/>
      </c>
      <c r="T253">
        <f>A253</f>
        <v/>
      </c>
      <c r="U253">
        <f>H253</f>
        <v/>
      </c>
      <c r="V253">
        <f>U253</f>
        <v/>
      </c>
      <c r="W253">
        <f>V253*10000-ROW()</f>
        <v/>
      </c>
      <c r="X253">
        <f>A253</f>
        <v/>
      </c>
      <c r="Y253">
        <f>F253</f>
        <v/>
      </c>
      <c r="Z253">
        <f>Y253</f>
        <v/>
      </c>
      <c r="AA253">
        <f>Z253*10000-ROW()</f>
        <v/>
      </c>
      <c r="AB253">
        <f>A253</f>
        <v/>
      </c>
      <c r="AC253">
        <f>I253</f>
        <v/>
      </c>
      <c r="AD253">
        <f>IF(AC253&gt;0,AC253,999999)</f>
        <v/>
      </c>
      <c r="AE253">
        <f>AD253*10000+ROW()</f>
        <v/>
      </c>
    </row>
    <row r="254">
      <c r="A254" s="10">
        <f>equipo11!A67</f>
        <v/>
      </c>
      <c r="B254" s="10">
        <f>equipo11!$A$6</f>
        <v/>
      </c>
      <c r="C254" s="10">
        <f>equipo11!CP67</f>
        <v/>
      </c>
      <c r="D254" s="10">
        <f>equipo11!CQ67</f>
        <v/>
      </c>
      <c r="E254" s="10">
        <f>equipo11!CR67</f>
        <v/>
      </c>
      <c r="F254" s="16">
        <f>equipo11!CT67</f>
        <v/>
      </c>
      <c r="G254" s="10">
        <f>equipo11!CU67</f>
        <v/>
      </c>
      <c r="H254" s="10">
        <f>equipo11!CV67</f>
        <v/>
      </c>
      <c r="I254" s="10">
        <f>equipo11!CW67</f>
        <v/>
      </c>
      <c r="J254" s="15">
        <f>equipo11!CX67</f>
        <v/>
      </c>
      <c r="L254">
        <f>A254</f>
        <v/>
      </c>
      <c r="M254">
        <f>J254</f>
        <v/>
      </c>
      <c r="N254">
        <f>IF(M254&gt;0,M254,999999)</f>
        <v/>
      </c>
      <c r="O254">
        <f>N254*10000+ROW()</f>
        <v/>
      </c>
      <c r="P254">
        <f>A254</f>
        <v/>
      </c>
      <c r="Q254">
        <f>D254</f>
        <v/>
      </c>
      <c r="R254">
        <f>Q254</f>
        <v/>
      </c>
      <c r="S254">
        <f>R254*10000-ROW()</f>
        <v/>
      </c>
      <c r="T254">
        <f>A254</f>
        <v/>
      </c>
      <c r="U254">
        <f>H254</f>
        <v/>
      </c>
      <c r="V254">
        <f>U254</f>
        <v/>
      </c>
      <c r="W254">
        <f>V254*10000-ROW()</f>
        <v/>
      </c>
      <c r="X254">
        <f>A254</f>
        <v/>
      </c>
      <c r="Y254">
        <f>F254</f>
        <v/>
      </c>
      <c r="Z254">
        <f>Y254</f>
        <v/>
      </c>
      <c r="AA254">
        <f>Z254*10000-ROW()</f>
        <v/>
      </c>
      <c r="AB254">
        <f>A254</f>
        <v/>
      </c>
      <c r="AC254">
        <f>I254</f>
        <v/>
      </c>
      <c r="AD254">
        <f>IF(AC254&gt;0,AC254,999999)</f>
        <v/>
      </c>
      <c r="AE254">
        <f>AD254*10000+ROW()</f>
        <v/>
      </c>
    </row>
    <row r="255">
      <c r="A255" s="10">
        <f>equipo11!A68</f>
        <v/>
      </c>
      <c r="B255" s="10">
        <f>equipo11!$A$6</f>
        <v/>
      </c>
      <c r="C255" s="10">
        <f>equipo11!CP68</f>
        <v/>
      </c>
      <c r="D255" s="10">
        <f>equipo11!CQ68</f>
        <v/>
      </c>
      <c r="E255" s="10">
        <f>equipo11!CR68</f>
        <v/>
      </c>
      <c r="F255" s="16">
        <f>equipo11!CT68</f>
        <v/>
      </c>
      <c r="G255" s="10">
        <f>equipo11!CU68</f>
        <v/>
      </c>
      <c r="H255" s="10">
        <f>equipo11!CV68</f>
        <v/>
      </c>
      <c r="I255" s="10">
        <f>equipo11!CW68</f>
        <v/>
      </c>
      <c r="J255" s="15">
        <f>equipo11!CX68</f>
        <v/>
      </c>
      <c r="L255">
        <f>A255</f>
        <v/>
      </c>
      <c r="M255">
        <f>J255</f>
        <v/>
      </c>
      <c r="N255">
        <f>IF(M255&gt;0,M255,999999)</f>
        <v/>
      </c>
      <c r="O255">
        <f>N255*10000+ROW()</f>
        <v/>
      </c>
      <c r="P255">
        <f>A255</f>
        <v/>
      </c>
      <c r="Q255">
        <f>D255</f>
        <v/>
      </c>
      <c r="R255">
        <f>Q255</f>
        <v/>
      </c>
      <c r="S255">
        <f>R255*10000-ROW()</f>
        <v/>
      </c>
      <c r="T255">
        <f>A255</f>
        <v/>
      </c>
      <c r="U255">
        <f>H255</f>
        <v/>
      </c>
      <c r="V255">
        <f>U255</f>
        <v/>
      </c>
      <c r="W255">
        <f>V255*10000-ROW()</f>
        <v/>
      </c>
      <c r="X255">
        <f>A255</f>
        <v/>
      </c>
      <c r="Y255">
        <f>F255</f>
        <v/>
      </c>
      <c r="Z255">
        <f>Y255</f>
        <v/>
      </c>
      <c r="AA255">
        <f>Z255*10000-ROW()</f>
        <v/>
      </c>
      <c r="AB255">
        <f>A255</f>
        <v/>
      </c>
      <c r="AC255">
        <f>I255</f>
        <v/>
      </c>
      <c r="AD255">
        <f>IF(AC255&gt;0,AC255,999999)</f>
        <v/>
      </c>
      <c r="AE255">
        <f>AD255*10000+ROW()</f>
        <v/>
      </c>
    </row>
    <row r="256">
      <c r="A256" s="10">
        <f>equipo11!A69</f>
        <v/>
      </c>
      <c r="B256" s="10">
        <f>equipo11!$A$6</f>
        <v/>
      </c>
      <c r="C256" s="10">
        <f>equipo11!CP69</f>
        <v/>
      </c>
      <c r="D256" s="10">
        <f>equipo11!CQ69</f>
        <v/>
      </c>
      <c r="E256" s="10">
        <f>equipo11!CR69</f>
        <v/>
      </c>
      <c r="F256" s="16">
        <f>equipo11!CT69</f>
        <v/>
      </c>
      <c r="G256" s="10">
        <f>equipo11!CU69</f>
        <v/>
      </c>
      <c r="H256" s="10">
        <f>equipo11!CV69</f>
        <v/>
      </c>
      <c r="I256" s="10">
        <f>equipo11!CW69</f>
        <v/>
      </c>
      <c r="J256" s="15">
        <f>equipo11!CX69</f>
        <v/>
      </c>
      <c r="L256">
        <f>A256</f>
        <v/>
      </c>
      <c r="M256">
        <f>J256</f>
        <v/>
      </c>
      <c r="N256">
        <f>IF(M256&gt;0,M256,999999)</f>
        <v/>
      </c>
      <c r="O256">
        <f>N256*10000+ROW()</f>
        <v/>
      </c>
      <c r="P256">
        <f>A256</f>
        <v/>
      </c>
      <c r="Q256">
        <f>D256</f>
        <v/>
      </c>
      <c r="R256">
        <f>Q256</f>
        <v/>
      </c>
      <c r="S256">
        <f>R256*10000-ROW()</f>
        <v/>
      </c>
      <c r="T256">
        <f>A256</f>
        <v/>
      </c>
      <c r="U256">
        <f>H256</f>
        <v/>
      </c>
      <c r="V256">
        <f>U256</f>
        <v/>
      </c>
      <c r="W256">
        <f>V256*10000-ROW()</f>
        <v/>
      </c>
      <c r="X256">
        <f>A256</f>
        <v/>
      </c>
      <c r="Y256">
        <f>F256</f>
        <v/>
      </c>
      <c r="Z256">
        <f>Y256</f>
        <v/>
      </c>
      <c r="AA256">
        <f>Z256*10000-ROW()</f>
        <v/>
      </c>
      <c r="AB256">
        <f>A256</f>
        <v/>
      </c>
      <c r="AC256">
        <f>I256</f>
        <v/>
      </c>
      <c r="AD256">
        <f>IF(AC256&gt;0,AC256,999999)</f>
        <v/>
      </c>
      <c r="AE256">
        <f>AD256*10000+ROW()</f>
        <v/>
      </c>
    </row>
    <row r="257">
      <c r="A257" s="10">
        <f>equipo11!A70</f>
        <v/>
      </c>
      <c r="B257" s="10">
        <f>equipo11!$A$6</f>
        <v/>
      </c>
      <c r="C257" s="10">
        <f>equipo11!CP70</f>
        <v/>
      </c>
      <c r="D257" s="10">
        <f>equipo11!CQ70</f>
        <v/>
      </c>
      <c r="E257" s="10">
        <f>equipo11!CR70</f>
        <v/>
      </c>
      <c r="F257" s="16">
        <f>equipo11!CT70</f>
        <v/>
      </c>
      <c r="G257" s="10">
        <f>equipo11!CU70</f>
        <v/>
      </c>
      <c r="H257" s="10">
        <f>equipo11!CV70</f>
        <v/>
      </c>
      <c r="I257" s="10">
        <f>equipo11!CW70</f>
        <v/>
      </c>
      <c r="J257" s="15">
        <f>equipo11!CX70</f>
        <v/>
      </c>
      <c r="L257">
        <f>A257</f>
        <v/>
      </c>
      <c r="M257">
        <f>J257</f>
        <v/>
      </c>
      <c r="N257">
        <f>IF(M257&gt;0,M257,999999)</f>
        <v/>
      </c>
      <c r="O257">
        <f>N257*10000+ROW()</f>
        <v/>
      </c>
      <c r="P257">
        <f>A257</f>
        <v/>
      </c>
      <c r="Q257">
        <f>D257</f>
        <v/>
      </c>
      <c r="R257">
        <f>Q257</f>
        <v/>
      </c>
      <c r="S257">
        <f>R257*10000-ROW()</f>
        <v/>
      </c>
      <c r="T257">
        <f>A257</f>
        <v/>
      </c>
      <c r="U257">
        <f>H257</f>
        <v/>
      </c>
      <c r="V257">
        <f>U257</f>
        <v/>
      </c>
      <c r="W257">
        <f>V257*10000-ROW()</f>
        <v/>
      </c>
      <c r="X257">
        <f>A257</f>
        <v/>
      </c>
      <c r="Y257">
        <f>F257</f>
        <v/>
      </c>
      <c r="Z257">
        <f>Y257</f>
        <v/>
      </c>
      <c r="AA257">
        <f>Z257*10000-ROW()</f>
        <v/>
      </c>
      <c r="AB257">
        <f>A257</f>
        <v/>
      </c>
      <c r="AC257">
        <f>I257</f>
        <v/>
      </c>
      <c r="AD257">
        <f>IF(AC257&gt;0,AC257,999999)</f>
        <v/>
      </c>
      <c r="AE257">
        <f>AD257*10000+ROW()</f>
        <v/>
      </c>
    </row>
    <row r="258">
      <c r="A258" s="10">
        <f>equipo11!A71</f>
        <v/>
      </c>
      <c r="B258" s="10">
        <f>equipo11!$A$6</f>
        <v/>
      </c>
      <c r="C258" s="10">
        <f>equipo11!CP71</f>
        <v/>
      </c>
      <c r="D258" s="10">
        <f>equipo11!CQ71</f>
        <v/>
      </c>
      <c r="E258" s="10">
        <f>equipo11!CR71</f>
        <v/>
      </c>
      <c r="F258" s="16">
        <f>equipo11!CT71</f>
        <v/>
      </c>
      <c r="G258" s="10">
        <f>equipo11!CU71</f>
        <v/>
      </c>
      <c r="H258" s="10">
        <f>equipo11!CV71</f>
        <v/>
      </c>
      <c r="I258" s="10">
        <f>equipo11!CW71</f>
        <v/>
      </c>
      <c r="J258" s="15">
        <f>equipo11!CX71</f>
        <v/>
      </c>
      <c r="L258">
        <f>A258</f>
        <v/>
      </c>
      <c r="M258">
        <f>J258</f>
        <v/>
      </c>
      <c r="N258">
        <f>IF(M258&gt;0,M258,999999)</f>
        <v/>
      </c>
      <c r="O258">
        <f>N258*10000+ROW()</f>
        <v/>
      </c>
      <c r="P258">
        <f>A258</f>
        <v/>
      </c>
      <c r="Q258">
        <f>D258</f>
        <v/>
      </c>
      <c r="R258">
        <f>Q258</f>
        <v/>
      </c>
      <c r="S258">
        <f>R258*10000-ROW()</f>
        <v/>
      </c>
      <c r="T258">
        <f>A258</f>
        <v/>
      </c>
      <c r="U258">
        <f>H258</f>
        <v/>
      </c>
      <c r="V258">
        <f>U258</f>
        <v/>
      </c>
      <c r="W258">
        <f>V258*10000-ROW()</f>
        <v/>
      </c>
      <c r="X258">
        <f>A258</f>
        <v/>
      </c>
      <c r="Y258">
        <f>F258</f>
        <v/>
      </c>
      <c r="Z258">
        <f>Y258</f>
        <v/>
      </c>
      <c r="AA258">
        <f>Z258*10000-ROW()</f>
        <v/>
      </c>
      <c r="AB258">
        <f>A258</f>
        <v/>
      </c>
      <c r="AC258">
        <f>I258</f>
        <v/>
      </c>
      <c r="AD258">
        <f>IF(AC258&gt;0,AC258,999999)</f>
        <v/>
      </c>
      <c r="AE258">
        <f>AD258*10000+ROW()</f>
        <v/>
      </c>
    </row>
    <row r="259">
      <c r="A259" s="10">
        <f>equipo11!A72</f>
        <v/>
      </c>
      <c r="B259" s="10">
        <f>equipo11!$A$6</f>
        <v/>
      </c>
      <c r="C259" s="10">
        <f>equipo11!CP72</f>
        <v/>
      </c>
      <c r="D259" s="10">
        <f>equipo11!CQ72</f>
        <v/>
      </c>
      <c r="E259" s="10">
        <f>equipo11!CR72</f>
        <v/>
      </c>
      <c r="F259" s="16">
        <f>equipo11!CT72</f>
        <v/>
      </c>
      <c r="G259" s="10">
        <f>equipo11!CU72</f>
        <v/>
      </c>
      <c r="H259" s="10">
        <f>equipo11!CV72</f>
        <v/>
      </c>
      <c r="I259" s="10">
        <f>equipo11!CW72</f>
        <v/>
      </c>
      <c r="J259" s="15">
        <f>equipo11!CX72</f>
        <v/>
      </c>
      <c r="L259">
        <f>A259</f>
        <v/>
      </c>
      <c r="M259">
        <f>J259</f>
        <v/>
      </c>
      <c r="N259">
        <f>IF(M259&gt;0,M259,999999)</f>
        <v/>
      </c>
      <c r="O259">
        <f>N259*10000+ROW()</f>
        <v/>
      </c>
      <c r="P259">
        <f>A259</f>
        <v/>
      </c>
      <c r="Q259">
        <f>D259</f>
        <v/>
      </c>
      <c r="R259">
        <f>Q259</f>
        <v/>
      </c>
      <c r="S259">
        <f>R259*10000-ROW()</f>
        <v/>
      </c>
      <c r="T259">
        <f>A259</f>
        <v/>
      </c>
      <c r="U259">
        <f>H259</f>
        <v/>
      </c>
      <c r="V259">
        <f>U259</f>
        <v/>
      </c>
      <c r="W259">
        <f>V259*10000-ROW()</f>
        <v/>
      </c>
      <c r="X259">
        <f>A259</f>
        <v/>
      </c>
      <c r="Y259">
        <f>F259</f>
        <v/>
      </c>
      <c r="Z259">
        <f>Y259</f>
        <v/>
      </c>
      <c r="AA259">
        <f>Z259*10000-ROW()</f>
        <v/>
      </c>
      <c r="AB259">
        <f>A259</f>
        <v/>
      </c>
      <c r="AC259">
        <f>I259</f>
        <v/>
      </c>
      <c r="AD259">
        <f>IF(AC259&gt;0,AC259,999999)</f>
        <v/>
      </c>
      <c r="AE259">
        <f>AD259*10000+ROW()</f>
        <v/>
      </c>
    </row>
    <row r="260">
      <c r="A260" s="10">
        <f>equipo11!A73</f>
        <v/>
      </c>
      <c r="B260" s="10">
        <f>equipo11!$A$6</f>
        <v/>
      </c>
      <c r="C260" s="10">
        <f>equipo11!CP73</f>
        <v/>
      </c>
      <c r="D260" s="10">
        <f>equipo11!CQ73</f>
        <v/>
      </c>
      <c r="E260" s="10">
        <f>equipo11!CR73</f>
        <v/>
      </c>
      <c r="F260" s="16">
        <f>equipo11!CT73</f>
        <v/>
      </c>
      <c r="G260" s="10">
        <f>equipo11!CU73</f>
        <v/>
      </c>
      <c r="H260" s="10">
        <f>equipo11!CV73</f>
        <v/>
      </c>
      <c r="I260" s="10">
        <f>equipo11!CW73</f>
        <v/>
      </c>
      <c r="J260" s="15">
        <f>equipo11!CX73</f>
        <v/>
      </c>
      <c r="L260">
        <f>A260</f>
        <v/>
      </c>
      <c r="M260">
        <f>J260</f>
        <v/>
      </c>
      <c r="N260">
        <f>IF(M260&gt;0,M260,999999)</f>
        <v/>
      </c>
      <c r="O260">
        <f>N260*10000+ROW()</f>
        <v/>
      </c>
      <c r="P260">
        <f>A260</f>
        <v/>
      </c>
      <c r="Q260">
        <f>D260</f>
        <v/>
      </c>
      <c r="R260">
        <f>Q260</f>
        <v/>
      </c>
      <c r="S260">
        <f>R260*10000-ROW()</f>
        <v/>
      </c>
      <c r="T260">
        <f>A260</f>
        <v/>
      </c>
      <c r="U260">
        <f>H260</f>
        <v/>
      </c>
      <c r="V260">
        <f>U260</f>
        <v/>
      </c>
      <c r="W260">
        <f>V260*10000-ROW()</f>
        <v/>
      </c>
      <c r="X260">
        <f>A260</f>
        <v/>
      </c>
      <c r="Y260">
        <f>F260</f>
        <v/>
      </c>
      <c r="Z260">
        <f>Y260</f>
        <v/>
      </c>
      <c r="AA260">
        <f>Z260*10000-ROW()</f>
        <v/>
      </c>
      <c r="AB260">
        <f>A260</f>
        <v/>
      </c>
      <c r="AC260">
        <f>I260</f>
        <v/>
      </c>
      <c r="AD260">
        <f>IF(AC260&gt;0,AC260,999999)</f>
        <v/>
      </c>
      <c r="AE260">
        <f>AD260*10000+ROW()</f>
        <v/>
      </c>
    </row>
    <row r="261">
      <c r="A261" s="10">
        <f>equipo11!A74</f>
        <v/>
      </c>
      <c r="B261" s="10">
        <f>equipo11!$A$6</f>
        <v/>
      </c>
      <c r="C261" s="10">
        <f>equipo11!CP74</f>
        <v/>
      </c>
      <c r="D261" s="10">
        <f>equipo11!CQ74</f>
        <v/>
      </c>
      <c r="E261" s="10">
        <f>equipo11!CR74</f>
        <v/>
      </c>
      <c r="F261" s="16">
        <f>equipo11!CT74</f>
        <v/>
      </c>
      <c r="G261" s="10">
        <f>equipo11!CU74</f>
        <v/>
      </c>
      <c r="H261" s="10">
        <f>equipo11!CV74</f>
        <v/>
      </c>
      <c r="I261" s="10">
        <f>equipo11!CW74</f>
        <v/>
      </c>
      <c r="J261" s="15">
        <f>equipo11!CX74</f>
        <v/>
      </c>
      <c r="L261">
        <f>A261</f>
        <v/>
      </c>
      <c r="M261">
        <f>J261</f>
        <v/>
      </c>
      <c r="N261">
        <f>IF(M261&gt;0,M261,999999)</f>
        <v/>
      </c>
      <c r="O261">
        <f>N261*10000+ROW()</f>
        <v/>
      </c>
      <c r="P261">
        <f>A261</f>
        <v/>
      </c>
      <c r="Q261">
        <f>D261</f>
        <v/>
      </c>
      <c r="R261">
        <f>Q261</f>
        <v/>
      </c>
      <c r="S261">
        <f>R261*10000-ROW()</f>
        <v/>
      </c>
      <c r="T261">
        <f>A261</f>
        <v/>
      </c>
      <c r="U261">
        <f>H261</f>
        <v/>
      </c>
      <c r="V261">
        <f>U261</f>
        <v/>
      </c>
      <c r="W261">
        <f>V261*10000-ROW()</f>
        <v/>
      </c>
      <c r="X261">
        <f>A261</f>
        <v/>
      </c>
      <c r="Y261">
        <f>F261</f>
        <v/>
      </c>
      <c r="Z261">
        <f>Y261</f>
        <v/>
      </c>
      <c r="AA261">
        <f>Z261*10000-ROW()</f>
        <v/>
      </c>
      <c r="AB261">
        <f>A261</f>
        <v/>
      </c>
      <c r="AC261">
        <f>I261</f>
        <v/>
      </c>
      <c r="AD261">
        <f>IF(AC261&gt;0,AC261,999999)</f>
        <v/>
      </c>
      <c r="AE261">
        <f>AD261*10000+ROW()</f>
        <v/>
      </c>
    </row>
    <row r="262">
      <c r="A262" s="10">
        <f>equipo11!A75</f>
        <v/>
      </c>
      <c r="B262" s="10">
        <f>equipo11!$A$6</f>
        <v/>
      </c>
      <c r="C262" s="10">
        <f>equipo11!CP75</f>
        <v/>
      </c>
      <c r="D262" s="10">
        <f>equipo11!CQ75</f>
        <v/>
      </c>
      <c r="E262" s="10">
        <f>equipo11!CR75</f>
        <v/>
      </c>
      <c r="F262" s="16">
        <f>equipo11!CT75</f>
        <v/>
      </c>
      <c r="G262" s="10">
        <f>equipo11!CU75</f>
        <v/>
      </c>
      <c r="H262" s="10">
        <f>equipo11!CV75</f>
        <v/>
      </c>
      <c r="I262" s="10">
        <f>equipo11!CW75</f>
        <v/>
      </c>
      <c r="J262" s="15">
        <f>equipo11!CX75</f>
        <v/>
      </c>
      <c r="L262">
        <f>A262</f>
        <v/>
      </c>
      <c r="M262">
        <f>J262</f>
        <v/>
      </c>
      <c r="N262">
        <f>IF(M262&gt;0,M262,999999)</f>
        <v/>
      </c>
      <c r="O262">
        <f>N262*10000+ROW()</f>
        <v/>
      </c>
      <c r="P262">
        <f>A262</f>
        <v/>
      </c>
      <c r="Q262">
        <f>D262</f>
        <v/>
      </c>
      <c r="R262">
        <f>Q262</f>
        <v/>
      </c>
      <c r="S262">
        <f>R262*10000-ROW()</f>
        <v/>
      </c>
      <c r="T262">
        <f>A262</f>
        <v/>
      </c>
      <c r="U262">
        <f>H262</f>
        <v/>
      </c>
      <c r="V262">
        <f>U262</f>
        <v/>
      </c>
      <c r="W262">
        <f>V262*10000-ROW()</f>
        <v/>
      </c>
      <c r="X262">
        <f>A262</f>
        <v/>
      </c>
      <c r="Y262">
        <f>F262</f>
        <v/>
      </c>
      <c r="Z262">
        <f>Y262</f>
        <v/>
      </c>
      <c r="AA262">
        <f>Z262*10000-ROW()</f>
        <v/>
      </c>
      <c r="AB262">
        <f>A262</f>
        <v/>
      </c>
      <c r="AC262">
        <f>I262</f>
        <v/>
      </c>
      <c r="AD262">
        <f>IF(AC262&gt;0,AC262,999999)</f>
        <v/>
      </c>
      <c r="AE262">
        <f>AD262*10000+ROW()</f>
        <v/>
      </c>
    </row>
    <row r="263">
      <c r="A263" s="10">
        <f>equipo11!A76</f>
        <v/>
      </c>
      <c r="B263" s="10">
        <f>equipo11!$A$6</f>
        <v/>
      </c>
      <c r="C263" s="10">
        <f>equipo11!CP76</f>
        <v/>
      </c>
      <c r="D263" s="10">
        <f>equipo11!CQ76</f>
        <v/>
      </c>
      <c r="E263" s="10">
        <f>equipo11!CR76</f>
        <v/>
      </c>
      <c r="F263" s="16">
        <f>equipo11!CT76</f>
        <v/>
      </c>
      <c r="G263" s="10">
        <f>equipo11!CU76</f>
        <v/>
      </c>
      <c r="H263" s="10">
        <f>equipo11!CV76</f>
        <v/>
      </c>
      <c r="I263" s="10">
        <f>equipo11!CW76</f>
        <v/>
      </c>
      <c r="J263" s="15">
        <f>equipo11!CX76</f>
        <v/>
      </c>
      <c r="L263">
        <f>A263</f>
        <v/>
      </c>
      <c r="M263">
        <f>J263</f>
        <v/>
      </c>
      <c r="N263">
        <f>IF(M263&gt;0,M263,999999)</f>
        <v/>
      </c>
      <c r="O263">
        <f>N263*10000+ROW()</f>
        <v/>
      </c>
      <c r="P263">
        <f>A263</f>
        <v/>
      </c>
      <c r="Q263">
        <f>D263</f>
        <v/>
      </c>
      <c r="R263">
        <f>Q263</f>
        <v/>
      </c>
      <c r="S263">
        <f>R263*10000-ROW()</f>
        <v/>
      </c>
      <c r="T263">
        <f>A263</f>
        <v/>
      </c>
      <c r="U263">
        <f>H263</f>
        <v/>
      </c>
      <c r="V263">
        <f>U263</f>
        <v/>
      </c>
      <c r="W263">
        <f>V263*10000-ROW()</f>
        <v/>
      </c>
      <c r="X263">
        <f>A263</f>
        <v/>
      </c>
      <c r="Y263">
        <f>F263</f>
        <v/>
      </c>
      <c r="Z263">
        <f>Y263</f>
        <v/>
      </c>
      <c r="AA263">
        <f>Z263*10000-ROW()</f>
        <v/>
      </c>
      <c r="AB263">
        <f>A263</f>
        <v/>
      </c>
      <c r="AC263">
        <f>I263</f>
        <v/>
      </c>
      <c r="AD263">
        <f>IF(AC263&gt;0,AC263,999999)</f>
        <v/>
      </c>
      <c r="AE263">
        <f>AD263*10000+ROW()</f>
        <v/>
      </c>
    </row>
    <row r="264">
      <c r="A264" s="10">
        <f>equipo11!A77</f>
        <v/>
      </c>
      <c r="B264" s="10">
        <f>equipo11!$A$6</f>
        <v/>
      </c>
      <c r="C264" s="10">
        <f>equipo11!CP77</f>
        <v/>
      </c>
      <c r="D264" s="10">
        <f>equipo11!CQ77</f>
        <v/>
      </c>
      <c r="E264" s="10">
        <f>equipo11!CR77</f>
        <v/>
      </c>
      <c r="F264" s="16">
        <f>equipo11!CT77</f>
        <v/>
      </c>
      <c r="G264" s="10">
        <f>equipo11!CU77</f>
        <v/>
      </c>
      <c r="H264" s="10">
        <f>equipo11!CV77</f>
        <v/>
      </c>
      <c r="I264" s="10">
        <f>equipo11!CW77</f>
        <v/>
      </c>
      <c r="J264" s="15">
        <f>equipo11!CX77</f>
        <v/>
      </c>
      <c r="L264">
        <f>A264</f>
        <v/>
      </c>
      <c r="M264">
        <f>J264</f>
        <v/>
      </c>
      <c r="N264">
        <f>IF(M264&gt;0,M264,999999)</f>
        <v/>
      </c>
      <c r="O264">
        <f>N264*10000+ROW()</f>
        <v/>
      </c>
      <c r="P264">
        <f>A264</f>
        <v/>
      </c>
      <c r="Q264">
        <f>D264</f>
        <v/>
      </c>
      <c r="R264">
        <f>Q264</f>
        <v/>
      </c>
      <c r="S264">
        <f>R264*10000-ROW()</f>
        <v/>
      </c>
      <c r="T264">
        <f>A264</f>
        <v/>
      </c>
      <c r="U264">
        <f>H264</f>
        <v/>
      </c>
      <c r="V264">
        <f>U264</f>
        <v/>
      </c>
      <c r="W264">
        <f>V264*10000-ROW()</f>
        <v/>
      </c>
      <c r="X264">
        <f>A264</f>
        <v/>
      </c>
      <c r="Y264">
        <f>F264</f>
        <v/>
      </c>
      <c r="Z264">
        <f>Y264</f>
        <v/>
      </c>
      <c r="AA264">
        <f>Z264*10000-ROW()</f>
        <v/>
      </c>
      <c r="AB264">
        <f>A264</f>
        <v/>
      </c>
      <c r="AC264">
        <f>I264</f>
        <v/>
      </c>
      <c r="AD264">
        <f>IF(AC264&gt;0,AC264,999999)</f>
        <v/>
      </c>
      <c r="AE264">
        <f>AD264*10000+ROW()</f>
        <v/>
      </c>
    </row>
    <row r="265">
      <c r="A265" s="10">
        <f>equipo11!A78</f>
        <v/>
      </c>
      <c r="B265" s="10">
        <f>equipo11!$A$6</f>
        <v/>
      </c>
      <c r="C265" s="10">
        <f>equipo11!CP78</f>
        <v/>
      </c>
      <c r="D265" s="10">
        <f>equipo11!CQ78</f>
        <v/>
      </c>
      <c r="E265" s="10">
        <f>equipo11!CR78</f>
        <v/>
      </c>
      <c r="F265" s="16">
        <f>equipo11!CT78</f>
        <v/>
      </c>
      <c r="G265" s="10">
        <f>equipo11!CU78</f>
        <v/>
      </c>
      <c r="H265" s="10">
        <f>equipo11!CV78</f>
        <v/>
      </c>
      <c r="I265" s="10">
        <f>equipo11!CW78</f>
        <v/>
      </c>
      <c r="J265" s="15">
        <f>equipo11!CX78</f>
        <v/>
      </c>
      <c r="L265">
        <f>A265</f>
        <v/>
      </c>
      <c r="M265">
        <f>J265</f>
        <v/>
      </c>
      <c r="N265">
        <f>IF(M265&gt;0,M265,999999)</f>
        <v/>
      </c>
      <c r="O265">
        <f>N265*10000+ROW()</f>
        <v/>
      </c>
      <c r="P265">
        <f>A265</f>
        <v/>
      </c>
      <c r="Q265">
        <f>D265</f>
        <v/>
      </c>
      <c r="R265">
        <f>Q265</f>
        <v/>
      </c>
      <c r="S265">
        <f>R265*10000-ROW()</f>
        <v/>
      </c>
      <c r="T265">
        <f>A265</f>
        <v/>
      </c>
      <c r="U265">
        <f>H265</f>
        <v/>
      </c>
      <c r="V265">
        <f>U265</f>
        <v/>
      </c>
      <c r="W265">
        <f>V265*10000-ROW()</f>
        <v/>
      </c>
      <c r="X265">
        <f>A265</f>
        <v/>
      </c>
      <c r="Y265">
        <f>F265</f>
        <v/>
      </c>
      <c r="Z265">
        <f>Y265</f>
        <v/>
      </c>
      <c r="AA265">
        <f>Z265*10000-ROW()</f>
        <v/>
      </c>
      <c r="AB265">
        <f>A265</f>
        <v/>
      </c>
      <c r="AC265">
        <f>I265</f>
        <v/>
      </c>
      <c r="AD265">
        <f>IF(AC265&gt;0,AC265,999999)</f>
        <v/>
      </c>
      <c r="AE265">
        <f>AD265*10000+ROW()</f>
        <v/>
      </c>
    </row>
    <row r="266">
      <c r="A266" s="10">
        <f>equipo11!A79</f>
        <v/>
      </c>
      <c r="B266" s="10">
        <f>equipo11!$A$6</f>
        <v/>
      </c>
      <c r="C266" s="10">
        <f>equipo11!CP79</f>
        <v/>
      </c>
      <c r="D266" s="10">
        <f>equipo11!CQ79</f>
        <v/>
      </c>
      <c r="E266" s="10">
        <f>equipo11!CR79</f>
        <v/>
      </c>
      <c r="F266" s="16">
        <f>equipo11!CT79</f>
        <v/>
      </c>
      <c r="G266" s="10">
        <f>equipo11!CU79</f>
        <v/>
      </c>
      <c r="H266" s="10">
        <f>equipo11!CV79</f>
        <v/>
      </c>
      <c r="I266" s="10">
        <f>equipo11!CW79</f>
        <v/>
      </c>
      <c r="J266" s="15">
        <f>equipo11!CX79</f>
        <v/>
      </c>
      <c r="L266">
        <f>A266</f>
        <v/>
      </c>
      <c r="M266">
        <f>J266</f>
        <v/>
      </c>
      <c r="N266">
        <f>IF(M266&gt;0,M266,999999)</f>
        <v/>
      </c>
      <c r="O266">
        <f>N266*10000+ROW()</f>
        <v/>
      </c>
      <c r="P266">
        <f>A266</f>
        <v/>
      </c>
      <c r="Q266">
        <f>D266</f>
        <v/>
      </c>
      <c r="R266">
        <f>Q266</f>
        <v/>
      </c>
      <c r="S266">
        <f>R266*10000-ROW()</f>
        <v/>
      </c>
      <c r="T266">
        <f>A266</f>
        <v/>
      </c>
      <c r="U266">
        <f>H266</f>
        <v/>
      </c>
      <c r="V266">
        <f>U266</f>
        <v/>
      </c>
      <c r="W266">
        <f>V266*10000-ROW()</f>
        <v/>
      </c>
      <c r="X266">
        <f>A266</f>
        <v/>
      </c>
      <c r="Y266">
        <f>F266</f>
        <v/>
      </c>
      <c r="Z266">
        <f>Y266</f>
        <v/>
      </c>
      <c r="AA266">
        <f>Z266*10000-ROW()</f>
        <v/>
      </c>
      <c r="AB266">
        <f>A266</f>
        <v/>
      </c>
      <c r="AC266">
        <f>I266</f>
        <v/>
      </c>
      <c r="AD266">
        <f>IF(AC266&gt;0,AC266,999999)</f>
        <v/>
      </c>
      <c r="AE266">
        <f>AD266*10000+ROW()</f>
        <v/>
      </c>
    </row>
    <row r="267">
      <c r="A267" s="10">
        <f>equipo11!A80</f>
        <v/>
      </c>
      <c r="B267" s="10">
        <f>equipo11!$A$6</f>
        <v/>
      </c>
      <c r="C267" s="10">
        <f>equipo11!CP80</f>
        <v/>
      </c>
      <c r="D267" s="10">
        <f>equipo11!CQ80</f>
        <v/>
      </c>
      <c r="E267" s="10">
        <f>equipo11!CR80</f>
        <v/>
      </c>
      <c r="F267" s="16">
        <f>equipo11!CT80</f>
        <v/>
      </c>
      <c r="G267" s="10">
        <f>equipo11!CU80</f>
        <v/>
      </c>
      <c r="H267" s="10">
        <f>equipo11!CV80</f>
        <v/>
      </c>
      <c r="I267" s="10">
        <f>equipo11!CW80</f>
        <v/>
      </c>
      <c r="J267" s="15">
        <f>equipo11!CX80</f>
        <v/>
      </c>
      <c r="L267">
        <f>A267</f>
        <v/>
      </c>
      <c r="M267">
        <f>J267</f>
        <v/>
      </c>
      <c r="N267">
        <f>IF(M267&gt;0,M267,999999)</f>
        <v/>
      </c>
      <c r="O267">
        <f>N267*10000+ROW()</f>
        <v/>
      </c>
      <c r="P267">
        <f>A267</f>
        <v/>
      </c>
      <c r="Q267">
        <f>D267</f>
        <v/>
      </c>
      <c r="R267">
        <f>Q267</f>
        <v/>
      </c>
      <c r="S267">
        <f>R267*10000-ROW()</f>
        <v/>
      </c>
      <c r="T267">
        <f>A267</f>
        <v/>
      </c>
      <c r="U267">
        <f>H267</f>
        <v/>
      </c>
      <c r="V267">
        <f>U267</f>
        <v/>
      </c>
      <c r="W267">
        <f>V267*10000-ROW()</f>
        <v/>
      </c>
      <c r="X267">
        <f>A267</f>
        <v/>
      </c>
      <c r="Y267">
        <f>F267</f>
        <v/>
      </c>
      <c r="Z267">
        <f>Y267</f>
        <v/>
      </c>
      <c r="AA267">
        <f>Z267*10000-ROW()</f>
        <v/>
      </c>
      <c r="AB267">
        <f>A267</f>
        <v/>
      </c>
      <c r="AC267">
        <f>I267</f>
        <v/>
      </c>
      <c r="AD267">
        <f>IF(AC267&gt;0,AC267,999999)</f>
        <v/>
      </c>
      <c r="AE267">
        <f>AD267*10000+ROW()</f>
        <v/>
      </c>
    </row>
    <row r="268">
      <c r="A268" s="10">
        <f>equipo11!A81</f>
        <v/>
      </c>
      <c r="B268" s="10">
        <f>equipo11!$A$6</f>
        <v/>
      </c>
      <c r="C268" s="10">
        <f>equipo11!CP81</f>
        <v/>
      </c>
      <c r="D268" s="10">
        <f>equipo11!CQ81</f>
        <v/>
      </c>
      <c r="E268" s="10">
        <f>equipo11!CR81</f>
        <v/>
      </c>
      <c r="F268" s="16">
        <f>equipo11!CT81</f>
        <v/>
      </c>
      <c r="G268" s="10">
        <f>equipo11!CU81</f>
        <v/>
      </c>
      <c r="H268" s="10">
        <f>equipo11!CV81</f>
        <v/>
      </c>
      <c r="I268" s="10">
        <f>equipo11!CW81</f>
        <v/>
      </c>
      <c r="J268" s="15">
        <f>equipo11!CX81</f>
        <v/>
      </c>
      <c r="L268">
        <f>A268</f>
        <v/>
      </c>
      <c r="M268">
        <f>J268</f>
        <v/>
      </c>
      <c r="N268">
        <f>IF(M268&gt;0,M268,999999)</f>
        <v/>
      </c>
      <c r="O268">
        <f>N268*10000+ROW()</f>
        <v/>
      </c>
      <c r="P268">
        <f>A268</f>
        <v/>
      </c>
      <c r="Q268">
        <f>D268</f>
        <v/>
      </c>
      <c r="R268">
        <f>Q268</f>
        <v/>
      </c>
      <c r="S268">
        <f>R268*10000-ROW()</f>
        <v/>
      </c>
      <c r="T268">
        <f>A268</f>
        <v/>
      </c>
      <c r="U268">
        <f>H268</f>
        <v/>
      </c>
      <c r="V268">
        <f>U268</f>
        <v/>
      </c>
      <c r="W268">
        <f>V268*10000-ROW()</f>
        <v/>
      </c>
      <c r="X268">
        <f>A268</f>
        <v/>
      </c>
      <c r="Y268">
        <f>F268</f>
        <v/>
      </c>
      <c r="Z268">
        <f>Y268</f>
        <v/>
      </c>
      <c r="AA268">
        <f>Z268*10000-ROW()</f>
        <v/>
      </c>
      <c r="AB268">
        <f>A268</f>
        <v/>
      </c>
      <c r="AC268">
        <f>I268</f>
        <v/>
      </c>
      <c r="AD268">
        <f>IF(AC268&gt;0,AC268,999999)</f>
        <v/>
      </c>
      <c r="AE268">
        <f>AD268*10000+ROW()</f>
        <v/>
      </c>
    </row>
    <row r="269">
      <c r="A269" s="10">
        <f>equipo11!A82</f>
        <v/>
      </c>
      <c r="B269" s="10">
        <f>equipo11!$A$6</f>
        <v/>
      </c>
      <c r="C269" s="10">
        <f>equipo11!CP82</f>
        <v/>
      </c>
      <c r="D269" s="10">
        <f>equipo11!CQ82</f>
        <v/>
      </c>
      <c r="E269" s="10">
        <f>equipo11!CR82</f>
        <v/>
      </c>
      <c r="F269" s="16">
        <f>equipo11!CT82</f>
        <v/>
      </c>
      <c r="G269" s="10">
        <f>equipo11!CU82</f>
        <v/>
      </c>
      <c r="H269" s="10">
        <f>equipo11!CV82</f>
        <v/>
      </c>
      <c r="I269" s="10">
        <f>equipo11!CW82</f>
        <v/>
      </c>
      <c r="J269" s="15">
        <f>equipo11!CX82</f>
        <v/>
      </c>
      <c r="L269">
        <f>A269</f>
        <v/>
      </c>
      <c r="M269">
        <f>J269</f>
        <v/>
      </c>
      <c r="N269">
        <f>IF(M269&gt;0,M269,999999)</f>
        <v/>
      </c>
      <c r="O269">
        <f>N269*10000+ROW()</f>
        <v/>
      </c>
      <c r="P269">
        <f>A269</f>
        <v/>
      </c>
      <c r="Q269">
        <f>D269</f>
        <v/>
      </c>
      <c r="R269">
        <f>Q269</f>
        <v/>
      </c>
      <c r="S269">
        <f>R269*10000-ROW()</f>
        <v/>
      </c>
      <c r="T269">
        <f>A269</f>
        <v/>
      </c>
      <c r="U269">
        <f>H269</f>
        <v/>
      </c>
      <c r="V269">
        <f>U269</f>
        <v/>
      </c>
      <c r="W269">
        <f>V269*10000-ROW()</f>
        <v/>
      </c>
      <c r="X269">
        <f>A269</f>
        <v/>
      </c>
      <c r="Y269">
        <f>F269</f>
        <v/>
      </c>
      <c r="Z269">
        <f>Y269</f>
        <v/>
      </c>
      <c r="AA269">
        <f>Z269*10000-ROW()</f>
        <v/>
      </c>
      <c r="AB269">
        <f>A269</f>
        <v/>
      </c>
      <c r="AC269">
        <f>I269</f>
        <v/>
      </c>
      <c r="AD269">
        <f>IF(AC269&gt;0,AC269,999999)</f>
        <v/>
      </c>
      <c r="AE269">
        <f>AD269*10000+ROW()</f>
        <v/>
      </c>
    </row>
    <row r="270">
      <c r="A270" s="10">
        <f>equipo11!A83</f>
        <v/>
      </c>
      <c r="B270" s="10">
        <f>equipo11!$A$6</f>
        <v/>
      </c>
      <c r="C270" s="10">
        <f>equipo11!CP83</f>
        <v/>
      </c>
      <c r="D270" s="10">
        <f>equipo11!CQ83</f>
        <v/>
      </c>
      <c r="E270" s="10">
        <f>equipo11!CR83</f>
        <v/>
      </c>
      <c r="F270" s="16">
        <f>equipo11!CT83</f>
        <v/>
      </c>
      <c r="G270" s="10">
        <f>equipo11!CU83</f>
        <v/>
      </c>
      <c r="H270" s="10">
        <f>equipo11!CV83</f>
        <v/>
      </c>
      <c r="I270" s="10">
        <f>equipo11!CW83</f>
        <v/>
      </c>
      <c r="J270" s="15">
        <f>equipo11!CX83</f>
        <v/>
      </c>
      <c r="L270">
        <f>A270</f>
        <v/>
      </c>
      <c r="M270">
        <f>J270</f>
        <v/>
      </c>
      <c r="N270">
        <f>IF(M270&gt;0,M270,999999)</f>
        <v/>
      </c>
      <c r="O270">
        <f>N270*10000+ROW()</f>
        <v/>
      </c>
      <c r="P270">
        <f>A270</f>
        <v/>
      </c>
      <c r="Q270">
        <f>D270</f>
        <v/>
      </c>
      <c r="R270">
        <f>Q270</f>
        <v/>
      </c>
      <c r="S270">
        <f>R270*10000-ROW()</f>
        <v/>
      </c>
      <c r="T270">
        <f>A270</f>
        <v/>
      </c>
      <c r="U270">
        <f>H270</f>
        <v/>
      </c>
      <c r="V270">
        <f>U270</f>
        <v/>
      </c>
      <c r="W270">
        <f>V270*10000-ROW()</f>
        <v/>
      </c>
      <c r="X270">
        <f>A270</f>
        <v/>
      </c>
      <c r="Y270">
        <f>F270</f>
        <v/>
      </c>
      <c r="Z270">
        <f>Y270</f>
        <v/>
      </c>
      <c r="AA270">
        <f>Z270*10000-ROW()</f>
        <v/>
      </c>
      <c r="AB270">
        <f>A270</f>
        <v/>
      </c>
      <c r="AC270">
        <f>I270</f>
        <v/>
      </c>
      <c r="AD270">
        <f>IF(AC270&gt;0,AC270,999999)</f>
        <v/>
      </c>
      <c r="AE270">
        <f>AD270*10000+ROW()</f>
        <v/>
      </c>
    </row>
    <row r="271">
      <c r="A271" s="10">
        <f>equipo11!A84</f>
        <v/>
      </c>
      <c r="B271" s="10">
        <f>equipo11!$A$6</f>
        <v/>
      </c>
      <c r="C271" s="10">
        <f>equipo11!CP84</f>
        <v/>
      </c>
      <c r="D271" s="10">
        <f>equipo11!CQ84</f>
        <v/>
      </c>
      <c r="E271" s="10">
        <f>equipo11!CR84</f>
        <v/>
      </c>
      <c r="F271" s="16">
        <f>equipo11!CT84</f>
        <v/>
      </c>
      <c r="G271" s="10">
        <f>equipo11!CU84</f>
        <v/>
      </c>
      <c r="H271" s="10">
        <f>equipo11!CV84</f>
        <v/>
      </c>
      <c r="I271" s="10">
        <f>equipo11!CW84</f>
        <v/>
      </c>
      <c r="J271" s="15">
        <f>equipo11!CX84</f>
        <v/>
      </c>
      <c r="L271">
        <f>A271</f>
        <v/>
      </c>
      <c r="M271">
        <f>J271</f>
        <v/>
      </c>
      <c r="N271">
        <f>IF(M271&gt;0,M271,999999)</f>
        <v/>
      </c>
      <c r="O271">
        <f>N271*10000+ROW()</f>
        <v/>
      </c>
      <c r="P271">
        <f>A271</f>
        <v/>
      </c>
      <c r="Q271">
        <f>D271</f>
        <v/>
      </c>
      <c r="R271">
        <f>Q271</f>
        <v/>
      </c>
      <c r="S271">
        <f>R271*10000-ROW()</f>
        <v/>
      </c>
      <c r="T271">
        <f>A271</f>
        <v/>
      </c>
      <c r="U271">
        <f>H271</f>
        <v/>
      </c>
      <c r="V271">
        <f>U271</f>
        <v/>
      </c>
      <c r="W271">
        <f>V271*10000-ROW()</f>
        <v/>
      </c>
      <c r="X271">
        <f>A271</f>
        <v/>
      </c>
      <c r="Y271">
        <f>F271</f>
        <v/>
      </c>
      <c r="Z271">
        <f>Y271</f>
        <v/>
      </c>
      <c r="AA271">
        <f>Z271*10000-ROW()</f>
        <v/>
      </c>
      <c r="AB271">
        <f>A271</f>
        <v/>
      </c>
      <c r="AC271">
        <f>I271</f>
        <v/>
      </c>
      <c r="AD271">
        <f>IF(AC271&gt;0,AC271,999999)</f>
        <v/>
      </c>
      <c r="AE271">
        <f>AD271*10000+ROW()</f>
        <v/>
      </c>
    </row>
    <row r="272">
      <c r="A272" s="10">
        <f>equipo11!A85</f>
        <v/>
      </c>
      <c r="B272" s="10">
        <f>equipo11!$A$6</f>
        <v/>
      </c>
      <c r="C272" s="10">
        <f>equipo11!CP85</f>
        <v/>
      </c>
      <c r="D272" s="10">
        <f>equipo11!CQ85</f>
        <v/>
      </c>
      <c r="E272" s="10">
        <f>equipo11!CR85</f>
        <v/>
      </c>
      <c r="F272" s="16">
        <f>equipo11!CT85</f>
        <v/>
      </c>
      <c r="G272" s="10">
        <f>equipo11!CU85</f>
        <v/>
      </c>
      <c r="H272" s="10">
        <f>equipo11!CV85</f>
        <v/>
      </c>
      <c r="I272" s="10">
        <f>equipo11!CW85</f>
        <v/>
      </c>
      <c r="J272" s="15">
        <f>equipo11!CX85</f>
        <v/>
      </c>
      <c r="L272">
        <f>A272</f>
        <v/>
      </c>
      <c r="M272">
        <f>J272</f>
        <v/>
      </c>
      <c r="N272">
        <f>IF(M272&gt;0,M272,999999)</f>
        <v/>
      </c>
      <c r="O272">
        <f>N272*10000+ROW()</f>
        <v/>
      </c>
      <c r="P272">
        <f>A272</f>
        <v/>
      </c>
      <c r="Q272">
        <f>D272</f>
        <v/>
      </c>
      <c r="R272">
        <f>Q272</f>
        <v/>
      </c>
      <c r="S272">
        <f>R272*10000-ROW()</f>
        <v/>
      </c>
      <c r="T272">
        <f>A272</f>
        <v/>
      </c>
      <c r="U272">
        <f>H272</f>
        <v/>
      </c>
      <c r="V272">
        <f>U272</f>
        <v/>
      </c>
      <c r="W272">
        <f>V272*10000-ROW()</f>
        <v/>
      </c>
      <c r="X272">
        <f>A272</f>
        <v/>
      </c>
      <c r="Y272">
        <f>F272</f>
        <v/>
      </c>
      <c r="Z272">
        <f>Y272</f>
        <v/>
      </c>
      <c r="AA272">
        <f>Z272*10000-ROW()</f>
        <v/>
      </c>
      <c r="AB272">
        <f>A272</f>
        <v/>
      </c>
      <c r="AC272">
        <f>I272</f>
        <v/>
      </c>
      <c r="AD272">
        <f>IF(AC272&gt;0,AC272,999999)</f>
        <v/>
      </c>
      <c r="AE272">
        <f>AD272*10000+ROW()</f>
        <v/>
      </c>
    </row>
    <row r="273">
      <c r="A273" s="10">
        <f>equipo11!A86</f>
        <v/>
      </c>
      <c r="B273" s="10">
        <f>equipo11!$A$6</f>
        <v/>
      </c>
      <c r="C273" s="10">
        <f>equipo11!CP86</f>
        <v/>
      </c>
      <c r="D273" s="10">
        <f>equipo11!CQ86</f>
        <v/>
      </c>
      <c r="E273" s="10">
        <f>equipo11!CR86</f>
        <v/>
      </c>
      <c r="F273" s="16">
        <f>equipo11!CT86</f>
        <v/>
      </c>
      <c r="G273" s="10">
        <f>equipo11!CU86</f>
        <v/>
      </c>
      <c r="H273" s="10">
        <f>equipo11!CV86</f>
        <v/>
      </c>
      <c r="I273" s="10">
        <f>equipo11!CW86</f>
        <v/>
      </c>
      <c r="J273" s="15">
        <f>equipo11!CX86</f>
        <v/>
      </c>
      <c r="L273">
        <f>A273</f>
        <v/>
      </c>
      <c r="M273">
        <f>J273</f>
        <v/>
      </c>
      <c r="N273">
        <f>IF(M273&gt;0,M273,999999)</f>
        <v/>
      </c>
      <c r="O273">
        <f>N273*10000+ROW()</f>
        <v/>
      </c>
      <c r="P273">
        <f>A273</f>
        <v/>
      </c>
      <c r="Q273">
        <f>D273</f>
        <v/>
      </c>
      <c r="R273">
        <f>Q273</f>
        <v/>
      </c>
      <c r="S273">
        <f>R273*10000-ROW()</f>
        <v/>
      </c>
      <c r="T273">
        <f>A273</f>
        <v/>
      </c>
      <c r="U273">
        <f>H273</f>
        <v/>
      </c>
      <c r="V273">
        <f>U273</f>
        <v/>
      </c>
      <c r="W273">
        <f>V273*10000-ROW()</f>
        <v/>
      </c>
      <c r="X273">
        <f>A273</f>
        <v/>
      </c>
      <c r="Y273">
        <f>F273</f>
        <v/>
      </c>
      <c r="Z273">
        <f>Y273</f>
        <v/>
      </c>
      <c r="AA273">
        <f>Z273*10000-ROW()</f>
        <v/>
      </c>
      <c r="AB273">
        <f>A273</f>
        <v/>
      </c>
      <c r="AC273">
        <f>I273</f>
        <v/>
      </c>
      <c r="AD273">
        <f>IF(AC273&gt;0,AC273,999999)</f>
        <v/>
      </c>
      <c r="AE273">
        <f>AD273*10000+ROW()</f>
        <v/>
      </c>
    </row>
    <row r="274">
      <c r="A274" s="10">
        <f>equipo11!A87</f>
        <v/>
      </c>
      <c r="B274" s="10">
        <f>equipo11!$A$6</f>
        <v/>
      </c>
      <c r="C274" s="10">
        <f>equipo11!CP87</f>
        <v/>
      </c>
      <c r="D274" s="10">
        <f>equipo11!CQ87</f>
        <v/>
      </c>
      <c r="E274" s="10">
        <f>equipo11!CR87</f>
        <v/>
      </c>
      <c r="F274" s="16">
        <f>equipo11!CT87</f>
        <v/>
      </c>
      <c r="G274" s="10">
        <f>equipo11!CU87</f>
        <v/>
      </c>
      <c r="H274" s="10">
        <f>equipo11!CV87</f>
        <v/>
      </c>
      <c r="I274" s="10">
        <f>equipo11!CW87</f>
        <v/>
      </c>
      <c r="J274" s="15">
        <f>equipo11!CX87</f>
        <v/>
      </c>
      <c r="L274">
        <f>A274</f>
        <v/>
      </c>
      <c r="M274">
        <f>J274</f>
        <v/>
      </c>
      <c r="N274">
        <f>IF(M274&gt;0,M274,999999)</f>
        <v/>
      </c>
      <c r="O274">
        <f>N274*10000+ROW()</f>
        <v/>
      </c>
      <c r="P274">
        <f>A274</f>
        <v/>
      </c>
      <c r="Q274">
        <f>D274</f>
        <v/>
      </c>
      <c r="R274">
        <f>Q274</f>
        <v/>
      </c>
      <c r="S274">
        <f>R274*10000-ROW()</f>
        <v/>
      </c>
      <c r="T274">
        <f>A274</f>
        <v/>
      </c>
      <c r="U274">
        <f>H274</f>
        <v/>
      </c>
      <c r="V274">
        <f>U274</f>
        <v/>
      </c>
      <c r="W274">
        <f>V274*10000-ROW()</f>
        <v/>
      </c>
      <c r="X274">
        <f>A274</f>
        <v/>
      </c>
      <c r="Y274">
        <f>F274</f>
        <v/>
      </c>
      <c r="Z274">
        <f>Y274</f>
        <v/>
      </c>
      <c r="AA274">
        <f>Z274*10000-ROW()</f>
        <v/>
      </c>
      <c r="AB274">
        <f>A274</f>
        <v/>
      </c>
      <c r="AC274">
        <f>I274</f>
        <v/>
      </c>
      <c r="AD274">
        <f>IF(AC274&gt;0,AC274,999999)</f>
        <v/>
      </c>
      <c r="AE274">
        <f>AD274*10000+ROW()</f>
        <v/>
      </c>
    </row>
    <row r="275">
      <c r="A275" s="10">
        <f>equipo11!A88</f>
        <v/>
      </c>
      <c r="B275" s="10">
        <f>equipo11!$A$6</f>
        <v/>
      </c>
      <c r="C275" s="10">
        <f>equipo11!CP88</f>
        <v/>
      </c>
      <c r="D275" s="10">
        <f>equipo11!CQ88</f>
        <v/>
      </c>
      <c r="E275" s="10">
        <f>equipo11!CR88</f>
        <v/>
      </c>
      <c r="F275" s="16">
        <f>equipo11!CT88</f>
        <v/>
      </c>
      <c r="G275" s="10">
        <f>equipo11!CU88</f>
        <v/>
      </c>
      <c r="H275" s="10">
        <f>equipo11!CV88</f>
        <v/>
      </c>
      <c r="I275" s="10">
        <f>equipo11!CW88</f>
        <v/>
      </c>
      <c r="J275" s="15">
        <f>equipo11!CX88</f>
        <v/>
      </c>
      <c r="L275">
        <f>A275</f>
        <v/>
      </c>
      <c r="M275">
        <f>J275</f>
        <v/>
      </c>
      <c r="N275">
        <f>IF(M275&gt;0,M275,999999)</f>
        <v/>
      </c>
      <c r="O275">
        <f>N275*10000+ROW()</f>
        <v/>
      </c>
      <c r="P275">
        <f>A275</f>
        <v/>
      </c>
      <c r="Q275">
        <f>D275</f>
        <v/>
      </c>
      <c r="R275">
        <f>Q275</f>
        <v/>
      </c>
      <c r="S275">
        <f>R275*10000-ROW()</f>
        <v/>
      </c>
      <c r="T275">
        <f>A275</f>
        <v/>
      </c>
      <c r="U275">
        <f>H275</f>
        <v/>
      </c>
      <c r="V275">
        <f>U275</f>
        <v/>
      </c>
      <c r="W275">
        <f>V275*10000-ROW()</f>
        <v/>
      </c>
      <c r="X275">
        <f>A275</f>
        <v/>
      </c>
      <c r="Y275">
        <f>F275</f>
        <v/>
      </c>
      <c r="Z275">
        <f>Y275</f>
        <v/>
      </c>
      <c r="AA275">
        <f>Z275*10000-ROW()</f>
        <v/>
      </c>
      <c r="AB275">
        <f>A275</f>
        <v/>
      </c>
      <c r="AC275">
        <f>I275</f>
        <v/>
      </c>
      <c r="AD275">
        <f>IF(AC275&gt;0,AC275,999999)</f>
        <v/>
      </c>
      <c r="AE275">
        <f>AD275*10000+ROW()</f>
        <v/>
      </c>
    </row>
    <row r="276">
      <c r="A276" s="10">
        <f>equipo11!A89</f>
        <v/>
      </c>
      <c r="B276" s="10">
        <f>equipo11!$A$6</f>
        <v/>
      </c>
      <c r="C276" s="10">
        <f>equipo11!CP89</f>
        <v/>
      </c>
      <c r="D276" s="10">
        <f>equipo11!CQ89</f>
        <v/>
      </c>
      <c r="E276" s="10">
        <f>equipo11!CR89</f>
        <v/>
      </c>
      <c r="F276" s="16">
        <f>equipo11!CT89</f>
        <v/>
      </c>
      <c r="G276" s="10">
        <f>equipo11!CU89</f>
        <v/>
      </c>
      <c r="H276" s="10">
        <f>equipo11!CV89</f>
        <v/>
      </c>
      <c r="I276" s="10">
        <f>equipo11!CW89</f>
        <v/>
      </c>
      <c r="J276" s="15">
        <f>equipo11!CX89</f>
        <v/>
      </c>
      <c r="L276">
        <f>A276</f>
        <v/>
      </c>
      <c r="M276">
        <f>J276</f>
        <v/>
      </c>
      <c r="N276">
        <f>IF(M276&gt;0,M276,999999)</f>
        <v/>
      </c>
      <c r="O276">
        <f>N276*10000+ROW()</f>
        <v/>
      </c>
      <c r="P276">
        <f>A276</f>
        <v/>
      </c>
      <c r="Q276">
        <f>D276</f>
        <v/>
      </c>
      <c r="R276">
        <f>Q276</f>
        <v/>
      </c>
      <c r="S276">
        <f>R276*10000-ROW()</f>
        <v/>
      </c>
      <c r="T276">
        <f>A276</f>
        <v/>
      </c>
      <c r="U276">
        <f>H276</f>
        <v/>
      </c>
      <c r="V276">
        <f>U276</f>
        <v/>
      </c>
      <c r="W276">
        <f>V276*10000-ROW()</f>
        <v/>
      </c>
      <c r="X276">
        <f>A276</f>
        <v/>
      </c>
      <c r="Y276">
        <f>F276</f>
        <v/>
      </c>
      <c r="Z276">
        <f>Y276</f>
        <v/>
      </c>
      <c r="AA276">
        <f>Z276*10000-ROW()</f>
        <v/>
      </c>
      <c r="AB276">
        <f>A276</f>
        <v/>
      </c>
      <c r="AC276">
        <f>I276</f>
        <v/>
      </c>
      <c r="AD276">
        <f>IF(AC276&gt;0,AC276,999999)</f>
        <v/>
      </c>
      <c r="AE276">
        <f>AD276*10000+ROW()</f>
        <v/>
      </c>
    </row>
    <row r="277">
      <c r="A277" s="10">
        <f>equipo11!A90</f>
        <v/>
      </c>
      <c r="B277" s="10">
        <f>equipo11!$A$6</f>
        <v/>
      </c>
      <c r="C277" s="10">
        <f>equipo11!CP90</f>
        <v/>
      </c>
      <c r="D277" s="10">
        <f>equipo11!CQ90</f>
        <v/>
      </c>
      <c r="E277" s="10">
        <f>equipo11!CR90</f>
        <v/>
      </c>
      <c r="F277" s="16">
        <f>equipo11!CT90</f>
        <v/>
      </c>
      <c r="G277" s="10">
        <f>equipo11!CU90</f>
        <v/>
      </c>
      <c r="H277" s="10">
        <f>equipo11!CV90</f>
        <v/>
      </c>
      <c r="I277" s="10">
        <f>equipo11!CW90</f>
        <v/>
      </c>
      <c r="J277" s="15">
        <f>equipo11!CX90</f>
        <v/>
      </c>
      <c r="L277">
        <f>A277</f>
        <v/>
      </c>
      <c r="M277">
        <f>J277</f>
        <v/>
      </c>
      <c r="N277">
        <f>IF(M277&gt;0,M277,999999)</f>
        <v/>
      </c>
      <c r="O277">
        <f>N277*10000+ROW()</f>
        <v/>
      </c>
      <c r="P277">
        <f>A277</f>
        <v/>
      </c>
      <c r="Q277">
        <f>D277</f>
        <v/>
      </c>
      <c r="R277">
        <f>Q277</f>
        <v/>
      </c>
      <c r="S277">
        <f>R277*10000-ROW()</f>
        <v/>
      </c>
      <c r="T277">
        <f>A277</f>
        <v/>
      </c>
      <c r="U277">
        <f>H277</f>
        <v/>
      </c>
      <c r="V277">
        <f>U277</f>
        <v/>
      </c>
      <c r="W277">
        <f>V277*10000-ROW()</f>
        <v/>
      </c>
      <c r="X277">
        <f>A277</f>
        <v/>
      </c>
      <c r="Y277">
        <f>F277</f>
        <v/>
      </c>
      <c r="Z277">
        <f>Y277</f>
        <v/>
      </c>
      <c r="AA277">
        <f>Z277*10000-ROW()</f>
        <v/>
      </c>
      <c r="AB277">
        <f>A277</f>
        <v/>
      </c>
      <c r="AC277">
        <f>I277</f>
        <v/>
      </c>
      <c r="AD277">
        <f>IF(AC277&gt;0,AC277,999999)</f>
        <v/>
      </c>
      <c r="AE277">
        <f>AD277*10000+ROW()</f>
        <v/>
      </c>
    </row>
    <row r="278">
      <c r="A278" s="10">
        <f>equipo12!A66</f>
        <v/>
      </c>
      <c r="B278" s="10">
        <f>equipo12!$A$6</f>
        <v/>
      </c>
      <c r="C278" s="10">
        <f>equipo12!CP66</f>
        <v/>
      </c>
      <c r="D278" s="10">
        <f>equipo12!CQ66</f>
        <v/>
      </c>
      <c r="E278" s="10">
        <f>equipo12!CR66</f>
        <v/>
      </c>
      <c r="F278" s="16">
        <f>equipo12!CT66</f>
        <v/>
      </c>
      <c r="G278" s="10">
        <f>equipo12!CU66</f>
        <v/>
      </c>
      <c r="H278" s="10">
        <f>equipo12!CV66</f>
        <v/>
      </c>
      <c r="I278" s="10">
        <f>equipo12!CW66</f>
        <v/>
      </c>
      <c r="J278" s="15">
        <f>equipo12!CX66</f>
        <v/>
      </c>
      <c r="L278">
        <f>A278</f>
        <v/>
      </c>
      <c r="M278">
        <f>J278</f>
        <v/>
      </c>
      <c r="N278">
        <f>IF(M278&gt;0,M278,999999)</f>
        <v/>
      </c>
      <c r="O278">
        <f>N278*10000+ROW()</f>
        <v/>
      </c>
      <c r="P278">
        <f>A278</f>
        <v/>
      </c>
      <c r="Q278">
        <f>D278</f>
        <v/>
      </c>
      <c r="R278">
        <f>Q278</f>
        <v/>
      </c>
      <c r="S278">
        <f>R278*10000-ROW()</f>
        <v/>
      </c>
      <c r="T278">
        <f>A278</f>
        <v/>
      </c>
      <c r="U278">
        <f>H278</f>
        <v/>
      </c>
      <c r="V278">
        <f>U278</f>
        <v/>
      </c>
      <c r="W278">
        <f>V278*10000-ROW()</f>
        <v/>
      </c>
      <c r="X278">
        <f>A278</f>
        <v/>
      </c>
      <c r="Y278">
        <f>F278</f>
        <v/>
      </c>
      <c r="Z278">
        <f>Y278</f>
        <v/>
      </c>
      <c r="AA278">
        <f>Z278*10000-ROW()</f>
        <v/>
      </c>
      <c r="AB278">
        <f>A278</f>
        <v/>
      </c>
      <c r="AC278">
        <f>I278</f>
        <v/>
      </c>
      <c r="AD278">
        <f>IF(AC278&gt;0,AC278,999999)</f>
        <v/>
      </c>
      <c r="AE278">
        <f>AD278*10000+ROW()</f>
        <v/>
      </c>
    </row>
    <row r="279">
      <c r="A279" s="10">
        <f>equipo12!A67</f>
        <v/>
      </c>
      <c r="B279" s="10">
        <f>equipo12!$A$6</f>
        <v/>
      </c>
      <c r="C279" s="10">
        <f>equipo12!CP67</f>
        <v/>
      </c>
      <c r="D279" s="10">
        <f>equipo12!CQ67</f>
        <v/>
      </c>
      <c r="E279" s="10">
        <f>equipo12!CR67</f>
        <v/>
      </c>
      <c r="F279" s="16">
        <f>equipo12!CT67</f>
        <v/>
      </c>
      <c r="G279" s="10">
        <f>equipo12!CU67</f>
        <v/>
      </c>
      <c r="H279" s="10">
        <f>equipo12!CV67</f>
        <v/>
      </c>
      <c r="I279" s="10">
        <f>equipo12!CW67</f>
        <v/>
      </c>
      <c r="J279" s="15">
        <f>equipo12!CX67</f>
        <v/>
      </c>
      <c r="L279">
        <f>A279</f>
        <v/>
      </c>
      <c r="M279">
        <f>J279</f>
        <v/>
      </c>
      <c r="N279">
        <f>IF(M279&gt;0,M279,999999)</f>
        <v/>
      </c>
      <c r="O279">
        <f>N279*10000+ROW()</f>
        <v/>
      </c>
      <c r="P279">
        <f>A279</f>
        <v/>
      </c>
      <c r="Q279">
        <f>D279</f>
        <v/>
      </c>
      <c r="R279">
        <f>Q279</f>
        <v/>
      </c>
      <c r="S279">
        <f>R279*10000-ROW()</f>
        <v/>
      </c>
      <c r="T279">
        <f>A279</f>
        <v/>
      </c>
      <c r="U279">
        <f>H279</f>
        <v/>
      </c>
      <c r="V279">
        <f>U279</f>
        <v/>
      </c>
      <c r="W279">
        <f>V279*10000-ROW()</f>
        <v/>
      </c>
      <c r="X279">
        <f>A279</f>
        <v/>
      </c>
      <c r="Y279">
        <f>F279</f>
        <v/>
      </c>
      <c r="Z279">
        <f>Y279</f>
        <v/>
      </c>
      <c r="AA279">
        <f>Z279*10000-ROW()</f>
        <v/>
      </c>
      <c r="AB279">
        <f>A279</f>
        <v/>
      </c>
      <c r="AC279">
        <f>I279</f>
        <v/>
      </c>
      <c r="AD279">
        <f>IF(AC279&gt;0,AC279,999999)</f>
        <v/>
      </c>
      <c r="AE279">
        <f>AD279*10000+ROW()</f>
        <v/>
      </c>
    </row>
    <row r="280">
      <c r="A280" s="10">
        <f>equipo12!A68</f>
        <v/>
      </c>
      <c r="B280" s="10">
        <f>equipo12!$A$6</f>
        <v/>
      </c>
      <c r="C280" s="10">
        <f>equipo12!CP68</f>
        <v/>
      </c>
      <c r="D280" s="10">
        <f>equipo12!CQ68</f>
        <v/>
      </c>
      <c r="E280" s="10">
        <f>equipo12!CR68</f>
        <v/>
      </c>
      <c r="F280" s="16">
        <f>equipo12!CT68</f>
        <v/>
      </c>
      <c r="G280" s="10">
        <f>equipo12!CU68</f>
        <v/>
      </c>
      <c r="H280" s="10">
        <f>equipo12!CV68</f>
        <v/>
      </c>
      <c r="I280" s="10">
        <f>equipo12!CW68</f>
        <v/>
      </c>
      <c r="J280" s="15">
        <f>equipo12!CX68</f>
        <v/>
      </c>
      <c r="L280">
        <f>A280</f>
        <v/>
      </c>
      <c r="M280">
        <f>J280</f>
        <v/>
      </c>
      <c r="N280">
        <f>IF(M280&gt;0,M280,999999)</f>
        <v/>
      </c>
      <c r="O280">
        <f>N280*10000+ROW()</f>
        <v/>
      </c>
      <c r="P280">
        <f>A280</f>
        <v/>
      </c>
      <c r="Q280">
        <f>D280</f>
        <v/>
      </c>
      <c r="R280">
        <f>Q280</f>
        <v/>
      </c>
      <c r="S280">
        <f>R280*10000-ROW()</f>
        <v/>
      </c>
      <c r="T280">
        <f>A280</f>
        <v/>
      </c>
      <c r="U280">
        <f>H280</f>
        <v/>
      </c>
      <c r="V280">
        <f>U280</f>
        <v/>
      </c>
      <c r="W280">
        <f>V280*10000-ROW()</f>
        <v/>
      </c>
      <c r="X280">
        <f>A280</f>
        <v/>
      </c>
      <c r="Y280">
        <f>F280</f>
        <v/>
      </c>
      <c r="Z280">
        <f>Y280</f>
        <v/>
      </c>
      <c r="AA280">
        <f>Z280*10000-ROW()</f>
        <v/>
      </c>
      <c r="AB280">
        <f>A280</f>
        <v/>
      </c>
      <c r="AC280">
        <f>I280</f>
        <v/>
      </c>
      <c r="AD280">
        <f>IF(AC280&gt;0,AC280,999999)</f>
        <v/>
      </c>
      <c r="AE280">
        <f>AD280*10000+ROW()</f>
        <v/>
      </c>
    </row>
    <row r="281">
      <c r="A281" s="10">
        <f>equipo12!A69</f>
        <v/>
      </c>
      <c r="B281" s="10">
        <f>equipo12!$A$6</f>
        <v/>
      </c>
      <c r="C281" s="10">
        <f>equipo12!CP69</f>
        <v/>
      </c>
      <c r="D281" s="10">
        <f>equipo12!CQ69</f>
        <v/>
      </c>
      <c r="E281" s="10">
        <f>equipo12!CR69</f>
        <v/>
      </c>
      <c r="F281" s="16">
        <f>equipo12!CT69</f>
        <v/>
      </c>
      <c r="G281" s="10">
        <f>equipo12!CU69</f>
        <v/>
      </c>
      <c r="H281" s="10">
        <f>equipo12!CV69</f>
        <v/>
      </c>
      <c r="I281" s="10">
        <f>equipo12!CW69</f>
        <v/>
      </c>
      <c r="J281" s="15">
        <f>equipo12!CX69</f>
        <v/>
      </c>
      <c r="L281">
        <f>A281</f>
        <v/>
      </c>
      <c r="M281">
        <f>J281</f>
        <v/>
      </c>
      <c r="N281">
        <f>IF(M281&gt;0,M281,999999)</f>
        <v/>
      </c>
      <c r="O281">
        <f>N281*10000+ROW()</f>
        <v/>
      </c>
      <c r="P281">
        <f>A281</f>
        <v/>
      </c>
      <c r="Q281">
        <f>D281</f>
        <v/>
      </c>
      <c r="R281">
        <f>Q281</f>
        <v/>
      </c>
      <c r="S281">
        <f>R281*10000-ROW()</f>
        <v/>
      </c>
      <c r="T281">
        <f>A281</f>
        <v/>
      </c>
      <c r="U281">
        <f>H281</f>
        <v/>
      </c>
      <c r="V281">
        <f>U281</f>
        <v/>
      </c>
      <c r="W281">
        <f>V281*10000-ROW()</f>
        <v/>
      </c>
      <c r="X281">
        <f>A281</f>
        <v/>
      </c>
      <c r="Y281">
        <f>F281</f>
        <v/>
      </c>
      <c r="Z281">
        <f>Y281</f>
        <v/>
      </c>
      <c r="AA281">
        <f>Z281*10000-ROW()</f>
        <v/>
      </c>
      <c r="AB281">
        <f>A281</f>
        <v/>
      </c>
      <c r="AC281">
        <f>I281</f>
        <v/>
      </c>
      <c r="AD281">
        <f>IF(AC281&gt;0,AC281,999999)</f>
        <v/>
      </c>
      <c r="AE281">
        <f>AD281*10000+ROW()</f>
        <v/>
      </c>
    </row>
    <row r="282">
      <c r="A282" s="10">
        <f>equipo12!A70</f>
        <v/>
      </c>
      <c r="B282" s="10">
        <f>equipo12!$A$6</f>
        <v/>
      </c>
      <c r="C282" s="10">
        <f>equipo12!CP70</f>
        <v/>
      </c>
      <c r="D282" s="10">
        <f>equipo12!CQ70</f>
        <v/>
      </c>
      <c r="E282" s="10">
        <f>equipo12!CR70</f>
        <v/>
      </c>
      <c r="F282" s="16">
        <f>equipo12!CT70</f>
        <v/>
      </c>
      <c r="G282" s="10">
        <f>equipo12!CU70</f>
        <v/>
      </c>
      <c r="H282" s="10">
        <f>equipo12!CV70</f>
        <v/>
      </c>
      <c r="I282" s="10">
        <f>equipo12!CW70</f>
        <v/>
      </c>
      <c r="J282" s="15">
        <f>equipo12!CX70</f>
        <v/>
      </c>
      <c r="L282">
        <f>A282</f>
        <v/>
      </c>
      <c r="M282">
        <f>J282</f>
        <v/>
      </c>
      <c r="N282">
        <f>IF(M282&gt;0,M282,999999)</f>
        <v/>
      </c>
      <c r="O282">
        <f>N282*10000+ROW()</f>
        <v/>
      </c>
      <c r="P282">
        <f>A282</f>
        <v/>
      </c>
      <c r="Q282">
        <f>D282</f>
        <v/>
      </c>
      <c r="R282">
        <f>Q282</f>
        <v/>
      </c>
      <c r="S282">
        <f>R282*10000-ROW()</f>
        <v/>
      </c>
      <c r="T282">
        <f>A282</f>
        <v/>
      </c>
      <c r="U282">
        <f>H282</f>
        <v/>
      </c>
      <c r="V282">
        <f>U282</f>
        <v/>
      </c>
      <c r="W282">
        <f>V282*10000-ROW()</f>
        <v/>
      </c>
      <c r="X282">
        <f>A282</f>
        <v/>
      </c>
      <c r="Y282">
        <f>F282</f>
        <v/>
      </c>
      <c r="Z282">
        <f>Y282</f>
        <v/>
      </c>
      <c r="AA282">
        <f>Z282*10000-ROW()</f>
        <v/>
      </c>
      <c r="AB282">
        <f>A282</f>
        <v/>
      </c>
      <c r="AC282">
        <f>I282</f>
        <v/>
      </c>
      <c r="AD282">
        <f>IF(AC282&gt;0,AC282,999999)</f>
        <v/>
      </c>
      <c r="AE282">
        <f>AD282*10000+ROW()</f>
        <v/>
      </c>
    </row>
    <row r="283">
      <c r="A283" s="10">
        <f>equipo12!A71</f>
        <v/>
      </c>
      <c r="B283" s="10">
        <f>equipo12!$A$6</f>
        <v/>
      </c>
      <c r="C283" s="10">
        <f>equipo12!CP71</f>
        <v/>
      </c>
      <c r="D283" s="10">
        <f>equipo12!CQ71</f>
        <v/>
      </c>
      <c r="E283" s="10">
        <f>equipo12!CR71</f>
        <v/>
      </c>
      <c r="F283" s="16">
        <f>equipo12!CT71</f>
        <v/>
      </c>
      <c r="G283" s="10">
        <f>equipo12!CU71</f>
        <v/>
      </c>
      <c r="H283" s="10">
        <f>equipo12!CV71</f>
        <v/>
      </c>
      <c r="I283" s="10">
        <f>equipo12!CW71</f>
        <v/>
      </c>
      <c r="J283" s="15">
        <f>equipo12!CX71</f>
        <v/>
      </c>
      <c r="L283">
        <f>A283</f>
        <v/>
      </c>
      <c r="M283">
        <f>J283</f>
        <v/>
      </c>
      <c r="N283">
        <f>IF(M283&gt;0,M283,999999)</f>
        <v/>
      </c>
      <c r="O283">
        <f>N283*10000+ROW()</f>
        <v/>
      </c>
      <c r="P283">
        <f>A283</f>
        <v/>
      </c>
      <c r="Q283">
        <f>D283</f>
        <v/>
      </c>
      <c r="R283">
        <f>Q283</f>
        <v/>
      </c>
      <c r="S283">
        <f>R283*10000-ROW()</f>
        <v/>
      </c>
      <c r="T283">
        <f>A283</f>
        <v/>
      </c>
      <c r="U283">
        <f>H283</f>
        <v/>
      </c>
      <c r="V283">
        <f>U283</f>
        <v/>
      </c>
      <c r="W283">
        <f>V283*10000-ROW()</f>
        <v/>
      </c>
      <c r="X283">
        <f>A283</f>
        <v/>
      </c>
      <c r="Y283">
        <f>F283</f>
        <v/>
      </c>
      <c r="Z283">
        <f>Y283</f>
        <v/>
      </c>
      <c r="AA283">
        <f>Z283*10000-ROW()</f>
        <v/>
      </c>
      <c r="AB283">
        <f>A283</f>
        <v/>
      </c>
      <c r="AC283">
        <f>I283</f>
        <v/>
      </c>
      <c r="AD283">
        <f>IF(AC283&gt;0,AC283,999999)</f>
        <v/>
      </c>
      <c r="AE283">
        <f>AD283*10000+ROW()</f>
        <v/>
      </c>
    </row>
    <row r="284">
      <c r="A284" s="10">
        <f>equipo12!A72</f>
        <v/>
      </c>
      <c r="B284" s="10">
        <f>equipo12!$A$6</f>
        <v/>
      </c>
      <c r="C284" s="10">
        <f>equipo12!CP72</f>
        <v/>
      </c>
      <c r="D284" s="10">
        <f>equipo12!CQ72</f>
        <v/>
      </c>
      <c r="E284" s="10">
        <f>equipo12!CR72</f>
        <v/>
      </c>
      <c r="F284" s="16">
        <f>equipo12!CT72</f>
        <v/>
      </c>
      <c r="G284" s="10">
        <f>equipo12!CU72</f>
        <v/>
      </c>
      <c r="H284" s="10">
        <f>equipo12!CV72</f>
        <v/>
      </c>
      <c r="I284" s="10">
        <f>equipo12!CW72</f>
        <v/>
      </c>
      <c r="J284" s="15">
        <f>equipo12!CX72</f>
        <v/>
      </c>
      <c r="L284">
        <f>A284</f>
        <v/>
      </c>
      <c r="M284">
        <f>J284</f>
        <v/>
      </c>
      <c r="N284">
        <f>IF(M284&gt;0,M284,999999)</f>
        <v/>
      </c>
      <c r="O284">
        <f>N284*10000+ROW()</f>
        <v/>
      </c>
      <c r="P284">
        <f>A284</f>
        <v/>
      </c>
      <c r="Q284">
        <f>D284</f>
        <v/>
      </c>
      <c r="R284">
        <f>Q284</f>
        <v/>
      </c>
      <c r="S284">
        <f>R284*10000-ROW()</f>
        <v/>
      </c>
      <c r="T284">
        <f>A284</f>
        <v/>
      </c>
      <c r="U284">
        <f>H284</f>
        <v/>
      </c>
      <c r="V284">
        <f>U284</f>
        <v/>
      </c>
      <c r="W284">
        <f>V284*10000-ROW()</f>
        <v/>
      </c>
      <c r="X284">
        <f>A284</f>
        <v/>
      </c>
      <c r="Y284">
        <f>F284</f>
        <v/>
      </c>
      <c r="Z284">
        <f>Y284</f>
        <v/>
      </c>
      <c r="AA284">
        <f>Z284*10000-ROW()</f>
        <v/>
      </c>
      <c r="AB284">
        <f>A284</f>
        <v/>
      </c>
      <c r="AC284">
        <f>I284</f>
        <v/>
      </c>
      <c r="AD284">
        <f>IF(AC284&gt;0,AC284,999999)</f>
        <v/>
      </c>
      <c r="AE284">
        <f>AD284*10000+ROW()</f>
        <v/>
      </c>
    </row>
    <row r="285">
      <c r="A285" s="10">
        <f>equipo12!A73</f>
        <v/>
      </c>
      <c r="B285" s="10">
        <f>equipo12!$A$6</f>
        <v/>
      </c>
      <c r="C285" s="10">
        <f>equipo12!CP73</f>
        <v/>
      </c>
      <c r="D285" s="10">
        <f>equipo12!CQ73</f>
        <v/>
      </c>
      <c r="E285" s="10">
        <f>equipo12!CR73</f>
        <v/>
      </c>
      <c r="F285" s="16">
        <f>equipo12!CT73</f>
        <v/>
      </c>
      <c r="G285" s="10">
        <f>equipo12!CU73</f>
        <v/>
      </c>
      <c r="H285" s="10">
        <f>equipo12!CV73</f>
        <v/>
      </c>
      <c r="I285" s="10">
        <f>equipo12!CW73</f>
        <v/>
      </c>
      <c r="J285" s="15">
        <f>equipo12!CX73</f>
        <v/>
      </c>
      <c r="L285">
        <f>A285</f>
        <v/>
      </c>
      <c r="M285">
        <f>J285</f>
        <v/>
      </c>
      <c r="N285">
        <f>IF(M285&gt;0,M285,999999)</f>
        <v/>
      </c>
      <c r="O285">
        <f>N285*10000+ROW()</f>
        <v/>
      </c>
      <c r="P285">
        <f>A285</f>
        <v/>
      </c>
      <c r="Q285">
        <f>D285</f>
        <v/>
      </c>
      <c r="R285">
        <f>Q285</f>
        <v/>
      </c>
      <c r="S285">
        <f>R285*10000-ROW()</f>
        <v/>
      </c>
      <c r="T285">
        <f>A285</f>
        <v/>
      </c>
      <c r="U285">
        <f>H285</f>
        <v/>
      </c>
      <c r="V285">
        <f>U285</f>
        <v/>
      </c>
      <c r="W285">
        <f>V285*10000-ROW()</f>
        <v/>
      </c>
      <c r="X285">
        <f>A285</f>
        <v/>
      </c>
      <c r="Y285">
        <f>F285</f>
        <v/>
      </c>
      <c r="Z285">
        <f>Y285</f>
        <v/>
      </c>
      <c r="AA285">
        <f>Z285*10000-ROW()</f>
        <v/>
      </c>
      <c r="AB285">
        <f>A285</f>
        <v/>
      </c>
      <c r="AC285">
        <f>I285</f>
        <v/>
      </c>
      <c r="AD285">
        <f>IF(AC285&gt;0,AC285,999999)</f>
        <v/>
      </c>
      <c r="AE285">
        <f>AD285*10000+ROW()</f>
        <v/>
      </c>
    </row>
    <row r="286">
      <c r="A286" s="10">
        <f>equipo12!A74</f>
        <v/>
      </c>
      <c r="B286" s="10">
        <f>equipo12!$A$6</f>
        <v/>
      </c>
      <c r="C286" s="10">
        <f>equipo12!CP74</f>
        <v/>
      </c>
      <c r="D286" s="10">
        <f>equipo12!CQ74</f>
        <v/>
      </c>
      <c r="E286" s="10">
        <f>equipo12!CR74</f>
        <v/>
      </c>
      <c r="F286" s="16">
        <f>equipo12!CT74</f>
        <v/>
      </c>
      <c r="G286" s="10">
        <f>equipo12!CU74</f>
        <v/>
      </c>
      <c r="H286" s="10">
        <f>equipo12!CV74</f>
        <v/>
      </c>
      <c r="I286" s="10">
        <f>equipo12!CW74</f>
        <v/>
      </c>
      <c r="J286" s="15">
        <f>equipo12!CX74</f>
        <v/>
      </c>
      <c r="L286">
        <f>A286</f>
        <v/>
      </c>
      <c r="M286">
        <f>J286</f>
        <v/>
      </c>
      <c r="N286">
        <f>IF(M286&gt;0,M286,999999)</f>
        <v/>
      </c>
      <c r="O286">
        <f>N286*10000+ROW()</f>
        <v/>
      </c>
      <c r="P286">
        <f>A286</f>
        <v/>
      </c>
      <c r="Q286">
        <f>D286</f>
        <v/>
      </c>
      <c r="R286">
        <f>Q286</f>
        <v/>
      </c>
      <c r="S286">
        <f>R286*10000-ROW()</f>
        <v/>
      </c>
      <c r="T286">
        <f>A286</f>
        <v/>
      </c>
      <c r="U286">
        <f>H286</f>
        <v/>
      </c>
      <c r="V286">
        <f>U286</f>
        <v/>
      </c>
      <c r="W286">
        <f>V286*10000-ROW()</f>
        <v/>
      </c>
      <c r="X286">
        <f>A286</f>
        <v/>
      </c>
      <c r="Y286">
        <f>F286</f>
        <v/>
      </c>
      <c r="Z286">
        <f>Y286</f>
        <v/>
      </c>
      <c r="AA286">
        <f>Z286*10000-ROW()</f>
        <v/>
      </c>
      <c r="AB286">
        <f>A286</f>
        <v/>
      </c>
      <c r="AC286">
        <f>I286</f>
        <v/>
      </c>
      <c r="AD286">
        <f>IF(AC286&gt;0,AC286,999999)</f>
        <v/>
      </c>
      <c r="AE286">
        <f>AD286*10000+ROW()</f>
        <v/>
      </c>
    </row>
    <row r="287">
      <c r="A287" s="10">
        <f>equipo12!A75</f>
        <v/>
      </c>
      <c r="B287" s="10">
        <f>equipo12!$A$6</f>
        <v/>
      </c>
      <c r="C287" s="10">
        <f>equipo12!CP75</f>
        <v/>
      </c>
      <c r="D287" s="10">
        <f>equipo12!CQ75</f>
        <v/>
      </c>
      <c r="E287" s="10">
        <f>equipo12!CR75</f>
        <v/>
      </c>
      <c r="F287" s="16">
        <f>equipo12!CT75</f>
        <v/>
      </c>
      <c r="G287" s="10">
        <f>equipo12!CU75</f>
        <v/>
      </c>
      <c r="H287" s="10">
        <f>equipo12!CV75</f>
        <v/>
      </c>
      <c r="I287" s="10">
        <f>equipo12!CW75</f>
        <v/>
      </c>
      <c r="J287" s="15">
        <f>equipo12!CX75</f>
        <v/>
      </c>
      <c r="L287">
        <f>A287</f>
        <v/>
      </c>
      <c r="M287">
        <f>J287</f>
        <v/>
      </c>
      <c r="N287">
        <f>IF(M287&gt;0,M287,999999)</f>
        <v/>
      </c>
      <c r="O287">
        <f>N287*10000+ROW()</f>
        <v/>
      </c>
      <c r="P287">
        <f>A287</f>
        <v/>
      </c>
      <c r="Q287">
        <f>D287</f>
        <v/>
      </c>
      <c r="R287">
        <f>Q287</f>
        <v/>
      </c>
      <c r="S287">
        <f>R287*10000-ROW()</f>
        <v/>
      </c>
      <c r="T287">
        <f>A287</f>
        <v/>
      </c>
      <c r="U287">
        <f>H287</f>
        <v/>
      </c>
      <c r="V287">
        <f>U287</f>
        <v/>
      </c>
      <c r="W287">
        <f>V287*10000-ROW()</f>
        <v/>
      </c>
      <c r="X287">
        <f>A287</f>
        <v/>
      </c>
      <c r="Y287">
        <f>F287</f>
        <v/>
      </c>
      <c r="Z287">
        <f>Y287</f>
        <v/>
      </c>
      <c r="AA287">
        <f>Z287*10000-ROW()</f>
        <v/>
      </c>
      <c r="AB287">
        <f>A287</f>
        <v/>
      </c>
      <c r="AC287">
        <f>I287</f>
        <v/>
      </c>
      <c r="AD287">
        <f>IF(AC287&gt;0,AC287,999999)</f>
        <v/>
      </c>
      <c r="AE287">
        <f>AD287*10000+ROW()</f>
        <v/>
      </c>
    </row>
    <row r="288">
      <c r="A288" s="10">
        <f>equipo12!A76</f>
        <v/>
      </c>
      <c r="B288" s="10">
        <f>equipo12!$A$6</f>
        <v/>
      </c>
      <c r="C288" s="10">
        <f>equipo12!CP76</f>
        <v/>
      </c>
      <c r="D288" s="10">
        <f>equipo12!CQ76</f>
        <v/>
      </c>
      <c r="E288" s="10">
        <f>equipo12!CR76</f>
        <v/>
      </c>
      <c r="F288" s="16">
        <f>equipo12!CT76</f>
        <v/>
      </c>
      <c r="G288" s="10">
        <f>equipo12!CU76</f>
        <v/>
      </c>
      <c r="H288" s="10">
        <f>equipo12!CV76</f>
        <v/>
      </c>
      <c r="I288" s="10">
        <f>equipo12!CW76</f>
        <v/>
      </c>
      <c r="J288" s="15">
        <f>equipo12!CX76</f>
        <v/>
      </c>
      <c r="L288">
        <f>A288</f>
        <v/>
      </c>
      <c r="M288">
        <f>J288</f>
        <v/>
      </c>
      <c r="N288">
        <f>IF(M288&gt;0,M288,999999)</f>
        <v/>
      </c>
      <c r="O288">
        <f>N288*10000+ROW()</f>
        <v/>
      </c>
      <c r="P288">
        <f>A288</f>
        <v/>
      </c>
      <c r="Q288">
        <f>D288</f>
        <v/>
      </c>
      <c r="R288">
        <f>Q288</f>
        <v/>
      </c>
      <c r="S288">
        <f>R288*10000-ROW()</f>
        <v/>
      </c>
      <c r="T288">
        <f>A288</f>
        <v/>
      </c>
      <c r="U288">
        <f>H288</f>
        <v/>
      </c>
      <c r="V288">
        <f>U288</f>
        <v/>
      </c>
      <c r="W288">
        <f>V288*10000-ROW()</f>
        <v/>
      </c>
      <c r="X288">
        <f>A288</f>
        <v/>
      </c>
      <c r="Y288">
        <f>F288</f>
        <v/>
      </c>
      <c r="Z288">
        <f>Y288</f>
        <v/>
      </c>
      <c r="AA288">
        <f>Z288*10000-ROW()</f>
        <v/>
      </c>
      <c r="AB288">
        <f>A288</f>
        <v/>
      </c>
      <c r="AC288">
        <f>I288</f>
        <v/>
      </c>
      <c r="AD288">
        <f>IF(AC288&gt;0,AC288,999999)</f>
        <v/>
      </c>
      <c r="AE288">
        <f>AD288*10000+ROW()</f>
        <v/>
      </c>
    </row>
    <row r="289">
      <c r="A289" s="10">
        <f>equipo12!A77</f>
        <v/>
      </c>
      <c r="B289" s="10">
        <f>equipo12!$A$6</f>
        <v/>
      </c>
      <c r="C289" s="10">
        <f>equipo12!CP77</f>
        <v/>
      </c>
      <c r="D289" s="10">
        <f>equipo12!CQ77</f>
        <v/>
      </c>
      <c r="E289" s="10">
        <f>equipo12!CR77</f>
        <v/>
      </c>
      <c r="F289" s="16">
        <f>equipo12!CT77</f>
        <v/>
      </c>
      <c r="G289" s="10">
        <f>equipo12!CU77</f>
        <v/>
      </c>
      <c r="H289" s="10">
        <f>equipo12!CV77</f>
        <v/>
      </c>
      <c r="I289" s="10">
        <f>equipo12!CW77</f>
        <v/>
      </c>
      <c r="J289" s="15">
        <f>equipo12!CX77</f>
        <v/>
      </c>
      <c r="L289">
        <f>A289</f>
        <v/>
      </c>
      <c r="M289">
        <f>J289</f>
        <v/>
      </c>
      <c r="N289">
        <f>IF(M289&gt;0,M289,999999)</f>
        <v/>
      </c>
      <c r="O289">
        <f>N289*10000+ROW()</f>
        <v/>
      </c>
      <c r="P289">
        <f>A289</f>
        <v/>
      </c>
      <c r="Q289">
        <f>D289</f>
        <v/>
      </c>
      <c r="R289">
        <f>Q289</f>
        <v/>
      </c>
      <c r="S289">
        <f>R289*10000-ROW()</f>
        <v/>
      </c>
      <c r="T289">
        <f>A289</f>
        <v/>
      </c>
      <c r="U289">
        <f>H289</f>
        <v/>
      </c>
      <c r="V289">
        <f>U289</f>
        <v/>
      </c>
      <c r="W289">
        <f>V289*10000-ROW()</f>
        <v/>
      </c>
      <c r="X289">
        <f>A289</f>
        <v/>
      </c>
      <c r="Y289">
        <f>F289</f>
        <v/>
      </c>
      <c r="Z289">
        <f>Y289</f>
        <v/>
      </c>
      <c r="AA289">
        <f>Z289*10000-ROW()</f>
        <v/>
      </c>
      <c r="AB289">
        <f>A289</f>
        <v/>
      </c>
      <c r="AC289">
        <f>I289</f>
        <v/>
      </c>
      <c r="AD289">
        <f>IF(AC289&gt;0,AC289,999999)</f>
        <v/>
      </c>
      <c r="AE289">
        <f>AD289*10000+ROW()</f>
        <v/>
      </c>
    </row>
    <row r="290">
      <c r="A290" s="10">
        <f>equipo12!A78</f>
        <v/>
      </c>
      <c r="B290" s="10">
        <f>equipo12!$A$6</f>
        <v/>
      </c>
      <c r="C290" s="10">
        <f>equipo12!CP78</f>
        <v/>
      </c>
      <c r="D290" s="10">
        <f>equipo12!CQ78</f>
        <v/>
      </c>
      <c r="E290" s="10">
        <f>equipo12!CR78</f>
        <v/>
      </c>
      <c r="F290" s="16">
        <f>equipo12!CT78</f>
        <v/>
      </c>
      <c r="G290" s="10">
        <f>equipo12!CU78</f>
        <v/>
      </c>
      <c r="H290" s="10">
        <f>equipo12!CV78</f>
        <v/>
      </c>
      <c r="I290" s="10">
        <f>equipo12!CW78</f>
        <v/>
      </c>
      <c r="J290" s="15">
        <f>equipo12!CX78</f>
        <v/>
      </c>
      <c r="L290">
        <f>A290</f>
        <v/>
      </c>
      <c r="M290">
        <f>J290</f>
        <v/>
      </c>
      <c r="N290">
        <f>IF(M290&gt;0,M290,999999)</f>
        <v/>
      </c>
      <c r="O290">
        <f>N290*10000+ROW()</f>
        <v/>
      </c>
      <c r="P290">
        <f>A290</f>
        <v/>
      </c>
      <c r="Q290">
        <f>D290</f>
        <v/>
      </c>
      <c r="R290">
        <f>Q290</f>
        <v/>
      </c>
      <c r="S290">
        <f>R290*10000-ROW()</f>
        <v/>
      </c>
      <c r="T290">
        <f>A290</f>
        <v/>
      </c>
      <c r="U290">
        <f>H290</f>
        <v/>
      </c>
      <c r="V290">
        <f>U290</f>
        <v/>
      </c>
      <c r="W290">
        <f>V290*10000-ROW()</f>
        <v/>
      </c>
      <c r="X290">
        <f>A290</f>
        <v/>
      </c>
      <c r="Y290">
        <f>F290</f>
        <v/>
      </c>
      <c r="Z290">
        <f>Y290</f>
        <v/>
      </c>
      <c r="AA290">
        <f>Z290*10000-ROW()</f>
        <v/>
      </c>
      <c r="AB290">
        <f>A290</f>
        <v/>
      </c>
      <c r="AC290">
        <f>I290</f>
        <v/>
      </c>
      <c r="AD290">
        <f>IF(AC290&gt;0,AC290,999999)</f>
        <v/>
      </c>
      <c r="AE290">
        <f>AD290*10000+ROW()</f>
        <v/>
      </c>
    </row>
    <row r="291">
      <c r="A291" s="10">
        <f>equipo12!A79</f>
        <v/>
      </c>
      <c r="B291" s="10">
        <f>equipo12!$A$6</f>
        <v/>
      </c>
      <c r="C291" s="10">
        <f>equipo12!CP79</f>
        <v/>
      </c>
      <c r="D291" s="10">
        <f>equipo12!CQ79</f>
        <v/>
      </c>
      <c r="E291" s="10">
        <f>equipo12!CR79</f>
        <v/>
      </c>
      <c r="F291" s="16">
        <f>equipo12!CT79</f>
        <v/>
      </c>
      <c r="G291" s="10">
        <f>equipo12!CU79</f>
        <v/>
      </c>
      <c r="H291" s="10">
        <f>equipo12!CV79</f>
        <v/>
      </c>
      <c r="I291" s="10">
        <f>equipo12!CW79</f>
        <v/>
      </c>
      <c r="J291" s="15">
        <f>equipo12!CX79</f>
        <v/>
      </c>
      <c r="L291">
        <f>A291</f>
        <v/>
      </c>
      <c r="M291">
        <f>J291</f>
        <v/>
      </c>
      <c r="N291">
        <f>IF(M291&gt;0,M291,999999)</f>
        <v/>
      </c>
      <c r="O291">
        <f>N291*10000+ROW()</f>
        <v/>
      </c>
      <c r="P291">
        <f>A291</f>
        <v/>
      </c>
      <c r="Q291">
        <f>D291</f>
        <v/>
      </c>
      <c r="R291">
        <f>Q291</f>
        <v/>
      </c>
      <c r="S291">
        <f>R291*10000-ROW()</f>
        <v/>
      </c>
      <c r="T291">
        <f>A291</f>
        <v/>
      </c>
      <c r="U291">
        <f>H291</f>
        <v/>
      </c>
      <c r="V291">
        <f>U291</f>
        <v/>
      </c>
      <c r="W291">
        <f>V291*10000-ROW()</f>
        <v/>
      </c>
      <c r="X291">
        <f>A291</f>
        <v/>
      </c>
      <c r="Y291">
        <f>F291</f>
        <v/>
      </c>
      <c r="Z291">
        <f>Y291</f>
        <v/>
      </c>
      <c r="AA291">
        <f>Z291*10000-ROW()</f>
        <v/>
      </c>
      <c r="AB291">
        <f>A291</f>
        <v/>
      </c>
      <c r="AC291">
        <f>I291</f>
        <v/>
      </c>
      <c r="AD291">
        <f>IF(AC291&gt;0,AC291,999999)</f>
        <v/>
      </c>
      <c r="AE291">
        <f>AD291*10000+ROW()</f>
        <v/>
      </c>
    </row>
    <row r="292">
      <c r="A292" s="10">
        <f>equipo12!A80</f>
        <v/>
      </c>
      <c r="B292" s="10">
        <f>equipo12!$A$6</f>
        <v/>
      </c>
      <c r="C292" s="10">
        <f>equipo12!CP80</f>
        <v/>
      </c>
      <c r="D292" s="10">
        <f>equipo12!CQ80</f>
        <v/>
      </c>
      <c r="E292" s="10">
        <f>equipo12!CR80</f>
        <v/>
      </c>
      <c r="F292" s="16">
        <f>equipo12!CT80</f>
        <v/>
      </c>
      <c r="G292" s="10">
        <f>equipo12!CU80</f>
        <v/>
      </c>
      <c r="H292" s="10">
        <f>equipo12!CV80</f>
        <v/>
      </c>
      <c r="I292" s="10">
        <f>equipo12!CW80</f>
        <v/>
      </c>
      <c r="J292" s="15">
        <f>equipo12!CX80</f>
        <v/>
      </c>
      <c r="L292">
        <f>A292</f>
        <v/>
      </c>
      <c r="M292">
        <f>J292</f>
        <v/>
      </c>
      <c r="N292">
        <f>IF(M292&gt;0,M292,999999)</f>
        <v/>
      </c>
      <c r="O292">
        <f>N292*10000+ROW()</f>
        <v/>
      </c>
      <c r="P292">
        <f>A292</f>
        <v/>
      </c>
      <c r="Q292">
        <f>D292</f>
        <v/>
      </c>
      <c r="R292">
        <f>Q292</f>
        <v/>
      </c>
      <c r="S292">
        <f>R292*10000-ROW()</f>
        <v/>
      </c>
      <c r="T292">
        <f>A292</f>
        <v/>
      </c>
      <c r="U292">
        <f>H292</f>
        <v/>
      </c>
      <c r="V292">
        <f>U292</f>
        <v/>
      </c>
      <c r="W292">
        <f>V292*10000-ROW()</f>
        <v/>
      </c>
      <c r="X292">
        <f>A292</f>
        <v/>
      </c>
      <c r="Y292">
        <f>F292</f>
        <v/>
      </c>
      <c r="Z292">
        <f>Y292</f>
        <v/>
      </c>
      <c r="AA292">
        <f>Z292*10000-ROW()</f>
        <v/>
      </c>
      <c r="AB292">
        <f>A292</f>
        <v/>
      </c>
      <c r="AC292">
        <f>I292</f>
        <v/>
      </c>
      <c r="AD292">
        <f>IF(AC292&gt;0,AC292,999999)</f>
        <v/>
      </c>
      <c r="AE292">
        <f>AD292*10000+ROW()</f>
        <v/>
      </c>
    </row>
    <row r="293">
      <c r="A293" s="10">
        <f>equipo12!A81</f>
        <v/>
      </c>
      <c r="B293" s="10">
        <f>equipo12!$A$6</f>
        <v/>
      </c>
      <c r="C293" s="10">
        <f>equipo12!CP81</f>
        <v/>
      </c>
      <c r="D293" s="10">
        <f>equipo12!CQ81</f>
        <v/>
      </c>
      <c r="E293" s="10">
        <f>equipo12!CR81</f>
        <v/>
      </c>
      <c r="F293" s="16">
        <f>equipo12!CT81</f>
        <v/>
      </c>
      <c r="G293" s="10">
        <f>equipo12!CU81</f>
        <v/>
      </c>
      <c r="H293" s="10">
        <f>equipo12!CV81</f>
        <v/>
      </c>
      <c r="I293" s="10">
        <f>equipo12!CW81</f>
        <v/>
      </c>
      <c r="J293" s="15">
        <f>equipo12!CX81</f>
        <v/>
      </c>
      <c r="L293">
        <f>A293</f>
        <v/>
      </c>
      <c r="M293">
        <f>J293</f>
        <v/>
      </c>
      <c r="N293">
        <f>IF(M293&gt;0,M293,999999)</f>
        <v/>
      </c>
      <c r="O293">
        <f>N293*10000+ROW()</f>
        <v/>
      </c>
      <c r="P293">
        <f>A293</f>
        <v/>
      </c>
      <c r="Q293">
        <f>D293</f>
        <v/>
      </c>
      <c r="R293">
        <f>Q293</f>
        <v/>
      </c>
      <c r="S293">
        <f>R293*10000-ROW()</f>
        <v/>
      </c>
      <c r="T293">
        <f>A293</f>
        <v/>
      </c>
      <c r="U293">
        <f>H293</f>
        <v/>
      </c>
      <c r="V293">
        <f>U293</f>
        <v/>
      </c>
      <c r="W293">
        <f>V293*10000-ROW()</f>
        <v/>
      </c>
      <c r="X293">
        <f>A293</f>
        <v/>
      </c>
      <c r="Y293">
        <f>F293</f>
        <v/>
      </c>
      <c r="Z293">
        <f>Y293</f>
        <v/>
      </c>
      <c r="AA293">
        <f>Z293*10000-ROW()</f>
        <v/>
      </c>
      <c r="AB293">
        <f>A293</f>
        <v/>
      </c>
      <c r="AC293">
        <f>I293</f>
        <v/>
      </c>
      <c r="AD293">
        <f>IF(AC293&gt;0,AC293,999999)</f>
        <v/>
      </c>
      <c r="AE293">
        <f>AD293*10000+ROW()</f>
        <v/>
      </c>
    </row>
    <row r="294">
      <c r="A294" s="10">
        <f>equipo12!A82</f>
        <v/>
      </c>
      <c r="B294" s="10">
        <f>equipo12!$A$6</f>
        <v/>
      </c>
      <c r="C294" s="10">
        <f>equipo12!CP82</f>
        <v/>
      </c>
      <c r="D294" s="10">
        <f>equipo12!CQ82</f>
        <v/>
      </c>
      <c r="E294" s="10">
        <f>equipo12!CR82</f>
        <v/>
      </c>
      <c r="F294" s="16">
        <f>equipo12!CT82</f>
        <v/>
      </c>
      <c r="G294" s="10">
        <f>equipo12!CU82</f>
        <v/>
      </c>
      <c r="H294" s="10">
        <f>equipo12!CV82</f>
        <v/>
      </c>
      <c r="I294" s="10">
        <f>equipo12!CW82</f>
        <v/>
      </c>
      <c r="J294" s="15">
        <f>equipo12!CX82</f>
        <v/>
      </c>
      <c r="L294">
        <f>A294</f>
        <v/>
      </c>
      <c r="M294">
        <f>J294</f>
        <v/>
      </c>
      <c r="N294">
        <f>IF(M294&gt;0,M294,999999)</f>
        <v/>
      </c>
      <c r="O294">
        <f>N294*10000+ROW()</f>
        <v/>
      </c>
      <c r="P294">
        <f>A294</f>
        <v/>
      </c>
      <c r="Q294">
        <f>D294</f>
        <v/>
      </c>
      <c r="R294">
        <f>Q294</f>
        <v/>
      </c>
      <c r="S294">
        <f>R294*10000-ROW()</f>
        <v/>
      </c>
      <c r="T294">
        <f>A294</f>
        <v/>
      </c>
      <c r="U294">
        <f>H294</f>
        <v/>
      </c>
      <c r="V294">
        <f>U294</f>
        <v/>
      </c>
      <c r="W294">
        <f>V294*10000-ROW()</f>
        <v/>
      </c>
      <c r="X294">
        <f>A294</f>
        <v/>
      </c>
      <c r="Y294">
        <f>F294</f>
        <v/>
      </c>
      <c r="Z294">
        <f>Y294</f>
        <v/>
      </c>
      <c r="AA294">
        <f>Z294*10000-ROW()</f>
        <v/>
      </c>
      <c r="AB294">
        <f>A294</f>
        <v/>
      </c>
      <c r="AC294">
        <f>I294</f>
        <v/>
      </c>
      <c r="AD294">
        <f>IF(AC294&gt;0,AC294,999999)</f>
        <v/>
      </c>
      <c r="AE294">
        <f>AD294*10000+ROW()</f>
        <v/>
      </c>
    </row>
    <row r="295">
      <c r="A295" s="10">
        <f>equipo12!A83</f>
        <v/>
      </c>
      <c r="B295" s="10">
        <f>equipo12!$A$6</f>
        <v/>
      </c>
      <c r="C295" s="10">
        <f>equipo12!CP83</f>
        <v/>
      </c>
      <c r="D295" s="10">
        <f>equipo12!CQ83</f>
        <v/>
      </c>
      <c r="E295" s="10">
        <f>equipo12!CR83</f>
        <v/>
      </c>
      <c r="F295" s="16">
        <f>equipo12!CT83</f>
        <v/>
      </c>
      <c r="G295" s="10">
        <f>equipo12!CU83</f>
        <v/>
      </c>
      <c r="H295" s="10">
        <f>equipo12!CV83</f>
        <v/>
      </c>
      <c r="I295" s="10">
        <f>equipo12!CW83</f>
        <v/>
      </c>
      <c r="J295" s="15">
        <f>equipo12!CX83</f>
        <v/>
      </c>
      <c r="L295">
        <f>A295</f>
        <v/>
      </c>
      <c r="M295">
        <f>J295</f>
        <v/>
      </c>
      <c r="N295">
        <f>IF(M295&gt;0,M295,999999)</f>
        <v/>
      </c>
      <c r="O295">
        <f>N295*10000+ROW()</f>
        <v/>
      </c>
      <c r="P295">
        <f>A295</f>
        <v/>
      </c>
      <c r="Q295">
        <f>D295</f>
        <v/>
      </c>
      <c r="R295">
        <f>Q295</f>
        <v/>
      </c>
      <c r="S295">
        <f>R295*10000-ROW()</f>
        <v/>
      </c>
      <c r="T295">
        <f>A295</f>
        <v/>
      </c>
      <c r="U295">
        <f>H295</f>
        <v/>
      </c>
      <c r="V295">
        <f>U295</f>
        <v/>
      </c>
      <c r="W295">
        <f>V295*10000-ROW()</f>
        <v/>
      </c>
      <c r="X295">
        <f>A295</f>
        <v/>
      </c>
      <c r="Y295">
        <f>F295</f>
        <v/>
      </c>
      <c r="Z295">
        <f>Y295</f>
        <v/>
      </c>
      <c r="AA295">
        <f>Z295*10000-ROW()</f>
        <v/>
      </c>
      <c r="AB295">
        <f>A295</f>
        <v/>
      </c>
      <c r="AC295">
        <f>I295</f>
        <v/>
      </c>
      <c r="AD295">
        <f>IF(AC295&gt;0,AC295,999999)</f>
        <v/>
      </c>
      <c r="AE295">
        <f>AD295*10000+ROW()</f>
        <v/>
      </c>
    </row>
    <row r="296">
      <c r="A296" s="10">
        <f>equipo12!A84</f>
        <v/>
      </c>
      <c r="B296" s="10">
        <f>equipo12!$A$6</f>
        <v/>
      </c>
      <c r="C296" s="10">
        <f>equipo12!CP84</f>
        <v/>
      </c>
      <c r="D296" s="10">
        <f>equipo12!CQ84</f>
        <v/>
      </c>
      <c r="E296" s="10">
        <f>equipo12!CR84</f>
        <v/>
      </c>
      <c r="F296" s="16">
        <f>equipo12!CT84</f>
        <v/>
      </c>
      <c r="G296" s="10">
        <f>equipo12!CU84</f>
        <v/>
      </c>
      <c r="H296" s="10">
        <f>equipo12!CV84</f>
        <v/>
      </c>
      <c r="I296" s="10">
        <f>equipo12!CW84</f>
        <v/>
      </c>
      <c r="J296" s="15">
        <f>equipo12!CX84</f>
        <v/>
      </c>
      <c r="L296">
        <f>A296</f>
        <v/>
      </c>
      <c r="M296">
        <f>J296</f>
        <v/>
      </c>
      <c r="N296">
        <f>IF(M296&gt;0,M296,999999)</f>
        <v/>
      </c>
      <c r="O296">
        <f>N296*10000+ROW()</f>
        <v/>
      </c>
      <c r="P296">
        <f>A296</f>
        <v/>
      </c>
      <c r="Q296">
        <f>D296</f>
        <v/>
      </c>
      <c r="R296">
        <f>Q296</f>
        <v/>
      </c>
      <c r="S296">
        <f>R296*10000-ROW()</f>
        <v/>
      </c>
      <c r="T296">
        <f>A296</f>
        <v/>
      </c>
      <c r="U296">
        <f>H296</f>
        <v/>
      </c>
      <c r="V296">
        <f>U296</f>
        <v/>
      </c>
      <c r="W296">
        <f>V296*10000-ROW()</f>
        <v/>
      </c>
      <c r="X296">
        <f>A296</f>
        <v/>
      </c>
      <c r="Y296">
        <f>F296</f>
        <v/>
      </c>
      <c r="Z296">
        <f>Y296</f>
        <v/>
      </c>
      <c r="AA296">
        <f>Z296*10000-ROW()</f>
        <v/>
      </c>
      <c r="AB296">
        <f>A296</f>
        <v/>
      </c>
      <c r="AC296">
        <f>I296</f>
        <v/>
      </c>
      <c r="AD296">
        <f>IF(AC296&gt;0,AC296,999999)</f>
        <v/>
      </c>
      <c r="AE296">
        <f>AD296*10000+ROW()</f>
        <v/>
      </c>
    </row>
    <row r="297">
      <c r="A297" s="10">
        <f>equipo12!A85</f>
        <v/>
      </c>
      <c r="B297" s="10">
        <f>equipo12!$A$6</f>
        <v/>
      </c>
      <c r="C297" s="10">
        <f>equipo12!CP85</f>
        <v/>
      </c>
      <c r="D297" s="10">
        <f>equipo12!CQ85</f>
        <v/>
      </c>
      <c r="E297" s="10">
        <f>equipo12!CR85</f>
        <v/>
      </c>
      <c r="F297" s="16">
        <f>equipo12!CT85</f>
        <v/>
      </c>
      <c r="G297" s="10">
        <f>equipo12!CU85</f>
        <v/>
      </c>
      <c r="H297" s="10">
        <f>equipo12!CV85</f>
        <v/>
      </c>
      <c r="I297" s="10">
        <f>equipo12!CW85</f>
        <v/>
      </c>
      <c r="J297" s="15">
        <f>equipo12!CX85</f>
        <v/>
      </c>
      <c r="L297">
        <f>A297</f>
        <v/>
      </c>
      <c r="M297">
        <f>J297</f>
        <v/>
      </c>
      <c r="N297">
        <f>IF(M297&gt;0,M297,999999)</f>
        <v/>
      </c>
      <c r="O297">
        <f>N297*10000+ROW()</f>
        <v/>
      </c>
      <c r="P297">
        <f>A297</f>
        <v/>
      </c>
      <c r="Q297">
        <f>D297</f>
        <v/>
      </c>
      <c r="R297">
        <f>Q297</f>
        <v/>
      </c>
      <c r="S297">
        <f>R297*10000-ROW()</f>
        <v/>
      </c>
      <c r="T297">
        <f>A297</f>
        <v/>
      </c>
      <c r="U297">
        <f>H297</f>
        <v/>
      </c>
      <c r="V297">
        <f>U297</f>
        <v/>
      </c>
      <c r="W297">
        <f>V297*10000-ROW()</f>
        <v/>
      </c>
      <c r="X297">
        <f>A297</f>
        <v/>
      </c>
      <c r="Y297">
        <f>F297</f>
        <v/>
      </c>
      <c r="Z297">
        <f>Y297</f>
        <v/>
      </c>
      <c r="AA297">
        <f>Z297*10000-ROW()</f>
        <v/>
      </c>
      <c r="AB297">
        <f>A297</f>
        <v/>
      </c>
      <c r="AC297">
        <f>I297</f>
        <v/>
      </c>
      <c r="AD297">
        <f>IF(AC297&gt;0,AC297,999999)</f>
        <v/>
      </c>
      <c r="AE297">
        <f>AD297*10000+ROW()</f>
        <v/>
      </c>
    </row>
    <row r="298">
      <c r="A298" s="10">
        <f>equipo12!A86</f>
        <v/>
      </c>
      <c r="B298" s="10">
        <f>equipo12!$A$6</f>
        <v/>
      </c>
      <c r="C298" s="10">
        <f>equipo12!CP86</f>
        <v/>
      </c>
      <c r="D298" s="10">
        <f>equipo12!CQ86</f>
        <v/>
      </c>
      <c r="E298" s="10">
        <f>equipo12!CR86</f>
        <v/>
      </c>
      <c r="F298" s="16">
        <f>equipo12!CT86</f>
        <v/>
      </c>
      <c r="G298" s="10">
        <f>equipo12!CU86</f>
        <v/>
      </c>
      <c r="H298" s="10">
        <f>equipo12!CV86</f>
        <v/>
      </c>
      <c r="I298" s="10">
        <f>equipo12!CW86</f>
        <v/>
      </c>
      <c r="J298" s="15">
        <f>equipo12!CX86</f>
        <v/>
      </c>
      <c r="L298">
        <f>A298</f>
        <v/>
      </c>
      <c r="M298">
        <f>J298</f>
        <v/>
      </c>
      <c r="N298">
        <f>IF(M298&gt;0,M298,999999)</f>
        <v/>
      </c>
      <c r="O298">
        <f>N298*10000+ROW()</f>
        <v/>
      </c>
      <c r="P298">
        <f>A298</f>
        <v/>
      </c>
      <c r="Q298">
        <f>D298</f>
        <v/>
      </c>
      <c r="R298">
        <f>Q298</f>
        <v/>
      </c>
      <c r="S298">
        <f>R298*10000-ROW()</f>
        <v/>
      </c>
      <c r="T298">
        <f>A298</f>
        <v/>
      </c>
      <c r="U298">
        <f>H298</f>
        <v/>
      </c>
      <c r="V298">
        <f>U298</f>
        <v/>
      </c>
      <c r="W298">
        <f>V298*10000-ROW()</f>
        <v/>
      </c>
      <c r="X298">
        <f>A298</f>
        <v/>
      </c>
      <c r="Y298">
        <f>F298</f>
        <v/>
      </c>
      <c r="Z298">
        <f>Y298</f>
        <v/>
      </c>
      <c r="AA298">
        <f>Z298*10000-ROW()</f>
        <v/>
      </c>
      <c r="AB298">
        <f>A298</f>
        <v/>
      </c>
      <c r="AC298">
        <f>I298</f>
        <v/>
      </c>
      <c r="AD298">
        <f>IF(AC298&gt;0,AC298,999999)</f>
        <v/>
      </c>
      <c r="AE298">
        <f>AD298*10000+ROW()</f>
        <v/>
      </c>
    </row>
    <row r="299">
      <c r="A299" s="10">
        <f>equipo12!A87</f>
        <v/>
      </c>
      <c r="B299" s="10">
        <f>equipo12!$A$6</f>
        <v/>
      </c>
      <c r="C299" s="10">
        <f>equipo12!CP87</f>
        <v/>
      </c>
      <c r="D299" s="10">
        <f>equipo12!CQ87</f>
        <v/>
      </c>
      <c r="E299" s="10">
        <f>equipo12!CR87</f>
        <v/>
      </c>
      <c r="F299" s="16">
        <f>equipo12!CT87</f>
        <v/>
      </c>
      <c r="G299" s="10">
        <f>equipo12!CU87</f>
        <v/>
      </c>
      <c r="H299" s="10">
        <f>equipo12!CV87</f>
        <v/>
      </c>
      <c r="I299" s="10">
        <f>equipo12!CW87</f>
        <v/>
      </c>
      <c r="J299" s="15">
        <f>equipo12!CX87</f>
        <v/>
      </c>
      <c r="L299">
        <f>A299</f>
        <v/>
      </c>
      <c r="M299">
        <f>J299</f>
        <v/>
      </c>
      <c r="N299">
        <f>IF(M299&gt;0,M299,999999)</f>
        <v/>
      </c>
      <c r="O299">
        <f>N299*10000+ROW()</f>
        <v/>
      </c>
      <c r="P299">
        <f>A299</f>
        <v/>
      </c>
      <c r="Q299">
        <f>D299</f>
        <v/>
      </c>
      <c r="R299">
        <f>Q299</f>
        <v/>
      </c>
      <c r="S299">
        <f>R299*10000-ROW()</f>
        <v/>
      </c>
      <c r="T299">
        <f>A299</f>
        <v/>
      </c>
      <c r="U299">
        <f>H299</f>
        <v/>
      </c>
      <c r="V299">
        <f>U299</f>
        <v/>
      </c>
      <c r="W299">
        <f>V299*10000-ROW()</f>
        <v/>
      </c>
      <c r="X299">
        <f>A299</f>
        <v/>
      </c>
      <c r="Y299">
        <f>F299</f>
        <v/>
      </c>
      <c r="Z299">
        <f>Y299</f>
        <v/>
      </c>
      <c r="AA299">
        <f>Z299*10000-ROW()</f>
        <v/>
      </c>
      <c r="AB299">
        <f>A299</f>
        <v/>
      </c>
      <c r="AC299">
        <f>I299</f>
        <v/>
      </c>
      <c r="AD299">
        <f>IF(AC299&gt;0,AC299,999999)</f>
        <v/>
      </c>
      <c r="AE299">
        <f>AD299*10000+ROW()</f>
        <v/>
      </c>
    </row>
    <row r="300">
      <c r="A300" s="10">
        <f>equipo12!A88</f>
        <v/>
      </c>
      <c r="B300" s="10">
        <f>equipo12!$A$6</f>
        <v/>
      </c>
      <c r="C300" s="10">
        <f>equipo12!CP88</f>
        <v/>
      </c>
      <c r="D300" s="10">
        <f>equipo12!CQ88</f>
        <v/>
      </c>
      <c r="E300" s="10">
        <f>equipo12!CR88</f>
        <v/>
      </c>
      <c r="F300" s="16">
        <f>equipo12!CT88</f>
        <v/>
      </c>
      <c r="G300" s="10">
        <f>equipo12!CU88</f>
        <v/>
      </c>
      <c r="H300" s="10">
        <f>equipo12!CV88</f>
        <v/>
      </c>
      <c r="I300" s="10">
        <f>equipo12!CW88</f>
        <v/>
      </c>
      <c r="J300" s="15">
        <f>equipo12!CX88</f>
        <v/>
      </c>
      <c r="L300">
        <f>A300</f>
        <v/>
      </c>
      <c r="M300">
        <f>J300</f>
        <v/>
      </c>
      <c r="N300">
        <f>IF(M300&gt;0,M300,999999)</f>
        <v/>
      </c>
      <c r="O300">
        <f>N300*10000+ROW()</f>
        <v/>
      </c>
      <c r="P300">
        <f>A300</f>
        <v/>
      </c>
      <c r="Q300">
        <f>D300</f>
        <v/>
      </c>
      <c r="R300">
        <f>Q300</f>
        <v/>
      </c>
      <c r="S300">
        <f>R300*10000-ROW()</f>
        <v/>
      </c>
      <c r="T300">
        <f>A300</f>
        <v/>
      </c>
      <c r="U300">
        <f>H300</f>
        <v/>
      </c>
      <c r="V300">
        <f>U300</f>
        <v/>
      </c>
      <c r="W300">
        <f>V300*10000-ROW()</f>
        <v/>
      </c>
      <c r="X300">
        <f>A300</f>
        <v/>
      </c>
      <c r="Y300">
        <f>F300</f>
        <v/>
      </c>
      <c r="Z300">
        <f>Y300</f>
        <v/>
      </c>
      <c r="AA300">
        <f>Z300*10000-ROW()</f>
        <v/>
      </c>
      <c r="AB300">
        <f>A300</f>
        <v/>
      </c>
      <c r="AC300">
        <f>I300</f>
        <v/>
      </c>
      <c r="AD300">
        <f>IF(AC300&gt;0,AC300,999999)</f>
        <v/>
      </c>
      <c r="AE300">
        <f>AD300*10000+ROW()</f>
        <v/>
      </c>
    </row>
    <row r="301">
      <c r="A301" s="10">
        <f>equipo12!A89</f>
        <v/>
      </c>
      <c r="B301" s="10">
        <f>equipo12!$A$6</f>
        <v/>
      </c>
      <c r="C301" s="10">
        <f>equipo12!CP89</f>
        <v/>
      </c>
      <c r="D301" s="10">
        <f>equipo12!CQ89</f>
        <v/>
      </c>
      <c r="E301" s="10">
        <f>equipo12!CR89</f>
        <v/>
      </c>
      <c r="F301" s="16">
        <f>equipo12!CT89</f>
        <v/>
      </c>
      <c r="G301" s="10">
        <f>equipo12!CU89</f>
        <v/>
      </c>
      <c r="H301" s="10">
        <f>equipo12!CV89</f>
        <v/>
      </c>
      <c r="I301" s="10">
        <f>equipo12!CW89</f>
        <v/>
      </c>
      <c r="J301" s="15">
        <f>equipo12!CX89</f>
        <v/>
      </c>
      <c r="L301">
        <f>A301</f>
        <v/>
      </c>
      <c r="M301">
        <f>J301</f>
        <v/>
      </c>
      <c r="N301">
        <f>IF(M301&gt;0,M301,999999)</f>
        <v/>
      </c>
      <c r="O301">
        <f>N301*10000+ROW()</f>
        <v/>
      </c>
      <c r="P301">
        <f>A301</f>
        <v/>
      </c>
      <c r="Q301">
        <f>D301</f>
        <v/>
      </c>
      <c r="R301">
        <f>Q301</f>
        <v/>
      </c>
      <c r="S301">
        <f>R301*10000-ROW()</f>
        <v/>
      </c>
      <c r="T301">
        <f>A301</f>
        <v/>
      </c>
      <c r="U301">
        <f>H301</f>
        <v/>
      </c>
      <c r="V301">
        <f>U301</f>
        <v/>
      </c>
      <c r="W301">
        <f>V301*10000-ROW()</f>
        <v/>
      </c>
      <c r="X301">
        <f>A301</f>
        <v/>
      </c>
      <c r="Y301">
        <f>F301</f>
        <v/>
      </c>
      <c r="Z301">
        <f>Y301</f>
        <v/>
      </c>
      <c r="AA301">
        <f>Z301*10000-ROW()</f>
        <v/>
      </c>
      <c r="AB301">
        <f>A301</f>
        <v/>
      </c>
      <c r="AC301">
        <f>I301</f>
        <v/>
      </c>
      <c r="AD301">
        <f>IF(AC301&gt;0,AC301,999999)</f>
        <v/>
      </c>
      <c r="AE301">
        <f>AD301*10000+ROW()</f>
        <v/>
      </c>
    </row>
    <row r="302">
      <c r="A302" s="10">
        <f>equipo12!A90</f>
        <v/>
      </c>
      <c r="B302" s="10">
        <f>equipo12!$A$6</f>
        <v/>
      </c>
      <c r="C302" s="10">
        <f>equipo12!CP90</f>
        <v/>
      </c>
      <c r="D302" s="10">
        <f>equipo12!CQ90</f>
        <v/>
      </c>
      <c r="E302" s="10">
        <f>equipo12!CR90</f>
        <v/>
      </c>
      <c r="F302" s="16">
        <f>equipo12!CT90</f>
        <v/>
      </c>
      <c r="G302" s="10">
        <f>equipo12!CU90</f>
        <v/>
      </c>
      <c r="H302" s="10">
        <f>equipo12!CV90</f>
        <v/>
      </c>
      <c r="I302" s="10">
        <f>equipo12!CW90</f>
        <v/>
      </c>
      <c r="J302" s="15">
        <f>equipo12!CX90</f>
        <v/>
      </c>
      <c r="L302">
        <f>A302</f>
        <v/>
      </c>
      <c r="M302">
        <f>J302</f>
        <v/>
      </c>
      <c r="N302">
        <f>IF(M302&gt;0,M302,999999)</f>
        <v/>
      </c>
      <c r="O302">
        <f>N302*10000+ROW()</f>
        <v/>
      </c>
      <c r="P302">
        <f>A302</f>
        <v/>
      </c>
      <c r="Q302">
        <f>D302</f>
        <v/>
      </c>
      <c r="R302">
        <f>Q302</f>
        <v/>
      </c>
      <c r="S302">
        <f>R302*10000-ROW()</f>
        <v/>
      </c>
      <c r="T302">
        <f>A302</f>
        <v/>
      </c>
      <c r="U302">
        <f>H302</f>
        <v/>
      </c>
      <c r="V302">
        <f>U302</f>
        <v/>
      </c>
      <c r="W302">
        <f>V302*10000-ROW()</f>
        <v/>
      </c>
      <c r="X302">
        <f>A302</f>
        <v/>
      </c>
      <c r="Y302">
        <f>F302</f>
        <v/>
      </c>
      <c r="Z302">
        <f>Y302</f>
        <v/>
      </c>
      <c r="AA302">
        <f>Z302*10000-ROW()</f>
        <v/>
      </c>
      <c r="AB302">
        <f>A302</f>
        <v/>
      </c>
      <c r="AC302">
        <f>I302</f>
        <v/>
      </c>
      <c r="AD302">
        <f>IF(AC302&gt;0,AC302,999999)</f>
        <v/>
      </c>
      <c r="AE302">
        <f>AD302*10000+ROW()</f>
        <v/>
      </c>
    </row>
    <row r="303">
      <c r="A303" s="10">
        <f>equipo13!A66</f>
        <v/>
      </c>
      <c r="B303" s="10">
        <f>equipo13!$A$6</f>
        <v/>
      </c>
      <c r="C303" s="10">
        <f>equipo13!CP66</f>
        <v/>
      </c>
      <c r="D303" s="10">
        <f>equipo13!CQ66</f>
        <v/>
      </c>
      <c r="E303" s="10">
        <f>equipo13!CR66</f>
        <v/>
      </c>
      <c r="F303" s="16">
        <f>equipo13!CT66</f>
        <v/>
      </c>
      <c r="G303" s="10">
        <f>equipo13!CU66</f>
        <v/>
      </c>
      <c r="H303" s="10">
        <f>equipo13!CV66</f>
        <v/>
      </c>
      <c r="I303" s="10">
        <f>equipo13!CW66</f>
        <v/>
      </c>
      <c r="J303" s="15">
        <f>equipo13!CX66</f>
        <v/>
      </c>
      <c r="L303">
        <f>A303</f>
        <v/>
      </c>
      <c r="M303">
        <f>J303</f>
        <v/>
      </c>
      <c r="N303">
        <f>IF(M303&gt;0,M303,999999)</f>
        <v/>
      </c>
      <c r="O303">
        <f>N303*10000+ROW()</f>
        <v/>
      </c>
      <c r="P303">
        <f>A303</f>
        <v/>
      </c>
      <c r="Q303">
        <f>D303</f>
        <v/>
      </c>
      <c r="R303">
        <f>Q303</f>
        <v/>
      </c>
      <c r="S303">
        <f>R303*10000-ROW()</f>
        <v/>
      </c>
      <c r="T303">
        <f>A303</f>
        <v/>
      </c>
      <c r="U303">
        <f>H303</f>
        <v/>
      </c>
      <c r="V303">
        <f>U303</f>
        <v/>
      </c>
      <c r="W303">
        <f>V303*10000-ROW()</f>
        <v/>
      </c>
      <c r="X303">
        <f>A303</f>
        <v/>
      </c>
      <c r="Y303">
        <f>F303</f>
        <v/>
      </c>
      <c r="Z303">
        <f>Y303</f>
        <v/>
      </c>
      <c r="AA303">
        <f>Z303*10000-ROW()</f>
        <v/>
      </c>
      <c r="AB303">
        <f>A303</f>
        <v/>
      </c>
      <c r="AC303">
        <f>I303</f>
        <v/>
      </c>
      <c r="AD303">
        <f>IF(AC303&gt;0,AC303,999999)</f>
        <v/>
      </c>
      <c r="AE303">
        <f>AD303*10000+ROW()</f>
        <v/>
      </c>
    </row>
    <row r="304">
      <c r="A304" s="10">
        <f>equipo13!A67</f>
        <v/>
      </c>
      <c r="B304" s="10">
        <f>equipo13!$A$6</f>
        <v/>
      </c>
      <c r="C304" s="10">
        <f>equipo13!CP67</f>
        <v/>
      </c>
      <c r="D304" s="10">
        <f>equipo13!CQ67</f>
        <v/>
      </c>
      <c r="E304" s="10">
        <f>equipo13!CR67</f>
        <v/>
      </c>
      <c r="F304" s="16">
        <f>equipo13!CT67</f>
        <v/>
      </c>
      <c r="G304" s="10">
        <f>equipo13!CU67</f>
        <v/>
      </c>
      <c r="H304" s="10">
        <f>equipo13!CV67</f>
        <v/>
      </c>
      <c r="I304" s="10">
        <f>equipo13!CW67</f>
        <v/>
      </c>
      <c r="J304" s="15">
        <f>equipo13!CX67</f>
        <v/>
      </c>
      <c r="L304">
        <f>A304</f>
        <v/>
      </c>
      <c r="M304">
        <f>J304</f>
        <v/>
      </c>
      <c r="N304">
        <f>IF(M304&gt;0,M304,999999)</f>
        <v/>
      </c>
      <c r="O304">
        <f>N304*10000+ROW()</f>
        <v/>
      </c>
      <c r="P304">
        <f>A304</f>
        <v/>
      </c>
      <c r="Q304">
        <f>D304</f>
        <v/>
      </c>
      <c r="R304">
        <f>Q304</f>
        <v/>
      </c>
      <c r="S304">
        <f>R304*10000-ROW()</f>
        <v/>
      </c>
      <c r="T304">
        <f>A304</f>
        <v/>
      </c>
      <c r="U304">
        <f>H304</f>
        <v/>
      </c>
      <c r="V304">
        <f>U304</f>
        <v/>
      </c>
      <c r="W304">
        <f>V304*10000-ROW()</f>
        <v/>
      </c>
      <c r="X304">
        <f>A304</f>
        <v/>
      </c>
      <c r="Y304">
        <f>F304</f>
        <v/>
      </c>
      <c r="Z304">
        <f>Y304</f>
        <v/>
      </c>
      <c r="AA304">
        <f>Z304*10000-ROW()</f>
        <v/>
      </c>
      <c r="AB304">
        <f>A304</f>
        <v/>
      </c>
      <c r="AC304">
        <f>I304</f>
        <v/>
      </c>
      <c r="AD304">
        <f>IF(AC304&gt;0,AC304,999999)</f>
        <v/>
      </c>
      <c r="AE304">
        <f>AD304*10000+ROW()</f>
        <v/>
      </c>
    </row>
    <row r="305">
      <c r="A305" s="10">
        <f>equipo13!A68</f>
        <v/>
      </c>
      <c r="B305" s="10">
        <f>equipo13!$A$6</f>
        <v/>
      </c>
      <c r="C305" s="10">
        <f>equipo13!CP68</f>
        <v/>
      </c>
      <c r="D305" s="10">
        <f>equipo13!CQ68</f>
        <v/>
      </c>
      <c r="E305" s="10">
        <f>equipo13!CR68</f>
        <v/>
      </c>
      <c r="F305" s="16">
        <f>equipo13!CT68</f>
        <v/>
      </c>
      <c r="G305" s="10">
        <f>equipo13!CU68</f>
        <v/>
      </c>
      <c r="H305" s="10">
        <f>equipo13!CV68</f>
        <v/>
      </c>
      <c r="I305" s="10">
        <f>equipo13!CW68</f>
        <v/>
      </c>
      <c r="J305" s="15">
        <f>equipo13!CX68</f>
        <v/>
      </c>
      <c r="L305">
        <f>A305</f>
        <v/>
      </c>
      <c r="M305">
        <f>J305</f>
        <v/>
      </c>
      <c r="N305">
        <f>IF(M305&gt;0,M305,999999)</f>
        <v/>
      </c>
      <c r="O305">
        <f>N305*10000+ROW()</f>
        <v/>
      </c>
      <c r="P305">
        <f>A305</f>
        <v/>
      </c>
      <c r="Q305">
        <f>D305</f>
        <v/>
      </c>
      <c r="R305">
        <f>Q305</f>
        <v/>
      </c>
      <c r="S305">
        <f>R305*10000-ROW()</f>
        <v/>
      </c>
      <c r="T305">
        <f>A305</f>
        <v/>
      </c>
      <c r="U305">
        <f>H305</f>
        <v/>
      </c>
      <c r="V305">
        <f>U305</f>
        <v/>
      </c>
      <c r="W305">
        <f>V305*10000-ROW()</f>
        <v/>
      </c>
      <c r="X305">
        <f>A305</f>
        <v/>
      </c>
      <c r="Y305">
        <f>F305</f>
        <v/>
      </c>
      <c r="Z305">
        <f>Y305</f>
        <v/>
      </c>
      <c r="AA305">
        <f>Z305*10000-ROW()</f>
        <v/>
      </c>
      <c r="AB305">
        <f>A305</f>
        <v/>
      </c>
      <c r="AC305">
        <f>I305</f>
        <v/>
      </c>
      <c r="AD305">
        <f>IF(AC305&gt;0,AC305,999999)</f>
        <v/>
      </c>
      <c r="AE305">
        <f>AD305*10000+ROW()</f>
        <v/>
      </c>
    </row>
    <row r="306">
      <c r="A306" s="10">
        <f>equipo13!A69</f>
        <v/>
      </c>
      <c r="B306" s="10">
        <f>equipo13!$A$6</f>
        <v/>
      </c>
      <c r="C306" s="10">
        <f>equipo13!CP69</f>
        <v/>
      </c>
      <c r="D306" s="10">
        <f>equipo13!CQ69</f>
        <v/>
      </c>
      <c r="E306" s="10">
        <f>equipo13!CR69</f>
        <v/>
      </c>
      <c r="F306" s="16">
        <f>equipo13!CT69</f>
        <v/>
      </c>
      <c r="G306" s="10">
        <f>equipo13!CU69</f>
        <v/>
      </c>
      <c r="H306" s="10">
        <f>equipo13!CV69</f>
        <v/>
      </c>
      <c r="I306" s="10">
        <f>equipo13!CW69</f>
        <v/>
      </c>
      <c r="J306" s="15">
        <f>equipo13!CX69</f>
        <v/>
      </c>
      <c r="L306">
        <f>A306</f>
        <v/>
      </c>
      <c r="M306">
        <f>J306</f>
        <v/>
      </c>
      <c r="N306">
        <f>IF(M306&gt;0,M306,999999)</f>
        <v/>
      </c>
      <c r="O306">
        <f>N306*10000+ROW()</f>
        <v/>
      </c>
      <c r="P306">
        <f>A306</f>
        <v/>
      </c>
      <c r="Q306">
        <f>D306</f>
        <v/>
      </c>
      <c r="R306">
        <f>Q306</f>
        <v/>
      </c>
      <c r="S306">
        <f>R306*10000-ROW()</f>
        <v/>
      </c>
      <c r="T306">
        <f>A306</f>
        <v/>
      </c>
      <c r="U306">
        <f>H306</f>
        <v/>
      </c>
      <c r="V306">
        <f>U306</f>
        <v/>
      </c>
      <c r="W306">
        <f>V306*10000-ROW()</f>
        <v/>
      </c>
      <c r="X306">
        <f>A306</f>
        <v/>
      </c>
      <c r="Y306">
        <f>F306</f>
        <v/>
      </c>
      <c r="Z306">
        <f>Y306</f>
        <v/>
      </c>
      <c r="AA306">
        <f>Z306*10000-ROW()</f>
        <v/>
      </c>
      <c r="AB306">
        <f>A306</f>
        <v/>
      </c>
      <c r="AC306">
        <f>I306</f>
        <v/>
      </c>
      <c r="AD306">
        <f>IF(AC306&gt;0,AC306,999999)</f>
        <v/>
      </c>
      <c r="AE306">
        <f>AD306*10000+ROW()</f>
        <v/>
      </c>
    </row>
    <row r="307">
      <c r="A307" s="10">
        <f>equipo13!A70</f>
        <v/>
      </c>
      <c r="B307" s="10">
        <f>equipo13!$A$6</f>
        <v/>
      </c>
      <c r="C307" s="10">
        <f>equipo13!CP70</f>
        <v/>
      </c>
      <c r="D307" s="10">
        <f>equipo13!CQ70</f>
        <v/>
      </c>
      <c r="E307" s="10">
        <f>equipo13!CR70</f>
        <v/>
      </c>
      <c r="F307" s="16">
        <f>equipo13!CT70</f>
        <v/>
      </c>
      <c r="G307" s="10">
        <f>equipo13!CU70</f>
        <v/>
      </c>
      <c r="H307" s="10">
        <f>equipo13!CV70</f>
        <v/>
      </c>
      <c r="I307" s="10">
        <f>equipo13!CW70</f>
        <v/>
      </c>
      <c r="J307" s="15">
        <f>equipo13!CX70</f>
        <v/>
      </c>
      <c r="L307">
        <f>A307</f>
        <v/>
      </c>
      <c r="M307">
        <f>J307</f>
        <v/>
      </c>
      <c r="N307">
        <f>IF(M307&gt;0,M307,999999)</f>
        <v/>
      </c>
      <c r="O307">
        <f>N307*10000+ROW()</f>
        <v/>
      </c>
      <c r="P307">
        <f>A307</f>
        <v/>
      </c>
      <c r="Q307">
        <f>D307</f>
        <v/>
      </c>
      <c r="R307">
        <f>Q307</f>
        <v/>
      </c>
      <c r="S307">
        <f>R307*10000-ROW()</f>
        <v/>
      </c>
      <c r="T307">
        <f>A307</f>
        <v/>
      </c>
      <c r="U307">
        <f>H307</f>
        <v/>
      </c>
      <c r="V307">
        <f>U307</f>
        <v/>
      </c>
      <c r="W307">
        <f>V307*10000-ROW()</f>
        <v/>
      </c>
      <c r="X307">
        <f>A307</f>
        <v/>
      </c>
      <c r="Y307">
        <f>F307</f>
        <v/>
      </c>
      <c r="Z307">
        <f>Y307</f>
        <v/>
      </c>
      <c r="AA307">
        <f>Z307*10000-ROW()</f>
        <v/>
      </c>
      <c r="AB307">
        <f>A307</f>
        <v/>
      </c>
      <c r="AC307">
        <f>I307</f>
        <v/>
      </c>
      <c r="AD307">
        <f>IF(AC307&gt;0,AC307,999999)</f>
        <v/>
      </c>
      <c r="AE307">
        <f>AD307*10000+ROW()</f>
        <v/>
      </c>
    </row>
    <row r="308">
      <c r="A308" s="10">
        <f>equipo13!A71</f>
        <v/>
      </c>
      <c r="B308" s="10">
        <f>equipo13!$A$6</f>
        <v/>
      </c>
      <c r="C308" s="10">
        <f>equipo13!CP71</f>
        <v/>
      </c>
      <c r="D308" s="10">
        <f>equipo13!CQ71</f>
        <v/>
      </c>
      <c r="E308" s="10">
        <f>equipo13!CR71</f>
        <v/>
      </c>
      <c r="F308" s="16">
        <f>equipo13!CT71</f>
        <v/>
      </c>
      <c r="G308" s="10">
        <f>equipo13!CU71</f>
        <v/>
      </c>
      <c r="H308" s="10">
        <f>equipo13!CV71</f>
        <v/>
      </c>
      <c r="I308" s="10">
        <f>equipo13!CW71</f>
        <v/>
      </c>
      <c r="J308" s="15">
        <f>equipo13!CX71</f>
        <v/>
      </c>
      <c r="L308">
        <f>A308</f>
        <v/>
      </c>
      <c r="M308">
        <f>J308</f>
        <v/>
      </c>
      <c r="N308">
        <f>IF(M308&gt;0,M308,999999)</f>
        <v/>
      </c>
      <c r="O308">
        <f>N308*10000+ROW()</f>
        <v/>
      </c>
      <c r="P308">
        <f>A308</f>
        <v/>
      </c>
      <c r="Q308">
        <f>D308</f>
        <v/>
      </c>
      <c r="R308">
        <f>Q308</f>
        <v/>
      </c>
      <c r="S308">
        <f>R308*10000-ROW()</f>
        <v/>
      </c>
      <c r="T308">
        <f>A308</f>
        <v/>
      </c>
      <c r="U308">
        <f>H308</f>
        <v/>
      </c>
      <c r="V308">
        <f>U308</f>
        <v/>
      </c>
      <c r="W308">
        <f>V308*10000-ROW()</f>
        <v/>
      </c>
      <c r="X308">
        <f>A308</f>
        <v/>
      </c>
      <c r="Y308">
        <f>F308</f>
        <v/>
      </c>
      <c r="Z308">
        <f>Y308</f>
        <v/>
      </c>
      <c r="AA308">
        <f>Z308*10000-ROW()</f>
        <v/>
      </c>
      <c r="AB308">
        <f>A308</f>
        <v/>
      </c>
      <c r="AC308">
        <f>I308</f>
        <v/>
      </c>
      <c r="AD308">
        <f>IF(AC308&gt;0,AC308,999999)</f>
        <v/>
      </c>
      <c r="AE308">
        <f>AD308*10000+ROW()</f>
        <v/>
      </c>
    </row>
    <row r="309">
      <c r="A309" s="10">
        <f>equipo13!A72</f>
        <v/>
      </c>
      <c r="B309" s="10">
        <f>equipo13!$A$6</f>
        <v/>
      </c>
      <c r="C309" s="10">
        <f>equipo13!CP72</f>
        <v/>
      </c>
      <c r="D309" s="10">
        <f>equipo13!CQ72</f>
        <v/>
      </c>
      <c r="E309" s="10">
        <f>equipo13!CR72</f>
        <v/>
      </c>
      <c r="F309" s="16">
        <f>equipo13!CT72</f>
        <v/>
      </c>
      <c r="G309" s="10">
        <f>equipo13!CU72</f>
        <v/>
      </c>
      <c r="H309" s="10">
        <f>equipo13!CV72</f>
        <v/>
      </c>
      <c r="I309" s="10">
        <f>equipo13!CW72</f>
        <v/>
      </c>
      <c r="J309" s="15">
        <f>equipo13!CX72</f>
        <v/>
      </c>
      <c r="L309">
        <f>A309</f>
        <v/>
      </c>
      <c r="M309">
        <f>J309</f>
        <v/>
      </c>
      <c r="N309">
        <f>IF(M309&gt;0,M309,999999)</f>
        <v/>
      </c>
      <c r="O309">
        <f>N309*10000+ROW()</f>
        <v/>
      </c>
      <c r="P309">
        <f>A309</f>
        <v/>
      </c>
      <c r="Q309">
        <f>D309</f>
        <v/>
      </c>
      <c r="R309">
        <f>Q309</f>
        <v/>
      </c>
      <c r="S309">
        <f>R309*10000-ROW()</f>
        <v/>
      </c>
      <c r="T309">
        <f>A309</f>
        <v/>
      </c>
      <c r="U309">
        <f>H309</f>
        <v/>
      </c>
      <c r="V309">
        <f>U309</f>
        <v/>
      </c>
      <c r="W309">
        <f>V309*10000-ROW()</f>
        <v/>
      </c>
      <c r="X309">
        <f>A309</f>
        <v/>
      </c>
      <c r="Y309">
        <f>F309</f>
        <v/>
      </c>
      <c r="Z309">
        <f>Y309</f>
        <v/>
      </c>
      <c r="AA309">
        <f>Z309*10000-ROW()</f>
        <v/>
      </c>
      <c r="AB309">
        <f>A309</f>
        <v/>
      </c>
      <c r="AC309">
        <f>I309</f>
        <v/>
      </c>
      <c r="AD309">
        <f>IF(AC309&gt;0,AC309,999999)</f>
        <v/>
      </c>
      <c r="AE309">
        <f>AD309*10000+ROW()</f>
        <v/>
      </c>
    </row>
    <row r="310">
      <c r="A310" s="10">
        <f>equipo13!A73</f>
        <v/>
      </c>
      <c r="B310" s="10">
        <f>equipo13!$A$6</f>
        <v/>
      </c>
      <c r="C310" s="10">
        <f>equipo13!CP73</f>
        <v/>
      </c>
      <c r="D310" s="10">
        <f>equipo13!CQ73</f>
        <v/>
      </c>
      <c r="E310" s="10">
        <f>equipo13!CR73</f>
        <v/>
      </c>
      <c r="F310" s="16">
        <f>equipo13!CT73</f>
        <v/>
      </c>
      <c r="G310" s="10">
        <f>equipo13!CU73</f>
        <v/>
      </c>
      <c r="H310" s="10">
        <f>equipo13!CV73</f>
        <v/>
      </c>
      <c r="I310" s="10">
        <f>equipo13!CW73</f>
        <v/>
      </c>
      <c r="J310" s="15">
        <f>equipo13!CX73</f>
        <v/>
      </c>
      <c r="L310">
        <f>A310</f>
        <v/>
      </c>
      <c r="M310">
        <f>J310</f>
        <v/>
      </c>
      <c r="N310">
        <f>IF(M310&gt;0,M310,999999)</f>
        <v/>
      </c>
      <c r="O310">
        <f>N310*10000+ROW()</f>
        <v/>
      </c>
      <c r="P310">
        <f>A310</f>
        <v/>
      </c>
      <c r="Q310">
        <f>D310</f>
        <v/>
      </c>
      <c r="R310">
        <f>Q310</f>
        <v/>
      </c>
      <c r="S310">
        <f>R310*10000-ROW()</f>
        <v/>
      </c>
      <c r="T310">
        <f>A310</f>
        <v/>
      </c>
      <c r="U310">
        <f>H310</f>
        <v/>
      </c>
      <c r="V310">
        <f>U310</f>
        <v/>
      </c>
      <c r="W310">
        <f>V310*10000-ROW()</f>
        <v/>
      </c>
      <c r="X310">
        <f>A310</f>
        <v/>
      </c>
      <c r="Y310">
        <f>F310</f>
        <v/>
      </c>
      <c r="Z310">
        <f>Y310</f>
        <v/>
      </c>
      <c r="AA310">
        <f>Z310*10000-ROW()</f>
        <v/>
      </c>
      <c r="AB310">
        <f>A310</f>
        <v/>
      </c>
      <c r="AC310">
        <f>I310</f>
        <v/>
      </c>
      <c r="AD310">
        <f>IF(AC310&gt;0,AC310,999999)</f>
        <v/>
      </c>
      <c r="AE310">
        <f>AD310*10000+ROW()</f>
        <v/>
      </c>
    </row>
    <row r="311">
      <c r="A311" s="10">
        <f>equipo13!A74</f>
        <v/>
      </c>
      <c r="B311" s="10">
        <f>equipo13!$A$6</f>
        <v/>
      </c>
      <c r="C311" s="10">
        <f>equipo13!CP74</f>
        <v/>
      </c>
      <c r="D311" s="10">
        <f>equipo13!CQ74</f>
        <v/>
      </c>
      <c r="E311" s="10">
        <f>equipo13!CR74</f>
        <v/>
      </c>
      <c r="F311" s="16">
        <f>equipo13!CT74</f>
        <v/>
      </c>
      <c r="G311" s="10">
        <f>equipo13!CU74</f>
        <v/>
      </c>
      <c r="H311" s="10">
        <f>equipo13!CV74</f>
        <v/>
      </c>
      <c r="I311" s="10">
        <f>equipo13!CW74</f>
        <v/>
      </c>
      <c r="J311" s="15">
        <f>equipo13!CX74</f>
        <v/>
      </c>
      <c r="L311">
        <f>A311</f>
        <v/>
      </c>
      <c r="M311">
        <f>J311</f>
        <v/>
      </c>
      <c r="N311">
        <f>IF(M311&gt;0,M311,999999)</f>
        <v/>
      </c>
      <c r="O311">
        <f>N311*10000+ROW()</f>
        <v/>
      </c>
      <c r="P311">
        <f>A311</f>
        <v/>
      </c>
      <c r="Q311">
        <f>D311</f>
        <v/>
      </c>
      <c r="R311">
        <f>Q311</f>
        <v/>
      </c>
      <c r="S311">
        <f>R311*10000-ROW()</f>
        <v/>
      </c>
      <c r="T311">
        <f>A311</f>
        <v/>
      </c>
      <c r="U311">
        <f>H311</f>
        <v/>
      </c>
      <c r="V311">
        <f>U311</f>
        <v/>
      </c>
      <c r="W311">
        <f>V311*10000-ROW()</f>
        <v/>
      </c>
      <c r="X311">
        <f>A311</f>
        <v/>
      </c>
      <c r="Y311">
        <f>F311</f>
        <v/>
      </c>
      <c r="Z311">
        <f>Y311</f>
        <v/>
      </c>
      <c r="AA311">
        <f>Z311*10000-ROW()</f>
        <v/>
      </c>
      <c r="AB311">
        <f>A311</f>
        <v/>
      </c>
      <c r="AC311">
        <f>I311</f>
        <v/>
      </c>
      <c r="AD311">
        <f>IF(AC311&gt;0,AC311,999999)</f>
        <v/>
      </c>
      <c r="AE311">
        <f>AD311*10000+ROW()</f>
        <v/>
      </c>
    </row>
    <row r="312">
      <c r="A312" s="10">
        <f>equipo13!A75</f>
        <v/>
      </c>
      <c r="B312" s="10">
        <f>equipo13!$A$6</f>
        <v/>
      </c>
      <c r="C312" s="10">
        <f>equipo13!CP75</f>
        <v/>
      </c>
      <c r="D312" s="10">
        <f>equipo13!CQ75</f>
        <v/>
      </c>
      <c r="E312" s="10">
        <f>equipo13!CR75</f>
        <v/>
      </c>
      <c r="F312" s="16">
        <f>equipo13!CT75</f>
        <v/>
      </c>
      <c r="G312" s="10">
        <f>equipo13!CU75</f>
        <v/>
      </c>
      <c r="H312" s="10">
        <f>equipo13!CV75</f>
        <v/>
      </c>
      <c r="I312" s="10">
        <f>equipo13!CW75</f>
        <v/>
      </c>
      <c r="J312" s="15">
        <f>equipo13!CX75</f>
        <v/>
      </c>
      <c r="L312">
        <f>A312</f>
        <v/>
      </c>
      <c r="M312">
        <f>J312</f>
        <v/>
      </c>
      <c r="N312">
        <f>IF(M312&gt;0,M312,999999)</f>
        <v/>
      </c>
      <c r="O312">
        <f>N312*10000+ROW()</f>
        <v/>
      </c>
      <c r="P312">
        <f>A312</f>
        <v/>
      </c>
      <c r="Q312">
        <f>D312</f>
        <v/>
      </c>
      <c r="R312">
        <f>Q312</f>
        <v/>
      </c>
      <c r="S312">
        <f>R312*10000-ROW()</f>
        <v/>
      </c>
      <c r="T312">
        <f>A312</f>
        <v/>
      </c>
      <c r="U312">
        <f>H312</f>
        <v/>
      </c>
      <c r="V312">
        <f>U312</f>
        <v/>
      </c>
      <c r="W312">
        <f>V312*10000-ROW()</f>
        <v/>
      </c>
      <c r="X312">
        <f>A312</f>
        <v/>
      </c>
      <c r="Y312">
        <f>F312</f>
        <v/>
      </c>
      <c r="Z312">
        <f>Y312</f>
        <v/>
      </c>
      <c r="AA312">
        <f>Z312*10000-ROW()</f>
        <v/>
      </c>
      <c r="AB312">
        <f>A312</f>
        <v/>
      </c>
      <c r="AC312">
        <f>I312</f>
        <v/>
      </c>
      <c r="AD312">
        <f>IF(AC312&gt;0,AC312,999999)</f>
        <v/>
      </c>
      <c r="AE312">
        <f>AD312*10000+ROW()</f>
        <v/>
      </c>
    </row>
    <row r="313">
      <c r="A313" s="10">
        <f>equipo13!A76</f>
        <v/>
      </c>
      <c r="B313" s="10">
        <f>equipo13!$A$6</f>
        <v/>
      </c>
      <c r="C313" s="10">
        <f>equipo13!CP76</f>
        <v/>
      </c>
      <c r="D313" s="10">
        <f>equipo13!CQ76</f>
        <v/>
      </c>
      <c r="E313" s="10">
        <f>equipo13!CR76</f>
        <v/>
      </c>
      <c r="F313" s="16">
        <f>equipo13!CT76</f>
        <v/>
      </c>
      <c r="G313" s="10">
        <f>equipo13!CU76</f>
        <v/>
      </c>
      <c r="H313" s="10">
        <f>equipo13!CV76</f>
        <v/>
      </c>
      <c r="I313" s="10">
        <f>equipo13!CW76</f>
        <v/>
      </c>
      <c r="J313" s="15">
        <f>equipo13!CX76</f>
        <v/>
      </c>
      <c r="L313">
        <f>A313</f>
        <v/>
      </c>
      <c r="M313">
        <f>J313</f>
        <v/>
      </c>
      <c r="N313">
        <f>IF(M313&gt;0,M313,999999)</f>
        <v/>
      </c>
      <c r="O313">
        <f>N313*10000+ROW()</f>
        <v/>
      </c>
      <c r="P313">
        <f>A313</f>
        <v/>
      </c>
      <c r="Q313">
        <f>D313</f>
        <v/>
      </c>
      <c r="R313">
        <f>Q313</f>
        <v/>
      </c>
      <c r="S313">
        <f>R313*10000-ROW()</f>
        <v/>
      </c>
      <c r="T313">
        <f>A313</f>
        <v/>
      </c>
      <c r="U313">
        <f>H313</f>
        <v/>
      </c>
      <c r="V313">
        <f>U313</f>
        <v/>
      </c>
      <c r="W313">
        <f>V313*10000-ROW()</f>
        <v/>
      </c>
      <c r="X313">
        <f>A313</f>
        <v/>
      </c>
      <c r="Y313">
        <f>F313</f>
        <v/>
      </c>
      <c r="Z313">
        <f>Y313</f>
        <v/>
      </c>
      <c r="AA313">
        <f>Z313*10000-ROW()</f>
        <v/>
      </c>
      <c r="AB313">
        <f>A313</f>
        <v/>
      </c>
      <c r="AC313">
        <f>I313</f>
        <v/>
      </c>
      <c r="AD313">
        <f>IF(AC313&gt;0,AC313,999999)</f>
        <v/>
      </c>
      <c r="AE313">
        <f>AD313*10000+ROW()</f>
        <v/>
      </c>
    </row>
    <row r="314">
      <c r="A314" s="10">
        <f>equipo13!A77</f>
        <v/>
      </c>
      <c r="B314" s="10">
        <f>equipo13!$A$6</f>
        <v/>
      </c>
      <c r="C314" s="10">
        <f>equipo13!CP77</f>
        <v/>
      </c>
      <c r="D314" s="10">
        <f>equipo13!CQ77</f>
        <v/>
      </c>
      <c r="E314" s="10">
        <f>equipo13!CR77</f>
        <v/>
      </c>
      <c r="F314" s="16">
        <f>equipo13!CT77</f>
        <v/>
      </c>
      <c r="G314" s="10">
        <f>equipo13!CU77</f>
        <v/>
      </c>
      <c r="H314" s="10">
        <f>equipo13!CV77</f>
        <v/>
      </c>
      <c r="I314" s="10">
        <f>equipo13!CW77</f>
        <v/>
      </c>
      <c r="J314" s="15">
        <f>equipo13!CX77</f>
        <v/>
      </c>
      <c r="L314">
        <f>A314</f>
        <v/>
      </c>
      <c r="M314">
        <f>J314</f>
        <v/>
      </c>
      <c r="N314">
        <f>IF(M314&gt;0,M314,999999)</f>
        <v/>
      </c>
      <c r="O314">
        <f>N314*10000+ROW()</f>
        <v/>
      </c>
      <c r="P314">
        <f>A314</f>
        <v/>
      </c>
      <c r="Q314">
        <f>D314</f>
        <v/>
      </c>
      <c r="R314">
        <f>Q314</f>
        <v/>
      </c>
      <c r="S314">
        <f>R314*10000-ROW()</f>
        <v/>
      </c>
      <c r="T314">
        <f>A314</f>
        <v/>
      </c>
      <c r="U314">
        <f>H314</f>
        <v/>
      </c>
      <c r="V314">
        <f>U314</f>
        <v/>
      </c>
      <c r="W314">
        <f>V314*10000-ROW()</f>
        <v/>
      </c>
      <c r="X314">
        <f>A314</f>
        <v/>
      </c>
      <c r="Y314">
        <f>F314</f>
        <v/>
      </c>
      <c r="Z314">
        <f>Y314</f>
        <v/>
      </c>
      <c r="AA314">
        <f>Z314*10000-ROW()</f>
        <v/>
      </c>
      <c r="AB314">
        <f>A314</f>
        <v/>
      </c>
      <c r="AC314">
        <f>I314</f>
        <v/>
      </c>
      <c r="AD314">
        <f>IF(AC314&gt;0,AC314,999999)</f>
        <v/>
      </c>
      <c r="AE314">
        <f>AD314*10000+ROW()</f>
        <v/>
      </c>
    </row>
    <row r="315">
      <c r="A315" s="10">
        <f>equipo13!A78</f>
        <v/>
      </c>
      <c r="B315" s="10">
        <f>equipo13!$A$6</f>
        <v/>
      </c>
      <c r="C315" s="10">
        <f>equipo13!CP78</f>
        <v/>
      </c>
      <c r="D315" s="10">
        <f>equipo13!CQ78</f>
        <v/>
      </c>
      <c r="E315" s="10">
        <f>equipo13!CR78</f>
        <v/>
      </c>
      <c r="F315" s="16">
        <f>equipo13!CT78</f>
        <v/>
      </c>
      <c r="G315" s="10">
        <f>equipo13!CU78</f>
        <v/>
      </c>
      <c r="H315" s="10">
        <f>equipo13!CV78</f>
        <v/>
      </c>
      <c r="I315" s="10">
        <f>equipo13!CW78</f>
        <v/>
      </c>
      <c r="J315" s="15">
        <f>equipo13!CX78</f>
        <v/>
      </c>
      <c r="L315">
        <f>A315</f>
        <v/>
      </c>
      <c r="M315">
        <f>J315</f>
        <v/>
      </c>
      <c r="N315">
        <f>IF(M315&gt;0,M315,999999)</f>
        <v/>
      </c>
      <c r="O315">
        <f>N315*10000+ROW()</f>
        <v/>
      </c>
      <c r="P315">
        <f>A315</f>
        <v/>
      </c>
      <c r="Q315">
        <f>D315</f>
        <v/>
      </c>
      <c r="R315">
        <f>Q315</f>
        <v/>
      </c>
      <c r="S315">
        <f>R315*10000-ROW()</f>
        <v/>
      </c>
      <c r="T315">
        <f>A315</f>
        <v/>
      </c>
      <c r="U315">
        <f>H315</f>
        <v/>
      </c>
      <c r="V315">
        <f>U315</f>
        <v/>
      </c>
      <c r="W315">
        <f>V315*10000-ROW()</f>
        <v/>
      </c>
      <c r="X315">
        <f>A315</f>
        <v/>
      </c>
      <c r="Y315">
        <f>F315</f>
        <v/>
      </c>
      <c r="Z315">
        <f>Y315</f>
        <v/>
      </c>
      <c r="AA315">
        <f>Z315*10000-ROW()</f>
        <v/>
      </c>
      <c r="AB315">
        <f>A315</f>
        <v/>
      </c>
      <c r="AC315">
        <f>I315</f>
        <v/>
      </c>
      <c r="AD315">
        <f>IF(AC315&gt;0,AC315,999999)</f>
        <v/>
      </c>
      <c r="AE315">
        <f>AD315*10000+ROW()</f>
        <v/>
      </c>
    </row>
    <row r="316">
      <c r="A316" s="10">
        <f>equipo13!A79</f>
        <v/>
      </c>
      <c r="B316" s="10">
        <f>equipo13!$A$6</f>
        <v/>
      </c>
      <c r="C316" s="10">
        <f>equipo13!CP79</f>
        <v/>
      </c>
      <c r="D316" s="10">
        <f>equipo13!CQ79</f>
        <v/>
      </c>
      <c r="E316" s="10">
        <f>equipo13!CR79</f>
        <v/>
      </c>
      <c r="F316" s="16">
        <f>equipo13!CT79</f>
        <v/>
      </c>
      <c r="G316" s="10">
        <f>equipo13!CU79</f>
        <v/>
      </c>
      <c r="H316" s="10">
        <f>equipo13!CV79</f>
        <v/>
      </c>
      <c r="I316" s="10">
        <f>equipo13!CW79</f>
        <v/>
      </c>
      <c r="J316" s="15">
        <f>equipo13!CX79</f>
        <v/>
      </c>
      <c r="L316">
        <f>A316</f>
        <v/>
      </c>
      <c r="M316">
        <f>J316</f>
        <v/>
      </c>
      <c r="N316">
        <f>IF(M316&gt;0,M316,999999)</f>
        <v/>
      </c>
      <c r="O316">
        <f>N316*10000+ROW()</f>
        <v/>
      </c>
      <c r="P316">
        <f>A316</f>
        <v/>
      </c>
      <c r="Q316">
        <f>D316</f>
        <v/>
      </c>
      <c r="R316">
        <f>Q316</f>
        <v/>
      </c>
      <c r="S316">
        <f>R316*10000-ROW()</f>
        <v/>
      </c>
      <c r="T316">
        <f>A316</f>
        <v/>
      </c>
      <c r="U316">
        <f>H316</f>
        <v/>
      </c>
      <c r="V316">
        <f>U316</f>
        <v/>
      </c>
      <c r="W316">
        <f>V316*10000-ROW()</f>
        <v/>
      </c>
      <c r="X316">
        <f>A316</f>
        <v/>
      </c>
      <c r="Y316">
        <f>F316</f>
        <v/>
      </c>
      <c r="Z316">
        <f>Y316</f>
        <v/>
      </c>
      <c r="AA316">
        <f>Z316*10000-ROW()</f>
        <v/>
      </c>
      <c r="AB316">
        <f>A316</f>
        <v/>
      </c>
      <c r="AC316">
        <f>I316</f>
        <v/>
      </c>
      <c r="AD316">
        <f>IF(AC316&gt;0,AC316,999999)</f>
        <v/>
      </c>
      <c r="AE316">
        <f>AD316*10000+ROW()</f>
        <v/>
      </c>
    </row>
    <row r="317">
      <c r="A317" s="10">
        <f>equipo13!A80</f>
        <v/>
      </c>
      <c r="B317" s="10">
        <f>equipo13!$A$6</f>
        <v/>
      </c>
      <c r="C317" s="10">
        <f>equipo13!CP80</f>
        <v/>
      </c>
      <c r="D317" s="10">
        <f>equipo13!CQ80</f>
        <v/>
      </c>
      <c r="E317" s="10">
        <f>equipo13!CR80</f>
        <v/>
      </c>
      <c r="F317" s="16">
        <f>equipo13!CT80</f>
        <v/>
      </c>
      <c r="G317" s="10">
        <f>equipo13!CU80</f>
        <v/>
      </c>
      <c r="H317" s="10">
        <f>equipo13!CV80</f>
        <v/>
      </c>
      <c r="I317" s="10">
        <f>equipo13!CW80</f>
        <v/>
      </c>
      <c r="J317" s="15">
        <f>equipo13!CX80</f>
        <v/>
      </c>
      <c r="L317">
        <f>A317</f>
        <v/>
      </c>
      <c r="M317">
        <f>J317</f>
        <v/>
      </c>
      <c r="N317">
        <f>IF(M317&gt;0,M317,999999)</f>
        <v/>
      </c>
      <c r="O317">
        <f>N317*10000+ROW()</f>
        <v/>
      </c>
      <c r="P317">
        <f>A317</f>
        <v/>
      </c>
      <c r="Q317">
        <f>D317</f>
        <v/>
      </c>
      <c r="R317">
        <f>Q317</f>
        <v/>
      </c>
      <c r="S317">
        <f>R317*10000-ROW()</f>
        <v/>
      </c>
      <c r="T317">
        <f>A317</f>
        <v/>
      </c>
      <c r="U317">
        <f>H317</f>
        <v/>
      </c>
      <c r="V317">
        <f>U317</f>
        <v/>
      </c>
      <c r="W317">
        <f>V317*10000-ROW()</f>
        <v/>
      </c>
      <c r="X317">
        <f>A317</f>
        <v/>
      </c>
      <c r="Y317">
        <f>F317</f>
        <v/>
      </c>
      <c r="Z317">
        <f>Y317</f>
        <v/>
      </c>
      <c r="AA317">
        <f>Z317*10000-ROW()</f>
        <v/>
      </c>
      <c r="AB317">
        <f>A317</f>
        <v/>
      </c>
      <c r="AC317">
        <f>I317</f>
        <v/>
      </c>
      <c r="AD317">
        <f>IF(AC317&gt;0,AC317,999999)</f>
        <v/>
      </c>
      <c r="AE317">
        <f>AD317*10000+ROW()</f>
        <v/>
      </c>
    </row>
    <row r="318">
      <c r="A318" s="10">
        <f>equipo13!A81</f>
        <v/>
      </c>
      <c r="B318" s="10">
        <f>equipo13!$A$6</f>
        <v/>
      </c>
      <c r="C318" s="10">
        <f>equipo13!CP81</f>
        <v/>
      </c>
      <c r="D318" s="10">
        <f>equipo13!CQ81</f>
        <v/>
      </c>
      <c r="E318" s="10">
        <f>equipo13!CR81</f>
        <v/>
      </c>
      <c r="F318" s="16">
        <f>equipo13!CT81</f>
        <v/>
      </c>
      <c r="G318" s="10">
        <f>equipo13!CU81</f>
        <v/>
      </c>
      <c r="H318" s="10">
        <f>equipo13!CV81</f>
        <v/>
      </c>
      <c r="I318" s="10">
        <f>equipo13!CW81</f>
        <v/>
      </c>
      <c r="J318" s="15">
        <f>equipo13!CX81</f>
        <v/>
      </c>
      <c r="L318">
        <f>A318</f>
        <v/>
      </c>
      <c r="M318">
        <f>J318</f>
        <v/>
      </c>
      <c r="N318">
        <f>IF(M318&gt;0,M318,999999)</f>
        <v/>
      </c>
      <c r="O318">
        <f>N318*10000+ROW()</f>
        <v/>
      </c>
      <c r="P318">
        <f>A318</f>
        <v/>
      </c>
      <c r="Q318">
        <f>D318</f>
        <v/>
      </c>
      <c r="R318">
        <f>Q318</f>
        <v/>
      </c>
      <c r="S318">
        <f>R318*10000-ROW()</f>
        <v/>
      </c>
      <c r="T318">
        <f>A318</f>
        <v/>
      </c>
      <c r="U318">
        <f>H318</f>
        <v/>
      </c>
      <c r="V318">
        <f>U318</f>
        <v/>
      </c>
      <c r="W318">
        <f>V318*10000-ROW()</f>
        <v/>
      </c>
      <c r="X318">
        <f>A318</f>
        <v/>
      </c>
      <c r="Y318">
        <f>F318</f>
        <v/>
      </c>
      <c r="Z318">
        <f>Y318</f>
        <v/>
      </c>
      <c r="AA318">
        <f>Z318*10000-ROW()</f>
        <v/>
      </c>
      <c r="AB318">
        <f>A318</f>
        <v/>
      </c>
      <c r="AC318">
        <f>I318</f>
        <v/>
      </c>
      <c r="AD318">
        <f>IF(AC318&gt;0,AC318,999999)</f>
        <v/>
      </c>
      <c r="AE318">
        <f>AD318*10000+ROW()</f>
        <v/>
      </c>
    </row>
    <row r="319">
      <c r="A319" s="10">
        <f>equipo13!A82</f>
        <v/>
      </c>
      <c r="B319" s="10">
        <f>equipo13!$A$6</f>
        <v/>
      </c>
      <c r="C319" s="10">
        <f>equipo13!CP82</f>
        <v/>
      </c>
      <c r="D319" s="10">
        <f>equipo13!CQ82</f>
        <v/>
      </c>
      <c r="E319" s="10">
        <f>equipo13!CR82</f>
        <v/>
      </c>
      <c r="F319" s="16">
        <f>equipo13!CT82</f>
        <v/>
      </c>
      <c r="G319" s="10">
        <f>equipo13!CU82</f>
        <v/>
      </c>
      <c r="H319" s="10">
        <f>equipo13!CV82</f>
        <v/>
      </c>
      <c r="I319" s="10">
        <f>equipo13!CW82</f>
        <v/>
      </c>
      <c r="J319" s="15">
        <f>equipo13!CX82</f>
        <v/>
      </c>
      <c r="L319">
        <f>A319</f>
        <v/>
      </c>
      <c r="M319">
        <f>J319</f>
        <v/>
      </c>
      <c r="N319">
        <f>IF(M319&gt;0,M319,999999)</f>
        <v/>
      </c>
      <c r="O319">
        <f>N319*10000+ROW()</f>
        <v/>
      </c>
      <c r="P319">
        <f>A319</f>
        <v/>
      </c>
      <c r="Q319">
        <f>D319</f>
        <v/>
      </c>
      <c r="R319">
        <f>Q319</f>
        <v/>
      </c>
      <c r="S319">
        <f>R319*10000-ROW()</f>
        <v/>
      </c>
      <c r="T319">
        <f>A319</f>
        <v/>
      </c>
      <c r="U319">
        <f>H319</f>
        <v/>
      </c>
      <c r="V319">
        <f>U319</f>
        <v/>
      </c>
      <c r="W319">
        <f>V319*10000-ROW()</f>
        <v/>
      </c>
      <c r="X319">
        <f>A319</f>
        <v/>
      </c>
      <c r="Y319">
        <f>F319</f>
        <v/>
      </c>
      <c r="Z319">
        <f>Y319</f>
        <v/>
      </c>
      <c r="AA319">
        <f>Z319*10000-ROW()</f>
        <v/>
      </c>
      <c r="AB319">
        <f>A319</f>
        <v/>
      </c>
      <c r="AC319">
        <f>I319</f>
        <v/>
      </c>
      <c r="AD319">
        <f>IF(AC319&gt;0,AC319,999999)</f>
        <v/>
      </c>
      <c r="AE319">
        <f>AD319*10000+ROW()</f>
        <v/>
      </c>
    </row>
    <row r="320">
      <c r="A320" s="10">
        <f>equipo13!A83</f>
        <v/>
      </c>
      <c r="B320" s="10">
        <f>equipo13!$A$6</f>
        <v/>
      </c>
      <c r="C320" s="10">
        <f>equipo13!CP83</f>
        <v/>
      </c>
      <c r="D320" s="10">
        <f>equipo13!CQ83</f>
        <v/>
      </c>
      <c r="E320" s="10">
        <f>equipo13!CR83</f>
        <v/>
      </c>
      <c r="F320" s="16">
        <f>equipo13!CT83</f>
        <v/>
      </c>
      <c r="G320" s="10">
        <f>equipo13!CU83</f>
        <v/>
      </c>
      <c r="H320" s="10">
        <f>equipo13!CV83</f>
        <v/>
      </c>
      <c r="I320" s="10">
        <f>equipo13!CW83</f>
        <v/>
      </c>
      <c r="J320" s="15">
        <f>equipo13!CX83</f>
        <v/>
      </c>
      <c r="L320">
        <f>A320</f>
        <v/>
      </c>
      <c r="M320">
        <f>J320</f>
        <v/>
      </c>
      <c r="N320">
        <f>IF(M320&gt;0,M320,999999)</f>
        <v/>
      </c>
      <c r="O320">
        <f>N320*10000+ROW()</f>
        <v/>
      </c>
      <c r="P320">
        <f>A320</f>
        <v/>
      </c>
      <c r="Q320">
        <f>D320</f>
        <v/>
      </c>
      <c r="R320">
        <f>Q320</f>
        <v/>
      </c>
      <c r="S320">
        <f>R320*10000-ROW()</f>
        <v/>
      </c>
      <c r="T320">
        <f>A320</f>
        <v/>
      </c>
      <c r="U320">
        <f>H320</f>
        <v/>
      </c>
      <c r="V320">
        <f>U320</f>
        <v/>
      </c>
      <c r="W320">
        <f>V320*10000-ROW()</f>
        <v/>
      </c>
      <c r="X320">
        <f>A320</f>
        <v/>
      </c>
      <c r="Y320">
        <f>F320</f>
        <v/>
      </c>
      <c r="Z320">
        <f>Y320</f>
        <v/>
      </c>
      <c r="AA320">
        <f>Z320*10000-ROW()</f>
        <v/>
      </c>
      <c r="AB320">
        <f>A320</f>
        <v/>
      </c>
      <c r="AC320">
        <f>I320</f>
        <v/>
      </c>
      <c r="AD320">
        <f>IF(AC320&gt;0,AC320,999999)</f>
        <v/>
      </c>
      <c r="AE320">
        <f>AD320*10000+ROW()</f>
        <v/>
      </c>
    </row>
    <row r="321">
      <c r="A321" s="10">
        <f>equipo13!A84</f>
        <v/>
      </c>
      <c r="B321" s="10">
        <f>equipo13!$A$6</f>
        <v/>
      </c>
      <c r="C321" s="10">
        <f>equipo13!CP84</f>
        <v/>
      </c>
      <c r="D321" s="10">
        <f>equipo13!CQ84</f>
        <v/>
      </c>
      <c r="E321" s="10">
        <f>equipo13!CR84</f>
        <v/>
      </c>
      <c r="F321" s="16">
        <f>equipo13!CT84</f>
        <v/>
      </c>
      <c r="G321" s="10">
        <f>equipo13!CU84</f>
        <v/>
      </c>
      <c r="H321" s="10">
        <f>equipo13!CV84</f>
        <v/>
      </c>
      <c r="I321" s="10">
        <f>equipo13!CW84</f>
        <v/>
      </c>
      <c r="J321" s="15">
        <f>equipo13!CX84</f>
        <v/>
      </c>
      <c r="L321">
        <f>A321</f>
        <v/>
      </c>
      <c r="M321">
        <f>J321</f>
        <v/>
      </c>
      <c r="N321">
        <f>IF(M321&gt;0,M321,999999)</f>
        <v/>
      </c>
      <c r="O321">
        <f>N321*10000+ROW()</f>
        <v/>
      </c>
      <c r="P321">
        <f>A321</f>
        <v/>
      </c>
      <c r="Q321">
        <f>D321</f>
        <v/>
      </c>
      <c r="R321">
        <f>Q321</f>
        <v/>
      </c>
      <c r="S321">
        <f>R321*10000-ROW()</f>
        <v/>
      </c>
      <c r="T321">
        <f>A321</f>
        <v/>
      </c>
      <c r="U321">
        <f>H321</f>
        <v/>
      </c>
      <c r="V321">
        <f>U321</f>
        <v/>
      </c>
      <c r="W321">
        <f>V321*10000-ROW()</f>
        <v/>
      </c>
      <c r="X321">
        <f>A321</f>
        <v/>
      </c>
      <c r="Y321">
        <f>F321</f>
        <v/>
      </c>
      <c r="Z321">
        <f>Y321</f>
        <v/>
      </c>
      <c r="AA321">
        <f>Z321*10000-ROW()</f>
        <v/>
      </c>
      <c r="AB321">
        <f>A321</f>
        <v/>
      </c>
      <c r="AC321">
        <f>I321</f>
        <v/>
      </c>
      <c r="AD321">
        <f>IF(AC321&gt;0,AC321,999999)</f>
        <v/>
      </c>
      <c r="AE321">
        <f>AD321*10000+ROW()</f>
        <v/>
      </c>
    </row>
    <row r="322">
      <c r="A322" s="10">
        <f>equipo13!A85</f>
        <v/>
      </c>
      <c r="B322" s="10">
        <f>equipo13!$A$6</f>
        <v/>
      </c>
      <c r="C322" s="10">
        <f>equipo13!CP85</f>
        <v/>
      </c>
      <c r="D322" s="10">
        <f>equipo13!CQ85</f>
        <v/>
      </c>
      <c r="E322" s="10">
        <f>equipo13!CR85</f>
        <v/>
      </c>
      <c r="F322" s="16">
        <f>equipo13!CT85</f>
        <v/>
      </c>
      <c r="G322" s="10">
        <f>equipo13!CU85</f>
        <v/>
      </c>
      <c r="H322" s="10">
        <f>equipo13!CV85</f>
        <v/>
      </c>
      <c r="I322" s="10">
        <f>equipo13!CW85</f>
        <v/>
      </c>
      <c r="J322" s="15">
        <f>equipo13!CX85</f>
        <v/>
      </c>
      <c r="L322">
        <f>A322</f>
        <v/>
      </c>
      <c r="M322">
        <f>J322</f>
        <v/>
      </c>
      <c r="N322">
        <f>IF(M322&gt;0,M322,999999)</f>
        <v/>
      </c>
      <c r="O322">
        <f>N322*10000+ROW()</f>
        <v/>
      </c>
      <c r="P322">
        <f>A322</f>
        <v/>
      </c>
      <c r="Q322">
        <f>D322</f>
        <v/>
      </c>
      <c r="R322">
        <f>Q322</f>
        <v/>
      </c>
      <c r="S322">
        <f>R322*10000-ROW()</f>
        <v/>
      </c>
      <c r="T322">
        <f>A322</f>
        <v/>
      </c>
      <c r="U322">
        <f>H322</f>
        <v/>
      </c>
      <c r="V322">
        <f>U322</f>
        <v/>
      </c>
      <c r="W322">
        <f>V322*10000-ROW()</f>
        <v/>
      </c>
      <c r="X322">
        <f>A322</f>
        <v/>
      </c>
      <c r="Y322">
        <f>F322</f>
        <v/>
      </c>
      <c r="Z322">
        <f>Y322</f>
        <v/>
      </c>
      <c r="AA322">
        <f>Z322*10000-ROW()</f>
        <v/>
      </c>
      <c r="AB322">
        <f>A322</f>
        <v/>
      </c>
      <c r="AC322">
        <f>I322</f>
        <v/>
      </c>
      <c r="AD322">
        <f>IF(AC322&gt;0,AC322,999999)</f>
        <v/>
      </c>
      <c r="AE322">
        <f>AD322*10000+ROW()</f>
        <v/>
      </c>
    </row>
    <row r="323">
      <c r="A323" s="10">
        <f>equipo13!A86</f>
        <v/>
      </c>
      <c r="B323" s="10">
        <f>equipo13!$A$6</f>
        <v/>
      </c>
      <c r="C323" s="10">
        <f>equipo13!CP86</f>
        <v/>
      </c>
      <c r="D323" s="10">
        <f>equipo13!CQ86</f>
        <v/>
      </c>
      <c r="E323" s="10">
        <f>equipo13!CR86</f>
        <v/>
      </c>
      <c r="F323" s="16">
        <f>equipo13!CT86</f>
        <v/>
      </c>
      <c r="G323" s="10">
        <f>equipo13!CU86</f>
        <v/>
      </c>
      <c r="H323" s="10">
        <f>equipo13!CV86</f>
        <v/>
      </c>
      <c r="I323" s="10">
        <f>equipo13!CW86</f>
        <v/>
      </c>
      <c r="J323" s="15">
        <f>equipo13!CX86</f>
        <v/>
      </c>
      <c r="L323">
        <f>A323</f>
        <v/>
      </c>
      <c r="M323">
        <f>J323</f>
        <v/>
      </c>
      <c r="N323">
        <f>IF(M323&gt;0,M323,999999)</f>
        <v/>
      </c>
      <c r="O323">
        <f>N323*10000+ROW()</f>
        <v/>
      </c>
      <c r="P323">
        <f>A323</f>
        <v/>
      </c>
      <c r="Q323">
        <f>D323</f>
        <v/>
      </c>
      <c r="R323">
        <f>Q323</f>
        <v/>
      </c>
      <c r="S323">
        <f>R323*10000-ROW()</f>
        <v/>
      </c>
      <c r="T323">
        <f>A323</f>
        <v/>
      </c>
      <c r="U323">
        <f>H323</f>
        <v/>
      </c>
      <c r="V323">
        <f>U323</f>
        <v/>
      </c>
      <c r="W323">
        <f>V323*10000-ROW()</f>
        <v/>
      </c>
      <c r="X323">
        <f>A323</f>
        <v/>
      </c>
      <c r="Y323">
        <f>F323</f>
        <v/>
      </c>
      <c r="Z323">
        <f>Y323</f>
        <v/>
      </c>
      <c r="AA323">
        <f>Z323*10000-ROW()</f>
        <v/>
      </c>
      <c r="AB323">
        <f>A323</f>
        <v/>
      </c>
      <c r="AC323">
        <f>I323</f>
        <v/>
      </c>
      <c r="AD323">
        <f>IF(AC323&gt;0,AC323,999999)</f>
        <v/>
      </c>
      <c r="AE323">
        <f>AD323*10000+ROW()</f>
        <v/>
      </c>
    </row>
    <row r="324">
      <c r="A324" s="10">
        <f>equipo13!A87</f>
        <v/>
      </c>
      <c r="B324" s="10">
        <f>equipo13!$A$6</f>
        <v/>
      </c>
      <c r="C324" s="10">
        <f>equipo13!CP87</f>
        <v/>
      </c>
      <c r="D324" s="10">
        <f>equipo13!CQ87</f>
        <v/>
      </c>
      <c r="E324" s="10">
        <f>equipo13!CR87</f>
        <v/>
      </c>
      <c r="F324" s="16">
        <f>equipo13!CT87</f>
        <v/>
      </c>
      <c r="G324" s="10">
        <f>equipo13!CU87</f>
        <v/>
      </c>
      <c r="H324" s="10">
        <f>equipo13!CV87</f>
        <v/>
      </c>
      <c r="I324" s="10">
        <f>equipo13!CW87</f>
        <v/>
      </c>
      <c r="J324" s="15">
        <f>equipo13!CX87</f>
        <v/>
      </c>
      <c r="L324">
        <f>A324</f>
        <v/>
      </c>
      <c r="M324">
        <f>J324</f>
        <v/>
      </c>
      <c r="N324">
        <f>IF(M324&gt;0,M324,999999)</f>
        <v/>
      </c>
      <c r="O324">
        <f>N324*10000+ROW()</f>
        <v/>
      </c>
      <c r="P324">
        <f>A324</f>
        <v/>
      </c>
      <c r="Q324">
        <f>D324</f>
        <v/>
      </c>
      <c r="R324">
        <f>Q324</f>
        <v/>
      </c>
      <c r="S324">
        <f>R324*10000-ROW()</f>
        <v/>
      </c>
      <c r="T324">
        <f>A324</f>
        <v/>
      </c>
      <c r="U324">
        <f>H324</f>
        <v/>
      </c>
      <c r="V324">
        <f>U324</f>
        <v/>
      </c>
      <c r="W324">
        <f>V324*10000-ROW()</f>
        <v/>
      </c>
      <c r="X324">
        <f>A324</f>
        <v/>
      </c>
      <c r="Y324">
        <f>F324</f>
        <v/>
      </c>
      <c r="Z324">
        <f>Y324</f>
        <v/>
      </c>
      <c r="AA324">
        <f>Z324*10000-ROW()</f>
        <v/>
      </c>
      <c r="AB324">
        <f>A324</f>
        <v/>
      </c>
      <c r="AC324">
        <f>I324</f>
        <v/>
      </c>
      <c r="AD324">
        <f>IF(AC324&gt;0,AC324,999999)</f>
        <v/>
      </c>
      <c r="AE324">
        <f>AD324*10000+ROW()</f>
        <v/>
      </c>
    </row>
    <row r="325">
      <c r="A325" s="10">
        <f>equipo13!A88</f>
        <v/>
      </c>
      <c r="B325" s="10">
        <f>equipo13!$A$6</f>
        <v/>
      </c>
      <c r="C325" s="10">
        <f>equipo13!CP88</f>
        <v/>
      </c>
      <c r="D325" s="10">
        <f>equipo13!CQ88</f>
        <v/>
      </c>
      <c r="E325" s="10">
        <f>equipo13!CR88</f>
        <v/>
      </c>
      <c r="F325" s="16">
        <f>equipo13!CT88</f>
        <v/>
      </c>
      <c r="G325" s="10">
        <f>equipo13!CU88</f>
        <v/>
      </c>
      <c r="H325" s="10">
        <f>equipo13!CV88</f>
        <v/>
      </c>
      <c r="I325" s="10">
        <f>equipo13!CW88</f>
        <v/>
      </c>
      <c r="J325" s="15">
        <f>equipo13!CX88</f>
        <v/>
      </c>
      <c r="L325">
        <f>A325</f>
        <v/>
      </c>
      <c r="M325">
        <f>J325</f>
        <v/>
      </c>
      <c r="N325">
        <f>IF(M325&gt;0,M325,999999)</f>
        <v/>
      </c>
      <c r="O325">
        <f>N325*10000+ROW()</f>
        <v/>
      </c>
      <c r="P325">
        <f>A325</f>
        <v/>
      </c>
      <c r="Q325">
        <f>D325</f>
        <v/>
      </c>
      <c r="R325">
        <f>Q325</f>
        <v/>
      </c>
      <c r="S325">
        <f>R325*10000-ROW()</f>
        <v/>
      </c>
      <c r="T325">
        <f>A325</f>
        <v/>
      </c>
      <c r="U325">
        <f>H325</f>
        <v/>
      </c>
      <c r="V325">
        <f>U325</f>
        <v/>
      </c>
      <c r="W325">
        <f>V325*10000-ROW()</f>
        <v/>
      </c>
      <c r="X325">
        <f>A325</f>
        <v/>
      </c>
      <c r="Y325">
        <f>F325</f>
        <v/>
      </c>
      <c r="Z325">
        <f>Y325</f>
        <v/>
      </c>
      <c r="AA325">
        <f>Z325*10000-ROW()</f>
        <v/>
      </c>
      <c r="AB325">
        <f>A325</f>
        <v/>
      </c>
      <c r="AC325">
        <f>I325</f>
        <v/>
      </c>
      <c r="AD325">
        <f>IF(AC325&gt;0,AC325,999999)</f>
        <v/>
      </c>
      <c r="AE325">
        <f>AD325*10000+ROW()</f>
        <v/>
      </c>
    </row>
    <row r="326">
      <c r="A326" s="10">
        <f>equipo13!A89</f>
        <v/>
      </c>
      <c r="B326" s="10">
        <f>equipo13!$A$6</f>
        <v/>
      </c>
      <c r="C326" s="10">
        <f>equipo13!CP89</f>
        <v/>
      </c>
      <c r="D326" s="10">
        <f>equipo13!CQ89</f>
        <v/>
      </c>
      <c r="E326" s="10">
        <f>equipo13!CR89</f>
        <v/>
      </c>
      <c r="F326" s="16">
        <f>equipo13!CT89</f>
        <v/>
      </c>
      <c r="G326" s="10">
        <f>equipo13!CU89</f>
        <v/>
      </c>
      <c r="H326" s="10">
        <f>equipo13!CV89</f>
        <v/>
      </c>
      <c r="I326" s="10">
        <f>equipo13!CW89</f>
        <v/>
      </c>
      <c r="J326" s="15">
        <f>equipo13!CX89</f>
        <v/>
      </c>
      <c r="L326">
        <f>A326</f>
        <v/>
      </c>
      <c r="M326">
        <f>J326</f>
        <v/>
      </c>
      <c r="N326">
        <f>IF(M326&gt;0,M326,999999)</f>
        <v/>
      </c>
      <c r="O326">
        <f>N326*10000+ROW()</f>
        <v/>
      </c>
      <c r="P326">
        <f>A326</f>
        <v/>
      </c>
      <c r="Q326">
        <f>D326</f>
        <v/>
      </c>
      <c r="R326">
        <f>Q326</f>
        <v/>
      </c>
      <c r="S326">
        <f>R326*10000-ROW()</f>
        <v/>
      </c>
      <c r="T326">
        <f>A326</f>
        <v/>
      </c>
      <c r="U326">
        <f>H326</f>
        <v/>
      </c>
      <c r="V326">
        <f>U326</f>
        <v/>
      </c>
      <c r="W326">
        <f>V326*10000-ROW()</f>
        <v/>
      </c>
      <c r="X326">
        <f>A326</f>
        <v/>
      </c>
      <c r="Y326">
        <f>F326</f>
        <v/>
      </c>
      <c r="Z326">
        <f>Y326</f>
        <v/>
      </c>
      <c r="AA326">
        <f>Z326*10000-ROW()</f>
        <v/>
      </c>
      <c r="AB326">
        <f>A326</f>
        <v/>
      </c>
      <c r="AC326">
        <f>I326</f>
        <v/>
      </c>
      <c r="AD326">
        <f>IF(AC326&gt;0,AC326,999999)</f>
        <v/>
      </c>
      <c r="AE326">
        <f>AD326*10000+ROW()</f>
        <v/>
      </c>
    </row>
    <row r="327">
      <c r="A327" s="10">
        <f>equipo13!A90</f>
        <v/>
      </c>
      <c r="B327" s="10">
        <f>equipo13!$A$6</f>
        <v/>
      </c>
      <c r="C327" s="10">
        <f>equipo13!CP90</f>
        <v/>
      </c>
      <c r="D327" s="10">
        <f>equipo13!CQ90</f>
        <v/>
      </c>
      <c r="E327" s="10">
        <f>equipo13!CR90</f>
        <v/>
      </c>
      <c r="F327" s="16">
        <f>equipo13!CT90</f>
        <v/>
      </c>
      <c r="G327" s="10">
        <f>equipo13!CU90</f>
        <v/>
      </c>
      <c r="H327" s="10">
        <f>equipo13!CV90</f>
        <v/>
      </c>
      <c r="I327" s="10">
        <f>equipo13!CW90</f>
        <v/>
      </c>
      <c r="J327" s="15">
        <f>equipo13!CX90</f>
        <v/>
      </c>
      <c r="L327">
        <f>A327</f>
        <v/>
      </c>
      <c r="M327">
        <f>J327</f>
        <v/>
      </c>
      <c r="N327">
        <f>IF(M327&gt;0,M327,999999)</f>
        <v/>
      </c>
      <c r="O327">
        <f>N327*10000+ROW()</f>
        <v/>
      </c>
      <c r="P327">
        <f>A327</f>
        <v/>
      </c>
      <c r="Q327">
        <f>D327</f>
        <v/>
      </c>
      <c r="R327">
        <f>Q327</f>
        <v/>
      </c>
      <c r="S327">
        <f>R327*10000-ROW()</f>
        <v/>
      </c>
      <c r="T327">
        <f>A327</f>
        <v/>
      </c>
      <c r="U327">
        <f>H327</f>
        <v/>
      </c>
      <c r="V327">
        <f>U327</f>
        <v/>
      </c>
      <c r="W327">
        <f>V327*10000-ROW()</f>
        <v/>
      </c>
      <c r="X327">
        <f>A327</f>
        <v/>
      </c>
      <c r="Y327">
        <f>F327</f>
        <v/>
      </c>
      <c r="Z327">
        <f>Y327</f>
        <v/>
      </c>
      <c r="AA327">
        <f>Z327*10000-ROW()</f>
        <v/>
      </c>
      <c r="AB327">
        <f>A327</f>
        <v/>
      </c>
      <c r="AC327">
        <f>I327</f>
        <v/>
      </c>
      <c r="AD327">
        <f>IF(AC327&gt;0,AC327,999999)</f>
        <v/>
      </c>
      <c r="AE327">
        <f>AD327*10000+ROW()</f>
        <v/>
      </c>
    </row>
    <row r="328">
      <c r="A328" s="10">
        <f>equipo14!A66</f>
        <v/>
      </c>
      <c r="B328" s="10">
        <f>equipo14!$A$6</f>
        <v/>
      </c>
      <c r="C328" s="10">
        <f>equipo14!CP66</f>
        <v/>
      </c>
      <c r="D328" s="10">
        <f>equipo14!CQ66</f>
        <v/>
      </c>
      <c r="E328" s="10">
        <f>equipo14!CR66</f>
        <v/>
      </c>
      <c r="F328" s="16">
        <f>equipo14!CT66</f>
        <v/>
      </c>
      <c r="G328" s="10">
        <f>equipo14!CU66</f>
        <v/>
      </c>
      <c r="H328" s="10">
        <f>equipo14!CV66</f>
        <v/>
      </c>
      <c r="I328" s="10">
        <f>equipo14!CW66</f>
        <v/>
      </c>
      <c r="J328" s="15">
        <f>equipo14!CX66</f>
        <v/>
      </c>
      <c r="L328">
        <f>A328</f>
        <v/>
      </c>
      <c r="M328">
        <f>J328</f>
        <v/>
      </c>
      <c r="N328">
        <f>IF(M328&gt;0,M328,999999)</f>
        <v/>
      </c>
      <c r="O328">
        <f>N328*10000+ROW()</f>
        <v/>
      </c>
      <c r="P328">
        <f>A328</f>
        <v/>
      </c>
      <c r="Q328">
        <f>D328</f>
        <v/>
      </c>
      <c r="R328">
        <f>Q328</f>
        <v/>
      </c>
      <c r="S328">
        <f>R328*10000-ROW()</f>
        <v/>
      </c>
      <c r="T328">
        <f>A328</f>
        <v/>
      </c>
      <c r="U328">
        <f>H328</f>
        <v/>
      </c>
      <c r="V328">
        <f>U328</f>
        <v/>
      </c>
      <c r="W328">
        <f>V328*10000-ROW()</f>
        <v/>
      </c>
      <c r="X328">
        <f>A328</f>
        <v/>
      </c>
      <c r="Y328">
        <f>F328</f>
        <v/>
      </c>
      <c r="Z328">
        <f>Y328</f>
        <v/>
      </c>
      <c r="AA328">
        <f>Z328*10000-ROW()</f>
        <v/>
      </c>
      <c r="AB328">
        <f>A328</f>
        <v/>
      </c>
      <c r="AC328">
        <f>I328</f>
        <v/>
      </c>
      <c r="AD328">
        <f>IF(AC328&gt;0,AC328,999999)</f>
        <v/>
      </c>
      <c r="AE328">
        <f>AD328*10000+ROW()</f>
        <v/>
      </c>
    </row>
    <row r="329">
      <c r="A329" s="10">
        <f>equipo14!A67</f>
        <v/>
      </c>
      <c r="B329" s="10">
        <f>equipo14!$A$6</f>
        <v/>
      </c>
      <c r="C329" s="10">
        <f>equipo14!CP67</f>
        <v/>
      </c>
      <c r="D329" s="10">
        <f>equipo14!CQ67</f>
        <v/>
      </c>
      <c r="E329" s="10">
        <f>equipo14!CR67</f>
        <v/>
      </c>
      <c r="F329" s="16">
        <f>equipo14!CT67</f>
        <v/>
      </c>
      <c r="G329" s="10">
        <f>equipo14!CU67</f>
        <v/>
      </c>
      <c r="H329" s="10">
        <f>equipo14!CV67</f>
        <v/>
      </c>
      <c r="I329" s="10">
        <f>equipo14!CW67</f>
        <v/>
      </c>
      <c r="J329" s="15">
        <f>equipo14!CX67</f>
        <v/>
      </c>
      <c r="L329">
        <f>A329</f>
        <v/>
      </c>
      <c r="M329">
        <f>J329</f>
        <v/>
      </c>
      <c r="N329">
        <f>IF(M329&gt;0,M329,999999)</f>
        <v/>
      </c>
      <c r="O329">
        <f>N329*10000+ROW()</f>
        <v/>
      </c>
      <c r="P329">
        <f>A329</f>
        <v/>
      </c>
      <c r="Q329">
        <f>D329</f>
        <v/>
      </c>
      <c r="R329">
        <f>Q329</f>
        <v/>
      </c>
      <c r="S329">
        <f>R329*10000-ROW()</f>
        <v/>
      </c>
      <c r="T329">
        <f>A329</f>
        <v/>
      </c>
      <c r="U329">
        <f>H329</f>
        <v/>
      </c>
      <c r="V329">
        <f>U329</f>
        <v/>
      </c>
      <c r="W329">
        <f>V329*10000-ROW()</f>
        <v/>
      </c>
      <c r="X329">
        <f>A329</f>
        <v/>
      </c>
      <c r="Y329">
        <f>F329</f>
        <v/>
      </c>
      <c r="Z329">
        <f>Y329</f>
        <v/>
      </c>
      <c r="AA329">
        <f>Z329*10000-ROW()</f>
        <v/>
      </c>
      <c r="AB329">
        <f>A329</f>
        <v/>
      </c>
      <c r="AC329">
        <f>I329</f>
        <v/>
      </c>
      <c r="AD329">
        <f>IF(AC329&gt;0,AC329,999999)</f>
        <v/>
      </c>
      <c r="AE329">
        <f>AD329*10000+ROW()</f>
        <v/>
      </c>
    </row>
    <row r="330">
      <c r="A330" s="10">
        <f>equipo14!A68</f>
        <v/>
      </c>
      <c r="B330" s="10">
        <f>equipo14!$A$6</f>
        <v/>
      </c>
      <c r="C330" s="10">
        <f>equipo14!CP68</f>
        <v/>
      </c>
      <c r="D330" s="10">
        <f>equipo14!CQ68</f>
        <v/>
      </c>
      <c r="E330" s="10">
        <f>equipo14!CR68</f>
        <v/>
      </c>
      <c r="F330" s="16">
        <f>equipo14!CT68</f>
        <v/>
      </c>
      <c r="G330" s="10">
        <f>equipo14!CU68</f>
        <v/>
      </c>
      <c r="H330" s="10">
        <f>equipo14!CV68</f>
        <v/>
      </c>
      <c r="I330" s="10">
        <f>equipo14!CW68</f>
        <v/>
      </c>
      <c r="J330" s="15">
        <f>equipo14!CX68</f>
        <v/>
      </c>
      <c r="L330">
        <f>A330</f>
        <v/>
      </c>
      <c r="M330">
        <f>J330</f>
        <v/>
      </c>
      <c r="N330">
        <f>IF(M330&gt;0,M330,999999)</f>
        <v/>
      </c>
      <c r="O330">
        <f>N330*10000+ROW()</f>
        <v/>
      </c>
      <c r="P330">
        <f>A330</f>
        <v/>
      </c>
      <c r="Q330">
        <f>D330</f>
        <v/>
      </c>
      <c r="R330">
        <f>Q330</f>
        <v/>
      </c>
      <c r="S330">
        <f>R330*10000-ROW()</f>
        <v/>
      </c>
      <c r="T330">
        <f>A330</f>
        <v/>
      </c>
      <c r="U330">
        <f>H330</f>
        <v/>
      </c>
      <c r="V330">
        <f>U330</f>
        <v/>
      </c>
      <c r="W330">
        <f>V330*10000-ROW()</f>
        <v/>
      </c>
      <c r="X330">
        <f>A330</f>
        <v/>
      </c>
      <c r="Y330">
        <f>F330</f>
        <v/>
      </c>
      <c r="Z330">
        <f>Y330</f>
        <v/>
      </c>
      <c r="AA330">
        <f>Z330*10000-ROW()</f>
        <v/>
      </c>
      <c r="AB330">
        <f>A330</f>
        <v/>
      </c>
      <c r="AC330">
        <f>I330</f>
        <v/>
      </c>
      <c r="AD330">
        <f>IF(AC330&gt;0,AC330,999999)</f>
        <v/>
      </c>
      <c r="AE330">
        <f>AD330*10000+ROW()</f>
        <v/>
      </c>
    </row>
    <row r="331">
      <c r="A331" s="10">
        <f>equipo14!A69</f>
        <v/>
      </c>
      <c r="B331" s="10">
        <f>equipo14!$A$6</f>
        <v/>
      </c>
      <c r="C331" s="10">
        <f>equipo14!CP69</f>
        <v/>
      </c>
      <c r="D331" s="10">
        <f>equipo14!CQ69</f>
        <v/>
      </c>
      <c r="E331" s="10">
        <f>equipo14!CR69</f>
        <v/>
      </c>
      <c r="F331" s="16">
        <f>equipo14!CT69</f>
        <v/>
      </c>
      <c r="G331" s="10">
        <f>equipo14!CU69</f>
        <v/>
      </c>
      <c r="H331" s="10">
        <f>equipo14!CV69</f>
        <v/>
      </c>
      <c r="I331" s="10">
        <f>equipo14!CW69</f>
        <v/>
      </c>
      <c r="J331" s="15">
        <f>equipo14!CX69</f>
        <v/>
      </c>
      <c r="L331">
        <f>A331</f>
        <v/>
      </c>
      <c r="M331">
        <f>J331</f>
        <v/>
      </c>
      <c r="N331">
        <f>IF(M331&gt;0,M331,999999)</f>
        <v/>
      </c>
      <c r="O331">
        <f>N331*10000+ROW()</f>
        <v/>
      </c>
      <c r="P331">
        <f>A331</f>
        <v/>
      </c>
      <c r="Q331">
        <f>D331</f>
        <v/>
      </c>
      <c r="R331">
        <f>Q331</f>
        <v/>
      </c>
      <c r="S331">
        <f>R331*10000-ROW()</f>
        <v/>
      </c>
      <c r="T331">
        <f>A331</f>
        <v/>
      </c>
      <c r="U331">
        <f>H331</f>
        <v/>
      </c>
      <c r="V331">
        <f>U331</f>
        <v/>
      </c>
      <c r="W331">
        <f>V331*10000-ROW()</f>
        <v/>
      </c>
      <c r="X331">
        <f>A331</f>
        <v/>
      </c>
      <c r="Y331">
        <f>F331</f>
        <v/>
      </c>
      <c r="Z331">
        <f>Y331</f>
        <v/>
      </c>
      <c r="AA331">
        <f>Z331*10000-ROW()</f>
        <v/>
      </c>
      <c r="AB331">
        <f>A331</f>
        <v/>
      </c>
      <c r="AC331">
        <f>I331</f>
        <v/>
      </c>
      <c r="AD331">
        <f>IF(AC331&gt;0,AC331,999999)</f>
        <v/>
      </c>
      <c r="AE331">
        <f>AD331*10000+ROW()</f>
        <v/>
      </c>
    </row>
    <row r="332">
      <c r="A332" s="10">
        <f>equipo14!A70</f>
        <v/>
      </c>
      <c r="B332" s="10">
        <f>equipo14!$A$6</f>
        <v/>
      </c>
      <c r="C332" s="10">
        <f>equipo14!CP70</f>
        <v/>
      </c>
      <c r="D332" s="10">
        <f>equipo14!CQ70</f>
        <v/>
      </c>
      <c r="E332" s="10">
        <f>equipo14!CR70</f>
        <v/>
      </c>
      <c r="F332" s="16">
        <f>equipo14!CT70</f>
        <v/>
      </c>
      <c r="G332" s="10">
        <f>equipo14!CU70</f>
        <v/>
      </c>
      <c r="H332" s="10">
        <f>equipo14!CV70</f>
        <v/>
      </c>
      <c r="I332" s="10">
        <f>equipo14!CW70</f>
        <v/>
      </c>
      <c r="J332" s="15">
        <f>equipo14!CX70</f>
        <v/>
      </c>
      <c r="L332">
        <f>A332</f>
        <v/>
      </c>
      <c r="M332">
        <f>J332</f>
        <v/>
      </c>
      <c r="N332">
        <f>IF(M332&gt;0,M332,999999)</f>
        <v/>
      </c>
      <c r="O332">
        <f>N332*10000+ROW()</f>
        <v/>
      </c>
      <c r="P332">
        <f>A332</f>
        <v/>
      </c>
      <c r="Q332">
        <f>D332</f>
        <v/>
      </c>
      <c r="R332">
        <f>Q332</f>
        <v/>
      </c>
      <c r="S332">
        <f>R332*10000-ROW()</f>
        <v/>
      </c>
      <c r="T332">
        <f>A332</f>
        <v/>
      </c>
      <c r="U332">
        <f>H332</f>
        <v/>
      </c>
      <c r="V332">
        <f>U332</f>
        <v/>
      </c>
      <c r="W332">
        <f>V332*10000-ROW()</f>
        <v/>
      </c>
      <c r="X332">
        <f>A332</f>
        <v/>
      </c>
      <c r="Y332">
        <f>F332</f>
        <v/>
      </c>
      <c r="Z332">
        <f>Y332</f>
        <v/>
      </c>
      <c r="AA332">
        <f>Z332*10000-ROW()</f>
        <v/>
      </c>
      <c r="AB332">
        <f>A332</f>
        <v/>
      </c>
      <c r="AC332">
        <f>I332</f>
        <v/>
      </c>
      <c r="AD332">
        <f>IF(AC332&gt;0,AC332,999999)</f>
        <v/>
      </c>
      <c r="AE332">
        <f>AD332*10000+ROW()</f>
        <v/>
      </c>
    </row>
    <row r="333">
      <c r="A333" s="10">
        <f>equipo14!A71</f>
        <v/>
      </c>
      <c r="B333" s="10">
        <f>equipo14!$A$6</f>
        <v/>
      </c>
      <c r="C333" s="10">
        <f>equipo14!CP71</f>
        <v/>
      </c>
      <c r="D333" s="10">
        <f>equipo14!CQ71</f>
        <v/>
      </c>
      <c r="E333" s="10">
        <f>equipo14!CR71</f>
        <v/>
      </c>
      <c r="F333" s="16">
        <f>equipo14!CT71</f>
        <v/>
      </c>
      <c r="G333" s="10">
        <f>equipo14!CU71</f>
        <v/>
      </c>
      <c r="H333" s="10">
        <f>equipo14!CV71</f>
        <v/>
      </c>
      <c r="I333" s="10">
        <f>equipo14!CW71</f>
        <v/>
      </c>
      <c r="J333" s="15">
        <f>equipo14!CX71</f>
        <v/>
      </c>
      <c r="L333">
        <f>A333</f>
        <v/>
      </c>
      <c r="M333">
        <f>J333</f>
        <v/>
      </c>
      <c r="N333">
        <f>IF(M333&gt;0,M333,999999)</f>
        <v/>
      </c>
      <c r="O333">
        <f>N333*10000+ROW()</f>
        <v/>
      </c>
      <c r="P333">
        <f>A333</f>
        <v/>
      </c>
      <c r="Q333">
        <f>D333</f>
        <v/>
      </c>
      <c r="R333">
        <f>Q333</f>
        <v/>
      </c>
      <c r="S333">
        <f>R333*10000-ROW()</f>
        <v/>
      </c>
      <c r="T333">
        <f>A333</f>
        <v/>
      </c>
      <c r="U333">
        <f>H333</f>
        <v/>
      </c>
      <c r="V333">
        <f>U333</f>
        <v/>
      </c>
      <c r="W333">
        <f>V333*10000-ROW()</f>
        <v/>
      </c>
      <c r="X333">
        <f>A333</f>
        <v/>
      </c>
      <c r="Y333">
        <f>F333</f>
        <v/>
      </c>
      <c r="Z333">
        <f>Y333</f>
        <v/>
      </c>
      <c r="AA333">
        <f>Z333*10000-ROW()</f>
        <v/>
      </c>
      <c r="AB333">
        <f>A333</f>
        <v/>
      </c>
      <c r="AC333">
        <f>I333</f>
        <v/>
      </c>
      <c r="AD333">
        <f>IF(AC333&gt;0,AC333,999999)</f>
        <v/>
      </c>
      <c r="AE333">
        <f>AD333*10000+ROW()</f>
        <v/>
      </c>
    </row>
    <row r="334">
      <c r="A334" s="10">
        <f>equipo14!A72</f>
        <v/>
      </c>
      <c r="B334" s="10">
        <f>equipo14!$A$6</f>
        <v/>
      </c>
      <c r="C334" s="10">
        <f>equipo14!CP72</f>
        <v/>
      </c>
      <c r="D334" s="10">
        <f>equipo14!CQ72</f>
        <v/>
      </c>
      <c r="E334" s="10">
        <f>equipo14!CR72</f>
        <v/>
      </c>
      <c r="F334" s="16">
        <f>equipo14!CT72</f>
        <v/>
      </c>
      <c r="G334" s="10">
        <f>equipo14!CU72</f>
        <v/>
      </c>
      <c r="H334" s="10">
        <f>equipo14!CV72</f>
        <v/>
      </c>
      <c r="I334" s="10">
        <f>equipo14!CW72</f>
        <v/>
      </c>
      <c r="J334" s="15">
        <f>equipo14!CX72</f>
        <v/>
      </c>
      <c r="L334">
        <f>A334</f>
        <v/>
      </c>
      <c r="M334">
        <f>J334</f>
        <v/>
      </c>
      <c r="N334">
        <f>IF(M334&gt;0,M334,999999)</f>
        <v/>
      </c>
      <c r="O334">
        <f>N334*10000+ROW()</f>
        <v/>
      </c>
      <c r="P334">
        <f>A334</f>
        <v/>
      </c>
      <c r="Q334">
        <f>D334</f>
        <v/>
      </c>
      <c r="R334">
        <f>Q334</f>
        <v/>
      </c>
      <c r="S334">
        <f>R334*10000-ROW()</f>
        <v/>
      </c>
      <c r="T334">
        <f>A334</f>
        <v/>
      </c>
      <c r="U334">
        <f>H334</f>
        <v/>
      </c>
      <c r="V334">
        <f>U334</f>
        <v/>
      </c>
      <c r="W334">
        <f>V334*10000-ROW()</f>
        <v/>
      </c>
      <c r="X334">
        <f>A334</f>
        <v/>
      </c>
      <c r="Y334">
        <f>F334</f>
        <v/>
      </c>
      <c r="Z334">
        <f>Y334</f>
        <v/>
      </c>
      <c r="AA334">
        <f>Z334*10000-ROW()</f>
        <v/>
      </c>
      <c r="AB334">
        <f>A334</f>
        <v/>
      </c>
      <c r="AC334">
        <f>I334</f>
        <v/>
      </c>
      <c r="AD334">
        <f>IF(AC334&gt;0,AC334,999999)</f>
        <v/>
      </c>
      <c r="AE334">
        <f>AD334*10000+ROW()</f>
        <v/>
      </c>
    </row>
    <row r="335">
      <c r="A335" s="10">
        <f>equipo14!A73</f>
        <v/>
      </c>
      <c r="B335" s="10">
        <f>equipo14!$A$6</f>
        <v/>
      </c>
      <c r="C335" s="10">
        <f>equipo14!CP73</f>
        <v/>
      </c>
      <c r="D335" s="10">
        <f>equipo14!CQ73</f>
        <v/>
      </c>
      <c r="E335" s="10">
        <f>equipo14!CR73</f>
        <v/>
      </c>
      <c r="F335" s="16">
        <f>equipo14!CT73</f>
        <v/>
      </c>
      <c r="G335" s="10">
        <f>equipo14!CU73</f>
        <v/>
      </c>
      <c r="H335" s="10">
        <f>equipo14!CV73</f>
        <v/>
      </c>
      <c r="I335" s="10">
        <f>equipo14!CW73</f>
        <v/>
      </c>
      <c r="J335" s="15">
        <f>equipo14!CX73</f>
        <v/>
      </c>
      <c r="L335">
        <f>A335</f>
        <v/>
      </c>
      <c r="M335">
        <f>J335</f>
        <v/>
      </c>
      <c r="N335">
        <f>IF(M335&gt;0,M335,999999)</f>
        <v/>
      </c>
      <c r="O335">
        <f>N335*10000+ROW()</f>
        <v/>
      </c>
      <c r="P335">
        <f>A335</f>
        <v/>
      </c>
      <c r="Q335">
        <f>D335</f>
        <v/>
      </c>
      <c r="R335">
        <f>Q335</f>
        <v/>
      </c>
      <c r="S335">
        <f>R335*10000-ROW()</f>
        <v/>
      </c>
      <c r="T335">
        <f>A335</f>
        <v/>
      </c>
      <c r="U335">
        <f>H335</f>
        <v/>
      </c>
      <c r="V335">
        <f>U335</f>
        <v/>
      </c>
      <c r="W335">
        <f>V335*10000-ROW()</f>
        <v/>
      </c>
      <c r="X335">
        <f>A335</f>
        <v/>
      </c>
      <c r="Y335">
        <f>F335</f>
        <v/>
      </c>
      <c r="Z335">
        <f>Y335</f>
        <v/>
      </c>
      <c r="AA335">
        <f>Z335*10000-ROW()</f>
        <v/>
      </c>
      <c r="AB335">
        <f>A335</f>
        <v/>
      </c>
      <c r="AC335">
        <f>I335</f>
        <v/>
      </c>
      <c r="AD335">
        <f>IF(AC335&gt;0,AC335,999999)</f>
        <v/>
      </c>
      <c r="AE335">
        <f>AD335*10000+ROW()</f>
        <v/>
      </c>
    </row>
    <row r="336">
      <c r="A336" s="10">
        <f>equipo14!A74</f>
        <v/>
      </c>
      <c r="B336" s="10">
        <f>equipo14!$A$6</f>
        <v/>
      </c>
      <c r="C336" s="10">
        <f>equipo14!CP74</f>
        <v/>
      </c>
      <c r="D336" s="10">
        <f>equipo14!CQ74</f>
        <v/>
      </c>
      <c r="E336" s="10">
        <f>equipo14!CR74</f>
        <v/>
      </c>
      <c r="F336" s="16">
        <f>equipo14!CT74</f>
        <v/>
      </c>
      <c r="G336" s="10">
        <f>equipo14!CU74</f>
        <v/>
      </c>
      <c r="H336" s="10">
        <f>equipo14!CV74</f>
        <v/>
      </c>
      <c r="I336" s="10">
        <f>equipo14!CW74</f>
        <v/>
      </c>
      <c r="J336" s="15">
        <f>equipo14!CX74</f>
        <v/>
      </c>
      <c r="L336">
        <f>A336</f>
        <v/>
      </c>
      <c r="M336">
        <f>J336</f>
        <v/>
      </c>
      <c r="N336">
        <f>IF(M336&gt;0,M336,999999)</f>
        <v/>
      </c>
      <c r="O336">
        <f>N336*10000+ROW()</f>
        <v/>
      </c>
      <c r="P336">
        <f>A336</f>
        <v/>
      </c>
      <c r="Q336">
        <f>D336</f>
        <v/>
      </c>
      <c r="R336">
        <f>Q336</f>
        <v/>
      </c>
      <c r="S336">
        <f>R336*10000-ROW()</f>
        <v/>
      </c>
      <c r="T336">
        <f>A336</f>
        <v/>
      </c>
      <c r="U336">
        <f>H336</f>
        <v/>
      </c>
      <c r="V336">
        <f>U336</f>
        <v/>
      </c>
      <c r="W336">
        <f>V336*10000-ROW()</f>
        <v/>
      </c>
      <c r="X336">
        <f>A336</f>
        <v/>
      </c>
      <c r="Y336">
        <f>F336</f>
        <v/>
      </c>
      <c r="Z336">
        <f>Y336</f>
        <v/>
      </c>
      <c r="AA336">
        <f>Z336*10000-ROW()</f>
        <v/>
      </c>
      <c r="AB336">
        <f>A336</f>
        <v/>
      </c>
      <c r="AC336">
        <f>I336</f>
        <v/>
      </c>
      <c r="AD336">
        <f>IF(AC336&gt;0,AC336,999999)</f>
        <v/>
      </c>
      <c r="AE336">
        <f>AD336*10000+ROW()</f>
        <v/>
      </c>
    </row>
    <row r="337">
      <c r="A337" s="10">
        <f>equipo14!A75</f>
        <v/>
      </c>
      <c r="B337" s="10">
        <f>equipo14!$A$6</f>
        <v/>
      </c>
      <c r="C337" s="10">
        <f>equipo14!CP75</f>
        <v/>
      </c>
      <c r="D337" s="10">
        <f>equipo14!CQ75</f>
        <v/>
      </c>
      <c r="E337" s="10">
        <f>equipo14!CR75</f>
        <v/>
      </c>
      <c r="F337" s="16">
        <f>equipo14!CT75</f>
        <v/>
      </c>
      <c r="G337" s="10">
        <f>equipo14!CU75</f>
        <v/>
      </c>
      <c r="H337" s="10">
        <f>equipo14!CV75</f>
        <v/>
      </c>
      <c r="I337" s="10">
        <f>equipo14!CW75</f>
        <v/>
      </c>
      <c r="J337" s="15">
        <f>equipo14!CX75</f>
        <v/>
      </c>
      <c r="L337">
        <f>A337</f>
        <v/>
      </c>
      <c r="M337">
        <f>J337</f>
        <v/>
      </c>
      <c r="N337">
        <f>IF(M337&gt;0,M337,999999)</f>
        <v/>
      </c>
      <c r="O337">
        <f>N337*10000+ROW()</f>
        <v/>
      </c>
      <c r="P337">
        <f>A337</f>
        <v/>
      </c>
      <c r="Q337">
        <f>D337</f>
        <v/>
      </c>
      <c r="R337">
        <f>Q337</f>
        <v/>
      </c>
      <c r="S337">
        <f>R337*10000-ROW()</f>
        <v/>
      </c>
      <c r="T337">
        <f>A337</f>
        <v/>
      </c>
      <c r="U337">
        <f>H337</f>
        <v/>
      </c>
      <c r="V337">
        <f>U337</f>
        <v/>
      </c>
      <c r="W337">
        <f>V337*10000-ROW()</f>
        <v/>
      </c>
      <c r="X337">
        <f>A337</f>
        <v/>
      </c>
      <c r="Y337">
        <f>F337</f>
        <v/>
      </c>
      <c r="Z337">
        <f>Y337</f>
        <v/>
      </c>
      <c r="AA337">
        <f>Z337*10000-ROW()</f>
        <v/>
      </c>
      <c r="AB337">
        <f>A337</f>
        <v/>
      </c>
      <c r="AC337">
        <f>I337</f>
        <v/>
      </c>
      <c r="AD337">
        <f>IF(AC337&gt;0,AC337,999999)</f>
        <v/>
      </c>
      <c r="AE337">
        <f>AD337*10000+ROW()</f>
        <v/>
      </c>
    </row>
    <row r="338">
      <c r="A338" s="10">
        <f>equipo14!A76</f>
        <v/>
      </c>
      <c r="B338" s="10">
        <f>equipo14!$A$6</f>
        <v/>
      </c>
      <c r="C338" s="10">
        <f>equipo14!CP76</f>
        <v/>
      </c>
      <c r="D338" s="10">
        <f>equipo14!CQ76</f>
        <v/>
      </c>
      <c r="E338" s="10">
        <f>equipo14!CR76</f>
        <v/>
      </c>
      <c r="F338" s="16">
        <f>equipo14!CT76</f>
        <v/>
      </c>
      <c r="G338" s="10">
        <f>equipo14!CU76</f>
        <v/>
      </c>
      <c r="H338" s="10">
        <f>equipo14!CV76</f>
        <v/>
      </c>
      <c r="I338" s="10">
        <f>equipo14!CW76</f>
        <v/>
      </c>
      <c r="J338" s="15">
        <f>equipo14!CX76</f>
        <v/>
      </c>
      <c r="L338">
        <f>A338</f>
        <v/>
      </c>
      <c r="M338">
        <f>J338</f>
        <v/>
      </c>
      <c r="N338">
        <f>IF(M338&gt;0,M338,999999)</f>
        <v/>
      </c>
      <c r="O338">
        <f>N338*10000+ROW()</f>
        <v/>
      </c>
      <c r="P338">
        <f>A338</f>
        <v/>
      </c>
      <c r="Q338">
        <f>D338</f>
        <v/>
      </c>
      <c r="R338">
        <f>Q338</f>
        <v/>
      </c>
      <c r="S338">
        <f>R338*10000-ROW()</f>
        <v/>
      </c>
      <c r="T338">
        <f>A338</f>
        <v/>
      </c>
      <c r="U338">
        <f>H338</f>
        <v/>
      </c>
      <c r="V338">
        <f>U338</f>
        <v/>
      </c>
      <c r="W338">
        <f>V338*10000-ROW()</f>
        <v/>
      </c>
      <c r="X338">
        <f>A338</f>
        <v/>
      </c>
      <c r="Y338">
        <f>F338</f>
        <v/>
      </c>
      <c r="Z338">
        <f>Y338</f>
        <v/>
      </c>
      <c r="AA338">
        <f>Z338*10000-ROW()</f>
        <v/>
      </c>
      <c r="AB338">
        <f>A338</f>
        <v/>
      </c>
      <c r="AC338">
        <f>I338</f>
        <v/>
      </c>
      <c r="AD338">
        <f>IF(AC338&gt;0,AC338,999999)</f>
        <v/>
      </c>
      <c r="AE338">
        <f>AD338*10000+ROW()</f>
        <v/>
      </c>
    </row>
    <row r="339">
      <c r="A339" s="10">
        <f>equipo14!A77</f>
        <v/>
      </c>
      <c r="B339" s="10">
        <f>equipo14!$A$6</f>
        <v/>
      </c>
      <c r="C339" s="10">
        <f>equipo14!CP77</f>
        <v/>
      </c>
      <c r="D339" s="10">
        <f>equipo14!CQ77</f>
        <v/>
      </c>
      <c r="E339" s="10">
        <f>equipo14!CR77</f>
        <v/>
      </c>
      <c r="F339" s="16">
        <f>equipo14!CT77</f>
        <v/>
      </c>
      <c r="G339" s="10">
        <f>equipo14!CU77</f>
        <v/>
      </c>
      <c r="H339" s="10">
        <f>equipo14!CV77</f>
        <v/>
      </c>
      <c r="I339" s="10">
        <f>equipo14!CW77</f>
        <v/>
      </c>
      <c r="J339" s="15">
        <f>equipo14!CX77</f>
        <v/>
      </c>
      <c r="L339">
        <f>A339</f>
        <v/>
      </c>
      <c r="M339">
        <f>J339</f>
        <v/>
      </c>
      <c r="N339">
        <f>IF(M339&gt;0,M339,999999)</f>
        <v/>
      </c>
      <c r="O339">
        <f>N339*10000+ROW()</f>
        <v/>
      </c>
      <c r="P339">
        <f>A339</f>
        <v/>
      </c>
      <c r="Q339">
        <f>D339</f>
        <v/>
      </c>
      <c r="R339">
        <f>Q339</f>
        <v/>
      </c>
      <c r="S339">
        <f>R339*10000-ROW()</f>
        <v/>
      </c>
      <c r="T339">
        <f>A339</f>
        <v/>
      </c>
      <c r="U339">
        <f>H339</f>
        <v/>
      </c>
      <c r="V339">
        <f>U339</f>
        <v/>
      </c>
      <c r="W339">
        <f>V339*10000-ROW()</f>
        <v/>
      </c>
      <c r="X339">
        <f>A339</f>
        <v/>
      </c>
      <c r="Y339">
        <f>F339</f>
        <v/>
      </c>
      <c r="Z339">
        <f>Y339</f>
        <v/>
      </c>
      <c r="AA339">
        <f>Z339*10000-ROW()</f>
        <v/>
      </c>
      <c r="AB339">
        <f>A339</f>
        <v/>
      </c>
      <c r="AC339">
        <f>I339</f>
        <v/>
      </c>
      <c r="AD339">
        <f>IF(AC339&gt;0,AC339,999999)</f>
        <v/>
      </c>
      <c r="AE339">
        <f>AD339*10000+ROW()</f>
        <v/>
      </c>
    </row>
    <row r="340">
      <c r="A340" s="10">
        <f>equipo14!A78</f>
        <v/>
      </c>
      <c r="B340" s="10">
        <f>equipo14!$A$6</f>
        <v/>
      </c>
      <c r="C340" s="10">
        <f>equipo14!CP78</f>
        <v/>
      </c>
      <c r="D340" s="10">
        <f>equipo14!CQ78</f>
        <v/>
      </c>
      <c r="E340" s="10">
        <f>equipo14!CR78</f>
        <v/>
      </c>
      <c r="F340" s="16">
        <f>equipo14!CT78</f>
        <v/>
      </c>
      <c r="G340" s="10">
        <f>equipo14!CU78</f>
        <v/>
      </c>
      <c r="H340" s="10">
        <f>equipo14!CV78</f>
        <v/>
      </c>
      <c r="I340" s="10">
        <f>equipo14!CW78</f>
        <v/>
      </c>
      <c r="J340" s="15">
        <f>equipo14!CX78</f>
        <v/>
      </c>
      <c r="L340">
        <f>A340</f>
        <v/>
      </c>
      <c r="M340">
        <f>J340</f>
        <v/>
      </c>
      <c r="N340">
        <f>IF(M340&gt;0,M340,999999)</f>
        <v/>
      </c>
      <c r="O340">
        <f>N340*10000+ROW()</f>
        <v/>
      </c>
      <c r="P340">
        <f>A340</f>
        <v/>
      </c>
      <c r="Q340">
        <f>D340</f>
        <v/>
      </c>
      <c r="R340">
        <f>Q340</f>
        <v/>
      </c>
      <c r="S340">
        <f>R340*10000-ROW()</f>
        <v/>
      </c>
      <c r="T340">
        <f>A340</f>
        <v/>
      </c>
      <c r="U340">
        <f>H340</f>
        <v/>
      </c>
      <c r="V340">
        <f>U340</f>
        <v/>
      </c>
      <c r="W340">
        <f>V340*10000-ROW()</f>
        <v/>
      </c>
      <c r="X340">
        <f>A340</f>
        <v/>
      </c>
      <c r="Y340">
        <f>F340</f>
        <v/>
      </c>
      <c r="Z340">
        <f>Y340</f>
        <v/>
      </c>
      <c r="AA340">
        <f>Z340*10000-ROW()</f>
        <v/>
      </c>
      <c r="AB340">
        <f>A340</f>
        <v/>
      </c>
      <c r="AC340">
        <f>I340</f>
        <v/>
      </c>
      <c r="AD340">
        <f>IF(AC340&gt;0,AC340,999999)</f>
        <v/>
      </c>
      <c r="AE340">
        <f>AD340*10000+ROW()</f>
        <v/>
      </c>
    </row>
    <row r="341">
      <c r="A341" s="10">
        <f>equipo14!A79</f>
        <v/>
      </c>
      <c r="B341" s="10">
        <f>equipo14!$A$6</f>
        <v/>
      </c>
      <c r="C341" s="10">
        <f>equipo14!CP79</f>
        <v/>
      </c>
      <c r="D341" s="10">
        <f>equipo14!CQ79</f>
        <v/>
      </c>
      <c r="E341" s="10">
        <f>equipo14!CR79</f>
        <v/>
      </c>
      <c r="F341" s="16">
        <f>equipo14!CT79</f>
        <v/>
      </c>
      <c r="G341" s="10">
        <f>equipo14!CU79</f>
        <v/>
      </c>
      <c r="H341" s="10">
        <f>equipo14!CV79</f>
        <v/>
      </c>
      <c r="I341" s="10">
        <f>equipo14!CW79</f>
        <v/>
      </c>
      <c r="J341" s="15">
        <f>equipo14!CX79</f>
        <v/>
      </c>
      <c r="L341">
        <f>A341</f>
        <v/>
      </c>
      <c r="M341">
        <f>J341</f>
        <v/>
      </c>
      <c r="N341">
        <f>IF(M341&gt;0,M341,999999)</f>
        <v/>
      </c>
      <c r="O341">
        <f>N341*10000+ROW()</f>
        <v/>
      </c>
      <c r="P341">
        <f>A341</f>
        <v/>
      </c>
      <c r="Q341">
        <f>D341</f>
        <v/>
      </c>
      <c r="R341">
        <f>Q341</f>
        <v/>
      </c>
      <c r="S341">
        <f>R341*10000-ROW()</f>
        <v/>
      </c>
      <c r="T341">
        <f>A341</f>
        <v/>
      </c>
      <c r="U341">
        <f>H341</f>
        <v/>
      </c>
      <c r="V341">
        <f>U341</f>
        <v/>
      </c>
      <c r="W341">
        <f>V341*10000-ROW()</f>
        <v/>
      </c>
      <c r="X341">
        <f>A341</f>
        <v/>
      </c>
      <c r="Y341">
        <f>F341</f>
        <v/>
      </c>
      <c r="Z341">
        <f>Y341</f>
        <v/>
      </c>
      <c r="AA341">
        <f>Z341*10000-ROW()</f>
        <v/>
      </c>
      <c r="AB341">
        <f>A341</f>
        <v/>
      </c>
      <c r="AC341">
        <f>I341</f>
        <v/>
      </c>
      <c r="AD341">
        <f>IF(AC341&gt;0,AC341,999999)</f>
        <v/>
      </c>
      <c r="AE341">
        <f>AD341*10000+ROW()</f>
        <v/>
      </c>
    </row>
    <row r="342">
      <c r="A342" s="10">
        <f>equipo14!A80</f>
        <v/>
      </c>
      <c r="B342" s="10">
        <f>equipo14!$A$6</f>
        <v/>
      </c>
      <c r="C342" s="10">
        <f>equipo14!CP80</f>
        <v/>
      </c>
      <c r="D342" s="10">
        <f>equipo14!CQ80</f>
        <v/>
      </c>
      <c r="E342" s="10">
        <f>equipo14!CR80</f>
        <v/>
      </c>
      <c r="F342" s="16">
        <f>equipo14!CT80</f>
        <v/>
      </c>
      <c r="G342" s="10">
        <f>equipo14!CU80</f>
        <v/>
      </c>
      <c r="H342" s="10">
        <f>equipo14!CV80</f>
        <v/>
      </c>
      <c r="I342" s="10">
        <f>equipo14!CW80</f>
        <v/>
      </c>
      <c r="J342" s="15">
        <f>equipo14!CX80</f>
        <v/>
      </c>
      <c r="L342">
        <f>A342</f>
        <v/>
      </c>
      <c r="M342">
        <f>J342</f>
        <v/>
      </c>
      <c r="N342">
        <f>IF(M342&gt;0,M342,999999)</f>
        <v/>
      </c>
      <c r="O342">
        <f>N342*10000+ROW()</f>
        <v/>
      </c>
      <c r="P342">
        <f>A342</f>
        <v/>
      </c>
      <c r="Q342">
        <f>D342</f>
        <v/>
      </c>
      <c r="R342">
        <f>Q342</f>
        <v/>
      </c>
      <c r="S342">
        <f>R342*10000-ROW()</f>
        <v/>
      </c>
      <c r="T342">
        <f>A342</f>
        <v/>
      </c>
      <c r="U342">
        <f>H342</f>
        <v/>
      </c>
      <c r="V342">
        <f>U342</f>
        <v/>
      </c>
      <c r="W342">
        <f>V342*10000-ROW()</f>
        <v/>
      </c>
      <c r="X342">
        <f>A342</f>
        <v/>
      </c>
      <c r="Y342">
        <f>F342</f>
        <v/>
      </c>
      <c r="Z342">
        <f>Y342</f>
        <v/>
      </c>
      <c r="AA342">
        <f>Z342*10000-ROW()</f>
        <v/>
      </c>
      <c r="AB342">
        <f>A342</f>
        <v/>
      </c>
      <c r="AC342">
        <f>I342</f>
        <v/>
      </c>
      <c r="AD342">
        <f>IF(AC342&gt;0,AC342,999999)</f>
        <v/>
      </c>
      <c r="AE342">
        <f>AD342*10000+ROW()</f>
        <v/>
      </c>
    </row>
    <row r="343">
      <c r="A343" s="10">
        <f>equipo14!A81</f>
        <v/>
      </c>
      <c r="B343" s="10">
        <f>equipo14!$A$6</f>
        <v/>
      </c>
      <c r="C343" s="10">
        <f>equipo14!CP81</f>
        <v/>
      </c>
      <c r="D343" s="10">
        <f>equipo14!CQ81</f>
        <v/>
      </c>
      <c r="E343" s="10">
        <f>equipo14!CR81</f>
        <v/>
      </c>
      <c r="F343" s="16">
        <f>equipo14!CT81</f>
        <v/>
      </c>
      <c r="G343" s="10">
        <f>equipo14!CU81</f>
        <v/>
      </c>
      <c r="H343" s="10">
        <f>equipo14!CV81</f>
        <v/>
      </c>
      <c r="I343" s="10">
        <f>equipo14!CW81</f>
        <v/>
      </c>
      <c r="J343" s="15">
        <f>equipo14!CX81</f>
        <v/>
      </c>
      <c r="L343">
        <f>A343</f>
        <v/>
      </c>
      <c r="M343">
        <f>J343</f>
        <v/>
      </c>
      <c r="N343">
        <f>IF(M343&gt;0,M343,999999)</f>
        <v/>
      </c>
      <c r="O343">
        <f>N343*10000+ROW()</f>
        <v/>
      </c>
      <c r="P343">
        <f>A343</f>
        <v/>
      </c>
      <c r="Q343">
        <f>D343</f>
        <v/>
      </c>
      <c r="R343">
        <f>Q343</f>
        <v/>
      </c>
      <c r="S343">
        <f>R343*10000-ROW()</f>
        <v/>
      </c>
      <c r="T343">
        <f>A343</f>
        <v/>
      </c>
      <c r="U343">
        <f>H343</f>
        <v/>
      </c>
      <c r="V343">
        <f>U343</f>
        <v/>
      </c>
      <c r="W343">
        <f>V343*10000-ROW()</f>
        <v/>
      </c>
      <c r="X343">
        <f>A343</f>
        <v/>
      </c>
      <c r="Y343">
        <f>F343</f>
        <v/>
      </c>
      <c r="Z343">
        <f>Y343</f>
        <v/>
      </c>
      <c r="AA343">
        <f>Z343*10000-ROW()</f>
        <v/>
      </c>
      <c r="AB343">
        <f>A343</f>
        <v/>
      </c>
      <c r="AC343">
        <f>I343</f>
        <v/>
      </c>
      <c r="AD343">
        <f>IF(AC343&gt;0,AC343,999999)</f>
        <v/>
      </c>
      <c r="AE343">
        <f>AD343*10000+ROW()</f>
        <v/>
      </c>
    </row>
    <row r="344">
      <c r="A344" s="10">
        <f>equipo14!A82</f>
        <v/>
      </c>
      <c r="B344" s="10">
        <f>equipo14!$A$6</f>
        <v/>
      </c>
      <c r="C344" s="10">
        <f>equipo14!CP82</f>
        <v/>
      </c>
      <c r="D344" s="10">
        <f>equipo14!CQ82</f>
        <v/>
      </c>
      <c r="E344" s="10">
        <f>equipo14!CR82</f>
        <v/>
      </c>
      <c r="F344" s="16">
        <f>equipo14!CT82</f>
        <v/>
      </c>
      <c r="G344" s="10">
        <f>equipo14!CU82</f>
        <v/>
      </c>
      <c r="H344" s="10">
        <f>equipo14!CV82</f>
        <v/>
      </c>
      <c r="I344" s="10">
        <f>equipo14!CW82</f>
        <v/>
      </c>
      <c r="J344" s="15">
        <f>equipo14!CX82</f>
        <v/>
      </c>
      <c r="L344">
        <f>A344</f>
        <v/>
      </c>
      <c r="M344">
        <f>J344</f>
        <v/>
      </c>
      <c r="N344">
        <f>IF(M344&gt;0,M344,999999)</f>
        <v/>
      </c>
      <c r="O344">
        <f>N344*10000+ROW()</f>
        <v/>
      </c>
      <c r="P344">
        <f>A344</f>
        <v/>
      </c>
      <c r="Q344">
        <f>D344</f>
        <v/>
      </c>
      <c r="R344">
        <f>Q344</f>
        <v/>
      </c>
      <c r="S344">
        <f>R344*10000-ROW()</f>
        <v/>
      </c>
      <c r="T344">
        <f>A344</f>
        <v/>
      </c>
      <c r="U344">
        <f>H344</f>
        <v/>
      </c>
      <c r="V344">
        <f>U344</f>
        <v/>
      </c>
      <c r="W344">
        <f>V344*10000-ROW()</f>
        <v/>
      </c>
      <c r="X344">
        <f>A344</f>
        <v/>
      </c>
      <c r="Y344">
        <f>F344</f>
        <v/>
      </c>
      <c r="Z344">
        <f>Y344</f>
        <v/>
      </c>
      <c r="AA344">
        <f>Z344*10000-ROW()</f>
        <v/>
      </c>
      <c r="AB344">
        <f>A344</f>
        <v/>
      </c>
      <c r="AC344">
        <f>I344</f>
        <v/>
      </c>
      <c r="AD344">
        <f>IF(AC344&gt;0,AC344,999999)</f>
        <v/>
      </c>
      <c r="AE344">
        <f>AD344*10000+ROW()</f>
        <v/>
      </c>
    </row>
    <row r="345">
      <c r="A345" s="10">
        <f>equipo14!A83</f>
        <v/>
      </c>
      <c r="B345" s="10">
        <f>equipo14!$A$6</f>
        <v/>
      </c>
      <c r="C345" s="10">
        <f>equipo14!CP83</f>
        <v/>
      </c>
      <c r="D345" s="10">
        <f>equipo14!CQ83</f>
        <v/>
      </c>
      <c r="E345" s="10">
        <f>equipo14!CR83</f>
        <v/>
      </c>
      <c r="F345" s="16">
        <f>equipo14!CT83</f>
        <v/>
      </c>
      <c r="G345" s="10">
        <f>equipo14!CU83</f>
        <v/>
      </c>
      <c r="H345" s="10">
        <f>equipo14!CV83</f>
        <v/>
      </c>
      <c r="I345" s="10">
        <f>equipo14!CW83</f>
        <v/>
      </c>
      <c r="J345" s="15">
        <f>equipo14!CX83</f>
        <v/>
      </c>
      <c r="L345">
        <f>A345</f>
        <v/>
      </c>
      <c r="M345">
        <f>J345</f>
        <v/>
      </c>
      <c r="N345">
        <f>IF(M345&gt;0,M345,999999)</f>
        <v/>
      </c>
      <c r="O345">
        <f>N345*10000+ROW()</f>
        <v/>
      </c>
      <c r="P345">
        <f>A345</f>
        <v/>
      </c>
      <c r="Q345">
        <f>D345</f>
        <v/>
      </c>
      <c r="R345">
        <f>Q345</f>
        <v/>
      </c>
      <c r="S345">
        <f>R345*10000-ROW()</f>
        <v/>
      </c>
      <c r="T345">
        <f>A345</f>
        <v/>
      </c>
      <c r="U345">
        <f>H345</f>
        <v/>
      </c>
      <c r="V345">
        <f>U345</f>
        <v/>
      </c>
      <c r="W345">
        <f>V345*10000-ROW()</f>
        <v/>
      </c>
      <c r="X345">
        <f>A345</f>
        <v/>
      </c>
      <c r="Y345">
        <f>F345</f>
        <v/>
      </c>
      <c r="Z345">
        <f>Y345</f>
        <v/>
      </c>
      <c r="AA345">
        <f>Z345*10000-ROW()</f>
        <v/>
      </c>
      <c r="AB345">
        <f>A345</f>
        <v/>
      </c>
      <c r="AC345">
        <f>I345</f>
        <v/>
      </c>
      <c r="AD345">
        <f>IF(AC345&gt;0,AC345,999999)</f>
        <v/>
      </c>
      <c r="AE345">
        <f>AD345*10000+ROW()</f>
        <v/>
      </c>
    </row>
    <row r="346">
      <c r="A346" s="10">
        <f>equipo14!A84</f>
        <v/>
      </c>
      <c r="B346" s="10">
        <f>equipo14!$A$6</f>
        <v/>
      </c>
      <c r="C346" s="10">
        <f>equipo14!CP84</f>
        <v/>
      </c>
      <c r="D346" s="10">
        <f>equipo14!CQ84</f>
        <v/>
      </c>
      <c r="E346" s="10">
        <f>equipo14!CR84</f>
        <v/>
      </c>
      <c r="F346" s="16">
        <f>equipo14!CT84</f>
        <v/>
      </c>
      <c r="G346" s="10">
        <f>equipo14!CU84</f>
        <v/>
      </c>
      <c r="H346" s="10">
        <f>equipo14!CV84</f>
        <v/>
      </c>
      <c r="I346" s="10">
        <f>equipo14!CW84</f>
        <v/>
      </c>
      <c r="J346" s="15">
        <f>equipo14!CX84</f>
        <v/>
      </c>
      <c r="L346">
        <f>A346</f>
        <v/>
      </c>
      <c r="M346">
        <f>J346</f>
        <v/>
      </c>
      <c r="N346">
        <f>IF(M346&gt;0,M346,999999)</f>
        <v/>
      </c>
      <c r="O346">
        <f>N346*10000+ROW()</f>
        <v/>
      </c>
      <c r="P346">
        <f>A346</f>
        <v/>
      </c>
      <c r="Q346">
        <f>D346</f>
        <v/>
      </c>
      <c r="R346">
        <f>Q346</f>
        <v/>
      </c>
      <c r="S346">
        <f>R346*10000-ROW()</f>
        <v/>
      </c>
      <c r="T346">
        <f>A346</f>
        <v/>
      </c>
      <c r="U346">
        <f>H346</f>
        <v/>
      </c>
      <c r="V346">
        <f>U346</f>
        <v/>
      </c>
      <c r="W346">
        <f>V346*10000-ROW()</f>
        <v/>
      </c>
      <c r="X346">
        <f>A346</f>
        <v/>
      </c>
      <c r="Y346">
        <f>F346</f>
        <v/>
      </c>
      <c r="Z346">
        <f>Y346</f>
        <v/>
      </c>
      <c r="AA346">
        <f>Z346*10000-ROW()</f>
        <v/>
      </c>
      <c r="AB346">
        <f>A346</f>
        <v/>
      </c>
      <c r="AC346">
        <f>I346</f>
        <v/>
      </c>
      <c r="AD346">
        <f>IF(AC346&gt;0,AC346,999999)</f>
        <v/>
      </c>
      <c r="AE346">
        <f>AD346*10000+ROW()</f>
        <v/>
      </c>
    </row>
    <row r="347">
      <c r="A347" s="10">
        <f>equipo14!A85</f>
        <v/>
      </c>
      <c r="B347" s="10">
        <f>equipo14!$A$6</f>
        <v/>
      </c>
      <c r="C347" s="10">
        <f>equipo14!CP85</f>
        <v/>
      </c>
      <c r="D347" s="10">
        <f>equipo14!CQ85</f>
        <v/>
      </c>
      <c r="E347" s="10">
        <f>equipo14!CR85</f>
        <v/>
      </c>
      <c r="F347" s="16">
        <f>equipo14!CT85</f>
        <v/>
      </c>
      <c r="G347" s="10">
        <f>equipo14!CU85</f>
        <v/>
      </c>
      <c r="H347" s="10">
        <f>equipo14!CV85</f>
        <v/>
      </c>
      <c r="I347" s="10">
        <f>equipo14!CW85</f>
        <v/>
      </c>
      <c r="J347" s="15">
        <f>equipo14!CX85</f>
        <v/>
      </c>
      <c r="L347">
        <f>A347</f>
        <v/>
      </c>
      <c r="M347">
        <f>J347</f>
        <v/>
      </c>
      <c r="N347">
        <f>IF(M347&gt;0,M347,999999)</f>
        <v/>
      </c>
      <c r="O347">
        <f>N347*10000+ROW()</f>
        <v/>
      </c>
      <c r="P347">
        <f>A347</f>
        <v/>
      </c>
      <c r="Q347">
        <f>D347</f>
        <v/>
      </c>
      <c r="R347">
        <f>Q347</f>
        <v/>
      </c>
      <c r="S347">
        <f>R347*10000-ROW()</f>
        <v/>
      </c>
      <c r="T347">
        <f>A347</f>
        <v/>
      </c>
      <c r="U347">
        <f>H347</f>
        <v/>
      </c>
      <c r="V347">
        <f>U347</f>
        <v/>
      </c>
      <c r="W347">
        <f>V347*10000-ROW()</f>
        <v/>
      </c>
      <c r="X347">
        <f>A347</f>
        <v/>
      </c>
      <c r="Y347">
        <f>F347</f>
        <v/>
      </c>
      <c r="Z347">
        <f>Y347</f>
        <v/>
      </c>
      <c r="AA347">
        <f>Z347*10000-ROW()</f>
        <v/>
      </c>
      <c r="AB347">
        <f>A347</f>
        <v/>
      </c>
      <c r="AC347">
        <f>I347</f>
        <v/>
      </c>
      <c r="AD347">
        <f>IF(AC347&gt;0,AC347,999999)</f>
        <v/>
      </c>
      <c r="AE347">
        <f>AD347*10000+ROW()</f>
        <v/>
      </c>
    </row>
    <row r="348">
      <c r="A348" s="10">
        <f>equipo14!A86</f>
        <v/>
      </c>
      <c r="B348" s="10">
        <f>equipo14!$A$6</f>
        <v/>
      </c>
      <c r="C348" s="10">
        <f>equipo14!CP86</f>
        <v/>
      </c>
      <c r="D348" s="10">
        <f>equipo14!CQ86</f>
        <v/>
      </c>
      <c r="E348" s="10">
        <f>equipo14!CR86</f>
        <v/>
      </c>
      <c r="F348" s="16">
        <f>equipo14!CT86</f>
        <v/>
      </c>
      <c r="G348" s="10">
        <f>equipo14!CU86</f>
        <v/>
      </c>
      <c r="H348" s="10">
        <f>equipo14!CV86</f>
        <v/>
      </c>
      <c r="I348" s="10">
        <f>equipo14!CW86</f>
        <v/>
      </c>
      <c r="J348" s="15">
        <f>equipo14!CX86</f>
        <v/>
      </c>
      <c r="L348">
        <f>A348</f>
        <v/>
      </c>
      <c r="M348">
        <f>J348</f>
        <v/>
      </c>
      <c r="N348">
        <f>IF(M348&gt;0,M348,999999)</f>
        <v/>
      </c>
      <c r="O348">
        <f>N348*10000+ROW()</f>
        <v/>
      </c>
      <c r="P348">
        <f>A348</f>
        <v/>
      </c>
      <c r="Q348">
        <f>D348</f>
        <v/>
      </c>
      <c r="R348">
        <f>Q348</f>
        <v/>
      </c>
      <c r="S348">
        <f>R348*10000-ROW()</f>
        <v/>
      </c>
      <c r="T348">
        <f>A348</f>
        <v/>
      </c>
      <c r="U348">
        <f>H348</f>
        <v/>
      </c>
      <c r="V348">
        <f>U348</f>
        <v/>
      </c>
      <c r="W348">
        <f>V348*10000-ROW()</f>
        <v/>
      </c>
      <c r="X348">
        <f>A348</f>
        <v/>
      </c>
      <c r="Y348">
        <f>F348</f>
        <v/>
      </c>
      <c r="Z348">
        <f>Y348</f>
        <v/>
      </c>
      <c r="AA348">
        <f>Z348*10000-ROW()</f>
        <v/>
      </c>
      <c r="AB348">
        <f>A348</f>
        <v/>
      </c>
      <c r="AC348">
        <f>I348</f>
        <v/>
      </c>
      <c r="AD348">
        <f>IF(AC348&gt;0,AC348,999999)</f>
        <v/>
      </c>
      <c r="AE348">
        <f>AD348*10000+ROW()</f>
        <v/>
      </c>
    </row>
    <row r="349">
      <c r="A349" s="10">
        <f>equipo14!A87</f>
        <v/>
      </c>
      <c r="B349" s="10">
        <f>equipo14!$A$6</f>
        <v/>
      </c>
      <c r="C349" s="10">
        <f>equipo14!CP87</f>
        <v/>
      </c>
      <c r="D349" s="10">
        <f>equipo14!CQ87</f>
        <v/>
      </c>
      <c r="E349" s="10">
        <f>equipo14!CR87</f>
        <v/>
      </c>
      <c r="F349" s="16">
        <f>equipo14!CT87</f>
        <v/>
      </c>
      <c r="G349" s="10">
        <f>equipo14!CU87</f>
        <v/>
      </c>
      <c r="H349" s="10">
        <f>equipo14!CV87</f>
        <v/>
      </c>
      <c r="I349" s="10">
        <f>equipo14!CW87</f>
        <v/>
      </c>
      <c r="J349" s="15">
        <f>equipo14!CX87</f>
        <v/>
      </c>
      <c r="L349">
        <f>A349</f>
        <v/>
      </c>
      <c r="M349">
        <f>J349</f>
        <v/>
      </c>
      <c r="N349">
        <f>IF(M349&gt;0,M349,999999)</f>
        <v/>
      </c>
      <c r="O349">
        <f>N349*10000+ROW()</f>
        <v/>
      </c>
      <c r="P349">
        <f>A349</f>
        <v/>
      </c>
      <c r="Q349">
        <f>D349</f>
        <v/>
      </c>
      <c r="R349">
        <f>Q349</f>
        <v/>
      </c>
      <c r="S349">
        <f>R349*10000-ROW()</f>
        <v/>
      </c>
      <c r="T349">
        <f>A349</f>
        <v/>
      </c>
      <c r="U349">
        <f>H349</f>
        <v/>
      </c>
      <c r="V349">
        <f>U349</f>
        <v/>
      </c>
      <c r="W349">
        <f>V349*10000-ROW()</f>
        <v/>
      </c>
      <c r="X349">
        <f>A349</f>
        <v/>
      </c>
      <c r="Y349">
        <f>F349</f>
        <v/>
      </c>
      <c r="Z349">
        <f>Y349</f>
        <v/>
      </c>
      <c r="AA349">
        <f>Z349*10000-ROW()</f>
        <v/>
      </c>
      <c r="AB349">
        <f>A349</f>
        <v/>
      </c>
      <c r="AC349">
        <f>I349</f>
        <v/>
      </c>
      <c r="AD349">
        <f>IF(AC349&gt;0,AC349,999999)</f>
        <v/>
      </c>
      <c r="AE349">
        <f>AD349*10000+ROW()</f>
        <v/>
      </c>
    </row>
    <row r="350">
      <c r="A350" s="10">
        <f>equipo14!A88</f>
        <v/>
      </c>
      <c r="B350" s="10">
        <f>equipo14!$A$6</f>
        <v/>
      </c>
      <c r="C350" s="10">
        <f>equipo14!CP88</f>
        <v/>
      </c>
      <c r="D350" s="10">
        <f>equipo14!CQ88</f>
        <v/>
      </c>
      <c r="E350" s="10">
        <f>equipo14!CR88</f>
        <v/>
      </c>
      <c r="F350" s="16">
        <f>equipo14!CT88</f>
        <v/>
      </c>
      <c r="G350" s="10">
        <f>equipo14!CU88</f>
        <v/>
      </c>
      <c r="H350" s="10">
        <f>equipo14!CV88</f>
        <v/>
      </c>
      <c r="I350" s="10">
        <f>equipo14!CW88</f>
        <v/>
      </c>
      <c r="J350" s="15">
        <f>equipo14!CX88</f>
        <v/>
      </c>
      <c r="L350">
        <f>A350</f>
        <v/>
      </c>
      <c r="M350">
        <f>J350</f>
        <v/>
      </c>
      <c r="N350">
        <f>IF(M350&gt;0,M350,999999)</f>
        <v/>
      </c>
      <c r="O350">
        <f>N350*10000+ROW()</f>
        <v/>
      </c>
      <c r="P350">
        <f>A350</f>
        <v/>
      </c>
      <c r="Q350">
        <f>D350</f>
        <v/>
      </c>
      <c r="R350">
        <f>Q350</f>
        <v/>
      </c>
      <c r="S350">
        <f>R350*10000-ROW()</f>
        <v/>
      </c>
      <c r="T350">
        <f>A350</f>
        <v/>
      </c>
      <c r="U350">
        <f>H350</f>
        <v/>
      </c>
      <c r="V350">
        <f>U350</f>
        <v/>
      </c>
      <c r="W350">
        <f>V350*10000-ROW()</f>
        <v/>
      </c>
      <c r="X350">
        <f>A350</f>
        <v/>
      </c>
      <c r="Y350">
        <f>F350</f>
        <v/>
      </c>
      <c r="Z350">
        <f>Y350</f>
        <v/>
      </c>
      <c r="AA350">
        <f>Z350*10000-ROW()</f>
        <v/>
      </c>
      <c r="AB350">
        <f>A350</f>
        <v/>
      </c>
      <c r="AC350">
        <f>I350</f>
        <v/>
      </c>
      <c r="AD350">
        <f>IF(AC350&gt;0,AC350,999999)</f>
        <v/>
      </c>
      <c r="AE350">
        <f>AD350*10000+ROW()</f>
        <v/>
      </c>
    </row>
    <row r="351">
      <c r="A351" s="10">
        <f>equipo14!A89</f>
        <v/>
      </c>
      <c r="B351" s="10">
        <f>equipo14!$A$6</f>
        <v/>
      </c>
      <c r="C351" s="10">
        <f>equipo14!CP89</f>
        <v/>
      </c>
      <c r="D351" s="10">
        <f>equipo14!CQ89</f>
        <v/>
      </c>
      <c r="E351" s="10">
        <f>equipo14!CR89</f>
        <v/>
      </c>
      <c r="F351" s="16">
        <f>equipo14!CT89</f>
        <v/>
      </c>
      <c r="G351" s="10">
        <f>equipo14!CU89</f>
        <v/>
      </c>
      <c r="H351" s="10">
        <f>equipo14!CV89</f>
        <v/>
      </c>
      <c r="I351" s="10">
        <f>equipo14!CW89</f>
        <v/>
      </c>
      <c r="J351" s="15">
        <f>equipo14!CX89</f>
        <v/>
      </c>
      <c r="L351">
        <f>A351</f>
        <v/>
      </c>
      <c r="M351">
        <f>J351</f>
        <v/>
      </c>
      <c r="N351">
        <f>IF(M351&gt;0,M351,999999)</f>
        <v/>
      </c>
      <c r="O351">
        <f>N351*10000+ROW()</f>
        <v/>
      </c>
      <c r="P351">
        <f>A351</f>
        <v/>
      </c>
      <c r="Q351">
        <f>D351</f>
        <v/>
      </c>
      <c r="R351">
        <f>Q351</f>
        <v/>
      </c>
      <c r="S351">
        <f>R351*10000-ROW()</f>
        <v/>
      </c>
      <c r="T351">
        <f>A351</f>
        <v/>
      </c>
      <c r="U351">
        <f>H351</f>
        <v/>
      </c>
      <c r="V351">
        <f>U351</f>
        <v/>
      </c>
      <c r="W351">
        <f>V351*10000-ROW()</f>
        <v/>
      </c>
      <c r="X351">
        <f>A351</f>
        <v/>
      </c>
      <c r="Y351">
        <f>F351</f>
        <v/>
      </c>
      <c r="Z351">
        <f>Y351</f>
        <v/>
      </c>
      <c r="AA351">
        <f>Z351*10000-ROW()</f>
        <v/>
      </c>
      <c r="AB351">
        <f>A351</f>
        <v/>
      </c>
      <c r="AC351">
        <f>I351</f>
        <v/>
      </c>
      <c r="AD351">
        <f>IF(AC351&gt;0,AC351,999999)</f>
        <v/>
      </c>
      <c r="AE351">
        <f>AD351*10000+ROW()</f>
        <v/>
      </c>
    </row>
    <row r="352">
      <c r="A352" s="10">
        <f>equipo14!A90</f>
        <v/>
      </c>
      <c r="B352" s="10">
        <f>equipo14!$A$6</f>
        <v/>
      </c>
      <c r="C352" s="10">
        <f>equipo14!CP90</f>
        <v/>
      </c>
      <c r="D352" s="10">
        <f>equipo14!CQ90</f>
        <v/>
      </c>
      <c r="E352" s="10">
        <f>equipo14!CR90</f>
        <v/>
      </c>
      <c r="F352" s="16">
        <f>equipo14!CT90</f>
        <v/>
      </c>
      <c r="G352" s="10">
        <f>equipo14!CU90</f>
        <v/>
      </c>
      <c r="H352" s="10">
        <f>equipo14!CV90</f>
        <v/>
      </c>
      <c r="I352" s="10">
        <f>equipo14!CW90</f>
        <v/>
      </c>
      <c r="J352" s="15">
        <f>equipo14!CX90</f>
        <v/>
      </c>
      <c r="L352">
        <f>A352</f>
        <v/>
      </c>
      <c r="M352">
        <f>J352</f>
        <v/>
      </c>
      <c r="N352">
        <f>IF(M352&gt;0,M352,999999)</f>
        <v/>
      </c>
      <c r="O352">
        <f>N352*10000+ROW()</f>
        <v/>
      </c>
      <c r="P352">
        <f>A352</f>
        <v/>
      </c>
      <c r="Q352">
        <f>D352</f>
        <v/>
      </c>
      <c r="R352">
        <f>Q352</f>
        <v/>
      </c>
      <c r="S352">
        <f>R352*10000-ROW()</f>
        <v/>
      </c>
      <c r="T352">
        <f>A352</f>
        <v/>
      </c>
      <c r="U352">
        <f>H352</f>
        <v/>
      </c>
      <c r="V352">
        <f>U352</f>
        <v/>
      </c>
      <c r="W352">
        <f>V352*10000-ROW()</f>
        <v/>
      </c>
      <c r="X352">
        <f>A352</f>
        <v/>
      </c>
      <c r="Y352">
        <f>F352</f>
        <v/>
      </c>
      <c r="Z352">
        <f>Y352</f>
        <v/>
      </c>
      <c r="AA352">
        <f>Z352*10000-ROW()</f>
        <v/>
      </c>
      <c r="AB352">
        <f>A352</f>
        <v/>
      </c>
      <c r="AC352">
        <f>I352</f>
        <v/>
      </c>
      <c r="AD352">
        <f>IF(AC352&gt;0,AC352,999999)</f>
        <v/>
      </c>
      <c r="AE352">
        <f>AD352*10000+ROW()</f>
        <v/>
      </c>
    </row>
    <row r="353">
      <c r="A353" s="10">
        <f>equipo15!A66</f>
        <v/>
      </c>
      <c r="B353" s="10">
        <f>equipo15!$A$6</f>
        <v/>
      </c>
      <c r="C353" s="10">
        <f>equipo15!CP66</f>
        <v/>
      </c>
      <c r="D353" s="10">
        <f>equipo15!CQ66</f>
        <v/>
      </c>
      <c r="E353" s="10">
        <f>equipo15!CR66</f>
        <v/>
      </c>
      <c r="F353" s="16">
        <f>equipo15!CT66</f>
        <v/>
      </c>
      <c r="G353" s="10">
        <f>equipo15!CU66</f>
        <v/>
      </c>
      <c r="H353" s="10">
        <f>equipo15!CV66</f>
        <v/>
      </c>
      <c r="I353" s="10">
        <f>equipo15!CW66</f>
        <v/>
      </c>
      <c r="J353" s="15">
        <f>equipo15!CX66</f>
        <v/>
      </c>
      <c r="L353">
        <f>A353</f>
        <v/>
      </c>
      <c r="M353">
        <f>J353</f>
        <v/>
      </c>
      <c r="N353">
        <f>IF(M353&gt;0,M353,999999)</f>
        <v/>
      </c>
      <c r="O353">
        <f>N353*10000+ROW()</f>
        <v/>
      </c>
      <c r="P353">
        <f>A353</f>
        <v/>
      </c>
      <c r="Q353">
        <f>D353</f>
        <v/>
      </c>
      <c r="R353">
        <f>Q353</f>
        <v/>
      </c>
      <c r="S353">
        <f>R353*10000-ROW()</f>
        <v/>
      </c>
      <c r="T353">
        <f>A353</f>
        <v/>
      </c>
      <c r="U353">
        <f>H353</f>
        <v/>
      </c>
      <c r="V353">
        <f>U353</f>
        <v/>
      </c>
      <c r="W353">
        <f>V353*10000-ROW()</f>
        <v/>
      </c>
      <c r="X353">
        <f>A353</f>
        <v/>
      </c>
      <c r="Y353">
        <f>F353</f>
        <v/>
      </c>
      <c r="Z353">
        <f>Y353</f>
        <v/>
      </c>
      <c r="AA353">
        <f>Z353*10000-ROW()</f>
        <v/>
      </c>
      <c r="AB353">
        <f>A353</f>
        <v/>
      </c>
      <c r="AC353">
        <f>I353</f>
        <v/>
      </c>
      <c r="AD353">
        <f>IF(AC353&gt;0,AC353,999999)</f>
        <v/>
      </c>
      <c r="AE353">
        <f>AD353*10000+ROW()</f>
        <v/>
      </c>
    </row>
    <row r="354">
      <c r="A354" s="10">
        <f>equipo15!A67</f>
        <v/>
      </c>
      <c r="B354" s="10">
        <f>equipo15!$A$6</f>
        <v/>
      </c>
      <c r="C354" s="10">
        <f>equipo15!CP67</f>
        <v/>
      </c>
      <c r="D354" s="10">
        <f>equipo15!CQ67</f>
        <v/>
      </c>
      <c r="E354" s="10">
        <f>equipo15!CR67</f>
        <v/>
      </c>
      <c r="F354" s="16">
        <f>equipo15!CT67</f>
        <v/>
      </c>
      <c r="G354" s="10">
        <f>equipo15!CU67</f>
        <v/>
      </c>
      <c r="H354" s="10">
        <f>equipo15!CV67</f>
        <v/>
      </c>
      <c r="I354" s="10">
        <f>equipo15!CW67</f>
        <v/>
      </c>
      <c r="J354" s="15">
        <f>equipo15!CX67</f>
        <v/>
      </c>
      <c r="L354">
        <f>A354</f>
        <v/>
      </c>
      <c r="M354">
        <f>J354</f>
        <v/>
      </c>
      <c r="N354">
        <f>IF(M354&gt;0,M354,999999)</f>
        <v/>
      </c>
      <c r="O354">
        <f>N354*10000+ROW()</f>
        <v/>
      </c>
      <c r="P354">
        <f>A354</f>
        <v/>
      </c>
      <c r="Q354">
        <f>D354</f>
        <v/>
      </c>
      <c r="R354">
        <f>Q354</f>
        <v/>
      </c>
      <c r="S354">
        <f>R354*10000-ROW()</f>
        <v/>
      </c>
      <c r="T354">
        <f>A354</f>
        <v/>
      </c>
      <c r="U354">
        <f>H354</f>
        <v/>
      </c>
      <c r="V354">
        <f>U354</f>
        <v/>
      </c>
      <c r="W354">
        <f>V354*10000-ROW()</f>
        <v/>
      </c>
      <c r="X354">
        <f>A354</f>
        <v/>
      </c>
      <c r="Y354">
        <f>F354</f>
        <v/>
      </c>
      <c r="Z354">
        <f>Y354</f>
        <v/>
      </c>
      <c r="AA354">
        <f>Z354*10000-ROW()</f>
        <v/>
      </c>
      <c r="AB354">
        <f>A354</f>
        <v/>
      </c>
      <c r="AC354">
        <f>I354</f>
        <v/>
      </c>
      <c r="AD354">
        <f>IF(AC354&gt;0,AC354,999999)</f>
        <v/>
      </c>
      <c r="AE354">
        <f>AD354*10000+ROW()</f>
        <v/>
      </c>
    </row>
    <row r="355">
      <c r="A355" s="10">
        <f>equipo15!A68</f>
        <v/>
      </c>
      <c r="B355" s="10">
        <f>equipo15!$A$6</f>
        <v/>
      </c>
      <c r="C355" s="10">
        <f>equipo15!CP68</f>
        <v/>
      </c>
      <c r="D355" s="10">
        <f>equipo15!CQ68</f>
        <v/>
      </c>
      <c r="E355" s="10">
        <f>equipo15!CR68</f>
        <v/>
      </c>
      <c r="F355" s="16">
        <f>equipo15!CT68</f>
        <v/>
      </c>
      <c r="G355" s="10">
        <f>equipo15!CU68</f>
        <v/>
      </c>
      <c r="H355" s="10">
        <f>equipo15!CV68</f>
        <v/>
      </c>
      <c r="I355" s="10">
        <f>equipo15!CW68</f>
        <v/>
      </c>
      <c r="J355" s="15">
        <f>equipo15!CX68</f>
        <v/>
      </c>
      <c r="L355">
        <f>A355</f>
        <v/>
      </c>
      <c r="M355">
        <f>J355</f>
        <v/>
      </c>
      <c r="N355">
        <f>IF(M355&gt;0,M355,999999)</f>
        <v/>
      </c>
      <c r="O355">
        <f>N355*10000+ROW()</f>
        <v/>
      </c>
      <c r="P355">
        <f>A355</f>
        <v/>
      </c>
      <c r="Q355">
        <f>D355</f>
        <v/>
      </c>
      <c r="R355">
        <f>Q355</f>
        <v/>
      </c>
      <c r="S355">
        <f>R355*10000-ROW()</f>
        <v/>
      </c>
      <c r="T355">
        <f>A355</f>
        <v/>
      </c>
      <c r="U355">
        <f>H355</f>
        <v/>
      </c>
      <c r="V355">
        <f>U355</f>
        <v/>
      </c>
      <c r="W355">
        <f>V355*10000-ROW()</f>
        <v/>
      </c>
      <c r="X355">
        <f>A355</f>
        <v/>
      </c>
      <c r="Y355">
        <f>F355</f>
        <v/>
      </c>
      <c r="Z355">
        <f>Y355</f>
        <v/>
      </c>
      <c r="AA355">
        <f>Z355*10000-ROW()</f>
        <v/>
      </c>
      <c r="AB355">
        <f>A355</f>
        <v/>
      </c>
      <c r="AC355">
        <f>I355</f>
        <v/>
      </c>
      <c r="AD355">
        <f>IF(AC355&gt;0,AC355,999999)</f>
        <v/>
      </c>
      <c r="AE355">
        <f>AD355*10000+ROW()</f>
        <v/>
      </c>
    </row>
    <row r="356">
      <c r="A356" s="10">
        <f>equipo15!A69</f>
        <v/>
      </c>
      <c r="B356" s="10">
        <f>equipo15!$A$6</f>
        <v/>
      </c>
      <c r="C356" s="10">
        <f>equipo15!CP69</f>
        <v/>
      </c>
      <c r="D356" s="10">
        <f>equipo15!CQ69</f>
        <v/>
      </c>
      <c r="E356" s="10">
        <f>equipo15!CR69</f>
        <v/>
      </c>
      <c r="F356" s="16">
        <f>equipo15!CT69</f>
        <v/>
      </c>
      <c r="G356" s="10">
        <f>equipo15!CU69</f>
        <v/>
      </c>
      <c r="H356" s="10">
        <f>equipo15!CV69</f>
        <v/>
      </c>
      <c r="I356" s="10">
        <f>equipo15!CW69</f>
        <v/>
      </c>
      <c r="J356" s="15">
        <f>equipo15!CX69</f>
        <v/>
      </c>
      <c r="L356">
        <f>A356</f>
        <v/>
      </c>
      <c r="M356">
        <f>J356</f>
        <v/>
      </c>
      <c r="N356">
        <f>IF(M356&gt;0,M356,999999)</f>
        <v/>
      </c>
      <c r="O356">
        <f>N356*10000+ROW()</f>
        <v/>
      </c>
      <c r="P356">
        <f>A356</f>
        <v/>
      </c>
      <c r="Q356">
        <f>D356</f>
        <v/>
      </c>
      <c r="R356">
        <f>Q356</f>
        <v/>
      </c>
      <c r="S356">
        <f>R356*10000-ROW()</f>
        <v/>
      </c>
      <c r="T356">
        <f>A356</f>
        <v/>
      </c>
      <c r="U356">
        <f>H356</f>
        <v/>
      </c>
      <c r="V356">
        <f>U356</f>
        <v/>
      </c>
      <c r="W356">
        <f>V356*10000-ROW()</f>
        <v/>
      </c>
      <c r="X356">
        <f>A356</f>
        <v/>
      </c>
      <c r="Y356">
        <f>F356</f>
        <v/>
      </c>
      <c r="Z356">
        <f>Y356</f>
        <v/>
      </c>
      <c r="AA356">
        <f>Z356*10000-ROW()</f>
        <v/>
      </c>
      <c r="AB356">
        <f>A356</f>
        <v/>
      </c>
      <c r="AC356">
        <f>I356</f>
        <v/>
      </c>
      <c r="AD356">
        <f>IF(AC356&gt;0,AC356,999999)</f>
        <v/>
      </c>
      <c r="AE356">
        <f>AD356*10000+ROW()</f>
        <v/>
      </c>
    </row>
    <row r="357">
      <c r="A357" s="10">
        <f>equipo15!A70</f>
        <v/>
      </c>
      <c r="B357" s="10">
        <f>equipo15!$A$6</f>
        <v/>
      </c>
      <c r="C357" s="10">
        <f>equipo15!CP70</f>
        <v/>
      </c>
      <c r="D357" s="10">
        <f>equipo15!CQ70</f>
        <v/>
      </c>
      <c r="E357" s="10">
        <f>equipo15!CR70</f>
        <v/>
      </c>
      <c r="F357" s="16">
        <f>equipo15!CT70</f>
        <v/>
      </c>
      <c r="G357" s="10">
        <f>equipo15!CU70</f>
        <v/>
      </c>
      <c r="H357" s="10">
        <f>equipo15!CV70</f>
        <v/>
      </c>
      <c r="I357" s="10">
        <f>equipo15!CW70</f>
        <v/>
      </c>
      <c r="J357" s="15">
        <f>equipo15!CX70</f>
        <v/>
      </c>
      <c r="L357">
        <f>A357</f>
        <v/>
      </c>
      <c r="M357">
        <f>J357</f>
        <v/>
      </c>
      <c r="N357">
        <f>IF(M357&gt;0,M357,999999)</f>
        <v/>
      </c>
      <c r="O357">
        <f>N357*10000+ROW()</f>
        <v/>
      </c>
      <c r="P357">
        <f>A357</f>
        <v/>
      </c>
      <c r="Q357">
        <f>D357</f>
        <v/>
      </c>
      <c r="R357">
        <f>Q357</f>
        <v/>
      </c>
      <c r="S357">
        <f>R357*10000-ROW()</f>
        <v/>
      </c>
      <c r="T357">
        <f>A357</f>
        <v/>
      </c>
      <c r="U357">
        <f>H357</f>
        <v/>
      </c>
      <c r="V357">
        <f>U357</f>
        <v/>
      </c>
      <c r="W357">
        <f>V357*10000-ROW()</f>
        <v/>
      </c>
      <c r="X357">
        <f>A357</f>
        <v/>
      </c>
      <c r="Y357">
        <f>F357</f>
        <v/>
      </c>
      <c r="Z357">
        <f>Y357</f>
        <v/>
      </c>
      <c r="AA357">
        <f>Z357*10000-ROW()</f>
        <v/>
      </c>
      <c r="AB357">
        <f>A357</f>
        <v/>
      </c>
      <c r="AC357">
        <f>I357</f>
        <v/>
      </c>
      <c r="AD357">
        <f>IF(AC357&gt;0,AC357,999999)</f>
        <v/>
      </c>
      <c r="AE357">
        <f>AD357*10000+ROW()</f>
        <v/>
      </c>
    </row>
    <row r="358">
      <c r="A358" s="10">
        <f>equipo15!A71</f>
        <v/>
      </c>
      <c r="B358" s="10">
        <f>equipo15!$A$6</f>
        <v/>
      </c>
      <c r="C358" s="10">
        <f>equipo15!CP71</f>
        <v/>
      </c>
      <c r="D358" s="10">
        <f>equipo15!CQ71</f>
        <v/>
      </c>
      <c r="E358" s="10">
        <f>equipo15!CR71</f>
        <v/>
      </c>
      <c r="F358" s="16">
        <f>equipo15!CT71</f>
        <v/>
      </c>
      <c r="G358" s="10">
        <f>equipo15!CU71</f>
        <v/>
      </c>
      <c r="H358" s="10">
        <f>equipo15!CV71</f>
        <v/>
      </c>
      <c r="I358" s="10">
        <f>equipo15!CW71</f>
        <v/>
      </c>
      <c r="J358" s="15">
        <f>equipo15!CX71</f>
        <v/>
      </c>
      <c r="L358">
        <f>A358</f>
        <v/>
      </c>
      <c r="M358">
        <f>J358</f>
        <v/>
      </c>
      <c r="N358">
        <f>IF(M358&gt;0,M358,999999)</f>
        <v/>
      </c>
      <c r="O358">
        <f>N358*10000+ROW()</f>
        <v/>
      </c>
      <c r="P358">
        <f>A358</f>
        <v/>
      </c>
      <c r="Q358">
        <f>D358</f>
        <v/>
      </c>
      <c r="R358">
        <f>Q358</f>
        <v/>
      </c>
      <c r="S358">
        <f>R358*10000-ROW()</f>
        <v/>
      </c>
      <c r="T358">
        <f>A358</f>
        <v/>
      </c>
      <c r="U358">
        <f>H358</f>
        <v/>
      </c>
      <c r="V358">
        <f>U358</f>
        <v/>
      </c>
      <c r="W358">
        <f>V358*10000-ROW()</f>
        <v/>
      </c>
      <c r="X358">
        <f>A358</f>
        <v/>
      </c>
      <c r="Y358">
        <f>F358</f>
        <v/>
      </c>
      <c r="Z358">
        <f>Y358</f>
        <v/>
      </c>
      <c r="AA358">
        <f>Z358*10000-ROW()</f>
        <v/>
      </c>
      <c r="AB358">
        <f>A358</f>
        <v/>
      </c>
      <c r="AC358">
        <f>I358</f>
        <v/>
      </c>
      <c r="AD358">
        <f>IF(AC358&gt;0,AC358,999999)</f>
        <v/>
      </c>
      <c r="AE358">
        <f>AD358*10000+ROW()</f>
        <v/>
      </c>
    </row>
    <row r="359">
      <c r="A359" s="10">
        <f>equipo15!A72</f>
        <v/>
      </c>
      <c r="B359" s="10">
        <f>equipo15!$A$6</f>
        <v/>
      </c>
      <c r="C359" s="10">
        <f>equipo15!CP72</f>
        <v/>
      </c>
      <c r="D359" s="10">
        <f>equipo15!CQ72</f>
        <v/>
      </c>
      <c r="E359" s="10">
        <f>equipo15!CR72</f>
        <v/>
      </c>
      <c r="F359" s="16">
        <f>equipo15!CT72</f>
        <v/>
      </c>
      <c r="G359" s="10">
        <f>equipo15!CU72</f>
        <v/>
      </c>
      <c r="H359" s="10">
        <f>equipo15!CV72</f>
        <v/>
      </c>
      <c r="I359" s="10">
        <f>equipo15!CW72</f>
        <v/>
      </c>
      <c r="J359" s="15">
        <f>equipo15!CX72</f>
        <v/>
      </c>
      <c r="L359">
        <f>A359</f>
        <v/>
      </c>
      <c r="M359">
        <f>J359</f>
        <v/>
      </c>
      <c r="N359">
        <f>IF(M359&gt;0,M359,999999)</f>
        <v/>
      </c>
      <c r="O359">
        <f>N359*10000+ROW()</f>
        <v/>
      </c>
      <c r="P359">
        <f>A359</f>
        <v/>
      </c>
      <c r="Q359">
        <f>D359</f>
        <v/>
      </c>
      <c r="R359">
        <f>Q359</f>
        <v/>
      </c>
      <c r="S359">
        <f>R359*10000-ROW()</f>
        <v/>
      </c>
      <c r="T359">
        <f>A359</f>
        <v/>
      </c>
      <c r="U359">
        <f>H359</f>
        <v/>
      </c>
      <c r="V359">
        <f>U359</f>
        <v/>
      </c>
      <c r="W359">
        <f>V359*10000-ROW()</f>
        <v/>
      </c>
      <c r="X359">
        <f>A359</f>
        <v/>
      </c>
      <c r="Y359">
        <f>F359</f>
        <v/>
      </c>
      <c r="Z359">
        <f>Y359</f>
        <v/>
      </c>
      <c r="AA359">
        <f>Z359*10000-ROW()</f>
        <v/>
      </c>
      <c r="AB359">
        <f>A359</f>
        <v/>
      </c>
      <c r="AC359">
        <f>I359</f>
        <v/>
      </c>
      <c r="AD359">
        <f>IF(AC359&gt;0,AC359,999999)</f>
        <v/>
      </c>
      <c r="AE359">
        <f>AD359*10000+ROW()</f>
        <v/>
      </c>
    </row>
    <row r="360">
      <c r="A360" s="10">
        <f>equipo15!A73</f>
        <v/>
      </c>
      <c r="B360" s="10">
        <f>equipo15!$A$6</f>
        <v/>
      </c>
      <c r="C360" s="10">
        <f>equipo15!CP73</f>
        <v/>
      </c>
      <c r="D360" s="10">
        <f>equipo15!CQ73</f>
        <v/>
      </c>
      <c r="E360" s="10">
        <f>equipo15!CR73</f>
        <v/>
      </c>
      <c r="F360" s="16">
        <f>equipo15!CT73</f>
        <v/>
      </c>
      <c r="G360" s="10">
        <f>equipo15!CU73</f>
        <v/>
      </c>
      <c r="H360" s="10">
        <f>equipo15!CV73</f>
        <v/>
      </c>
      <c r="I360" s="10">
        <f>equipo15!CW73</f>
        <v/>
      </c>
      <c r="J360" s="15">
        <f>equipo15!CX73</f>
        <v/>
      </c>
      <c r="L360">
        <f>A360</f>
        <v/>
      </c>
      <c r="M360">
        <f>J360</f>
        <v/>
      </c>
      <c r="N360">
        <f>IF(M360&gt;0,M360,999999)</f>
        <v/>
      </c>
      <c r="O360">
        <f>N360*10000+ROW()</f>
        <v/>
      </c>
      <c r="P360">
        <f>A360</f>
        <v/>
      </c>
      <c r="Q360">
        <f>D360</f>
        <v/>
      </c>
      <c r="R360">
        <f>Q360</f>
        <v/>
      </c>
      <c r="S360">
        <f>R360*10000-ROW()</f>
        <v/>
      </c>
      <c r="T360">
        <f>A360</f>
        <v/>
      </c>
      <c r="U360">
        <f>H360</f>
        <v/>
      </c>
      <c r="V360">
        <f>U360</f>
        <v/>
      </c>
      <c r="W360">
        <f>V360*10000-ROW()</f>
        <v/>
      </c>
      <c r="X360">
        <f>A360</f>
        <v/>
      </c>
      <c r="Y360">
        <f>F360</f>
        <v/>
      </c>
      <c r="Z360">
        <f>Y360</f>
        <v/>
      </c>
      <c r="AA360">
        <f>Z360*10000-ROW()</f>
        <v/>
      </c>
      <c r="AB360">
        <f>A360</f>
        <v/>
      </c>
      <c r="AC360">
        <f>I360</f>
        <v/>
      </c>
      <c r="AD360">
        <f>IF(AC360&gt;0,AC360,999999)</f>
        <v/>
      </c>
      <c r="AE360">
        <f>AD360*10000+ROW()</f>
        <v/>
      </c>
    </row>
    <row r="361">
      <c r="A361" s="10">
        <f>equipo15!A74</f>
        <v/>
      </c>
      <c r="B361" s="10">
        <f>equipo15!$A$6</f>
        <v/>
      </c>
      <c r="C361" s="10">
        <f>equipo15!CP74</f>
        <v/>
      </c>
      <c r="D361" s="10">
        <f>equipo15!CQ74</f>
        <v/>
      </c>
      <c r="E361" s="10">
        <f>equipo15!CR74</f>
        <v/>
      </c>
      <c r="F361" s="16">
        <f>equipo15!CT74</f>
        <v/>
      </c>
      <c r="G361" s="10">
        <f>equipo15!CU74</f>
        <v/>
      </c>
      <c r="H361" s="10">
        <f>equipo15!CV74</f>
        <v/>
      </c>
      <c r="I361" s="10">
        <f>equipo15!CW74</f>
        <v/>
      </c>
      <c r="J361" s="15">
        <f>equipo15!CX74</f>
        <v/>
      </c>
      <c r="L361">
        <f>A361</f>
        <v/>
      </c>
      <c r="M361">
        <f>J361</f>
        <v/>
      </c>
      <c r="N361">
        <f>IF(M361&gt;0,M361,999999)</f>
        <v/>
      </c>
      <c r="O361">
        <f>N361*10000+ROW()</f>
        <v/>
      </c>
      <c r="P361">
        <f>A361</f>
        <v/>
      </c>
      <c r="Q361">
        <f>D361</f>
        <v/>
      </c>
      <c r="R361">
        <f>Q361</f>
        <v/>
      </c>
      <c r="S361">
        <f>R361*10000-ROW()</f>
        <v/>
      </c>
      <c r="T361">
        <f>A361</f>
        <v/>
      </c>
      <c r="U361">
        <f>H361</f>
        <v/>
      </c>
      <c r="V361">
        <f>U361</f>
        <v/>
      </c>
      <c r="W361">
        <f>V361*10000-ROW()</f>
        <v/>
      </c>
      <c r="X361">
        <f>A361</f>
        <v/>
      </c>
      <c r="Y361">
        <f>F361</f>
        <v/>
      </c>
      <c r="Z361">
        <f>Y361</f>
        <v/>
      </c>
      <c r="AA361">
        <f>Z361*10000-ROW()</f>
        <v/>
      </c>
      <c r="AB361">
        <f>A361</f>
        <v/>
      </c>
      <c r="AC361">
        <f>I361</f>
        <v/>
      </c>
      <c r="AD361">
        <f>IF(AC361&gt;0,AC361,999999)</f>
        <v/>
      </c>
      <c r="AE361">
        <f>AD361*10000+ROW()</f>
        <v/>
      </c>
    </row>
    <row r="362">
      <c r="A362" s="10">
        <f>equipo15!A75</f>
        <v/>
      </c>
      <c r="B362" s="10">
        <f>equipo15!$A$6</f>
        <v/>
      </c>
      <c r="C362" s="10">
        <f>equipo15!CP75</f>
        <v/>
      </c>
      <c r="D362" s="10">
        <f>equipo15!CQ75</f>
        <v/>
      </c>
      <c r="E362" s="10">
        <f>equipo15!CR75</f>
        <v/>
      </c>
      <c r="F362" s="16">
        <f>equipo15!CT75</f>
        <v/>
      </c>
      <c r="G362" s="10">
        <f>equipo15!CU75</f>
        <v/>
      </c>
      <c r="H362" s="10">
        <f>equipo15!CV75</f>
        <v/>
      </c>
      <c r="I362" s="10">
        <f>equipo15!CW75</f>
        <v/>
      </c>
      <c r="J362" s="15">
        <f>equipo15!CX75</f>
        <v/>
      </c>
      <c r="L362">
        <f>A362</f>
        <v/>
      </c>
      <c r="M362">
        <f>J362</f>
        <v/>
      </c>
      <c r="N362">
        <f>IF(M362&gt;0,M362,999999)</f>
        <v/>
      </c>
      <c r="O362">
        <f>N362*10000+ROW()</f>
        <v/>
      </c>
      <c r="P362">
        <f>A362</f>
        <v/>
      </c>
      <c r="Q362">
        <f>D362</f>
        <v/>
      </c>
      <c r="R362">
        <f>Q362</f>
        <v/>
      </c>
      <c r="S362">
        <f>R362*10000-ROW()</f>
        <v/>
      </c>
      <c r="T362">
        <f>A362</f>
        <v/>
      </c>
      <c r="U362">
        <f>H362</f>
        <v/>
      </c>
      <c r="V362">
        <f>U362</f>
        <v/>
      </c>
      <c r="W362">
        <f>V362*10000-ROW()</f>
        <v/>
      </c>
      <c r="X362">
        <f>A362</f>
        <v/>
      </c>
      <c r="Y362">
        <f>F362</f>
        <v/>
      </c>
      <c r="Z362">
        <f>Y362</f>
        <v/>
      </c>
      <c r="AA362">
        <f>Z362*10000-ROW()</f>
        <v/>
      </c>
      <c r="AB362">
        <f>A362</f>
        <v/>
      </c>
      <c r="AC362">
        <f>I362</f>
        <v/>
      </c>
      <c r="AD362">
        <f>IF(AC362&gt;0,AC362,999999)</f>
        <v/>
      </c>
      <c r="AE362">
        <f>AD362*10000+ROW()</f>
        <v/>
      </c>
    </row>
    <row r="363">
      <c r="A363" s="10">
        <f>equipo15!A76</f>
        <v/>
      </c>
      <c r="B363" s="10">
        <f>equipo15!$A$6</f>
        <v/>
      </c>
      <c r="C363" s="10">
        <f>equipo15!CP76</f>
        <v/>
      </c>
      <c r="D363" s="10">
        <f>equipo15!CQ76</f>
        <v/>
      </c>
      <c r="E363" s="10">
        <f>equipo15!CR76</f>
        <v/>
      </c>
      <c r="F363" s="16">
        <f>equipo15!CT76</f>
        <v/>
      </c>
      <c r="G363" s="10">
        <f>equipo15!CU76</f>
        <v/>
      </c>
      <c r="H363" s="10">
        <f>equipo15!CV76</f>
        <v/>
      </c>
      <c r="I363" s="10">
        <f>equipo15!CW76</f>
        <v/>
      </c>
      <c r="J363" s="15">
        <f>equipo15!CX76</f>
        <v/>
      </c>
      <c r="L363">
        <f>A363</f>
        <v/>
      </c>
      <c r="M363">
        <f>J363</f>
        <v/>
      </c>
      <c r="N363">
        <f>IF(M363&gt;0,M363,999999)</f>
        <v/>
      </c>
      <c r="O363">
        <f>N363*10000+ROW()</f>
        <v/>
      </c>
      <c r="P363">
        <f>A363</f>
        <v/>
      </c>
      <c r="Q363">
        <f>D363</f>
        <v/>
      </c>
      <c r="R363">
        <f>Q363</f>
        <v/>
      </c>
      <c r="S363">
        <f>R363*10000-ROW()</f>
        <v/>
      </c>
      <c r="T363">
        <f>A363</f>
        <v/>
      </c>
      <c r="U363">
        <f>H363</f>
        <v/>
      </c>
      <c r="V363">
        <f>U363</f>
        <v/>
      </c>
      <c r="W363">
        <f>V363*10000-ROW()</f>
        <v/>
      </c>
      <c r="X363">
        <f>A363</f>
        <v/>
      </c>
      <c r="Y363">
        <f>F363</f>
        <v/>
      </c>
      <c r="Z363">
        <f>Y363</f>
        <v/>
      </c>
      <c r="AA363">
        <f>Z363*10000-ROW()</f>
        <v/>
      </c>
      <c r="AB363">
        <f>A363</f>
        <v/>
      </c>
      <c r="AC363">
        <f>I363</f>
        <v/>
      </c>
      <c r="AD363">
        <f>IF(AC363&gt;0,AC363,999999)</f>
        <v/>
      </c>
      <c r="AE363">
        <f>AD363*10000+ROW()</f>
        <v/>
      </c>
    </row>
    <row r="364">
      <c r="A364" s="10">
        <f>equipo15!A77</f>
        <v/>
      </c>
      <c r="B364" s="10">
        <f>equipo15!$A$6</f>
        <v/>
      </c>
      <c r="C364" s="10">
        <f>equipo15!CP77</f>
        <v/>
      </c>
      <c r="D364" s="10">
        <f>equipo15!CQ77</f>
        <v/>
      </c>
      <c r="E364" s="10">
        <f>equipo15!CR77</f>
        <v/>
      </c>
      <c r="F364" s="16">
        <f>equipo15!CT77</f>
        <v/>
      </c>
      <c r="G364" s="10">
        <f>equipo15!CU77</f>
        <v/>
      </c>
      <c r="H364" s="10">
        <f>equipo15!CV77</f>
        <v/>
      </c>
      <c r="I364" s="10">
        <f>equipo15!CW77</f>
        <v/>
      </c>
      <c r="J364" s="15">
        <f>equipo15!CX77</f>
        <v/>
      </c>
      <c r="L364">
        <f>A364</f>
        <v/>
      </c>
      <c r="M364">
        <f>J364</f>
        <v/>
      </c>
      <c r="N364">
        <f>IF(M364&gt;0,M364,999999)</f>
        <v/>
      </c>
      <c r="O364">
        <f>N364*10000+ROW()</f>
        <v/>
      </c>
      <c r="P364">
        <f>A364</f>
        <v/>
      </c>
      <c r="Q364">
        <f>D364</f>
        <v/>
      </c>
      <c r="R364">
        <f>Q364</f>
        <v/>
      </c>
      <c r="S364">
        <f>R364*10000-ROW()</f>
        <v/>
      </c>
      <c r="T364">
        <f>A364</f>
        <v/>
      </c>
      <c r="U364">
        <f>H364</f>
        <v/>
      </c>
      <c r="V364">
        <f>U364</f>
        <v/>
      </c>
      <c r="W364">
        <f>V364*10000-ROW()</f>
        <v/>
      </c>
      <c r="X364">
        <f>A364</f>
        <v/>
      </c>
      <c r="Y364">
        <f>F364</f>
        <v/>
      </c>
      <c r="Z364">
        <f>Y364</f>
        <v/>
      </c>
      <c r="AA364">
        <f>Z364*10000-ROW()</f>
        <v/>
      </c>
      <c r="AB364">
        <f>A364</f>
        <v/>
      </c>
      <c r="AC364">
        <f>I364</f>
        <v/>
      </c>
      <c r="AD364">
        <f>IF(AC364&gt;0,AC364,999999)</f>
        <v/>
      </c>
      <c r="AE364">
        <f>AD364*10000+ROW()</f>
        <v/>
      </c>
    </row>
    <row r="365">
      <c r="A365" s="10">
        <f>equipo15!A78</f>
        <v/>
      </c>
      <c r="B365" s="10">
        <f>equipo15!$A$6</f>
        <v/>
      </c>
      <c r="C365" s="10">
        <f>equipo15!CP78</f>
        <v/>
      </c>
      <c r="D365" s="10">
        <f>equipo15!CQ78</f>
        <v/>
      </c>
      <c r="E365" s="10">
        <f>equipo15!CR78</f>
        <v/>
      </c>
      <c r="F365" s="16">
        <f>equipo15!CT78</f>
        <v/>
      </c>
      <c r="G365" s="10">
        <f>equipo15!CU78</f>
        <v/>
      </c>
      <c r="H365" s="10">
        <f>equipo15!CV78</f>
        <v/>
      </c>
      <c r="I365" s="10">
        <f>equipo15!CW78</f>
        <v/>
      </c>
      <c r="J365" s="15">
        <f>equipo15!CX78</f>
        <v/>
      </c>
      <c r="L365">
        <f>A365</f>
        <v/>
      </c>
      <c r="M365">
        <f>J365</f>
        <v/>
      </c>
      <c r="N365">
        <f>IF(M365&gt;0,M365,999999)</f>
        <v/>
      </c>
      <c r="O365">
        <f>N365*10000+ROW()</f>
        <v/>
      </c>
      <c r="P365">
        <f>A365</f>
        <v/>
      </c>
      <c r="Q365">
        <f>D365</f>
        <v/>
      </c>
      <c r="R365">
        <f>Q365</f>
        <v/>
      </c>
      <c r="S365">
        <f>R365*10000-ROW()</f>
        <v/>
      </c>
      <c r="T365">
        <f>A365</f>
        <v/>
      </c>
      <c r="U365">
        <f>H365</f>
        <v/>
      </c>
      <c r="V365">
        <f>U365</f>
        <v/>
      </c>
      <c r="W365">
        <f>V365*10000-ROW()</f>
        <v/>
      </c>
      <c r="X365">
        <f>A365</f>
        <v/>
      </c>
      <c r="Y365">
        <f>F365</f>
        <v/>
      </c>
      <c r="Z365">
        <f>Y365</f>
        <v/>
      </c>
      <c r="AA365">
        <f>Z365*10000-ROW()</f>
        <v/>
      </c>
      <c r="AB365">
        <f>A365</f>
        <v/>
      </c>
      <c r="AC365">
        <f>I365</f>
        <v/>
      </c>
      <c r="AD365">
        <f>IF(AC365&gt;0,AC365,999999)</f>
        <v/>
      </c>
      <c r="AE365">
        <f>AD365*10000+ROW()</f>
        <v/>
      </c>
    </row>
    <row r="366">
      <c r="A366" s="10">
        <f>equipo15!A79</f>
        <v/>
      </c>
      <c r="B366" s="10">
        <f>equipo15!$A$6</f>
        <v/>
      </c>
      <c r="C366" s="10">
        <f>equipo15!CP79</f>
        <v/>
      </c>
      <c r="D366" s="10">
        <f>equipo15!CQ79</f>
        <v/>
      </c>
      <c r="E366" s="10">
        <f>equipo15!CR79</f>
        <v/>
      </c>
      <c r="F366" s="16">
        <f>equipo15!CT79</f>
        <v/>
      </c>
      <c r="G366" s="10">
        <f>equipo15!CU79</f>
        <v/>
      </c>
      <c r="H366" s="10">
        <f>equipo15!CV79</f>
        <v/>
      </c>
      <c r="I366" s="10">
        <f>equipo15!CW79</f>
        <v/>
      </c>
      <c r="J366" s="15">
        <f>equipo15!CX79</f>
        <v/>
      </c>
      <c r="L366">
        <f>A366</f>
        <v/>
      </c>
      <c r="M366">
        <f>J366</f>
        <v/>
      </c>
      <c r="N366">
        <f>IF(M366&gt;0,M366,999999)</f>
        <v/>
      </c>
      <c r="O366">
        <f>N366*10000+ROW()</f>
        <v/>
      </c>
      <c r="P366">
        <f>A366</f>
        <v/>
      </c>
      <c r="Q366">
        <f>D366</f>
        <v/>
      </c>
      <c r="R366">
        <f>Q366</f>
        <v/>
      </c>
      <c r="S366">
        <f>R366*10000-ROW()</f>
        <v/>
      </c>
      <c r="T366">
        <f>A366</f>
        <v/>
      </c>
      <c r="U366">
        <f>H366</f>
        <v/>
      </c>
      <c r="V366">
        <f>U366</f>
        <v/>
      </c>
      <c r="W366">
        <f>V366*10000-ROW()</f>
        <v/>
      </c>
      <c r="X366">
        <f>A366</f>
        <v/>
      </c>
      <c r="Y366">
        <f>F366</f>
        <v/>
      </c>
      <c r="Z366">
        <f>Y366</f>
        <v/>
      </c>
      <c r="AA366">
        <f>Z366*10000-ROW()</f>
        <v/>
      </c>
      <c r="AB366">
        <f>A366</f>
        <v/>
      </c>
      <c r="AC366">
        <f>I366</f>
        <v/>
      </c>
      <c r="AD366">
        <f>IF(AC366&gt;0,AC366,999999)</f>
        <v/>
      </c>
      <c r="AE366">
        <f>AD366*10000+ROW()</f>
        <v/>
      </c>
    </row>
    <row r="367">
      <c r="A367" s="10">
        <f>equipo15!A80</f>
        <v/>
      </c>
      <c r="B367" s="10">
        <f>equipo15!$A$6</f>
        <v/>
      </c>
      <c r="C367" s="10">
        <f>equipo15!CP80</f>
        <v/>
      </c>
      <c r="D367" s="10">
        <f>equipo15!CQ80</f>
        <v/>
      </c>
      <c r="E367" s="10">
        <f>equipo15!CR80</f>
        <v/>
      </c>
      <c r="F367" s="16">
        <f>equipo15!CT80</f>
        <v/>
      </c>
      <c r="G367" s="10">
        <f>equipo15!CU80</f>
        <v/>
      </c>
      <c r="H367" s="10">
        <f>equipo15!CV80</f>
        <v/>
      </c>
      <c r="I367" s="10">
        <f>equipo15!CW80</f>
        <v/>
      </c>
      <c r="J367" s="15">
        <f>equipo15!CX80</f>
        <v/>
      </c>
      <c r="L367">
        <f>A367</f>
        <v/>
      </c>
      <c r="M367">
        <f>J367</f>
        <v/>
      </c>
      <c r="N367">
        <f>IF(M367&gt;0,M367,999999)</f>
        <v/>
      </c>
      <c r="O367">
        <f>N367*10000+ROW()</f>
        <v/>
      </c>
      <c r="P367">
        <f>A367</f>
        <v/>
      </c>
      <c r="Q367">
        <f>D367</f>
        <v/>
      </c>
      <c r="R367">
        <f>Q367</f>
        <v/>
      </c>
      <c r="S367">
        <f>R367*10000-ROW()</f>
        <v/>
      </c>
      <c r="T367">
        <f>A367</f>
        <v/>
      </c>
      <c r="U367">
        <f>H367</f>
        <v/>
      </c>
      <c r="V367">
        <f>U367</f>
        <v/>
      </c>
      <c r="W367">
        <f>V367*10000-ROW()</f>
        <v/>
      </c>
      <c r="X367">
        <f>A367</f>
        <v/>
      </c>
      <c r="Y367">
        <f>F367</f>
        <v/>
      </c>
      <c r="Z367">
        <f>Y367</f>
        <v/>
      </c>
      <c r="AA367">
        <f>Z367*10000-ROW()</f>
        <v/>
      </c>
      <c r="AB367">
        <f>A367</f>
        <v/>
      </c>
      <c r="AC367">
        <f>I367</f>
        <v/>
      </c>
      <c r="AD367">
        <f>IF(AC367&gt;0,AC367,999999)</f>
        <v/>
      </c>
      <c r="AE367">
        <f>AD367*10000+ROW()</f>
        <v/>
      </c>
    </row>
    <row r="368">
      <c r="A368" s="10">
        <f>equipo15!A81</f>
        <v/>
      </c>
      <c r="B368" s="10">
        <f>equipo15!$A$6</f>
        <v/>
      </c>
      <c r="C368" s="10">
        <f>equipo15!CP81</f>
        <v/>
      </c>
      <c r="D368" s="10">
        <f>equipo15!CQ81</f>
        <v/>
      </c>
      <c r="E368" s="10">
        <f>equipo15!CR81</f>
        <v/>
      </c>
      <c r="F368" s="16">
        <f>equipo15!CT81</f>
        <v/>
      </c>
      <c r="G368" s="10">
        <f>equipo15!CU81</f>
        <v/>
      </c>
      <c r="H368" s="10">
        <f>equipo15!CV81</f>
        <v/>
      </c>
      <c r="I368" s="10">
        <f>equipo15!CW81</f>
        <v/>
      </c>
      <c r="J368" s="15">
        <f>equipo15!CX81</f>
        <v/>
      </c>
      <c r="L368">
        <f>A368</f>
        <v/>
      </c>
      <c r="M368">
        <f>J368</f>
        <v/>
      </c>
      <c r="N368">
        <f>IF(M368&gt;0,M368,999999)</f>
        <v/>
      </c>
      <c r="O368">
        <f>N368*10000+ROW()</f>
        <v/>
      </c>
      <c r="P368">
        <f>A368</f>
        <v/>
      </c>
      <c r="Q368">
        <f>D368</f>
        <v/>
      </c>
      <c r="R368">
        <f>Q368</f>
        <v/>
      </c>
      <c r="S368">
        <f>R368*10000-ROW()</f>
        <v/>
      </c>
      <c r="T368">
        <f>A368</f>
        <v/>
      </c>
      <c r="U368">
        <f>H368</f>
        <v/>
      </c>
      <c r="V368">
        <f>U368</f>
        <v/>
      </c>
      <c r="W368">
        <f>V368*10000-ROW()</f>
        <v/>
      </c>
      <c r="X368">
        <f>A368</f>
        <v/>
      </c>
      <c r="Y368">
        <f>F368</f>
        <v/>
      </c>
      <c r="Z368">
        <f>Y368</f>
        <v/>
      </c>
      <c r="AA368">
        <f>Z368*10000-ROW()</f>
        <v/>
      </c>
      <c r="AB368">
        <f>A368</f>
        <v/>
      </c>
      <c r="AC368">
        <f>I368</f>
        <v/>
      </c>
      <c r="AD368">
        <f>IF(AC368&gt;0,AC368,999999)</f>
        <v/>
      </c>
      <c r="AE368">
        <f>AD368*10000+ROW()</f>
        <v/>
      </c>
    </row>
    <row r="369">
      <c r="A369" s="10">
        <f>equipo15!A82</f>
        <v/>
      </c>
      <c r="B369" s="10">
        <f>equipo15!$A$6</f>
        <v/>
      </c>
      <c r="C369" s="10">
        <f>equipo15!CP82</f>
        <v/>
      </c>
      <c r="D369" s="10">
        <f>equipo15!CQ82</f>
        <v/>
      </c>
      <c r="E369" s="10">
        <f>equipo15!CR82</f>
        <v/>
      </c>
      <c r="F369" s="16">
        <f>equipo15!CT82</f>
        <v/>
      </c>
      <c r="G369" s="10">
        <f>equipo15!CU82</f>
        <v/>
      </c>
      <c r="H369" s="10">
        <f>equipo15!CV82</f>
        <v/>
      </c>
      <c r="I369" s="10">
        <f>equipo15!CW82</f>
        <v/>
      </c>
      <c r="J369" s="15">
        <f>equipo15!CX82</f>
        <v/>
      </c>
      <c r="L369">
        <f>A369</f>
        <v/>
      </c>
      <c r="M369">
        <f>J369</f>
        <v/>
      </c>
      <c r="N369">
        <f>IF(M369&gt;0,M369,999999)</f>
        <v/>
      </c>
      <c r="O369">
        <f>N369*10000+ROW()</f>
        <v/>
      </c>
      <c r="P369">
        <f>A369</f>
        <v/>
      </c>
      <c r="Q369">
        <f>D369</f>
        <v/>
      </c>
      <c r="R369">
        <f>Q369</f>
        <v/>
      </c>
      <c r="S369">
        <f>R369*10000-ROW()</f>
        <v/>
      </c>
      <c r="T369">
        <f>A369</f>
        <v/>
      </c>
      <c r="U369">
        <f>H369</f>
        <v/>
      </c>
      <c r="V369">
        <f>U369</f>
        <v/>
      </c>
      <c r="W369">
        <f>V369*10000-ROW()</f>
        <v/>
      </c>
      <c r="X369">
        <f>A369</f>
        <v/>
      </c>
      <c r="Y369">
        <f>F369</f>
        <v/>
      </c>
      <c r="Z369">
        <f>Y369</f>
        <v/>
      </c>
      <c r="AA369">
        <f>Z369*10000-ROW()</f>
        <v/>
      </c>
      <c r="AB369">
        <f>A369</f>
        <v/>
      </c>
      <c r="AC369">
        <f>I369</f>
        <v/>
      </c>
      <c r="AD369">
        <f>IF(AC369&gt;0,AC369,999999)</f>
        <v/>
      </c>
      <c r="AE369">
        <f>AD369*10000+ROW()</f>
        <v/>
      </c>
    </row>
    <row r="370">
      <c r="A370" s="10">
        <f>equipo15!A83</f>
        <v/>
      </c>
      <c r="B370" s="10">
        <f>equipo15!$A$6</f>
        <v/>
      </c>
      <c r="C370" s="10">
        <f>equipo15!CP83</f>
        <v/>
      </c>
      <c r="D370" s="10">
        <f>equipo15!CQ83</f>
        <v/>
      </c>
      <c r="E370" s="10">
        <f>equipo15!CR83</f>
        <v/>
      </c>
      <c r="F370" s="16">
        <f>equipo15!CT83</f>
        <v/>
      </c>
      <c r="G370" s="10">
        <f>equipo15!CU83</f>
        <v/>
      </c>
      <c r="H370" s="10">
        <f>equipo15!CV83</f>
        <v/>
      </c>
      <c r="I370" s="10">
        <f>equipo15!CW83</f>
        <v/>
      </c>
      <c r="J370" s="15">
        <f>equipo15!CX83</f>
        <v/>
      </c>
      <c r="L370">
        <f>A370</f>
        <v/>
      </c>
      <c r="M370">
        <f>J370</f>
        <v/>
      </c>
      <c r="N370">
        <f>IF(M370&gt;0,M370,999999)</f>
        <v/>
      </c>
      <c r="O370">
        <f>N370*10000+ROW()</f>
        <v/>
      </c>
      <c r="P370">
        <f>A370</f>
        <v/>
      </c>
      <c r="Q370">
        <f>D370</f>
        <v/>
      </c>
      <c r="R370">
        <f>Q370</f>
        <v/>
      </c>
      <c r="S370">
        <f>R370*10000-ROW()</f>
        <v/>
      </c>
      <c r="T370">
        <f>A370</f>
        <v/>
      </c>
      <c r="U370">
        <f>H370</f>
        <v/>
      </c>
      <c r="V370">
        <f>U370</f>
        <v/>
      </c>
      <c r="W370">
        <f>V370*10000-ROW()</f>
        <v/>
      </c>
      <c r="X370">
        <f>A370</f>
        <v/>
      </c>
      <c r="Y370">
        <f>F370</f>
        <v/>
      </c>
      <c r="Z370">
        <f>Y370</f>
        <v/>
      </c>
      <c r="AA370">
        <f>Z370*10000-ROW()</f>
        <v/>
      </c>
      <c r="AB370">
        <f>A370</f>
        <v/>
      </c>
      <c r="AC370">
        <f>I370</f>
        <v/>
      </c>
      <c r="AD370">
        <f>IF(AC370&gt;0,AC370,999999)</f>
        <v/>
      </c>
      <c r="AE370">
        <f>AD370*10000+ROW()</f>
        <v/>
      </c>
    </row>
    <row r="371">
      <c r="A371" s="10">
        <f>equipo15!A84</f>
        <v/>
      </c>
      <c r="B371" s="10">
        <f>equipo15!$A$6</f>
        <v/>
      </c>
      <c r="C371" s="10">
        <f>equipo15!CP84</f>
        <v/>
      </c>
      <c r="D371" s="10">
        <f>equipo15!CQ84</f>
        <v/>
      </c>
      <c r="E371" s="10">
        <f>equipo15!CR84</f>
        <v/>
      </c>
      <c r="F371" s="16">
        <f>equipo15!CT84</f>
        <v/>
      </c>
      <c r="G371" s="10">
        <f>equipo15!CU84</f>
        <v/>
      </c>
      <c r="H371" s="10">
        <f>equipo15!CV84</f>
        <v/>
      </c>
      <c r="I371" s="10">
        <f>equipo15!CW84</f>
        <v/>
      </c>
      <c r="J371" s="15">
        <f>equipo15!CX84</f>
        <v/>
      </c>
      <c r="L371">
        <f>A371</f>
        <v/>
      </c>
      <c r="M371">
        <f>J371</f>
        <v/>
      </c>
      <c r="N371">
        <f>IF(M371&gt;0,M371,999999)</f>
        <v/>
      </c>
      <c r="O371">
        <f>N371*10000+ROW()</f>
        <v/>
      </c>
      <c r="P371">
        <f>A371</f>
        <v/>
      </c>
      <c r="Q371">
        <f>D371</f>
        <v/>
      </c>
      <c r="R371">
        <f>Q371</f>
        <v/>
      </c>
      <c r="S371">
        <f>R371*10000-ROW()</f>
        <v/>
      </c>
      <c r="T371">
        <f>A371</f>
        <v/>
      </c>
      <c r="U371">
        <f>H371</f>
        <v/>
      </c>
      <c r="V371">
        <f>U371</f>
        <v/>
      </c>
      <c r="W371">
        <f>V371*10000-ROW()</f>
        <v/>
      </c>
      <c r="X371">
        <f>A371</f>
        <v/>
      </c>
      <c r="Y371">
        <f>F371</f>
        <v/>
      </c>
      <c r="Z371">
        <f>Y371</f>
        <v/>
      </c>
      <c r="AA371">
        <f>Z371*10000-ROW()</f>
        <v/>
      </c>
      <c r="AB371">
        <f>A371</f>
        <v/>
      </c>
      <c r="AC371">
        <f>I371</f>
        <v/>
      </c>
      <c r="AD371">
        <f>IF(AC371&gt;0,AC371,999999)</f>
        <v/>
      </c>
      <c r="AE371">
        <f>AD371*10000+ROW()</f>
        <v/>
      </c>
    </row>
    <row r="372">
      <c r="A372" s="10">
        <f>equipo15!A85</f>
        <v/>
      </c>
      <c r="B372" s="10">
        <f>equipo15!$A$6</f>
        <v/>
      </c>
      <c r="C372" s="10">
        <f>equipo15!CP85</f>
        <v/>
      </c>
      <c r="D372" s="10">
        <f>equipo15!CQ85</f>
        <v/>
      </c>
      <c r="E372" s="10">
        <f>equipo15!CR85</f>
        <v/>
      </c>
      <c r="F372" s="16">
        <f>equipo15!CT85</f>
        <v/>
      </c>
      <c r="G372" s="10">
        <f>equipo15!CU85</f>
        <v/>
      </c>
      <c r="H372" s="10">
        <f>equipo15!CV85</f>
        <v/>
      </c>
      <c r="I372" s="10">
        <f>equipo15!CW85</f>
        <v/>
      </c>
      <c r="J372" s="15">
        <f>equipo15!CX85</f>
        <v/>
      </c>
      <c r="L372">
        <f>A372</f>
        <v/>
      </c>
      <c r="M372">
        <f>J372</f>
        <v/>
      </c>
      <c r="N372">
        <f>IF(M372&gt;0,M372,999999)</f>
        <v/>
      </c>
      <c r="O372">
        <f>N372*10000+ROW()</f>
        <v/>
      </c>
      <c r="P372">
        <f>A372</f>
        <v/>
      </c>
      <c r="Q372">
        <f>D372</f>
        <v/>
      </c>
      <c r="R372">
        <f>Q372</f>
        <v/>
      </c>
      <c r="S372">
        <f>R372*10000-ROW()</f>
        <v/>
      </c>
      <c r="T372">
        <f>A372</f>
        <v/>
      </c>
      <c r="U372">
        <f>H372</f>
        <v/>
      </c>
      <c r="V372">
        <f>U372</f>
        <v/>
      </c>
      <c r="W372">
        <f>V372*10000-ROW()</f>
        <v/>
      </c>
      <c r="X372">
        <f>A372</f>
        <v/>
      </c>
      <c r="Y372">
        <f>F372</f>
        <v/>
      </c>
      <c r="Z372">
        <f>Y372</f>
        <v/>
      </c>
      <c r="AA372">
        <f>Z372*10000-ROW()</f>
        <v/>
      </c>
      <c r="AB372">
        <f>A372</f>
        <v/>
      </c>
      <c r="AC372">
        <f>I372</f>
        <v/>
      </c>
      <c r="AD372">
        <f>IF(AC372&gt;0,AC372,999999)</f>
        <v/>
      </c>
      <c r="AE372">
        <f>AD372*10000+ROW()</f>
        <v/>
      </c>
    </row>
    <row r="373">
      <c r="A373" s="10">
        <f>equipo15!A86</f>
        <v/>
      </c>
      <c r="B373" s="10">
        <f>equipo15!$A$6</f>
        <v/>
      </c>
      <c r="C373" s="10">
        <f>equipo15!CP86</f>
        <v/>
      </c>
      <c r="D373" s="10">
        <f>equipo15!CQ86</f>
        <v/>
      </c>
      <c r="E373" s="10">
        <f>equipo15!CR86</f>
        <v/>
      </c>
      <c r="F373" s="16">
        <f>equipo15!CT86</f>
        <v/>
      </c>
      <c r="G373" s="10">
        <f>equipo15!CU86</f>
        <v/>
      </c>
      <c r="H373" s="10">
        <f>equipo15!CV86</f>
        <v/>
      </c>
      <c r="I373" s="10">
        <f>equipo15!CW86</f>
        <v/>
      </c>
      <c r="J373" s="15">
        <f>equipo15!CX86</f>
        <v/>
      </c>
      <c r="L373">
        <f>A373</f>
        <v/>
      </c>
      <c r="M373">
        <f>J373</f>
        <v/>
      </c>
      <c r="N373">
        <f>IF(M373&gt;0,M373,999999)</f>
        <v/>
      </c>
      <c r="O373">
        <f>N373*10000+ROW()</f>
        <v/>
      </c>
      <c r="P373">
        <f>A373</f>
        <v/>
      </c>
      <c r="Q373">
        <f>D373</f>
        <v/>
      </c>
      <c r="R373">
        <f>Q373</f>
        <v/>
      </c>
      <c r="S373">
        <f>R373*10000-ROW()</f>
        <v/>
      </c>
      <c r="T373">
        <f>A373</f>
        <v/>
      </c>
      <c r="U373">
        <f>H373</f>
        <v/>
      </c>
      <c r="V373">
        <f>U373</f>
        <v/>
      </c>
      <c r="W373">
        <f>V373*10000-ROW()</f>
        <v/>
      </c>
      <c r="X373">
        <f>A373</f>
        <v/>
      </c>
      <c r="Y373">
        <f>F373</f>
        <v/>
      </c>
      <c r="Z373">
        <f>Y373</f>
        <v/>
      </c>
      <c r="AA373">
        <f>Z373*10000-ROW()</f>
        <v/>
      </c>
      <c r="AB373">
        <f>A373</f>
        <v/>
      </c>
      <c r="AC373">
        <f>I373</f>
        <v/>
      </c>
      <c r="AD373">
        <f>IF(AC373&gt;0,AC373,999999)</f>
        <v/>
      </c>
      <c r="AE373">
        <f>AD373*10000+ROW()</f>
        <v/>
      </c>
    </row>
    <row r="374">
      <c r="A374" s="10">
        <f>equipo15!A87</f>
        <v/>
      </c>
      <c r="B374" s="10">
        <f>equipo15!$A$6</f>
        <v/>
      </c>
      <c r="C374" s="10">
        <f>equipo15!CP87</f>
        <v/>
      </c>
      <c r="D374" s="10">
        <f>equipo15!CQ87</f>
        <v/>
      </c>
      <c r="E374" s="10">
        <f>equipo15!CR87</f>
        <v/>
      </c>
      <c r="F374" s="16">
        <f>equipo15!CT87</f>
        <v/>
      </c>
      <c r="G374" s="10">
        <f>equipo15!CU87</f>
        <v/>
      </c>
      <c r="H374" s="10">
        <f>equipo15!CV87</f>
        <v/>
      </c>
      <c r="I374" s="10">
        <f>equipo15!CW87</f>
        <v/>
      </c>
      <c r="J374" s="15">
        <f>equipo15!CX87</f>
        <v/>
      </c>
      <c r="L374">
        <f>A374</f>
        <v/>
      </c>
      <c r="M374">
        <f>J374</f>
        <v/>
      </c>
      <c r="N374">
        <f>IF(M374&gt;0,M374,999999)</f>
        <v/>
      </c>
      <c r="O374">
        <f>N374*10000+ROW()</f>
        <v/>
      </c>
      <c r="P374">
        <f>A374</f>
        <v/>
      </c>
      <c r="Q374">
        <f>D374</f>
        <v/>
      </c>
      <c r="R374">
        <f>Q374</f>
        <v/>
      </c>
      <c r="S374">
        <f>R374*10000-ROW()</f>
        <v/>
      </c>
      <c r="T374">
        <f>A374</f>
        <v/>
      </c>
      <c r="U374">
        <f>H374</f>
        <v/>
      </c>
      <c r="V374">
        <f>U374</f>
        <v/>
      </c>
      <c r="W374">
        <f>V374*10000-ROW()</f>
        <v/>
      </c>
      <c r="X374">
        <f>A374</f>
        <v/>
      </c>
      <c r="Y374">
        <f>F374</f>
        <v/>
      </c>
      <c r="Z374">
        <f>Y374</f>
        <v/>
      </c>
      <c r="AA374">
        <f>Z374*10000-ROW()</f>
        <v/>
      </c>
      <c r="AB374">
        <f>A374</f>
        <v/>
      </c>
      <c r="AC374">
        <f>I374</f>
        <v/>
      </c>
      <c r="AD374">
        <f>IF(AC374&gt;0,AC374,999999)</f>
        <v/>
      </c>
      <c r="AE374">
        <f>AD374*10000+ROW()</f>
        <v/>
      </c>
    </row>
    <row r="375">
      <c r="A375" s="10">
        <f>equipo15!A88</f>
        <v/>
      </c>
      <c r="B375" s="10">
        <f>equipo15!$A$6</f>
        <v/>
      </c>
      <c r="C375" s="10">
        <f>equipo15!CP88</f>
        <v/>
      </c>
      <c r="D375" s="10">
        <f>equipo15!CQ88</f>
        <v/>
      </c>
      <c r="E375" s="10">
        <f>equipo15!CR88</f>
        <v/>
      </c>
      <c r="F375" s="16">
        <f>equipo15!CT88</f>
        <v/>
      </c>
      <c r="G375" s="10">
        <f>equipo15!CU88</f>
        <v/>
      </c>
      <c r="H375" s="10">
        <f>equipo15!CV88</f>
        <v/>
      </c>
      <c r="I375" s="10">
        <f>equipo15!CW88</f>
        <v/>
      </c>
      <c r="J375" s="15">
        <f>equipo15!CX88</f>
        <v/>
      </c>
      <c r="L375">
        <f>A375</f>
        <v/>
      </c>
      <c r="M375">
        <f>J375</f>
        <v/>
      </c>
      <c r="N375">
        <f>IF(M375&gt;0,M375,999999)</f>
        <v/>
      </c>
      <c r="O375">
        <f>N375*10000+ROW()</f>
        <v/>
      </c>
      <c r="P375">
        <f>A375</f>
        <v/>
      </c>
      <c r="Q375">
        <f>D375</f>
        <v/>
      </c>
      <c r="R375">
        <f>Q375</f>
        <v/>
      </c>
      <c r="S375">
        <f>R375*10000-ROW()</f>
        <v/>
      </c>
      <c r="T375">
        <f>A375</f>
        <v/>
      </c>
      <c r="U375">
        <f>H375</f>
        <v/>
      </c>
      <c r="V375">
        <f>U375</f>
        <v/>
      </c>
      <c r="W375">
        <f>V375*10000-ROW()</f>
        <v/>
      </c>
      <c r="X375">
        <f>A375</f>
        <v/>
      </c>
      <c r="Y375">
        <f>F375</f>
        <v/>
      </c>
      <c r="Z375">
        <f>Y375</f>
        <v/>
      </c>
      <c r="AA375">
        <f>Z375*10000-ROW()</f>
        <v/>
      </c>
      <c r="AB375">
        <f>A375</f>
        <v/>
      </c>
      <c r="AC375">
        <f>I375</f>
        <v/>
      </c>
      <c r="AD375">
        <f>IF(AC375&gt;0,AC375,999999)</f>
        <v/>
      </c>
      <c r="AE375">
        <f>AD375*10000+ROW()</f>
        <v/>
      </c>
    </row>
    <row r="376">
      <c r="A376" s="10">
        <f>equipo15!A89</f>
        <v/>
      </c>
      <c r="B376" s="10">
        <f>equipo15!$A$6</f>
        <v/>
      </c>
      <c r="C376" s="10">
        <f>equipo15!CP89</f>
        <v/>
      </c>
      <c r="D376" s="10">
        <f>equipo15!CQ89</f>
        <v/>
      </c>
      <c r="E376" s="10">
        <f>equipo15!CR89</f>
        <v/>
      </c>
      <c r="F376" s="16">
        <f>equipo15!CT89</f>
        <v/>
      </c>
      <c r="G376" s="10">
        <f>equipo15!CU89</f>
        <v/>
      </c>
      <c r="H376" s="10">
        <f>equipo15!CV89</f>
        <v/>
      </c>
      <c r="I376" s="10">
        <f>equipo15!CW89</f>
        <v/>
      </c>
      <c r="J376" s="15">
        <f>equipo15!CX89</f>
        <v/>
      </c>
      <c r="L376">
        <f>A376</f>
        <v/>
      </c>
      <c r="M376">
        <f>J376</f>
        <v/>
      </c>
      <c r="N376">
        <f>IF(M376&gt;0,M376,999999)</f>
        <v/>
      </c>
      <c r="O376">
        <f>N376*10000+ROW()</f>
        <v/>
      </c>
      <c r="P376">
        <f>A376</f>
        <v/>
      </c>
      <c r="Q376">
        <f>D376</f>
        <v/>
      </c>
      <c r="R376">
        <f>Q376</f>
        <v/>
      </c>
      <c r="S376">
        <f>R376*10000-ROW()</f>
        <v/>
      </c>
      <c r="T376">
        <f>A376</f>
        <v/>
      </c>
      <c r="U376">
        <f>H376</f>
        <v/>
      </c>
      <c r="V376">
        <f>U376</f>
        <v/>
      </c>
      <c r="W376">
        <f>V376*10000-ROW()</f>
        <v/>
      </c>
      <c r="X376">
        <f>A376</f>
        <v/>
      </c>
      <c r="Y376">
        <f>F376</f>
        <v/>
      </c>
      <c r="Z376">
        <f>Y376</f>
        <v/>
      </c>
      <c r="AA376">
        <f>Z376*10000-ROW()</f>
        <v/>
      </c>
      <c r="AB376">
        <f>A376</f>
        <v/>
      </c>
      <c r="AC376">
        <f>I376</f>
        <v/>
      </c>
      <c r="AD376">
        <f>IF(AC376&gt;0,AC376,999999)</f>
        <v/>
      </c>
      <c r="AE376">
        <f>AD376*10000+ROW()</f>
        <v/>
      </c>
    </row>
    <row r="377">
      <c r="A377" s="10">
        <f>equipo15!A90</f>
        <v/>
      </c>
      <c r="B377" s="10">
        <f>equipo15!$A$6</f>
        <v/>
      </c>
      <c r="C377" s="10">
        <f>equipo15!CP90</f>
        <v/>
      </c>
      <c r="D377" s="10">
        <f>equipo15!CQ90</f>
        <v/>
      </c>
      <c r="E377" s="10">
        <f>equipo15!CR90</f>
        <v/>
      </c>
      <c r="F377" s="16">
        <f>equipo15!CT90</f>
        <v/>
      </c>
      <c r="G377" s="10">
        <f>equipo15!CU90</f>
        <v/>
      </c>
      <c r="H377" s="10">
        <f>equipo15!CV90</f>
        <v/>
      </c>
      <c r="I377" s="10">
        <f>equipo15!CW90</f>
        <v/>
      </c>
      <c r="J377" s="15">
        <f>equipo15!CX90</f>
        <v/>
      </c>
      <c r="L377">
        <f>A377</f>
        <v/>
      </c>
      <c r="M377">
        <f>J377</f>
        <v/>
      </c>
      <c r="N377">
        <f>IF(M377&gt;0,M377,999999)</f>
        <v/>
      </c>
      <c r="O377">
        <f>N377*10000+ROW()</f>
        <v/>
      </c>
      <c r="P377">
        <f>A377</f>
        <v/>
      </c>
      <c r="Q377">
        <f>D377</f>
        <v/>
      </c>
      <c r="R377">
        <f>Q377</f>
        <v/>
      </c>
      <c r="S377">
        <f>R377*10000-ROW()</f>
        <v/>
      </c>
      <c r="T377">
        <f>A377</f>
        <v/>
      </c>
      <c r="U377">
        <f>H377</f>
        <v/>
      </c>
      <c r="V377">
        <f>U377</f>
        <v/>
      </c>
      <c r="W377">
        <f>V377*10000-ROW()</f>
        <v/>
      </c>
      <c r="X377">
        <f>A377</f>
        <v/>
      </c>
      <c r="Y377">
        <f>F377</f>
        <v/>
      </c>
      <c r="Z377">
        <f>Y377</f>
        <v/>
      </c>
      <c r="AA377">
        <f>Z377*10000-ROW()</f>
        <v/>
      </c>
      <c r="AB377">
        <f>A377</f>
        <v/>
      </c>
      <c r="AC377">
        <f>I377</f>
        <v/>
      </c>
      <c r="AD377">
        <f>IF(AC377&gt;0,AC377,999999)</f>
        <v/>
      </c>
      <c r="AE377">
        <f>AD377*10000+ROW()</f>
        <v/>
      </c>
    </row>
    <row r="378">
      <c r="A378" s="10">
        <f>equipo16!A66</f>
        <v/>
      </c>
      <c r="B378" s="10">
        <f>equipo16!$A$6</f>
        <v/>
      </c>
      <c r="C378" s="10">
        <f>equipo16!CP66</f>
        <v/>
      </c>
      <c r="D378" s="10">
        <f>equipo16!CQ66</f>
        <v/>
      </c>
      <c r="E378" s="10">
        <f>equipo16!CR66</f>
        <v/>
      </c>
      <c r="F378" s="16">
        <f>equipo16!CT66</f>
        <v/>
      </c>
      <c r="G378" s="10">
        <f>equipo16!CU66</f>
        <v/>
      </c>
      <c r="H378" s="10">
        <f>equipo16!CV66</f>
        <v/>
      </c>
      <c r="I378" s="10">
        <f>equipo16!CW66</f>
        <v/>
      </c>
      <c r="J378" s="15">
        <f>equipo16!CX66</f>
        <v/>
      </c>
      <c r="L378">
        <f>A378</f>
        <v/>
      </c>
      <c r="M378">
        <f>J378</f>
        <v/>
      </c>
      <c r="N378">
        <f>IF(M378&gt;0,M378,999999)</f>
        <v/>
      </c>
      <c r="O378">
        <f>N378*10000+ROW()</f>
        <v/>
      </c>
      <c r="P378">
        <f>A378</f>
        <v/>
      </c>
      <c r="Q378">
        <f>D378</f>
        <v/>
      </c>
      <c r="R378">
        <f>Q378</f>
        <v/>
      </c>
      <c r="S378">
        <f>R378*10000-ROW()</f>
        <v/>
      </c>
      <c r="T378">
        <f>A378</f>
        <v/>
      </c>
      <c r="U378">
        <f>H378</f>
        <v/>
      </c>
      <c r="V378">
        <f>U378</f>
        <v/>
      </c>
      <c r="W378">
        <f>V378*10000-ROW()</f>
        <v/>
      </c>
      <c r="X378">
        <f>A378</f>
        <v/>
      </c>
      <c r="Y378">
        <f>F378</f>
        <v/>
      </c>
      <c r="Z378">
        <f>Y378</f>
        <v/>
      </c>
      <c r="AA378">
        <f>Z378*10000-ROW()</f>
        <v/>
      </c>
      <c r="AB378">
        <f>A378</f>
        <v/>
      </c>
      <c r="AC378">
        <f>I378</f>
        <v/>
      </c>
      <c r="AD378">
        <f>IF(AC378&gt;0,AC378,999999)</f>
        <v/>
      </c>
      <c r="AE378">
        <f>AD378*10000+ROW()</f>
        <v/>
      </c>
    </row>
    <row r="379">
      <c r="A379" s="10">
        <f>equipo16!A67</f>
        <v/>
      </c>
      <c r="B379" s="10">
        <f>equipo16!$A$6</f>
        <v/>
      </c>
      <c r="C379" s="10">
        <f>equipo16!CP67</f>
        <v/>
      </c>
      <c r="D379" s="10">
        <f>equipo16!CQ67</f>
        <v/>
      </c>
      <c r="E379" s="10">
        <f>equipo16!CR67</f>
        <v/>
      </c>
      <c r="F379" s="16">
        <f>equipo16!CT67</f>
        <v/>
      </c>
      <c r="G379" s="10">
        <f>equipo16!CU67</f>
        <v/>
      </c>
      <c r="H379" s="10">
        <f>equipo16!CV67</f>
        <v/>
      </c>
      <c r="I379" s="10">
        <f>equipo16!CW67</f>
        <v/>
      </c>
      <c r="J379" s="15">
        <f>equipo16!CX67</f>
        <v/>
      </c>
      <c r="L379">
        <f>A379</f>
        <v/>
      </c>
      <c r="M379">
        <f>J379</f>
        <v/>
      </c>
      <c r="N379">
        <f>IF(M379&gt;0,M379,999999)</f>
        <v/>
      </c>
      <c r="O379">
        <f>N379*10000+ROW()</f>
        <v/>
      </c>
      <c r="P379">
        <f>A379</f>
        <v/>
      </c>
      <c r="Q379">
        <f>D379</f>
        <v/>
      </c>
      <c r="R379">
        <f>Q379</f>
        <v/>
      </c>
      <c r="S379">
        <f>R379*10000-ROW()</f>
        <v/>
      </c>
      <c r="T379">
        <f>A379</f>
        <v/>
      </c>
      <c r="U379">
        <f>H379</f>
        <v/>
      </c>
      <c r="V379">
        <f>U379</f>
        <v/>
      </c>
      <c r="W379">
        <f>V379*10000-ROW()</f>
        <v/>
      </c>
      <c r="X379">
        <f>A379</f>
        <v/>
      </c>
      <c r="Y379">
        <f>F379</f>
        <v/>
      </c>
      <c r="Z379">
        <f>Y379</f>
        <v/>
      </c>
      <c r="AA379">
        <f>Z379*10000-ROW()</f>
        <v/>
      </c>
      <c r="AB379">
        <f>A379</f>
        <v/>
      </c>
      <c r="AC379">
        <f>I379</f>
        <v/>
      </c>
      <c r="AD379">
        <f>IF(AC379&gt;0,AC379,999999)</f>
        <v/>
      </c>
      <c r="AE379">
        <f>AD379*10000+ROW()</f>
        <v/>
      </c>
    </row>
    <row r="380">
      <c r="A380" s="10">
        <f>equipo16!A68</f>
        <v/>
      </c>
      <c r="B380" s="10">
        <f>equipo16!$A$6</f>
        <v/>
      </c>
      <c r="C380" s="10">
        <f>equipo16!CP68</f>
        <v/>
      </c>
      <c r="D380" s="10">
        <f>equipo16!CQ68</f>
        <v/>
      </c>
      <c r="E380" s="10">
        <f>equipo16!CR68</f>
        <v/>
      </c>
      <c r="F380" s="16">
        <f>equipo16!CT68</f>
        <v/>
      </c>
      <c r="G380" s="10">
        <f>equipo16!CU68</f>
        <v/>
      </c>
      <c r="H380" s="10">
        <f>equipo16!CV68</f>
        <v/>
      </c>
      <c r="I380" s="10">
        <f>equipo16!CW68</f>
        <v/>
      </c>
      <c r="J380" s="15">
        <f>equipo16!CX68</f>
        <v/>
      </c>
      <c r="L380">
        <f>A380</f>
        <v/>
      </c>
      <c r="M380">
        <f>J380</f>
        <v/>
      </c>
      <c r="N380">
        <f>IF(M380&gt;0,M380,999999)</f>
        <v/>
      </c>
      <c r="O380">
        <f>N380*10000+ROW()</f>
        <v/>
      </c>
      <c r="P380">
        <f>A380</f>
        <v/>
      </c>
      <c r="Q380">
        <f>D380</f>
        <v/>
      </c>
      <c r="R380">
        <f>Q380</f>
        <v/>
      </c>
      <c r="S380">
        <f>R380*10000-ROW()</f>
        <v/>
      </c>
      <c r="T380">
        <f>A380</f>
        <v/>
      </c>
      <c r="U380">
        <f>H380</f>
        <v/>
      </c>
      <c r="V380">
        <f>U380</f>
        <v/>
      </c>
      <c r="W380">
        <f>V380*10000-ROW()</f>
        <v/>
      </c>
      <c r="X380">
        <f>A380</f>
        <v/>
      </c>
      <c r="Y380">
        <f>F380</f>
        <v/>
      </c>
      <c r="Z380">
        <f>Y380</f>
        <v/>
      </c>
      <c r="AA380">
        <f>Z380*10000-ROW()</f>
        <v/>
      </c>
      <c r="AB380">
        <f>A380</f>
        <v/>
      </c>
      <c r="AC380">
        <f>I380</f>
        <v/>
      </c>
      <c r="AD380">
        <f>IF(AC380&gt;0,AC380,999999)</f>
        <v/>
      </c>
      <c r="AE380">
        <f>AD380*10000+ROW()</f>
        <v/>
      </c>
    </row>
    <row r="381">
      <c r="A381" s="10">
        <f>equipo16!A69</f>
        <v/>
      </c>
      <c r="B381" s="10">
        <f>equipo16!$A$6</f>
        <v/>
      </c>
      <c r="C381" s="10">
        <f>equipo16!CP69</f>
        <v/>
      </c>
      <c r="D381" s="10">
        <f>equipo16!CQ69</f>
        <v/>
      </c>
      <c r="E381" s="10">
        <f>equipo16!CR69</f>
        <v/>
      </c>
      <c r="F381" s="16">
        <f>equipo16!CT69</f>
        <v/>
      </c>
      <c r="G381" s="10">
        <f>equipo16!CU69</f>
        <v/>
      </c>
      <c r="H381" s="10">
        <f>equipo16!CV69</f>
        <v/>
      </c>
      <c r="I381" s="10">
        <f>equipo16!CW69</f>
        <v/>
      </c>
      <c r="J381" s="15">
        <f>equipo16!CX69</f>
        <v/>
      </c>
      <c r="L381">
        <f>A381</f>
        <v/>
      </c>
      <c r="M381">
        <f>J381</f>
        <v/>
      </c>
      <c r="N381">
        <f>IF(M381&gt;0,M381,999999)</f>
        <v/>
      </c>
      <c r="O381">
        <f>N381*10000+ROW()</f>
        <v/>
      </c>
      <c r="P381">
        <f>A381</f>
        <v/>
      </c>
      <c r="Q381">
        <f>D381</f>
        <v/>
      </c>
      <c r="R381">
        <f>Q381</f>
        <v/>
      </c>
      <c r="S381">
        <f>R381*10000-ROW()</f>
        <v/>
      </c>
      <c r="T381">
        <f>A381</f>
        <v/>
      </c>
      <c r="U381">
        <f>H381</f>
        <v/>
      </c>
      <c r="V381">
        <f>U381</f>
        <v/>
      </c>
      <c r="W381">
        <f>V381*10000-ROW()</f>
        <v/>
      </c>
      <c r="X381">
        <f>A381</f>
        <v/>
      </c>
      <c r="Y381">
        <f>F381</f>
        <v/>
      </c>
      <c r="Z381">
        <f>Y381</f>
        <v/>
      </c>
      <c r="AA381">
        <f>Z381*10000-ROW()</f>
        <v/>
      </c>
      <c r="AB381">
        <f>A381</f>
        <v/>
      </c>
      <c r="AC381">
        <f>I381</f>
        <v/>
      </c>
      <c r="AD381">
        <f>IF(AC381&gt;0,AC381,999999)</f>
        <v/>
      </c>
      <c r="AE381">
        <f>AD381*10000+ROW()</f>
        <v/>
      </c>
    </row>
    <row r="382">
      <c r="A382" s="10">
        <f>equipo16!A70</f>
        <v/>
      </c>
      <c r="B382" s="10">
        <f>equipo16!$A$6</f>
        <v/>
      </c>
      <c r="C382" s="10">
        <f>equipo16!CP70</f>
        <v/>
      </c>
      <c r="D382" s="10">
        <f>equipo16!CQ70</f>
        <v/>
      </c>
      <c r="E382" s="10">
        <f>equipo16!CR70</f>
        <v/>
      </c>
      <c r="F382" s="16">
        <f>equipo16!CT70</f>
        <v/>
      </c>
      <c r="G382" s="10">
        <f>equipo16!CU70</f>
        <v/>
      </c>
      <c r="H382" s="10">
        <f>equipo16!CV70</f>
        <v/>
      </c>
      <c r="I382" s="10">
        <f>equipo16!CW70</f>
        <v/>
      </c>
      <c r="J382" s="15">
        <f>equipo16!CX70</f>
        <v/>
      </c>
      <c r="L382">
        <f>A382</f>
        <v/>
      </c>
      <c r="M382">
        <f>J382</f>
        <v/>
      </c>
      <c r="N382">
        <f>IF(M382&gt;0,M382,999999)</f>
        <v/>
      </c>
      <c r="O382">
        <f>N382*10000+ROW()</f>
        <v/>
      </c>
      <c r="P382">
        <f>A382</f>
        <v/>
      </c>
      <c r="Q382">
        <f>D382</f>
        <v/>
      </c>
      <c r="R382">
        <f>Q382</f>
        <v/>
      </c>
      <c r="S382">
        <f>R382*10000-ROW()</f>
        <v/>
      </c>
      <c r="T382">
        <f>A382</f>
        <v/>
      </c>
      <c r="U382">
        <f>H382</f>
        <v/>
      </c>
      <c r="V382">
        <f>U382</f>
        <v/>
      </c>
      <c r="W382">
        <f>V382*10000-ROW()</f>
        <v/>
      </c>
      <c r="X382">
        <f>A382</f>
        <v/>
      </c>
      <c r="Y382">
        <f>F382</f>
        <v/>
      </c>
      <c r="Z382">
        <f>Y382</f>
        <v/>
      </c>
      <c r="AA382">
        <f>Z382*10000-ROW()</f>
        <v/>
      </c>
      <c r="AB382">
        <f>A382</f>
        <v/>
      </c>
      <c r="AC382">
        <f>I382</f>
        <v/>
      </c>
      <c r="AD382">
        <f>IF(AC382&gt;0,AC382,999999)</f>
        <v/>
      </c>
      <c r="AE382">
        <f>AD382*10000+ROW()</f>
        <v/>
      </c>
    </row>
    <row r="383">
      <c r="A383" s="10">
        <f>equipo16!A71</f>
        <v/>
      </c>
      <c r="B383" s="10">
        <f>equipo16!$A$6</f>
        <v/>
      </c>
      <c r="C383" s="10">
        <f>equipo16!CP71</f>
        <v/>
      </c>
      <c r="D383" s="10">
        <f>equipo16!CQ71</f>
        <v/>
      </c>
      <c r="E383" s="10">
        <f>equipo16!CR71</f>
        <v/>
      </c>
      <c r="F383" s="16">
        <f>equipo16!CT71</f>
        <v/>
      </c>
      <c r="G383" s="10">
        <f>equipo16!CU71</f>
        <v/>
      </c>
      <c r="H383" s="10">
        <f>equipo16!CV71</f>
        <v/>
      </c>
      <c r="I383" s="10">
        <f>equipo16!CW71</f>
        <v/>
      </c>
      <c r="J383" s="15">
        <f>equipo16!CX71</f>
        <v/>
      </c>
      <c r="L383">
        <f>A383</f>
        <v/>
      </c>
      <c r="M383">
        <f>J383</f>
        <v/>
      </c>
      <c r="N383">
        <f>IF(M383&gt;0,M383,999999)</f>
        <v/>
      </c>
      <c r="O383">
        <f>N383*10000+ROW()</f>
        <v/>
      </c>
      <c r="P383">
        <f>A383</f>
        <v/>
      </c>
      <c r="Q383">
        <f>D383</f>
        <v/>
      </c>
      <c r="R383">
        <f>Q383</f>
        <v/>
      </c>
      <c r="S383">
        <f>R383*10000-ROW()</f>
        <v/>
      </c>
      <c r="T383">
        <f>A383</f>
        <v/>
      </c>
      <c r="U383">
        <f>H383</f>
        <v/>
      </c>
      <c r="V383">
        <f>U383</f>
        <v/>
      </c>
      <c r="W383">
        <f>V383*10000-ROW()</f>
        <v/>
      </c>
      <c r="X383">
        <f>A383</f>
        <v/>
      </c>
      <c r="Y383">
        <f>F383</f>
        <v/>
      </c>
      <c r="Z383">
        <f>Y383</f>
        <v/>
      </c>
      <c r="AA383">
        <f>Z383*10000-ROW()</f>
        <v/>
      </c>
      <c r="AB383">
        <f>A383</f>
        <v/>
      </c>
      <c r="AC383">
        <f>I383</f>
        <v/>
      </c>
      <c r="AD383">
        <f>IF(AC383&gt;0,AC383,999999)</f>
        <v/>
      </c>
      <c r="AE383">
        <f>AD383*10000+ROW()</f>
        <v/>
      </c>
    </row>
    <row r="384">
      <c r="A384" s="10">
        <f>equipo16!A72</f>
        <v/>
      </c>
      <c r="B384" s="10">
        <f>equipo16!$A$6</f>
        <v/>
      </c>
      <c r="C384" s="10">
        <f>equipo16!CP72</f>
        <v/>
      </c>
      <c r="D384" s="10">
        <f>equipo16!CQ72</f>
        <v/>
      </c>
      <c r="E384" s="10">
        <f>equipo16!CR72</f>
        <v/>
      </c>
      <c r="F384" s="16">
        <f>equipo16!CT72</f>
        <v/>
      </c>
      <c r="G384" s="10">
        <f>equipo16!CU72</f>
        <v/>
      </c>
      <c r="H384" s="10">
        <f>equipo16!CV72</f>
        <v/>
      </c>
      <c r="I384" s="10">
        <f>equipo16!CW72</f>
        <v/>
      </c>
      <c r="J384" s="15">
        <f>equipo16!CX72</f>
        <v/>
      </c>
      <c r="L384">
        <f>A384</f>
        <v/>
      </c>
      <c r="M384">
        <f>J384</f>
        <v/>
      </c>
      <c r="N384">
        <f>IF(M384&gt;0,M384,999999)</f>
        <v/>
      </c>
      <c r="O384">
        <f>N384*10000+ROW()</f>
        <v/>
      </c>
      <c r="P384">
        <f>A384</f>
        <v/>
      </c>
      <c r="Q384">
        <f>D384</f>
        <v/>
      </c>
      <c r="R384">
        <f>Q384</f>
        <v/>
      </c>
      <c r="S384">
        <f>R384*10000-ROW()</f>
        <v/>
      </c>
      <c r="T384">
        <f>A384</f>
        <v/>
      </c>
      <c r="U384">
        <f>H384</f>
        <v/>
      </c>
      <c r="V384">
        <f>U384</f>
        <v/>
      </c>
      <c r="W384">
        <f>V384*10000-ROW()</f>
        <v/>
      </c>
      <c r="X384">
        <f>A384</f>
        <v/>
      </c>
      <c r="Y384">
        <f>F384</f>
        <v/>
      </c>
      <c r="Z384">
        <f>Y384</f>
        <v/>
      </c>
      <c r="AA384">
        <f>Z384*10000-ROW()</f>
        <v/>
      </c>
      <c r="AB384">
        <f>A384</f>
        <v/>
      </c>
      <c r="AC384">
        <f>I384</f>
        <v/>
      </c>
      <c r="AD384">
        <f>IF(AC384&gt;0,AC384,999999)</f>
        <v/>
      </c>
      <c r="AE384">
        <f>AD384*10000+ROW()</f>
        <v/>
      </c>
    </row>
    <row r="385">
      <c r="A385" s="10">
        <f>equipo16!A73</f>
        <v/>
      </c>
      <c r="B385" s="10">
        <f>equipo16!$A$6</f>
        <v/>
      </c>
      <c r="C385" s="10">
        <f>equipo16!CP73</f>
        <v/>
      </c>
      <c r="D385" s="10">
        <f>equipo16!CQ73</f>
        <v/>
      </c>
      <c r="E385" s="10">
        <f>equipo16!CR73</f>
        <v/>
      </c>
      <c r="F385" s="16">
        <f>equipo16!CT73</f>
        <v/>
      </c>
      <c r="G385" s="10">
        <f>equipo16!CU73</f>
        <v/>
      </c>
      <c r="H385" s="10">
        <f>equipo16!CV73</f>
        <v/>
      </c>
      <c r="I385" s="10">
        <f>equipo16!CW73</f>
        <v/>
      </c>
      <c r="J385" s="15">
        <f>equipo16!CX73</f>
        <v/>
      </c>
      <c r="L385">
        <f>A385</f>
        <v/>
      </c>
      <c r="M385">
        <f>J385</f>
        <v/>
      </c>
      <c r="N385">
        <f>IF(M385&gt;0,M385,999999)</f>
        <v/>
      </c>
      <c r="O385">
        <f>N385*10000+ROW()</f>
        <v/>
      </c>
      <c r="P385">
        <f>A385</f>
        <v/>
      </c>
      <c r="Q385">
        <f>D385</f>
        <v/>
      </c>
      <c r="R385">
        <f>Q385</f>
        <v/>
      </c>
      <c r="S385">
        <f>R385*10000-ROW()</f>
        <v/>
      </c>
      <c r="T385">
        <f>A385</f>
        <v/>
      </c>
      <c r="U385">
        <f>H385</f>
        <v/>
      </c>
      <c r="V385">
        <f>U385</f>
        <v/>
      </c>
      <c r="W385">
        <f>V385*10000-ROW()</f>
        <v/>
      </c>
      <c r="X385">
        <f>A385</f>
        <v/>
      </c>
      <c r="Y385">
        <f>F385</f>
        <v/>
      </c>
      <c r="Z385">
        <f>Y385</f>
        <v/>
      </c>
      <c r="AA385">
        <f>Z385*10000-ROW()</f>
        <v/>
      </c>
      <c r="AB385">
        <f>A385</f>
        <v/>
      </c>
      <c r="AC385">
        <f>I385</f>
        <v/>
      </c>
      <c r="AD385">
        <f>IF(AC385&gt;0,AC385,999999)</f>
        <v/>
      </c>
      <c r="AE385">
        <f>AD385*10000+ROW()</f>
        <v/>
      </c>
    </row>
    <row r="386">
      <c r="A386" s="10">
        <f>equipo16!A74</f>
        <v/>
      </c>
      <c r="B386" s="10">
        <f>equipo16!$A$6</f>
        <v/>
      </c>
      <c r="C386" s="10">
        <f>equipo16!CP74</f>
        <v/>
      </c>
      <c r="D386" s="10">
        <f>equipo16!CQ74</f>
        <v/>
      </c>
      <c r="E386" s="10">
        <f>equipo16!CR74</f>
        <v/>
      </c>
      <c r="F386" s="16">
        <f>equipo16!CT74</f>
        <v/>
      </c>
      <c r="G386" s="10">
        <f>equipo16!CU74</f>
        <v/>
      </c>
      <c r="H386" s="10">
        <f>equipo16!CV74</f>
        <v/>
      </c>
      <c r="I386" s="10">
        <f>equipo16!CW74</f>
        <v/>
      </c>
      <c r="J386" s="15">
        <f>equipo16!CX74</f>
        <v/>
      </c>
      <c r="L386">
        <f>A386</f>
        <v/>
      </c>
      <c r="M386">
        <f>J386</f>
        <v/>
      </c>
      <c r="N386">
        <f>IF(M386&gt;0,M386,999999)</f>
        <v/>
      </c>
      <c r="O386">
        <f>N386*10000+ROW()</f>
        <v/>
      </c>
      <c r="P386">
        <f>A386</f>
        <v/>
      </c>
      <c r="Q386">
        <f>D386</f>
        <v/>
      </c>
      <c r="R386">
        <f>Q386</f>
        <v/>
      </c>
      <c r="S386">
        <f>R386*10000-ROW()</f>
        <v/>
      </c>
      <c r="T386">
        <f>A386</f>
        <v/>
      </c>
      <c r="U386">
        <f>H386</f>
        <v/>
      </c>
      <c r="V386">
        <f>U386</f>
        <v/>
      </c>
      <c r="W386">
        <f>V386*10000-ROW()</f>
        <v/>
      </c>
      <c r="X386">
        <f>A386</f>
        <v/>
      </c>
      <c r="Y386">
        <f>F386</f>
        <v/>
      </c>
      <c r="Z386">
        <f>Y386</f>
        <v/>
      </c>
      <c r="AA386">
        <f>Z386*10000-ROW()</f>
        <v/>
      </c>
      <c r="AB386">
        <f>A386</f>
        <v/>
      </c>
      <c r="AC386">
        <f>I386</f>
        <v/>
      </c>
      <c r="AD386">
        <f>IF(AC386&gt;0,AC386,999999)</f>
        <v/>
      </c>
      <c r="AE386">
        <f>AD386*10000+ROW()</f>
        <v/>
      </c>
    </row>
    <row r="387">
      <c r="A387" s="10">
        <f>equipo16!A75</f>
        <v/>
      </c>
      <c r="B387" s="10">
        <f>equipo16!$A$6</f>
        <v/>
      </c>
      <c r="C387" s="10">
        <f>equipo16!CP75</f>
        <v/>
      </c>
      <c r="D387" s="10">
        <f>equipo16!CQ75</f>
        <v/>
      </c>
      <c r="E387" s="10">
        <f>equipo16!CR75</f>
        <v/>
      </c>
      <c r="F387" s="16">
        <f>equipo16!CT75</f>
        <v/>
      </c>
      <c r="G387" s="10">
        <f>equipo16!CU75</f>
        <v/>
      </c>
      <c r="H387" s="10">
        <f>equipo16!CV75</f>
        <v/>
      </c>
      <c r="I387" s="10">
        <f>equipo16!CW75</f>
        <v/>
      </c>
      <c r="J387" s="15">
        <f>equipo16!CX75</f>
        <v/>
      </c>
      <c r="L387">
        <f>A387</f>
        <v/>
      </c>
      <c r="M387">
        <f>J387</f>
        <v/>
      </c>
      <c r="N387">
        <f>IF(M387&gt;0,M387,999999)</f>
        <v/>
      </c>
      <c r="O387">
        <f>N387*10000+ROW()</f>
        <v/>
      </c>
      <c r="P387">
        <f>A387</f>
        <v/>
      </c>
      <c r="Q387">
        <f>D387</f>
        <v/>
      </c>
      <c r="R387">
        <f>Q387</f>
        <v/>
      </c>
      <c r="S387">
        <f>R387*10000-ROW()</f>
        <v/>
      </c>
      <c r="T387">
        <f>A387</f>
        <v/>
      </c>
      <c r="U387">
        <f>H387</f>
        <v/>
      </c>
      <c r="V387">
        <f>U387</f>
        <v/>
      </c>
      <c r="W387">
        <f>V387*10000-ROW()</f>
        <v/>
      </c>
      <c r="X387">
        <f>A387</f>
        <v/>
      </c>
      <c r="Y387">
        <f>F387</f>
        <v/>
      </c>
      <c r="Z387">
        <f>Y387</f>
        <v/>
      </c>
      <c r="AA387">
        <f>Z387*10000-ROW()</f>
        <v/>
      </c>
      <c r="AB387">
        <f>A387</f>
        <v/>
      </c>
      <c r="AC387">
        <f>I387</f>
        <v/>
      </c>
      <c r="AD387">
        <f>IF(AC387&gt;0,AC387,999999)</f>
        <v/>
      </c>
      <c r="AE387">
        <f>AD387*10000+ROW()</f>
        <v/>
      </c>
    </row>
    <row r="388">
      <c r="A388" s="10">
        <f>equipo16!A76</f>
        <v/>
      </c>
      <c r="B388" s="10">
        <f>equipo16!$A$6</f>
        <v/>
      </c>
      <c r="C388" s="10">
        <f>equipo16!CP76</f>
        <v/>
      </c>
      <c r="D388" s="10">
        <f>equipo16!CQ76</f>
        <v/>
      </c>
      <c r="E388" s="10">
        <f>equipo16!CR76</f>
        <v/>
      </c>
      <c r="F388" s="16">
        <f>equipo16!CT76</f>
        <v/>
      </c>
      <c r="G388" s="10">
        <f>equipo16!CU76</f>
        <v/>
      </c>
      <c r="H388" s="10">
        <f>equipo16!CV76</f>
        <v/>
      </c>
      <c r="I388" s="10">
        <f>equipo16!CW76</f>
        <v/>
      </c>
      <c r="J388" s="15">
        <f>equipo16!CX76</f>
        <v/>
      </c>
      <c r="L388">
        <f>A388</f>
        <v/>
      </c>
      <c r="M388">
        <f>J388</f>
        <v/>
      </c>
      <c r="N388">
        <f>IF(M388&gt;0,M388,999999)</f>
        <v/>
      </c>
      <c r="O388">
        <f>N388*10000+ROW()</f>
        <v/>
      </c>
      <c r="P388">
        <f>A388</f>
        <v/>
      </c>
      <c r="Q388">
        <f>D388</f>
        <v/>
      </c>
      <c r="R388">
        <f>Q388</f>
        <v/>
      </c>
      <c r="S388">
        <f>R388*10000-ROW()</f>
        <v/>
      </c>
      <c r="T388">
        <f>A388</f>
        <v/>
      </c>
      <c r="U388">
        <f>H388</f>
        <v/>
      </c>
      <c r="V388">
        <f>U388</f>
        <v/>
      </c>
      <c r="W388">
        <f>V388*10000-ROW()</f>
        <v/>
      </c>
      <c r="X388">
        <f>A388</f>
        <v/>
      </c>
      <c r="Y388">
        <f>F388</f>
        <v/>
      </c>
      <c r="Z388">
        <f>Y388</f>
        <v/>
      </c>
      <c r="AA388">
        <f>Z388*10000-ROW()</f>
        <v/>
      </c>
      <c r="AB388">
        <f>A388</f>
        <v/>
      </c>
      <c r="AC388">
        <f>I388</f>
        <v/>
      </c>
      <c r="AD388">
        <f>IF(AC388&gt;0,AC388,999999)</f>
        <v/>
      </c>
      <c r="AE388">
        <f>AD388*10000+ROW()</f>
        <v/>
      </c>
    </row>
    <row r="389">
      <c r="A389" s="10">
        <f>equipo16!A77</f>
        <v/>
      </c>
      <c r="B389" s="10">
        <f>equipo16!$A$6</f>
        <v/>
      </c>
      <c r="C389" s="10">
        <f>equipo16!CP77</f>
        <v/>
      </c>
      <c r="D389" s="10">
        <f>equipo16!CQ77</f>
        <v/>
      </c>
      <c r="E389" s="10">
        <f>equipo16!CR77</f>
        <v/>
      </c>
      <c r="F389" s="16">
        <f>equipo16!CT77</f>
        <v/>
      </c>
      <c r="G389" s="10">
        <f>equipo16!CU77</f>
        <v/>
      </c>
      <c r="H389" s="10">
        <f>equipo16!CV77</f>
        <v/>
      </c>
      <c r="I389" s="10">
        <f>equipo16!CW77</f>
        <v/>
      </c>
      <c r="J389" s="15">
        <f>equipo16!CX77</f>
        <v/>
      </c>
      <c r="L389">
        <f>A389</f>
        <v/>
      </c>
      <c r="M389">
        <f>J389</f>
        <v/>
      </c>
      <c r="N389">
        <f>IF(M389&gt;0,M389,999999)</f>
        <v/>
      </c>
      <c r="O389">
        <f>N389*10000+ROW()</f>
        <v/>
      </c>
      <c r="P389">
        <f>A389</f>
        <v/>
      </c>
      <c r="Q389">
        <f>D389</f>
        <v/>
      </c>
      <c r="R389">
        <f>Q389</f>
        <v/>
      </c>
      <c r="S389">
        <f>R389*10000-ROW()</f>
        <v/>
      </c>
      <c r="T389">
        <f>A389</f>
        <v/>
      </c>
      <c r="U389">
        <f>H389</f>
        <v/>
      </c>
      <c r="V389">
        <f>U389</f>
        <v/>
      </c>
      <c r="W389">
        <f>V389*10000-ROW()</f>
        <v/>
      </c>
      <c r="X389">
        <f>A389</f>
        <v/>
      </c>
      <c r="Y389">
        <f>F389</f>
        <v/>
      </c>
      <c r="Z389">
        <f>Y389</f>
        <v/>
      </c>
      <c r="AA389">
        <f>Z389*10000-ROW()</f>
        <v/>
      </c>
      <c r="AB389">
        <f>A389</f>
        <v/>
      </c>
      <c r="AC389">
        <f>I389</f>
        <v/>
      </c>
      <c r="AD389">
        <f>IF(AC389&gt;0,AC389,999999)</f>
        <v/>
      </c>
      <c r="AE389">
        <f>AD389*10000+ROW()</f>
        <v/>
      </c>
    </row>
    <row r="390">
      <c r="A390" s="10">
        <f>equipo16!A78</f>
        <v/>
      </c>
      <c r="B390" s="10">
        <f>equipo16!$A$6</f>
        <v/>
      </c>
      <c r="C390" s="10">
        <f>equipo16!CP78</f>
        <v/>
      </c>
      <c r="D390" s="10">
        <f>equipo16!CQ78</f>
        <v/>
      </c>
      <c r="E390" s="10">
        <f>equipo16!CR78</f>
        <v/>
      </c>
      <c r="F390" s="16">
        <f>equipo16!CT78</f>
        <v/>
      </c>
      <c r="G390" s="10">
        <f>equipo16!CU78</f>
        <v/>
      </c>
      <c r="H390" s="10">
        <f>equipo16!CV78</f>
        <v/>
      </c>
      <c r="I390" s="10">
        <f>equipo16!CW78</f>
        <v/>
      </c>
      <c r="J390" s="15">
        <f>equipo16!CX78</f>
        <v/>
      </c>
      <c r="L390">
        <f>A390</f>
        <v/>
      </c>
      <c r="M390">
        <f>J390</f>
        <v/>
      </c>
      <c r="N390">
        <f>IF(M390&gt;0,M390,999999)</f>
        <v/>
      </c>
      <c r="O390">
        <f>N390*10000+ROW()</f>
        <v/>
      </c>
      <c r="P390">
        <f>A390</f>
        <v/>
      </c>
      <c r="Q390">
        <f>D390</f>
        <v/>
      </c>
      <c r="R390">
        <f>Q390</f>
        <v/>
      </c>
      <c r="S390">
        <f>R390*10000-ROW()</f>
        <v/>
      </c>
      <c r="T390">
        <f>A390</f>
        <v/>
      </c>
      <c r="U390">
        <f>H390</f>
        <v/>
      </c>
      <c r="V390">
        <f>U390</f>
        <v/>
      </c>
      <c r="W390">
        <f>V390*10000-ROW()</f>
        <v/>
      </c>
      <c r="X390">
        <f>A390</f>
        <v/>
      </c>
      <c r="Y390">
        <f>F390</f>
        <v/>
      </c>
      <c r="Z390">
        <f>Y390</f>
        <v/>
      </c>
      <c r="AA390">
        <f>Z390*10000-ROW()</f>
        <v/>
      </c>
      <c r="AB390">
        <f>A390</f>
        <v/>
      </c>
      <c r="AC390">
        <f>I390</f>
        <v/>
      </c>
      <c r="AD390">
        <f>IF(AC390&gt;0,AC390,999999)</f>
        <v/>
      </c>
      <c r="AE390">
        <f>AD390*10000+ROW()</f>
        <v/>
      </c>
    </row>
    <row r="391">
      <c r="A391" s="10">
        <f>equipo16!A79</f>
        <v/>
      </c>
      <c r="B391" s="10">
        <f>equipo16!$A$6</f>
        <v/>
      </c>
      <c r="C391" s="10">
        <f>equipo16!CP79</f>
        <v/>
      </c>
      <c r="D391" s="10">
        <f>equipo16!CQ79</f>
        <v/>
      </c>
      <c r="E391" s="10">
        <f>equipo16!CR79</f>
        <v/>
      </c>
      <c r="F391" s="16">
        <f>equipo16!CT79</f>
        <v/>
      </c>
      <c r="G391" s="10">
        <f>equipo16!CU79</f>
        <v/>
      </c>
      <c r="H391" s="10">
        <f>equipo16!CV79</f>
        <v/>
      </c>
      <c r="I391" s="10">
        <f>equipo16!CW79</f>
        <v/>
      </c>
      <c r="J391" s="15">
        <f>equipo16!CX79</f>
        <v/>
      </c>
      <c r="L391">
        <f>A391</f>
        <v/>
      </c>
      <c r="M391">
        <f>J391</f>
        <v/>
      </c>
      <c r="N391">
        <f>IF(M391&gt;0,M391,999999)</f>
        <v/>
      </c>
      <c r="O391">
        <f>N391*10000+ROW()</f>
        <v/>
      </c>
      <c r="P391">
        <f>A391</f>
        <v/>
      </c>
      <c r="Q391">
        <f>D391</f>
        <v/>
      </c>
      <c r="R391">
        <f>Q391</f>
        <v/>
      </c>
      <c r="S391">
        <f>R391*10000-ROW()</f>
        <v/>
      </c>
      <c r="T391">
        <f>A391</f>
        <v/>
      </c>
      <c r="U391">
        <f>H391</f>
        <v/>
      </c>
      <c r="V391">
        <f>U391</f>
        <v/>
      </c>
      <c r="W391">
        <f>V391*10000-ROW()</f>
        <v/>
      </c>
      <c r="X391">
        <f>A391</f>
        <v/>
      </c>
      <c r="Y391">
        <f>F391</f>
        <v/>
      </c>
      <c r="Z391">
        <f>Y391</f>
        <v/>
      </c>
      <c r="AA391">
        <f>Z391*10000-ROW()</f>
        <v/>
      </c>
      <c r="AB391">
        <f>A391</f>
        <v/>
      </c>
      <c r="AC391">
        <f>I391</f>
        <v/>
      </c>
      <c r="AD391">
        <f>IF(AC391&gt;0,AC391,999999)</f>
        <v/>
      </c>
      <c r="AE391">
        <f>AD391*10000+ROW()</f>
        <v/>
      </c>
    </row>
    <row r="392">
      <c r="A392" s="10">
        <f>equipo16!A80</f>
        <v/>
      </c>
      <c r="B392" s="10">
        <f>equipo16!$A$6</f>
        <v/>
      </c>
      <c r="C392" s="10">
        <f>equipo16!CP80</f>
        <v/>
      </c>
      <c r="D392" s="10">
        <f>equipo16!CQ80</f>
        <v/>
      </c>
      <c r="E392" s="10">
        <f>equipo16!CR80</f>
        <v/>
      </c>
      <c r="F392" s="16">
        <f>equipo16!CT80</f>
        <v/>
      </c>
      <c r="G392" s="10">
        <f>equipo16!CU80</f>
        <v/>
      </c>
      <c r="H392" s="10">
        <f>equipo16!CV80</f>
        <v/>
      </c>
      <c r="I392" s="10">
        <f>equipo16!CW80</f>
        <v/>
      </c>
      <c r="J392" s="15">
        <f>equipo16!CX80</f>
        <v/>
      </c>
      <c r="L392">
        <f>A392</f>
        <v/>
      </c>
      <c r="M392">
        <f>J392</f>
        <v/>
      </c>
      <c r="N392">
        <f>IF(M392&gt;0,M392,999999)</f>
        <v/>
      </c>
      <c r="O392">
        <f>N392*10000+ROW()</f>
        <v/>
      </c>
      <c r="P392">
        <f>A392</f>
        <v/>
      </c>
      <c r="Q392">
        <f>D392</f>
        <v/>
      </c>
      <c r="R392">
        <f>Q392</f>
        <v/>
      </c>
      <c r="S392">
        <f>R392*10000-ROW()</f>
        <v/>
      </c>
      <c r="T392">
        <f>A392</f>
        <v/>
      </c>
      <c r="U392">
        <f>H392</f>
        <v/>
      </c>
      <c r="V392">
        <f>U392</f>
        <v/>
      </c>
      <c r="W392">
        <f>V392*10000-ROW()</f>
        <v/>
      </c>
      <c r="X392">
        <f>A392</f>
        <v/>
      </c>
      <c r="Y392">
        <f>F392</f>
        <v/>
      </c>
      <c r="Z392">
        <f>Y392</f>
        <v/>
      </c>
      <c r="AA392">
        <f>Z392*10000-ROW()</f>
        <v/>
      </c>
      <c r="AB392">
        <f>A392</f>
        <v/>
      </c>
      <c r="AC392">
        <f>I392</f>
        <v/>
      </c>
      <c r="AD392">
        <f>IF(AC392&gt;0,AC392,999999)</f>
        <v/>
      </c>
      <c r="AE392">
        <f>AD392*10000+ROW()</f>
        <v/>
      </c>
    </row>
    <row r="393">
      <c r="A393" s="10">
        <f>equipo16!A81</f>
        <v/>
      </c>
      <c r="B393" s="10">
        <f>equipo16!$A$6</f>
        <v/>
      </c>
      <c r="C393" s="10">
        <f>equipo16!CP81</f>
        <v/>
      </c>
      <c r="D393" s="10">
        <f>equipo16!CQ81</f>
        <v/>
      </c>
      <c r="E393" s="10">
        <f>equipo16!CR81</f>
        <v/>
      </c>
      <c r="F393" s="16">
        <f>equipo16!CT81</f>
        <v/>
      </c>
      <c r="G393" s="10">
        <f>equipo16!CU81</f>
        <v/>
      </c>
      <c r="H393" s="10">
        <f>equipo16!CV81</f>
        <v/>
      </c>
      <c r="I393" s="10">
        <f>equipo16!CW81</f>
        <v/>
      </c>
      <c r="J393" s="15">
        <f>equipo16!CX81</f>
        <v/>
      </c>
      <c r="L393">
        <f>A393</f>
        <v/>
      </c>
      <c r="M393">
        <f>J393</f>
        <v/>
      </c>
      <c r="N393">
        <f>IF(M393&gt;0,M393,999999)</f>
        <v/>
      </c>
      <c r="O393">
        <f>N393*10000+ROW()</f>
        <v/>
      </c>
      <c r="P393">
        <f>A393</f>
        <v/>
      </c>
      <c r="Q393">
        <f>D393</f>
        <v/>
      </c>
      <c r="R393">
        <f>Q393</f>
        <v/>
      </c>
      <c r="S393">
        <f>R393*10000-ROW()</f>
        <v/>
      </c>
      <c r="T393">
        <f>A393</f>
        <v/>
      </c>
      <c r="U393">
        <f>H393</f>
        <v/>
      </c>
      <c r="V393">
        <f>U393</f>
        <v/>
      </c>
      <c r="W393">
        <f>V393*10000-ROW()</f>
        <v/>
      </c>
      <c r="X393">
        <f>A393</f>
        <v/>
      </c>
      <c r="Y393">
        <f>F393</f>
        <v/>
      </c>
      <c r="Z393">
        <f>Y393</f>
        <v/>
      </c>
      <c r="AA393">
        <f>Z393*10000-ROW()</f>
        <v/>
      </c>
      <c r="AB393">
        <f>A393</f>
        <v/>
      </c>
      <c r="AC393">
        <f>I393</f>
        <v/>
      </c>
      <c r="AD393">
        <f>IF(AC393&gt;0,AC393,999999)</f>
        <v/>
      </c>
      <c r="AE393">
        <f>AD393*10000+ROW()</f>
        <v/>
      </c>
    </row>
    <row r="394">
      <c r="A394" s="10">
        <f>equipo16!A82</f>
        <v/>
      </c>
      <c r="B394" s="10">
        <f>equipo16!$A$6</f>
        <v/>
      </c>
      <c r="C394" s="10">
        <f>equipo16!CP82</f>
        <v/>
      </c>
      <c r="D394" s="10">
        <f>equipo16!CQ82</f>
        <v/>
      </c>
      <c r="E394" s="10">
        <f>equipo16!CR82</f>
        <v/>
      </c>
      <c r="F394" s="16">
        <f>equipo16!CT82</f>
        <v/>
      </c>
      <c r="G394" s="10">
        <f>equipo16!CU82</f>
        <v/>
      </c>
      <c r="H394" s="10">
        <f>equipo16!CV82</f>
        <v/>
      </c>
      <c r="I394" s="10">
        <f>equipo16!CW82</f>
        <v/>
      </c>
      <c r="J394" s="15">
        <f>equipo16!CX82</f>
        <v/>
      </c>
      <c r="L394">
        <f>A394</f>
        <v/>
      </c>
      <c r="M394">
        <f>J394</f>
        <v/>
      </c>
      <c r="N394">
        <f>IF(M394&gt;0,M394,999999)</f>
        <v/>
      </c>
      <c r="O394">
        <f>N394*10000+ROW()</f>
        <v/>
      </c>
      <c r="P394">
        <f>A394</f>
        <v/>
      </c>
      <c r="Q394">
        <f>D394</f>
        <v/>
      </c>
      <c r="R394">
        <f>Q394</f>
        <v/>
      </c>
      <c r="S394">
        <f>R394*10000-ROW()</f>
        <v/>
      </c>
      <c r="T394">
        <f>A394</f>
        <v/>
      </c>
      <c r="U394">
        <f>H394</f>
        <v/>
      </c>
      <c r="V394">
        <f>U394</f>
        <v/>
      </c>
      <c r="W394">
        <f>V394*10000-ROW()</f>
        <v/>
      </c>
      <c r="X394">
        <f>A394</f>
        <v/>
      </c>
      <c r="Y394">
        <f>F394</f>
        <v/>
      </c>
      <c r="Z394">
        <f>Y394</f>
        <v/>
      </c>
      <c r="AA394">
        <f>Z394*10000-ROW()</f>
        <v/>
      </c>
      <c r="AB394">
        <f>A394</f>
        <v/>
      </c>
      <c r="AC394">
        <f>I394</f>
        <v/>
      </c>
      <c r="AD394">
        <f>IF(AC394&gt;0,AC394,999999)</f>
        <v/>
      </c>
      <c r="AE394">
        <f>AD394*10000+ROW()</f>
        <v/>
      </c>
    </row>
    <row r="395">
      <c r="A395" s="10">
        <f>equipo16!A83</f>
        <v/>
      </c>
      <c r="B395" s="10">
        <f>equipo16!$A$6</f>
        <v/>
      </c>
      <c r="C395" s="10">
        <f>equipo16!CP83</f>
        <v/>
      </c>
      <c r="D395" s="10">
        <f>equipo16!CQ83</f>
        <v/>
      </c>
      <c r="E395" s="10">
        <f>equipo16!CR83</f>
        <v/>
      </c>
      <c r="F395" s="16">
        <f>equipo16!CT83</f>
        <v/>
      </c>
      <c r="G395" s="10">
        <f>equipo16!CU83</f>
        <v/>
      </c>
      <c r="H395" s="10">
        <f>equipo16!CV83</f>
        <v/>
      </c>
      <c r="I395" s="10">
        <f>equipo16!CW83</f>
        <v/>
      </c>
      <c r="J395" s="15">
        <f>equipo16!CX83</f>
        <v/>
      </c>
      <c r="L395">
        <f>A395</f>
        <v/>
      </c>
      <c r="M395">
        <f>J395</f>
        <v/>
      </c>
      <c r="N395">
        <f>IF(M395&gt;0,M395,999999)</f>
        <v/>
      </c>
      <c r="O395">
        <f>N395*10000+ROW()</f>
        <v/>
      </c>
      <c r="P395">
        <f>A395</f>
        <v/>
      </c>
      <c r="Q395">
        <f>D395</f>
        <v/>
      </c>
      <c r="R395">
        <f>Q395</f>
        <v/>
      </c>
      <c r="S395">
        <f>R395*10000-ROW()</f>
        <v/>
      </c>
      <c r="T395">
        <f>A395</f>
        <v/>
      </c>
      <c r="U395">
        <f>H395</f>
        <v/>
      </c>
      <c r="V395">
        <f>U395</f>
        <v/>
      </c>
      <c r="W395">
        <f>V395*10000-ROW()</f>
        <v/>
      </c>
      <c r="X395">
        <f>A395</f>
        <v/>
      </c>
      <c r="Y395">
        <f>F395</f>
        <v/>
      </c>
      <c r="Z395">
        <f>Y395</f>
        <v/>
      </c>
      <c r="AA395">
        <f>Z395*10000-ROW()</f>
        <v/>
      </c>
      <c r="AB395">
        <f>A395</f>
        <v/>
      </c>
      <c r="AC395">
        <f>I395</f>
        <v/>
      </c>
      <c r="AD395">
        <f>IF(AC395&gt;0,AC395,999999)</f>
        <v/>
      </c>
      <c r="AE395">
        <f>AD395*10000+ROW()</f>
        <v/>
      </c>
    </row>
    <row r="396">
      <c r="A396" s="10">
        <f>equipo16!A84</f>
        <v/>
      </c>
      <c r="B396" s="10">
        <f>equipo16!$A$6</f>
        <v/>
      </c>
      <c r="C396" s="10">
        <f>equipo16!CP84</f>
        <v/>
      </c>
      <c r="D396" s="10">
        <f>equipo16!CQ84</f>
        <v/>
      </c>
      <c r="E396" s="10">
        <f>equipo16!CR84</f>
        <v/>
      </c>
      <c r="F396" s="16">
        <f>equipo16!CT84</f>
        <v/>
      </c>
      <c r="G396" s="10">
        <f>equipo16!CU84</f>
        <v/>
      </c>
      <c r="H396" s="10">
        <f>equipo16!CV84</f>
        <v/>
      </c>
      <c r="I396" s="10">
        <f>equipo16!CW84</f>
        <v/>
      </c>
      <c r="J396" s="15">
        <f>equipo16!CX84</f>
        <v/>
      </c>
      <c r="L396">
        <f>A396</f>
        <v/>
      </c>
      <c r="M396">
        <f>J396</f>
        <v/>
      </c>
      <c r="N396">
        <f>IF(M396&gt;0,M396,999999)</f>
        <v/>
      </c>
      <c r="O396">
        <f>N396*10000+ROW()</f>
        <v/>
      </c>
      <c r="P396">
        <f>A396</f>
        <v/>
      </c>
      <c r="Q396">
        <f>D396</f>
        <v/>
      </c>
      <c r="R396">
        <f>Q396</f>
        <v/>
      </c>
      <c r="S396">
        <f>R396*10000-ROW()</f>
        <v/>
      </c>
      <c r="T396">
        <f>A396</f>
        <v/>
      </c>
      <c r="U396">
        <f>H396</f>
        <v/>
      </c>
      <c r="V396">
        <f>U396</f>
        <v/>
      </c>
      <c r="W396">
        <f>V396*10000-ROW()</f>
        <v/>
      </c>
      <c r="X396">
        <f>A396</f>
        <v/>
      </c>
      <c r="Y396">
        <f>F396</f>
        <v/>
      </c>
      <c r="Z396">
        <f>Y396</f>
        <v/>
      </c>
      <c r="AA396">
        <f>Z396*10000-ROW()</f>
        <v/>
      </c>
      <c r="AB396">
        <f>A396</f>
        <v/>
      </c>
      <c r="AC396">
        <f>I396</f>
        <v/>
      </c>
      <c r="AD396">
        <f>IF(AC396&gt;0,AC396,999999)</f>
        <v/>
      </c>
      <c r="AE396">
        <f>AD396*10000+ROW()</f>
        <v/>
      </c>
    </row>
    <row r="397">
      <c r="A397" s="10">
        <f>equipo16!A85</f>
        <v/>
      </c>
      <c r="B397" s="10">
        <f>equipo16!$A$6</f>
        <v/>
      </c>
      <c r="C397" s="10">
        <f>equipo16!CP85</f>
        <v/>
      </c>
      <c r="D397" s="10">
        <f>equipo16!CQ85</f>
        <v/>
      </c>
      <c r="E397" s="10">
        <f>equipo16!CR85</f>
        <v/>
      </c>
      <c r="F397" s="16">
        <f>equipo16!CT85</f>
        <v/>
      </c>
      <c r="G397" s="10">
        <f>equipo16!CU85</f>
        <v/>
      </c>
      <c r="H397" s="10">
        <f>equipo16!CV85</f>
        <v/>
      </c>
      <c r="I397" s="10">
        <f>equipo16!CW85</f>
        <v/>
      </c>
      <c r="J397" s="15">
        <f>equipo16!CX85</f>
        <v/>
      </c>
      <c r="L397">
        <f>A397</f>
        <v/>
      </c>
      <c r="M397">
        <f>J397</f>
        <v/>
      </c>
      <c r="N397">
        <f>IF(M397&gt;0,M397,999999)</f>
        <v/>
      </c>
      <c r="O397">
        <f>N397*10000+ROW()</f>
        <v/>
      </c>
      <c r="P397">
        <f>A397</f>
        <v/>
      </c>
      <c r="Q397">
        <f>D397</f>
        <v/>
      </c>
      <c r="R397">
        <f>Q397</f>
        <v/>
      </c>
      <c r="S397">
        <f>R397*10000-ROW()</f>
        <v/>
      </c>
      <c r="T397">
        <f>A397</f>
        <v/>
      </c>
      <c r="U397">
        <f>H397</f>
        <v/>
      </c>
      <c r="V397">
        <f>U397</f>
        <v/>
      </c>
      <c r="W397">
        <f>V397*10000-ROW()</f>
        <v/>
      </c>
      <c r="X397">
        <f>A397</f>
        <v/>
      </c>
      <c r="Y397">
        <f>F397</f>
        <v/>
      </c>
      <c r="Z397">
        <f>Y397</f>
        <v/>
      </c>
      <c r="AA397">
        <f>Z397*10000-ROW()</f>
        <v/>
      </c>
      <c r="AB397">
        <f>A397</f>
        <v/>
      </c>
      <c r="AC397">
        <f>I397</f>
        <v/>
      </c>
      <c r="AD397">
        <f>IF(AC397&gt;0,AC397,999999)</f>
        <v/>
      </c>
      <c r="AE397">
        <f>AD397*10000+ROW()</f>
        <v/>
      </c>
    </row>
    <row r="398">
      <c r="A398" s="10">
        <f>equipo16!A86</f>
        <v/>
      </c>
      <c r="B398" s="10">
        <f>equipo16!$A$6</f>
        <v/>
      </c>
      <c r="C398" s="10">
        <f>equipo16!CP86</f>
        <v/>
      </c>
      <c r="D398" s="10">
        <f>equipo16!CQ86</f>
        <v/>
      </c>
      <c r="E398" s="10">
        <f>equipo16!CR86</f>
        <v/>
      </c>
      <c r="F398" s="16">
        <f>equipo16!CT86</f>
        <v/>
      </c>
      <c r="G398" s="10">
        <f>equipo16!CU86</f>
        <v/>
      </c>
      <c r="H398" s="10">
        <f>equipo16!CV86</f>
        <v/>
      </c>
      <c r="I398" s="10">
        <f>equipo16!CW86</f>
        <v/>
      </c>
      <c r="J398" s="15">
        <f>equipo16!CX86</f>
        <v/>
      </c>
      <c r="L398">
        <f>A398</f>
        <v/>
      </c>
      <c r="M398">
        <f>J398</f>
        <v/>
      </c>
      <c r="N398">
        <f>IF(M398&gt;0,M398,999999)</f>
        <v/>
      </c>
      <c r="O398">
        <f>N398*10000+ROW()</f>
        <v/>
      </c>
      <c r="P398">
        <f>A398</f>
        <v/>
      </c>
      <c r="Q398">
        <f>D398</f>
        <v/>
      </c>
      <c r="R398">
        <f>Q398</f>
        <v/>
      </c>
      <c r="S398">
        <f>R398*10000-ROW()</f>
        <v/>
      </c>
      <c r="T398">
        <f>A398</f>
        <v/>
      </c>
      <c r="U398">
        <f>H398</f>
        <v/>
      </c>
      <c r="V398">
        <f>U398</f>
        <v/>
      </c>
      <c r="W398">
        <f>V398*10000-ROW()</f>
        <v/>
      </c>
      <c r="X398">
        <f>A398</f>
        <v/>
      </c>
      <c r="Y398">
        <f>F398</f>
        <v/>
      </c>
      <c r="Z398">
        <f>Y398</f>
        <v/>
      </c>
      <c r="AA398">
        <f>Z398*10000-ROW()</f>
        <v/>
      </c>
      <c r="AB398">
        <f>A398</f>
        <v/>
      </c>
      <c r="AC398">
        <f>I398</f>
        <v/>
      </c>
      <c r="AD398">
        <f>IF(AC398&gt;0,AC398,999999)</f>
        <v/>
      </c>
      <c r="AE398">
        <f>AD398*10000+ROW()</f>
        <v/>
      </c>
    </row>
    <row r="399">
      <c r="A399" s="10">
        <f>equipo16!A87</f>
        <v/>
      </c>
      <c r="B399" s="10">
        <f>equipo16!$A$6</f>
        <v/>
      </c>
      <c r="C399" s="10">
        <f>equipo16!CP87</f>
        <v/>
      </c>
      <c r="D399" s="10">
        <f>equipo16!CQ87</f>
        <v/>
      </c>
      <c r="E399" s="10">
        <f>equipo16!CR87</f>
        <v/>
      </c>
      <c r="F399" s="16">
        <f>equipo16!CT87</f>
        <v/>
      </c>
      <c r="G399" s="10">
        <f>equipo16!CU87</f>
        <v/>
      </c>
      <c r="H399" s="10">
        <f>equipo16!CV87</f>
        <v/>
      </c>
      <c r="I399" s="10">
        <f>equipo16!CW87</f>
        <v/>
      </c>
      <c r="J399" s="15">
        <f>equipo16!CX87</f>
        <v/>
      </c>
      <c r="L399">
        <f>A399</f>
        <v/>
      </c>
      <c r="M399">
        <f>J399</f>
        <v/>
      </c>
      <c r="N399">
        <f>IF(M399&gt;0,M399,999999)</f>
        <v/>
      </c>
      <c r="O399">
        <f>N399*10000+ROW()</f>
        <v/>
      </c>
      <c r="P399">
        <f>A399</f>
        <v/>
      </c>
      <c r="Q399">
        <f>D399</f>
        <v/>
      </c>
      <c r="R399">
        <f>Q399</f>
        <v/>
      </c>
      <c r="S399">
        <f>R399*10000-ROW()</f>
        <v/>
      </c>
      <c r="T399">
        <f>A399</f>
        <v/>
      </c>
      <c r="U399">
        <f>H399</f>
        <v/>
      </c>
      <c r="V399">
        <f>U399</f>
        <v/>
      </c>
      <c r="W399">
        <f>V399*10000-ROW()</f>
        <v/>
      </c>
      <c r="X399">
        <f>A399</f>
        <v/>
      </c>
      <c r="Y399">
        <f>F399</f>
        <v/>
      </c>
      <c r="Z399">
        <f>Y399</f>
        <v/>
      </c>
      <c r="AA399">
        <f>Z399*10000-ROW()</f>
        <v/>
      </c>
      <c r="AB399">
        <f>A399</f>
        <v/>
      </c>
      <c r="AC399">
        <f>I399</f>
        <v/>
      </c>
      <c r="AD399">
        <f>IF(AC399&gt;0,AC399,999999)</f>
        <v/>
      </c>
      <c r="AE399">
        <f>AD399*10000+ROW()</f>
        <v/>
      </c>
    </row>
    <row r="400">
      <c r="A400" s="10">
        <f>equipo16!A88</f>
        <v/>
      </c>
      <c r="B400" s="10">
        <f>equipo16!$A$6</f>
        <v/>
      </c>
      <c r="C400" s="10">
        <f>equipo16!CP88</f>
        <v/>
      </c>
      <c r="D400" s="10">
        <f>equipo16!CQ88</f>
        <v/>
      </c>
      <c r="E400" s="10">
        <f>equipo16!CR88</f>
        <v/>
      </c>
      <c r="F400" s="16">
        <f>equipo16!CT88</f>
        <v/>
      </c>
      <c r="G400" s="10">
        <f>equipo16!CU88</f>
        <v/>
      </c>
      <c r="H400" s="10">
        <f>equipo16!CV88</f>
        <v/>
      </c>
      <c r="I400" s="10">
        <f>equipo16!CW88</f>
        <v/>
      </c>
      <c r="J400" s="15">
        <f>equipo16!CX88</f>
        <v/>
      </c>
      <c r="L400">
        <f>A400</f>
        <v/>
      </c>
      <c r="M400">
        <f>J400</f>
        <v/>
      </c>
      <c r="N400">
        <f>IF(M400&gt;0,M400,999999)</f>
        <v/>
      </c>
      <c r="O400">
        <f>N400*10000+ROW()</f>
        <v/>
      </c>
      <c r="P400">
        <f>A400</f>
        <v/>
      </c>
      <c r="Q400">
        <f>D400</f>
        <v/>
      </c>
      <c r="R400">
        <f>Q400</f>
        <v/>
      </c>
      <c r="S400">
        <f>R400*10000-ROW()</f>
        <v/>
      </c>
      <c r="T400">
        <f>A400</f>
        <v/>
      </c>
      <c r="U400">
        <f>H400</f>
        <v/>
      </c>
      <c r="V400">
        <f>U400</f>
        <v/>
      </c>
      <c r="W400">
        <f>V400*10000-ROW()</f>
        <v/>
      </c>
      <c r="X400">
        <f>A400</f>
        <v/>
      </c>
      <c r="Y400">
        <f>F400</f>
        <v/>
      </c>
      <c r="Z400">
        <f>Y400</f>
        <v/>
      </c>
      <c r="AA400">
        <f>Z400*10000-ROW()</f>
        <v/>
      </c>
      <c r="AB400">
        <f>A400</f>
        <v/>
      </c>
      <c r="AC400">
        <f>I400</f>
        <v/>
      </c>
      <c r="AD400">
        <f>IF(AC400&gt;0,AC400,999999)</f>
        <v/>
      </c>
      <c r="AE400">
        <f>AD400*10000+ROW()</f>
        <v/>
      </c>
    </row>
    <row r="401">
      <c r="A401" s="10">
        <f>equipo16!A89</f>
        <v/>
      </c>
      <c r="B401" s="10">
        <f>equipo16!$A$6</f>
        <v/>
      </c>
      <c r="C401" s="10">
        <f>equipo16!CP89</f>
        <v/>
      </c>
      <c r="D401" s="10">
        <f>equipo16!CQ89</f>
        <v/>
      </c>
      <c r="E401" s="10">
        <f>equipo16!CR89</f>
        <v/>
      </c>
      <c r="F401" s="16">
        <f>equipo16!CT89</f>
        <v/>
      </c>
      <c r="G401" s="10">
        <f>equipo16!CU89</f>
        <v/>
      </c>
      <c r="H401" s="10">
        <f>equipo16!CV89</f>
        <v/>
      </c>
      <c r="I401" s="10">
        <f>equipo16!CW89</f>
        <v/>
      </c>
      <c r="J401" s="15">
        <f>equipo16!CX89</f>
        <v/>
      </c>
      <c r="L401">
        <f>A401</f>
        <v/>
      </c>
      <c r="M401">
        <f>J401</f>
        <v/>
      </c>
      <c r="N401">
        <f>IF(M401&gt;0,M401,999999)</f>
        <v/>
      </c>
      <c r="O401">
        <f>N401*10000+ROW()</f>
        <v/>
      </c>
      <c r="P401">
        <f>A401</f>
        <v/>
      </c>
      <c r="Q401">
        <f>D401</f>
        <v/>
      </c>
      <c r="R401">
        <f>Q401</f>
        <v/>
      </c>
      <c r="S401">
        <f>R401*10000-ROW()</f>
        <v/>
      </c>
      <c r="T401">
        <f>A401</f>
        <v/>
      </c>
      <c r="U401">
        <f>H401</f>
        <v/>
      </c>
      <c r="V401">
        <f>U401</f>
        <v/>
      </c>
      <c r="W401">
        <f>V401*10000-ROW()</f>
        <v/>
      </c>
      <c r="X401">
        <f>A401</f>
        <v/>
      </c>
      <c r="Y401">
        <f>F401</f>
        <v/>
      </c>
      <c r="Z401">
        <f>Y401</f>
        <v/>
      </c>
      <c r="AA401">
        <f>Z401*10000-ROW()</f>
        <v/>
      </c>
      <c r="AB401">
        <f>A401</f>
        <v/>
      </c>
      <c r="AC401">
        <f>I401</f>
        <v/>
      </c>
      <c r="AD401">
        <f>IF(AC401&gt;0,AC401,999999)</f>
        <v/>
      </c>
      <c r="AE401">
        <f>AD401*10000+ROW()</f>
        <v/>
      </c>
    </row>
    <row r="402">
      <c r="A402" s="10">
        <f>equipo16!A90</f>
        <v/>
      </c>
      <c r="B402" s="10">
        <f>equipo16!$A$6</f>
        <v/>
      </c>
      <c r="C402" s="10">
        <f>equipo16!CP90</f>
        <v/>
      </c>
      <c r="D402" s="10">
        <f>equipo16!CQ90</f>
        <v/>
      </c>
      <c r="E402" s="10">
        <f>equipo16!CR90</f>
        <v/>
      </c>
      <c r="F402" s="16">
        <f>equipo16!CT90</f>
        <v/>
      </c>
      <c r="G402" s="10">
        <f>equipo16!CU90</f>
        <v/>
      </c>
      <c r="H402" s="10">
        <f>equipo16!CV90</f>
        <v/>
      </c>
      <c r="I402" s="10">
        <f>equipo16!CW90</f>
        <v/>
      </c>
      <c r="J402" s="15">
        <f>equipo16!CX90</f>
        <v/>
      </c>
      <c r="L402">
        <f>A402</f>
        <v/>
      </c>
      <c r="M402">
        <f>J402</f>
        <v/>
      </c>
      <c r="N402">
        <f>IF(M402&gt;0,M402,999999)</f>
        <v/>
      </c>
      <c r="O402">
        <f>N402*10000+ROW()</f>
        <v/>
      </c>
      <c r="P402">
        <f>A402</f>
        <v/>
      </c>
      <c r="Q402">
        <f>D402</f>
        <v/>
      </c>
      <c r="R402">
        <f>Q402</f>
        <v/>
      </c>
      <c r="S402">
        <f>R402*10000-ROW()</f>
        <v/>
      </c>
      <c r="T402">
        <f>A402</f>
        <v/>
      </c>
      <c r="U402">
        <f>H402</f>
        <v/>
      </c>
      <c r="V402">
        <f>U402</f>
        <v/>
      </c>
      <c r="W402">
        <f>V402*10000-ROW()</f>
        <v/>
      </c>
      <c r="X402">
        <f>A402</f>
        <v/>
      </c>
      <c r="Y402">
        <f>F402</f>
        <v/>
      </c>
      <c r="Z402">
        <f>Y402</f>
        <v/>
      </c>
      <c r="AA402">
        <f>Z402*10000-ROW()</f>
        <v/>
      </c>
      <c r="AB402">
        <f>A402</f>
        <v/>
      </c>
      <c r="AC402">
        <f>I402</f>
        <v/>
      </c>
      <c r="AD402">
        <f>IF(AC402&gt;0,AC402,999999)</f>
        <v/>
      </c>
      <c r="AE402">
        <f>AD402*10000+ROW()</f>
        <v/>
      </c>
    </row>
    <row r="403">
      <c r="A403" s="10">
        <f>equipo17!A66</f>
        <v/>
      </c>
      <c r="B403" s="10">
        <f>equipo17!$A$6</f>
        <v/>
      </c>
      <c r="C403" s="10">
        <f>equipo17!CP66</f>
        <v/>
      </c>
      <c r="D403" s="10">
        <f>equipo17!CQ66</f>
        <v/>
      </c>
      <c r="E403" s="10">
        <f>equipo17!CR66</f>
        <v/>
      </c>
      <c r="F403" s="16">
        <f>equipo17!CT66</f>
        <v/>
      </c>
      <c r="G403" s="10">
        <f>equipo17!CU66</f>
        <v/>
      </c>
      <c r="H403" s="10">
        <f>equipo17!CV66</f>
        <v/>
      </c>
      <c r="I403" s="10">
        <f>equipo17!CW66</f>
        <v/>
      </c>
      <c r="J403" s="15">
        <f>equipo17!CX66</f>
        <v/>
      </c>
      <c r="L403">
        <f>A403</f>
        <v/>
      </c>
      <c r="M403">
        <f>J403</f>
        <v/>
      </c>
      <c r="N403">
        <f>IF(M403&gt;0,M403,999999)</f>
        <v/>
      </c>
      <c r="O403">
        <f>N403*10000+ROW()</f>
        <v/>
      </c>
      <c r="P403">
        <f>A403</f>
        <v/>
      </c>
      <c r="Q403">
        <f>D403</f>
        <v/>
      </c>
      <c r="R403">
        <f>Q403</f>
        <v/>
      </c>
      <c r="S403">
        <f>R403*10000-ROW()</f>
        <v/>
      </c>
      <c r="T403">
        <f>A403</f>
        <v/>
      </c>
      <c r="U403">
        <f>H403</f>
        <v/>
      </c>
      <c r="V403">
        <f>U403</f>
        <v/>
      </c>
      <c r="W403">
        <f>V403*10000-ROW()</f>
        <v/>
      </c>
      <c r="X403">
        <f>A403</f>
        <v/>
      </c>
      <c r="Y403">
        <f>F403</f>
        <v/>
      </c>
      <c r="Z403">
        <f>Y403</f>
        <v/>
      </c>
      <c r="AA403">
        <f>Z403*10000-ROW()</f>
        <v/>
      </c>
      <c r="AB403">
        <f>A403</f>
        <v/>
      </c>
      <c r="AC403">
        <f>I403</f>
        <v/>
      </c>
      <c r="AD403">
        <f>IF(AC403&gt;0,AC403,999999)</f>
        <v/>
      </c>
      <c r="AE403">
        <f>AD403*10000+ROW()</f>
        <v/>
      </c>
    </row>
    <row r="404">
      <c r="A404" s="10">
        <f>equipo17!A67</f>
        <v/>
      </c>
      <c r="B404" s="10">
        <f>equipo17!$A$6</f>
        <v/>
      </c>
      <c r="C404" s="10">
        <f>equipo17!CP67</f>
        <v/>
      </c>
      <c r="D404" s="10">
        <f>equipo17!CQ67</f>
        <v/>
      </c>
      <c r="E404" s="10">
        <f>equipo17!CR67</f>
        <v/>
      </c>
      <c r="F404" s="16">
        <f>equipo17!CT67</f>
        <v/>
      </c>
      <c r="G404" s="10">
        <f>equipo17!CU67</f>
        <v/>
      </c>
      <c r="H404" s="10">
        <f>equipo17!CV67</f>
        <v/>
      </c>
      <c r="I404" s="10">
        <f>equipo17!CW67</f>
        <v/>
      </c>
      <c r="J404" s="15">
        <f>equipo17!CX67</f>
        <v/>
      </c>
      <c r="L404">
        <f>A404</f>
        <v/>
      </c>
      <c r="M404">
        <f>J404</f>
        <v/>
      </c>
      <c r="N404">
        <f>IF(M404&gt;0,M404,999999)</f>
        <v/>
      </c>
      <c r="O404">
        <f>N404*10000+ROW()</f>
        <v/>
      </c>
      <c r="P404">
        <f>A404</f>
        <v/>
      </c>
      <c r="Q404">
        <f>D404</f>
        <v/>
      </c>
      <c r="R404">
        <f>Q404</f>
        <v/>
      </c>
      <c r="S404">
        <f>R404*10000-ROW()</f>
        <v/>
      </c>
      <c r="T404">
        <f>A404</f>
        <v/>
      </c>
      <c r="U404">
        <f>H404</f>
        <v/>
      </c>
      <c r="V404">
        <f>U404</f>
        <v/>
      </c>
      <c r="W404">
        <f>V404*10000-ROW()</f>
        <v/>
      </c>
      <c r="X404">
        <f>A404</f>
        <v/>
      </c>
      <c r="Y404">
        <f>F404</f>
        <v/>
      </c>
      <c r="Z404">
        <f>Y404</f>
        <v/>
      </c>
      <c r="AA404">
        <f>Z404*10000-ROW()</f>
        <v/>
      </c>
      <c r="AB404">
        <f>A404</f>
        <v/>
      </c>
      <c r="AC404">
        <f>I404</f>
        <v/>
      </c>
      <c r="AD404">
        <f>IF(AC404&gt;0,AC404,999999)</f>
        <v/>
      </c>
      <c r="AE404">
        <f>AD404*10000+ROW()</f>
        <v/>
      </c>
    </row>
    <row r="405">
      <c r="A405" s="10">
        <f>equipo17!A68</f>
        <v/>
      </c>
      <c r="B405" s="10">
        <f>equipo17!$A$6</f>
        <v/>
      </c>
      <c r="C405" s="10">
        <f>equipo17!CP68</f>
        <v/>
      </c>
      <c r="D405" s="10">
        <f>equipo17!CQ68</f>
        <v/>
      </c>
      <c r="E405" s="10">
        <f>equipo17!CR68</f>
        <v/>
      </c>
      <c r="F405" s="16">
        <f>equipo17!CT68</f>
        <v/>
      </c>
      <c r="G405" s="10">
        <f>equipo17!CU68</f>
        <v/>
      </c>
      <c r="H405" s="10">
        <f>equipo17!CV68</f>
        <v/>
      </c>
      <c r="I405" s="10">
        <f>equipo17!CW68</f>
        <v/>
      </c>
      <c r="J405" s="15">
        <f>equipo17!CX68</f>
        <v/>
      </c>
      <c r="L405">
        <f>A405</f>
        <v/>
      </c>
      <c r="M405">
        <f>J405</f>
        <v/>
      </c>
      <c r="N405">
        <f>IF(M405&gt;0,M405,999999)</f>
        <v/>
      </c>
      <c r="O405">
        <f>N405*10000+ROW()</f>
        <v/>
      </c>
      <c r="P405">
        <f>A405</f>
        <v/>
      </c>
      <c r="Q405">
        <f>D405</f>
        <v/>
      </c>
      <c r="R405">
        <f>Q405</f>
        <v/>
      </c>
      <c r="S405">
        <f>R405*10000-ROW()</f>
        <v/>
      </c>
      <c r="T405">
        <f>A405</f>
        <v/>
      </c>
      <c r="U405">
        <f>H405</f>
        <v/>
      </c>
      <c r="V405">
        <f>U405</f>
        <v/>
      </c>
      <c r="W405">
        <f>V405*10000-ROW()</f>
        <v/>
      </c>
      <c r="X405">
        <f>A405</f>
        <v/>
      </c>
      <c r="Y405">
        <f>F405</f>
        <v/>
      </c>
      <c r="Z405">
        <f>Y405</f>
        <v/>
      </c>
      <c r="AA405">
        <f>Z405*10000-ROW()</f>
        <v/>
      </c>
      <c r="AB405">
        <f>A405</f>
        <v/>
      </c>
      <c r="AC405">
        <f>I405</f>
        <v/>
      </c>
      <c r="AD405">
        <f>IF(AC405&gt;0,AC405,999999)</f>
        <v/>
      </c>
      <c r="AE405">
        <f>AD405*10000+ROW()</f>
        <v/>
      </c>
    </row>
    <row r="406">
      <c r="A406" s="10">
        <f>equipo17!A69</f>
        <v/>
      </c>
      <c r="B406" s="10">
        <f>equipo17!$A$6</f>
        <v/>
      </c>
      <c r="C406" s="10">
        <f>equipo17!CP69</f>
        <v/>
      </c>
      <c r="D406" s="10">
        <f>equipo17!CQ69</f>
        <v/>
      </c>
      <c r="E406" s="10">
        <f>equipo17!CR69</f>
        <v/>
      </c>
      <c r="F406" s="16">
        <f>equipo17!CT69</f>
        <v/>
      </c>
      <c r="G406" s="10">
        <f>equipo17!CU69</f>
        <v/>
      </c>
      <c r="H406" s="10">
        <f>equipo17!CV69</f>
        <v/>
      </c>
      <c r="I406" s="10">
        <f>equipo17!CW69</f>
        <v/>
      </c>
      <c r="J406" s="15">
        <f>equipo17!CX69</f>
        <v/>
      </c>
      <c r="L406">
        <f>A406</f>
        <v/>
      </c>
      <c r="M406">
        <f>J406</f>
        <v/>
      </c>
      <c r="N406">
        <f>IF(M406&gt;0,M406,999999)</f>
        <v/>
      </c>
      <c r="O406">
        <f>N406*10000+ROW()</f>
        <v/>
      </c>
      <c r="P406">
        <f>A406</f>
        <v/>
      </c>
      <c r="Q406">
        <f>D406</f>
        <v/>
      </c>
      <c r="R406">
        <f>Q406</f>
        <v/>
      </c>
      <c r="S406">
        <f>R406*10000-ROW()</f>
        <v/>
      </c>
      <c r="T406">
        <f>A406</f>
        <v/>
      </c>
      <c r="U406">
        <f>H406</f>
        <v/>
      </c>
      <c r="V406">
        <f>U406</f>
        <v/>
      </c>
      <c r="W406">
        <f>V406*10000-ROW()</f>
        <v/>
      </c>
      <c r="X406">
        <f>A406</f>
        <v/>
      </c>
      <c r="Y406">
        <f>F406</f>
        <v/>
      </c>
      <c r="Z406">
        <f>Y406</f>
        <v/>
      </c>
      <c r="AA406">
        <f>Z406*10000-ROW()</f>
        <v/>
      </c>
      <c r="AB406">
        <f>A406</f>
        <v/>
      </c>
      <c r="AC406">
        <f>I406</f>
        <v/>
      </c>
      <c r="AD406">
        <f>IF(AC406&gt;0,AC406,999999)</f>
        <v/>
      </c>
      <c r="AE406">
        <f>AD406*10000+ROW()</f>
        <v/>
      </c>
    </row>
    <row r="407">
      <c r="A407" s="10">
        <f>equipo17!A70</f>
        <v/>
      </c>
      <c r="B407" s="10">
        <f>equipo17!$A$6</f>
        <v/>
      </c>
      <c r="C407" s="10">
        <f>equipo17!CP70</f>
        <v/>
      </c>
      <c r="D407" s="10">
        <f>equipo17!CQ70</f>
        <v/>
      </c>
      <c r="E407" s="10">
        <f>equipo17!CR70</f>
        <v/>
      </c>
      <c r="F407" s="16">
        <f>equipo17!CT70</f>
        <v/>
      </c>
      <c r="G407" s="10">
        <f>equipo17!CU70</f>
        <v/>
      </c>
      <c r="H407" s="10">
        <f>equipo17!CV70</f>
        <v/>
      </c>
      <c r="I407" s="10">
        <f>equipo17!CW70</f>
        <v/>
      </c>
      <c r="J407" s="15">
        <f>equipo17!CX70</f>
        <v/>
      </c>
      <c r="L407">
        <f>A407</f>
        <v/>
      </c>
      <c r="M407">
        <f>J407</f>
        <v/>
      </c>
      <c r="N407">
        <f>IF(M407&gt;0,M407,999999)</f>
        <v/>
      </c>
      <c r="O407">
        <f>N407*10000+ROW()</f>
        <v/>
      </c>
      <c r="P407">
        <f>A407</f>
        <v/>
      </c>
      <c r="Q407">
        <f>D407</f>
        <v/>
      </c>
      <c r="R407">
        <f>Q407</f>
        <v/>
      </c>
      <c r="S407">
        <f>R407*10000-ROW()</f>
        <v/>
      </c>
      <c r="T407">
        <f>A407</f>
        <v/>
      </c>
      <c r="U407">
        <f>H407</f>
        <v/>
      </c>
      <c r="V407">
        <f>U407</f>
        <v/>
      </c>
      <c r="W407">
        <f>V407*10000-ROW()</f>
        <v/>
      </c>
      <c r="X407">
        <f>A407</f>
        <v/>
      </c>
      <c r="Y407">
        <f>F407</f>
        <v/>
      </c>
      <c r="Z407">
        <f>Y407</f>
        <v/>
      </c>
      <c r="AA407">
        <f>Z407*10000-ROW()</f>
        <v/>
      </c>
      <c r="AB407">
        <f>A407</f>
        <v/>
      </c>
      <c r="AC407">
        <f>I407</f>
        <v/>
      </c>
      <c r="AD407">
        <f>IF(AC407&gt;0,AC407,999999)</f>
        <v/>
      </c>
      <c r="AE407">
        <f>AD407*10000+ROW()</f>
        <v/>
      </c>
    </row>
    <row r="408">
      <c r="A408" s="10">
        <f>equipo17!A71</f>
        <v/>
      </c>
      <c r="B408" s="10">
        <f>equipo17!$A$6</f>
        <v/>
      </c>
      <c r="C408" s="10">
        <f>equipo17!CP71</f>
        <v/>
      </c>
      <c r="D408" s="10">
        <f>equipo17!CQ71</f>
        <v/>
      </c>
      <c r="E408" s="10">
        <f>equipo17!CR71</f>
        <v/>
      </c>
      <c r="F408" s="16">
        <f>equipo17!CT71</f>
        <v/>
      </c>
      <c r="G408" s="10">
        <f>equipo17!CU71</f>
        <v/>
      </c>
      <c r="H408" s="10">
        <f>equipo17!CV71</f>
        <v/>
      </c>
      <c r="I408" s="10">
        <f>equipo17!CW71</f>
        <v/>
      </c>
      <c r="J408" s="15">
        <f>equipo17!CX71</f>
        <v/>
      </c>
      <c r="L408">
        <f>A408</f>
        <v/>
      </c>
      <c r="M408">
        <f>J408</f>
        <v/>
      </c>
      <c r="N408">
        <f>IF(M408&gt;0,M408,999999)</f>
        <v/>
      </c>
      <c r="O408">
        <f>N408*10000+ROW()</f>
        <v/>
      </c>
      <c r="P408">
        <f>A408</f>
        <v/>
      </c>
      <c r="Q408">
        <f>D408</f>
        <v/>
      </c>
      <c r="R408">
        <f>Q408</f>
        <v/>
      </c>
      <c r="S408">
        <f>R408*10000-ROW()</f>
        <v/>
      </c>
      <c r="T408">
        <f>A408</f>
        <v/>
      </c>
      <c r="U408">
        <f>H408</f>
        <v/>
      </c>
      <c r="V408">
        <f>U408</f>
        <v/>
      </c>
      <c r="W408">
        <f>V408*10000-ROW()</f>
        <v/>
      </c>
      <c r="X408">
        <f>A408</f>
        <v/>
      </c>
      <c r="Y408">
        <f>F408</f>
        <v/>
      </c>
      <c r="Z408">
        <f>Y408</f>
        <v/>
      </c>
      <c r="AA408">
        <f>Z408*10000-ROW()</f>
        <v/>
      </c>
      <c r="AB408">
        <f>A408</f>
        <v/>
      </c>
      <c r="AC408">
        <f>I408</f>
        <v/>
      </c>
      <c r="AD408">
        <f>IF(AC408&gt;0,AC408,999999)</f>
        <v/>
      </c>
      <c r="AE408">
        <f>AD408*10000+ROW()</f>
        <v/>
      </c>
    </row>
    <row r="409">
      <c r="A409" s="10">
        <f>equipo17!A72</f>
        <v/>
      </c>
      <c r="B409" s="10">
        <f>equipo17!$A$6</f>
        <v/>
      </c>
      <c r="C409" s="10">
        <f>equipo17!CP72</f>
        <v/>
      </c>
      <c r="D409" s="10">
        <f>equipo17!CQ72</f>
        <v/>
      </c>
      <c r="E409" s="10">
        <f>equipo17!CR72</f>
        <v/>
      </c>
      <c r="F409" s="16">
        <f>equipo17!CT72</f>
        <v/>
      </c>
      <c r="G409" s="10">
        <f>equipo17!CU72</f>
        <v/>
      </c>
      <c r="H409" s="10">
        <f>equipo17!CV72</f>
        <v/>
      </c>
      <c r="I409" s="10">
        <f>equipo17!CW72</f>
        <v/>
      </c>
      <c r="J409" s="15">
        <f>equipo17!CX72</f>
        <v/>
      </c>
      <c r="L409">
        <f>A409</f>
        <v/>
      </c>
      <c r="M409">
        <f>J409</f>
        <v/>
      </c>
      <c r="N409">
        <f>IF(M409&gt;0,M409,999999)</f>
        <v/>
      </c>
      <c r="O409">
        <f>N409*10000+ROW()</f>
        <v/>
      </c>
      <c r="P409">
        <f>A409</f>
        <v/>
      </c>
      <c r="Q409">
        <f>D409</f>
        <v/>
      </c>
      <c r="R409">
        <f>Q409</f>
        <v/>
      </c>
      <c r="S409">
        <f>R409*10000-ROW()</f>
        <v/>
      </c>
      <c r="T409">
        <f>A409</f>
        <v/>
      </c>
      <c r="U409">
        <f>H409</f>
        <v/>
      </c>
      <c r="V409">
        <f>U409</f>
        <v/>
      </c>
      <c r="W409">
        <f>V409*10000-ROW()</f>
        <v/>
      </c>
      <c r="X409">
        <f>A409</f>
        <v/>
      </c>
      <c r="Y409">
        <f>F409</f>
        <v/>
      </c>
      <c r="Z409">
        <f>Y409</f>
        <v/>
      </c>
      <c r="AA409">
        <f>Z409*10000-ROW()</f>
        <v/>
      </c>
      <c r="AB409">
        <f>A409</f>
        <v/>
      </c>
      <c r="AC409">
        <f>I409</f>
        <v/>
      </c>
      <c r="AD409">
        <f>IF(AC409&gt;0,AC409,999999)</f>
        <v/>
      </c>
      <c r="AE409">
        <f>AD409*10000+ROW()</f>
        <v/>
      </c>
    </row>
    <row r="410">
      <c r="A410" s="10">
        <f>equipo17!A73</f>
        <v/>
      </c>
      <c r="B410" s="10">
        <f>equipo17!$A$6</f>
        <v/>
      </c>
      <c r="C410" s="10">
        <f>equipo17!CP73</f>
        <v/>
      </c>
      <c r="D410" s="10">
        <f>equipo17!CQ73</f>
        <v/>
      </c>
      <c r="E410" s="10">
        <f>equipo17!CR73</f>
        <v/>
      </c>
      <c r="F410" s="16">
        <f>equipo17!CT73</f>
        <v/>
      </c>
      <c r="G410" s="10">
        <f>equipo17!CU73</f>
        <v/>
      </c>
      <c r="H410" s="10">
        <f>equipo17!CV73</f>
        <v/>
      </c>
      <c r="I410" s="10">
        <f>equipo17!CW73</f>
        <v/>
      </c>
      <c r="J410" s="15">
        <f>equipo17!CX73</f>
        <v/>
      </c>
      <c r="L410">
        <f>A410</f>
        <v/>
      </c>
      <c r="M410">
        <f>J410</f>
        <v/>
      </c>
      <c r="N410">
        <f>IF(M410&gt;0,M410,999999)</f>
        <v/>
      </c>
      <c r="O410">
        <f>N410*10000+ROW()</f>
        <v/>
      </c>
      <c r="P410">
        <f>A410</f>
        <v/>
      </c>
      <c r="Q410">
        <f>D410</f>
        <v/>
      </c>
      <c r="R410">
        <f>Q410</f>
        <v/>
      </c>
      <c r="S410">
        <f>R410*10000-ROW()</f>
        <v/>
      </c>
      <c r="T410">
        <f>A410</f>
        <v/>
      </c>
      <c r="U410">
        <f>H410</f>
        <v/>
      </c>
      <c r="V410">
        <f>U410</f>
        <v/>
      </c>
      <c r="W410">
        <f>V410*10000-ROW()</f>
        <v/>
      </c>
      <c r="X410">
        <f>A410</f>
        <v/>
      </c>
      <c r="Y410">
        <f>F410</f>
        <v/>
      </c>
      <c r="Z410">
        <f>Y410</f>
        <v/>
      </c>
      <c r="AA410">
        <f>Z410*10000-ROW()</f>
        <v/>
      </c>
      <c r="AB410">
        <f>A410</f>
        <v/>
      </c>
      <c r="AC410">
        <f>I410</f>
        <v/>
      </c>
      <c r="AD410">
        <f>IF(AC410&gt;0,AC410,999999)</f>
        <v/>
      </c>
      <c r="AE410">
        <f>AD410*10000+ROW()</f>
        <v/>
      </c>
    </row>
    <row r="411">
      <c r="A411" s="10">
        <f>equipo17!A74</f>
        <v/>
      </c>
      <c r="B411" s="10">
        <f>equipo17!$A$6</f>
        <v/>
      </c>
      <c r="C411" s="10">
        <f>equipo17!CP74</f>
        <v/>
      </c>
      <c r="D411" s="10">
        <f>equipo17!CQ74</f>
        <v/>
      </c>
      <c r="E411" s="10">
        <f>equipo17!CR74</f>
        <v/>
      </c>
      <c r="F411" s="16">
        <f>equipo17!CT74</f>
        <v/>
      </c>
      <c r="G411" s="10">
        <f>equipo17!CU74</f>
        <v/>
      </c>
      <c r="H411" s="10">
        <f>equipo17!CV74</f>
        <v/>
      </c>
      <c r="I411" s="10">
        <f>equipo17!CW74</f>
        <v/>
      </c>
      <c r="J411" s="15">
        <f>equipo17!CX74</f>
        <v/>
      </c>
      <c r="L411">
        <f>A411</f>
        <v/>
      </c>
      <c r="M411">
        <f>J411</f>
        <v/>
      </c>
      <c r="N411">
        <f>IF(M411&gt;0,M411,999999)</f>
        <v/>
      </c>
      <c r="O411">
        <f>N411*10000+ROW()</f>
        <v/>
      </c>
      <c r="P411">
        <f>A411</f>
        <v/>
      </c>
      <c r="Q411">
        <f>D411</f>
        <v/>
      </c>
      <c r="R411">
        <f>Q411</f>
        <v/>
      </c>
      <c r="S411">
        <f>R411*10000-ROW()</f>
        <v/>
      </c>
      <c r="T411">
        <f>A411</f>
        <v/>
      </c>
      <c r="U411">
        <f>H411</f>
        <v/>
      </c>
      <c r="V411">
        <f>U411</f>
        <v/>
      </c>
      <c r="W411">
        <f>V411*10000-ROW()</f>
        <v/>
      </c>
      <c r="X411">
        <f>A411</f>
        <v/>
      </c>
      <c r="Y411">
        <f>F411</f>
        <v/>
      </c>
      <c r="Z411">
        <f>Y411</f>
        <v/>
      </c>
      <c r="AA411">
        <f>Z411*10000-ROW()</f>
        <v/>
      </c>
      <c r="AB411">
        <f>A411</f>
        <v/>
      </c>
      <c r="AC411">
        <f>I411</f>
        <v/>
      </c>
      <c r="AD411">
        <f>IF(AC411&gt;0,AC411,999999)</f>
        <v/>
      </c>
      <c r="AE411">
        <f>AD411*10000+ROW()</f>
        <v/>
      </c>
    </row>
    <row r="412">
      <c r="A412" s="10">
        <f>equipo17!A75</f>
        <v/>
      </c>
      <c r="B412" s="10">
        <f>equipo17!$A$6</f>
        <v/>
      </c>
      <c r="C412" s="10">
        <f>equipo17!CP75</f>
        <v/>
      </c>
      <c r="D412" s="10">
        <f>equipo17!CQ75</f>
        <v/>
      </c>
      <c r="E412" s="10">
        <f>equipo17!CR75</f>
        <v/>
      </c>
      <c r="F412" s="16">
        <f>equipo17!CT75</f>
        <v/>
      </c>
      <c r="G412" s="10">
        <f>equipo17!CU75</f>
        <v/>
      </c>
      <c r="H412" s="10">
        <f>equipo17!CV75</f>
        <v/>
      </c>
      <c r="I412" s="10">
        <f>equipo17!CW75</f>
        <v/>
      </c>
      <c r="J412" s="15">
        <f>equipo17!CX75</f>
        <v/>
      </c>
      <c r="L412">
        <f>A412</f>
        <v/>
      </c>
      <c r="M412">
        <f>J412</f>
        <v/>
      </c>
      <c r="N412">
        <f>IF(M412&gt;0,M412,999999)</f>
        <v/>
      </c>
      <c r="O412">
        <f>N412*10000+ROW()</f>
        <v/>
      </c>
      <c r="P412">
        <f>A412</f>
        <v/>
      </c>
      <c r="Q412">
        <f>D412</f>
        <v/>
      </c>
      <c r="R412">
        <f>Q412</f>
        <v/>
      </c>
      <c r="S412">
        <f>R412*10000-ROW()</f>
        <v/>
      </c>
      <c r="T412">
        <f>A412</f>
        <v/>
      </c>
      <c r="U412">
        <f>H412</f>
        <v/>
      </c>
      <c r="V412">
        <f>U412</f>
        <v/>
      </c>
      <c r="W412">
        <f>V412*10000-ROW()</f>
        <v/>
      </c>
      <c r="X412">
        <f>A412</f>
        <v/>
      </c>
      <c r="Y412">
        <f>F412</f>
        <v/>
      </c>
      <c r="Z412">
        <f>Y412</f>
        <v/>
      </c>
      <c r="AA412">
        <f>Z412*10000-ROW()</f>
        <v/>
      </c>
      <c r="AB412">
        <f>A412</f>
        <v/>
      </c>
      <c r="AC412">
        <f>I412</f>
        <v/>
      </c>
      <c r="AD412">
        <f>IF(AC412&gt;0,AC412,999999)</f>
        <v/>
      </c>
      <c r="AE412">
        <f>AD412*10000+ROW()</f>
        <v/>
      </c>
    </row>
    <row r="413">
      <c r="A413" s="10">
        <f>equipo17!A76</f>
        <v/>
      </c>
      <c r="B413" s="10">
        <f>equipo17!$A$6</f>
        <v/>
      </c>
      <c r="C413" s="10">
        <f>equipo17!CP76</f>
        <v/>
      </c>
      <c r="D413" s="10">
        <f>equipo17!CQ76</f>
        <v/>
      </c>
      <c r="E413" s="10">
        <f>equipo17!CR76</f>
        <v/>
      </c>
      <c r="F413" s="16">
        <f>equipo17!CT76</f>
        <v/>
      </c>
      <c r="G413" s="10">
        <f>equipo17!CU76</f>
        <v/>
      </c>
      <c r="H413" s="10">
        <f>equipo17!CV76</f>
        <v/>
      </c>
      <c r="I413" s="10">
        <f>equipo17!CW76</f>
        <v/>
      </c>
      <c r="J413" s="15">
        <f>equipo17!CX76</f>
        <v/>
      </c>
      <c r="L413">
        <f>A413</f>
        <v/>
      </c>
      <c r="M413">
        <f>J413</f>
        <v/>
      </c>
      <c r="N413">
        <f>IF(M413&gt;0,M413,999999)</f>
        <v/>
      </c>
      <c r="O413">
        <f>N413*10000+ROW()</f>
        <v/>
      </c>
      <c r="P413">
        <f>A413</f>
        <v/>
      </c>
      <c r="Q413">
        <f>D413</f>
        <v/>
      </c>
      <c r="R413">
        <f>Q413</f>
        <v/>
      </c>
      <c r="S413">
        <f>R413*10000-ROW()</f>
        <v/>
      </c>
      <c r="T413">
        <f>A413</f>
        <v/>
      </c>
      <c r="U413">
        <f>H413</f>
        <v/>
      </c>
      <c r="V413">
        <f>U413</f>
        <v/>
      </c>
      <c r="W413">
        <f>V413*10000-ROW()</f>
        <v/>
      </c>
      <c r="X413">
        <f>A413</f>
        <v/>
      </c>
      <c r="Y413">
        <f>F413</f>
        <v/>
      </c>
      <c r="Z413">
        <f>Y413</f>
        <v/>
      </c>
      <c r="AA413">
        <f>Z413*10000-ROW()</f>
        <v/>
      </c>
      <c r="AB413">
        <f>A413</f>
        <v/>
      </c>
      <c r="AC413">
        <f>I413</f>
        <v/>
      </c>
      <c r="AD413">
        <f>IF(AC413&gt;0,AC413,999999)</f>
        <v/>
      </c>
      <c r="AE413">
        <f>AD413*10000+ROW()</f>
        <v/>
      </c>
    </row>
    <row r="414">
      <c r="A414" s="10">
        <f>equipo17!A77</f>
        <v/>
      </c>
      <c r="B414" s="10">
        <f>equipo17!$A$6</f>
        <v/>
      </c>
      <c r="C414" s="10">
        <f>equipo17!CP77</f>
        <v/>
      </c>
      <c r="D414" s="10">
        <f>equipo17!CQ77</f>
        <v/>
      </c>
      <c r="E414" s="10">
        <f>equipo17!CR77</f>
        <v/>
      </c>
      <c r="F414" s="16">
        <f>equipo17!CT77</f>
        <v/>
      </c>
      <c r="G414" s="10">
        <f>equipo17!CU77</f>
        <v/>
      </c>
      <c r="H414" s="10">
        <f>equipo17!CV77</f>
        <v/>
      </c>
      <c r="I414" s="10">
        <f>equipo17!CW77</f>
        <v/>
      </c>
      <c r="J414" s="15">
        <f>equipo17!CX77</f>
        <v/>
      </c>
      <c r="L414">
        <f>A414</f>
        <v/>
      </c>
      <c r="M414">
        <f>J414</f>
        <v/>
      </c>
      <c r="N414">
        <f>IF(M414&gt;0,M414,999999)</f>
        <v/>
      </c>
      <c r="O414">
        <f>N414*10000+ROW()</f>
        <v/>
      </c>
      <c r="P414">
        <f>A414</f>
        <v/>
      </c>
      <c r="Q414">
        <f>D414</f>
        <v/>
      </c>
      <c r="R414">
        <f>Q414</f>
        <v/>
      </c>
      <c r="S414">
        <f>R414*10000-ROW()</f>
        <v/>
      </c>
      <c r="T414">
        <f>A414</f>
        <v/>
      </c>
      <c r="U414">
        <f>H414</f>
        <v/>
      </c>
      <c r="V414">
        <f>U414</f>
        <v/>
      </c>
      <c r="W414">
        <f>V414*10000-ROW()</f>
        <v/>
      </c>
      <c r="X414">
        <f>A414</f>
        <v/>
      </c>
      <c r="Y414">
        <f>F414</f>
        <v/>
      </c>
      <c r="Z414">
        <f>Y414</f>
        <v/>
      </c>
      <c r="AA414">
        <f>Z414*10000-ROW()</f>
        <v/>
      </c>
      <c r="AB414">
        <f>A414</f>
        <v/>
      </c>
      <c r="AC414">
        <f>I414</f>
        <v/>
      </c>
      <c r="AD414">
        <f>IF(AC414&gt;0,AC414,999999)</f>
        <v/>
      </c>
      <c r="AE414">
        <f>AD414*10000+ROW()</f>
        <v/>
      </c>
    </row>
    <row r="415">
      <c r="A415" s="10">
        <f>equipo17!A78</f>
        <v/>
      </c>
      <c r="B415" s="10">
        <f>equipo17!$A$6</f>
        <v/>
      </c>
      <c r="C415" s="10">
        <f>equipo17!CP78</f>
        <v/>
      </c>
      <c r="D415" s="10">
        <f>equipo17!CQ78</f>
        <v/>
      </c>
      <c r="E415" s="10">
        <f>equipo17!CR78</f>
        <v/>
      </c>
      <c r="F415" s="16">
        <f>equipo17!CT78</f>
        <v/>
      </c>
      <c r="G415" s="10">
        <f>equipo17!CU78</f>
        <v/>
      </c>
      <c r="H415" s="10">
        <f>equipo17!CV78</f>
        <v/>
      </c>
      <c r="I415" s="10">
        <f>equipo17!CW78</f>
        <v/>
      </c>
      <c r="J415" s="15">
        <f>equipo17!CX78</f>
        <v/>
      </c>
      <c r="L415">
        <f>A415</f>
        <v/>
      </c>
      <c r="M415">
        <f>J415</f>
        <v/>
      </c>
      <c r="N415">
        <f>IF(M415&gt;0,M415,999999)</f>
        <v/>
      </c>
      <c r="O415">
        <f>N415*10000+ROW()</f>
        <v/>
      </c>
      <c r="P415">
        <f>A415</f>
        <v/>
      </c>
      <c r="Q415">
        <f>D415</f>
        <v/>
      </c>
      <c r="R415">
        <f>Q415</f>
        <v/>
      </c>
      <c r="S415">
        <f>R415*10000-ROW()</f>
        <v/>
      </c>
      <c r="T415">
        <f>A415</f>
        <v/>
      </c>
      <c r="U415">
        <f>H415</f>
        <v/>
      </c>
      <c r="V415">
        <f>U415</f>
        <v/>
      </c>
      <c r="W415">
        <f>V415*10000-ROW()</f>
        <v/>
      </c>
      <c r="X415">
        <f>A415</f>
        <v/>
      </c>
      <c r="Y415">
        <f>F415</f>
        <v/>
      </c>
      <c r="Z415">
        <f>Y415</f>
        <v/>
      </c>
      <c r="AA415">
        <f>Z415*10000-ROW()</f>
        <v/>
      </c>
      <c r="AB415">
        <f>A415</f>
        <v/>
      </c>
      <c r="AC415">
        <f>I415</f>
        <v/>
      </c>
      <c r="AD415">
        <f>IF(AC415&gt;0,AC415,999999)</f>
        <v/>
      </c>
      <c r="AE415">
        <f>AD415*10000+ROW()</f>
        <v/>
      </c>
    </row>
    <row r="416">
      <c r="A416" s="10">
        <f>equipo17!A79</f>
        <v/>
      </c>
      <c r="B416" s="10">
        <f>equipo17!$A$6</f>
        <v/>
      </c>
      <c r="C416" s="10">
        <f>equipo17!CP79</f>
        <v/>
      </c>
      <c r="D416" s="10">
        <f>equipo17!CQ79</f>
        <v/>
      </c>
      <c r="E416" s="10">
        <f>equipo17!CR79</f>
        <v/>
      </c>
      <c r="F416" s="16">
        <f>equipo17!CT79</f>
        <v/>
      </c>
      <c r="G416" s="10">
        <f>equipo17!CU79</f>
        <v/>
      </c>
      <c r="H416" s="10">
        <f>equipo17!CV79</f>
        <v/>
      </c>
      <c r="I416" s="10">
        <f>equipo17!CW79</f>
        <v/>
      </c>
      <c r="J416" s="15">
        <f>equipo17!CX79</f>
        <v/>
      </c>
      <c r="L416">
        <f>A416</f>
        <v/>
      </c>
      <c r="M416">
        <f>J416</f>
        <v/>
      </c>
      <c r="N416">
        <f>IF(M416&gt;0,M416,999999)</f>
        <v/>
      </c>
      <c r="O416">
        <f>N416*10000+ROW()</f>
        <v/>
      </c>
      <c r="P416">
        <f>A416</f>
        <v/>
      </c>
      <c r="Q416">
        <f>D416</f>
        <v/>
      </c>
      <c r="R416">
        <f>Q416</f>
        <v/>
      </c>
      <c r="S416">
        <f>R416*10000-ROW()</f>
        <v/>
      </c>
      <c r="T416">
        <f>A416</f>
        <v/>
      </c>
      <c r="U416">
        <f>H416</f>
        <v/>
      </c>
      <c r="V416">
        <f>U416</f>
        <v/>
      </c>
      <c r="W416">
        <f>V416*10000-ROW()</f>
        <v/>
      </c>
      <c r="X416">
        <f>A416</f>
        <v/>
      </c>
      <c r="Y416">
        <f>F416</f>
        <v/>
      </c>
      <c r="Z416">
        <f>Y416</f>
        <v/>
      </c>
      <c r="AA416">
        <f>Z416*10000-ROW()</f>
        <v/>
      </c>
      <c r="AB416">
        <f>A416</f>
        <v/>
      </c>
      <c r="AC416">
        <f>I416</f>
        <v/>
      </c>
      <c r="AD416">
        <f>IF(AC416&gt;0,AC416,999999)</f>
        <v/>
      </c>
      <c r="AE416">
        <f>AD416*10000+ROW()</f>
        <v/>
      </c>
    </row>
    <row r="417">
      <c r="A417" s="10">
        <f>equipo17!A80</f>
        <v/>
      </c>
      <c r="B417" s="10">
        <f>equipo17!$A$6</f>
        <v/>
      </c>
      <c r="C417" s="10">
        <f>equipo17!CP80</f>
        <v/>
      </c>
      <c r="D417" s="10">
        <f>equipo17!CQ80</f>
        <v/>
      </c>
      <c r="E417" s="10">
        <f>equipo17!CR80</f>
        <v/>
      </c>
      <c r="F417" s="16">
        <f>equipo17!CT80</f>
        <v/>
      </c>
      <c r="G417" s="10">
        <f>equipo17!CU80</f>
        <v/>
      </c>
      <c r="H417" s="10">
        <f>equipo17!CV80</f>
        <v/>
      </c>
      <c r="I417" s="10">
        <f>equipo17!CW80</f>
        <v/>
      </c>
      <c r="J417" s="15">
        <f>equipo17!CX80</f>
        <v/>
      </c>
      <c r="L417">
        <f>A417</f>
        <v/>
      </c>
      <c r="M417">
        <f>J417</f>
        <v/>
      </c>
      <c r="N417">
        <f>IF(M417&gt;0,M417,999999)</f>
        <v/>
      </c>
      <c r="O417">
        <f>N417*10000+ROW()</f>
        <v/>
      </c>
      <c r="P417">
        <f>A417</f>
        <v/>
      </c>
      <c r="Q417">
        <f>D417</f>
        <v/>
      </c>
      <c r="R417">
        <f>Q417</f>
        <v/>
      </c>
      <c r="S417">
        <f>R417*10000-ROW()</f>
        <v/>
      </c>
      <c r="T417">
        <f>A417</f>
        <v/>
      </c>
      <c r="U417">
        <f>H417</f>
        <v/>
      </c>
      <c r="V417">
        <f>U417</f>
        <v/>
      </c>
      <c r="W417">
        <f>V417*10000-ROW()</f>
        <v/>
      </c>
      <c r="X417">
        <f>A417</f>
        <v/>
      </c>
      <c r="Y417">
        <f>F417</f>
        <v/>
      </c>
      <c r="Z417">
        <f>Y417</f>
        <v/>
      </c>
      <c r="AA417">
        <f>Z417*10000-ROW()</f>
        <v/>
      </c>
      <c r="AB417">
        <f>A417</f>
        <v/>
      </c>
      <c r="AC417">
        <f>I417</f>
        <v/>
      </c>
      <c r="AD417">
        <f>IF(AC417&gt;0,AC417,999999)</f>
        <v/>
      </c>
      <c r="AE417">
        <f>AD417*10000+ROW()</f>
        <v/>
      </c>
    </row>
    <row r="418">
      <c r="A418" s="10">
        <f>equipo17!A81</f>
        <v/>
      </c>
      <c r="B418" s="10">
        <f>equipo17!$A$6</f>
        <v/>
      </c>
      <c r="C418" s="10">
        <f>equipo17!CP81</f>
        <v/>
      </c>
      <c r="D418" s="10">
        <f>equipo17!CQ81</f>
        <v/>
      </c>
      <c r="E418" s="10">
        <f>equipo17!CR81</f>
        <v/>
      </c>
      <c r="F418" s="16">
        <f>equipo17!CT81</f>
        <v/>
      </c>
      <c r="G418" s="10">
        <f>equipo17!CU81</f>
        <v/>
      </c>
      <c r="H418" s="10">
        <f>equipo17!CV81</f>
        <v/>
      </c>
      <c r="I418" s="10">
        <f>equipo17!CW81</f>
        <v/>
      </c>
      <c r="J418" s="15">
        <f>equipo17!CX81</f>
        <v/>
      </c>
      <c r="L418">
        <f>A418</f>
        <v/>
      </c>
      <c r="M418">
        <f>J418</f>
        <v/>
      </c>
      <c r="N418">
        <f>IF(M418&gt;0,M418,999999)</f>
        <v/>
      </c>
      <c r="O418">
        <f>N418*10000+ROW()</f>
        <v/>
      </c>
      <c r="P418">
        <f>A418</f>
        <v/>
      </c>
      <c r="Q418">
        <f>D418</f>
        <v/>
      </c>
      <c r="R418">
        <f>Q418</f>
        <v/>
      </c>
      <c r="S418">
        <f>R418*10000-ROW()</f>
        <v/>
      </c>
      <c r="T418">
        <f>A418</f>
        <v/>
      </c>
      <c r="U418">
        <f>H418</f>
        <v/>
      </c>
      <c r="V418">
        <f>U418</f>
        <v/>
      </c>
      <c r="W418">
        <f>V418*10000-ROW()</f>
        <v/>
      </c>
      <c r="X418">
        <f>A418</f>
        <v/>
      </c>
      <c r="Y418">
        <f>F418</f>
        <v/>
      </c>
      <c r="Z418">
        <f>Y418</f>
        <v/>
      </c>
      <c r="AA418">
        <f>Z418*10000-ROW()</f>
        <v/>
      </c>
      <c r="AB418">
        <f>A418</f>
        <v/>
      </c>
      <c r="AC418">
        <f>I418</f>
        <v/>
      </c>
      <c r="AD418">
        <f>IF(AC418&gt;0,AC418,999999)</f>
        <v/>
      </c>
      <c r="AE418">
        <f>AD418*10000+ROW()</f>
        <v/>
      </c>
    </row>
    <row r="419">
      <c r="A419" s="10">
        <f>equipo17!A82</f>
        <v/>
      </c>
      <c r="B419" s="10">
        <f>equipo17!$A$6</f>
        <v/>
      </c>
      <c r="C419" s="10">
        <f>equipo17!CP82</f>
        <v/>
      </c>
      <c r="D419" s="10">
        <f>equipo17!CQ82</f>
        <v/>
      </c>
      <c r="E419" s="10">
        <f>equipo17!CR82</f>
        <v/>
      </c>
      <c r="F419" s="16">
        <f>equipo17!CT82</f>
        <v/>
      </c>
      <c r="G419" s="10">
        <f>equipo17!CU82</f>
        <v/>
      </c>
      <c r="H419" s="10">
        <f>equipo17!CV82</f>
        <v/>
      </c>
      <c r="I419" s="10">
        <f>equipo17!CW82</f>
        <v/>
      </c>
      <c r="J419" s="15">
        <f>equipo17!CX82</f>
        <v/>
      </c>
      <c r="L419">
        <f>A419</f>
        <v/>
      </c>
      <c r="M419">
        <f>J419</f>
        <v/>
      </c>
      <c r="N419">
        <f>IF(M419&gt;0,M419,999999)</f>
        <v/>
      </c>
      <c r="O419">
        <f>N419*10000+ROW()</f>
        <v/>
      </c>
      <c r="P419">
        <f>A419</f>
        <v/>
      </c>
      <c r="Q419">
        <f>D419</f>
        <v/>
      </c>
      <c r="R419">
        <f>Q419</f>
        <v/>
      </c>
      <c r="S419">
        <f>R419*10000-ROW()</f>
        <v/>
      </c>
      <c r="T419">
        <f>A419</f>
        <v/>
      </c>
      <c r="U419">
        <f>H419</f>
        <v/>
      </c>
      <c r="V419">
        <f>U419</f>
        <v/>
      </c>
      <c r="W419">
        <f>V419*10000-ROW()</f>
        <v/>
      </c>
      <c r="X419">
        <f>A419</f>
        <v/>
      </c>
      <c r="Y419">
        <f>F419</f>
        <v/>
      </c>
      <c r="Z419">
        <f>Y419</f>
        <v/>
      </c>
      <c r="AA419">
        <f>Z419*10000-ROW()</f>
        <v/>
      </c>
      <c r="AB419">
        <f>A419</f>
        <v/>
      </c>
      <c r="AC419">
        <f>I419</f>
        <v/>
      </c>
      <c r="AD419">
        <f>IF(AC419&gt;0,AC419,999999)</f>
        <v/>
      </c>
      <c r="AE419">
        <f>AD419*10000+ROW()</f>
        <v/>
      </c>
    </row>
    <row r="420">
      <c r="A420" s="10">
        <f>equipo17!A83</f>
        <v/>
      </c>
      <c r="B420" s="10">
        <f>equipo17!$A$6</f>
        <v/>
      </c>
      <c r="C420" s="10">
        <f>equipo17!CP83</f>
        <v/>
      </c>
      <c r="D420" s="10">
        <f>equipo17!CQ83</f>
        <v/>
      </c>
      <c r="E420" s="10">
        <f>equipo17!CR83</f>
        <v/>
      </c>
      <c r="F420" s="16">
        <f>equipo17!CT83</f>
        <v/>
      </c>
      <c r="G420" s="10">
        <f>equipo17!CU83</f>
        <v/>
      </c>
      <c r="H420" s="10">
        <f>equipo17!CV83</f>
        <v/>
      </c>
      <c r="I420" s="10">
        <f>equipo17!CW83</f>
        <v/>
      </c>
      <c r="J420" s="15">
        <f>equipo17!CX83</f>
        <v/>
      </c>
      <c r="L420">
        <f>A420</f>
        <v/>
      </c>
      <c r="M420">
        <f>J420</f>
        <v/>
      </c>
      <c r="N420">
        <f>IF(M420&gt;0,M420,999999)</f>
        <v/>
      </c>
      <c r="O420">
        <f>N420*10000+ROW()</f>
        <v/>
      </c>
      <c r="P420">
        <f>A420</f>
        <v/>
      </c>
      <c r="Q420">
        <f>D420</f>
        <v/>
      </c>
      <c r="R420">
        <f>Q420</f>
        <v/>
      </c>
      <c r="S420">
        <f>R420*10000-ROW()</f>
        <v/>
      </c>
      <c r="T420">
        <f>A420</f>
        <v/>
      </c>
      <c r="U420">
        <f>H420</f>
        <v/>
      </c>
      <c r="V420">
        <f>U420</f>
        <v/>
      </c>
      <c r="W420">
        <f>V420*10000-ROW()</f>
        <v/>
      </c>
      <c r="X420">
        <f>A420</f>
        <v/>
      </c>
      <c r="Y420">
        <f>F420</f>
        <v/>
      </c>
      <c r="Z420">
        <f>Y420</f>
        <v/>
      </c>
      <c r="AA420">
        <f>Z420*10000-ROW()</f>
        <v/>
      </c>
      <c r="AB420">
        <f>A420</f>
        <v/>
      </c>
      <c r="AC420">
        <f>I420</f>
        <v/>
      </c>
      <c r="AD420">
        <f>IF(AC420&gt;0,AC420,999999)</f>
        <v/>
      </c>
      <c r="AE420">
        <f>AD420*10000+ROW()</f>
        <v/>
      </c>
    </row>
    <row r="421">
      <c r="A421" s="10">
        <f>equipo17!A84</f>
        <v/>
      </c>
      <c r="B421" s="10">
        <f>equipo17!$A$6</f>
        <v/>
      </c>
      <c r="C421" s="10">
        <f>equipo17!CP84</f>
        <v/>
      </c>
      <c r="D421" s="10">
        <f>equipo17!CQ84</f>
        <v/>
      </c>
      <c r="E421" s="10">
        <f>equipo17!CR84</f>
        <v/>
      </c>
      <c r="F421" s="16">
        <f>equipo17!CT84</f>
        <v/>
      </c>
      <c r="G421" s="10">
        <f>equipo17!CU84</f>
        <v/>
      </c>
      <c r="H421" s="10">
        <f>equipo17!CV84</f>
        <v/>
      </c>
      <c r="I421" s="10">
        <f>equipo17!CW84</f>
        <v/>
      </c>
      <c r="J421" s="15">
        <f>equipo17!CX84</f>
        <v/>
      </c>
      <c r="L421">
        <f>A421</f>
        <v/>
      </c>
      <c r="M421">
        <f>J421</f>
        <v/>
      </c>
      <c r="N421">
        <f>IF(M421&gt;0,M421,999999)</f>
        <v/>
      </c>
      <c r="O421">
        <f>N421*10000+ROW()</f>
        <v/>
      </c>
      <c r="P421">
        <f>A421</f>
        <v/>
      </c>
      <c r="Q421">
        <f>D421</f>
        <v/>
      </c>
      <c r="R421">
        <f>Q421</f>
        <v/>
      </c>
      <c r="S421">
        <f>R421*10000-ROW()</f>
        <v/>
      </c>
      <c r="T421">
        <f>A421</f>
        <v/>
      </c>
      <c r="U421">
        <f>H421</f>
        <v/>
      </c>
      <c r="V421">
        <f>U421</f>
        <v/>
      </c>
      <c r="W421">
        <f>V421*10000-ROW()</f>
        <v/>
      </c>
      <c r="X421">
        <f>A421</f>
        <v/>
      </c>
      <c r="Y421">
        <f>F421</f>
        <v/>
      </c>
      <c r="Z421">
        <f>Y421</f>
        <v/>
      </c>
      <c r="AA421">
        <f>Z421*10000-ROW()</f>
        <v/>
      </c>
      <c r="AB421">
        <f>A421</f>
        <v/>
      </c>
      <c r="AC421">
        <f>I421</f>
        <v/>
      </c>
      <c r="AD421">
        <f>IF(AC421&gt;0,AC421,999999)</f>
        <v/>
      </c>
      <c r="AE421">
        <f>AD421*10000+ROW()</f>
        <v/>
      </c>
    </row>
    <row r="422">
      <c r="A422" s="10">
        <f>equipo17!A85</f>
        <v/>
      </c>
      <c r="B422" s="10">
        <f>equipo17!$A$6</f>
        <v/>
      </c>
      <c r="C422" s="10">
        <f>equipo17!CP85</f>
        <v/>
      </c>
      <c r="D422" s="10">
        <f>equipo17!CQ85</f>
        <v/>
      </c>
      <c r="E422" s="10">
        <f>equipo17!CR85</f>
        <v/>
      </c>
      <c r="F422" s="16">
        <f>equipo17!CT85</f>
        <v/>
      </c>
      <c r="G422" s="10">
        <f>equipo17!CU85</f>
        <v/>
      </c>
      <c r="H422" s="10">
        <f>equipo17!CV85</f>
        <v/>
      </c>
      <c r="I422" s="10">
        <f>equipo17!CW85</f>
        <v/>
      </c>
      <c r="J422" s="15">
        <f>equipo17!CX85</f>
        <v/>
      </c>
      <c r="L422">
        <f>A422</f>
        <v/>
      </c>
      <c r="M422">
        <f>J422</f>
        <v/>
      </c>
      <c r="N422">
        <f>IF(M422&gt;0,M422,999999)</f>
        <v/>
      </c>
      <c r="O422">
        <f>N422*10000+ROW()</f>
        <v/>
      </c>
      <c r="P422">
        <f>A422</f>
        <v/>
      </c>
      <c r="Q422">
        <f>D422</f>
        <v/>
      </c>
      <c r="R422">
        <f>Q422</f>
        <v/>
      </c>
      <c r="S422">
        <f>R422*10000-ROW()</f>
        <v/>
      </c>
      <c r="T422">
        <f>A422</f>
        <v/>
      </c>
      <c r="U422">
        <f>H422</f>
        <v/>
      </c>
      <c r="V422">
        <f>U422</f>
        <v/>
      </c>
      <c r="W422">
        <f>V422*10000-ROW()</f>
        <v/>
      </c>
      <c r="X422">
        <f>A422</f>
        <v/>
      </c>
      <c r="Y422">
        <f>F422</f>
        <v/>
      </c>
      <c r="Z422">
        <f>Y422</f>
        <v/>
      </c>
      <c r="AA422">
        <f>Z422*10000-ROW()</f>
        <v/>
      </c>
      <c r="AB422">
        <f>A422</f>
        <v/>
      </c>
      <c r="AC422">
        <f>I422</f>
        <v/>
      </c>
      <c r="AD422">
        <f>IF(AC422&gt;0,AC422,999999)</f>
        <v/>
      </c>
      <c r="AE422">
        <f>AD422*10000+ROW()</f>
        <v/>
      </c>
    </row>
    <row r="423">
      <c r="A423" s="10">
        <f>equipo17!A86</f>
        <v/>
      </c>
      <c r="B423" s="10">
        <f>equipo17!$A$6</f>
        <v/>
      </c>
      <c r="C423" s="10">
        <f>equipo17!CP86</f>
        <v/>
      </c>
      <c r="D423" s="10">
        <f>equipo17!CQ86</f>
        <v/>
      </c>
      <c r="E423" s="10">
        <f>equipo17!CR86</f>
        <v/>
      </c>
      <c r="F423" s="16">
        <f>equipo17!CT86</f>
        <v/>
      </c>
      <c r="G423" s="10">
        <f>equipo17!CU86</f>
        <v/>
      </c>
      <c r="H423" s="10">
        <f>equipo17!CV86</f>
        <v/>
      </c>
      <c r="I423" s="10">
        <f>equipo17!CW86</f>
        <v/>
      </c>
      <c r="J423" s="15">
        <f>equipo17!CX86</f>
        <v/>
      </c>
      <c r="L423">
        <f>A423</f>
        <v/>
      </c>
      <c r="M423">
        <f>J423</f>
        <v/>
      </c>
      <c r="N423">
        <f>IF(M423&gt;0,M423,999999)</f>
        <v/>
      </c>
      <c r="O423">
        <f>N423*10000+ROW()</f>
        <v/>
      </c>
      <c r="P423">
        <f>A423</f>
        <v/>
      </c>
      <c r="Q423">
        <f>D423</f>
        <v/>
      </c>
      <c r="R423">
        <f>Q423</f>
        <v/>
      </c>
      <c r="S423">
        <f>R423*10000-ROW()</f>
        <v/>
      </c>
      <c r="T423">
        <f>A423</f>
        <v/>
      </c>
      <c r="U423">
        <f>H423</f>
        <v/>
      </c>
      <c r="V423">
        <f>U423</f>
        <v/>
      </c>
      <c r="W423">
        <f>V423*10000-ROW()</f>
        <v/>
      </c>
      <c r="X423">
        <f>A423</f>
        <v/>
      </c>
      <c r="Y423">
        <f>F423</f>
        <v/>
      </c>
      <c r="Z423">
        <f>Y423</f>
        <v/>
      </c>
      <c r="AA423">
        <f>Z423*10000-ROW()</f>
        <v/>
      </c>
      <c r="AB423">
        <f>A423</f>
        <v/>
      </c>
      <c r="AC423">
        <f>I423</f>
        <v/>
      </c>
      <c r="AD423">
        <f>IF(AC423&gt;0,AC423,999999)</f>
        <v/>
      </c>
      <c r="AE423">
        <f>AD423*10000+ROW()</f>
        <v/>
      </c>
    </row>
    <row r="424">
      <c r="A424" s="10">
        <f>equipo17!A87</f>
        <v/>
      </c>
      <c r="B424" s="10">
        <f>equipo17!$A$6</f>
        <v/>
      </c>
      <c r="C424" s="10">
        <f>equipo17!CP87</f>
        <v/>
      </c>
      <c r="D424" s="10">
        <f>equipo17!CQ87</f>
        <v/>
      </c>
      <c r="E424" s="10">
        <f>equipo17!CR87</f>
        <v/>
      </c>
      <c r="F424" s="16">
        <f>equipo17!CT87</f>
        <v/>
      </c>
      <c r="G424" s="10">
        <f>equipo17!CU87</f>
        <v/>
      </c>
      <c r="H424" s="10">
        <f>equipo17!CV87</f>
        <v/>
      </c>
      <c r="I424" s="10">
        <f>equipo17!CW87</f>
        <v/>
      </c>
      <c r="J424" s="15">
        <f>equipo17!CX87</f>
        <v/>
      </c>
      <c r="L424">
        <f>A424</f>
        <v/>
      </c>
      <c r="M424">
        <f>J424</f>
        <v/>
      </c>
      <c r="N424">
        <f>IF(M424&gt;0,M424,999999)</f>
        <v/>
      </c>
      <c r="O424">
        <f>N424*10000+ROW()</f>
        <v/>
      </c>
      <c r="P424">
        <f>A424</f>
        <v/>
      </c>
      <c r="Q424">
        <f>D424</f>
        <v/>
      </c>
      <c r="R424">
        <f>Q424</f>
        <v/>
      </c>
      <c r="S424">
        <f>R424*10000-ROW()</f>
        <v/>
      </c>
      <c r="T424">
        <f>A424</f>
        <v/>
      </c>
      <c r="U424">
        <f>H424</f>
        <v/>
      </c>
      <c r="V424">
        <f>U424</f>
        <v/>
      </c>
      <c r="W424">
        <f>V424*10000-ROW()</f>
        <v/>
      </c>
      <c r="X424">
        <f>A424</f>
        <v/>
      </c>
      <c r="Y424">
        <f>F424</f>
        <v/>
      </c>
      <c r="Z424">
        <f>Y424</f>
        <v/>
      </c>
      <c r="AA424">
        <f>Z424*10000-ROW()</f>
        <v/>
      </c>
      <c r="AB424">
        <f>A424</f>
        <v/>
      </c>
      <c r="AC424">
        <f>I424</f>
        <v/>
      </c>
      <c r="AD424">
        <f>IF(AC424&gt;0,AC424,999999)</f>
        <v/>
      </c>
      <c r="AE424">
        <f>AD424*10000+ROW()</f>
        <v/>
      </c>
    </row>
    <row r="425">
      <c r="A425" s="10">
        <f>equipo17!A88</f>
        <v/>
      </c>
      <c r="B425" s="10">
        <f>equipo17!$A$6</f>
        <v/>
      </c>
      <c r="C425" s="10">
        <f>equipo17!CP88</f>
        <v/>
      </c>
      <c r="D425" s="10">
        <f>equipo17!CQ88</f>
        <v/>
      </c>
      <c r="E425" s="10">
        <f>equipo17!CR88</f>
        <v/>
      </c>
      <c r="F425" s="16">
        <f>equipo17!CT88</f>
        <v/>
      </c>
      <c r="G425" s="10">
        <f>equipo17!CU88</f>
        <v/>
      </c>
      <c r="H425" s="10">
        <f>equipo17!CV88</f>
        <v/>
      </c>
      <c r="I425" s="10">
        <f>equipo17!CW88</f>
        <v/>
      </c>
      <c r="J425" s="15">
        <f>equipo17!CX88</f>
        <v/>
      </c>
      <c r="L425">
        <f>A425</f>
        <v/>
      </c>
      <c r="M425">
        <f>J425</f>
        <v/>
      </c>
      <c r="N425">
        <f>IF(M425&gt;0,M425,999999)</f>
        <v/>
      </c>
      <c r="O425">
        <f>N425*10000+ROW()</f>
        <v/>
      </c>
      <c r="P425">
        <f>A425</f>
        <v/>
      </c>
      <c r="Q425">
        <f>D425</f>
        <v/>
      </c>
      <c r="R425">
        <f>Q425</f>
        <v/>
      </c>
      <c r="S425">
        <f>R425*10000-ROW()</f>
        <v/>
      </c>
      <c r="T425">
        <f>A425</f>
        <v/>
      </c>
      <c r="U425">
        <f>H425</f>
        <v/>
      </c>
      <c r="V425">
        <f>U425</f>
        <v/>
      </c>
      <c r="W425">
        <f>V425*10000-ROW()</f>
        <v/>
      </c>
      <c r="X425">
        <f>A425</f>
        <v/>
      </c>
      <c r="Y425">
        <f>F425</f>
        <v/>
      </c>
      <c r="Z425">
        <f>Y425</f>
        <v/>
      </c>
      <c r="AA425">
        <f>Z425*10000-ROW()</f>
        <v/>
      </c>
      <c r="AB425">
        <f>A425</f>
        <v/>
      </c>
      <c r="AC425">
        <f>I425</f>
        <v/>
      </c>
      <c r="AD425">
        <f>IF(AC425&gt;0,AC425,999999)</f>
        <v/>
      </c>
      <c r="AE425">
        <f>AD425*10000+ROW()</f>
        <v/>
      </c>
    </row>
    <row r="426">
      <c r="A426" s="10">
        <f>equipo17!A89</f>
        <v/>
      </c>
      <c r="B426" s="10">
        <f>equipo17!$A$6</f>
        <v/>
      </c>
      <c r="C426" s="10">
        <f>equipo17!CP89</f>
        <v/>
      </c>
      <c r="D426" s="10">
        <f>equipo17!CQ89</f>
        <v/>
      </c>
      <c r="E426" s="10">
        <f>equipo17!CR89</f>
        <v/>
      </c>
      <c r="F426" s="16">
        <f>equipo17!CT89</f>
        <v/>
      </c>
      <c r="G426" s="10">
        <f>equipo17!CU89</f>
        <v/>
      </c>
      <c r="H426" s="10">
        <f>equipo17!CV89</f>
        <v/>
      </c>
      <c r="I426" s="10">
        <f>equipo17!CW89</f>
        <v/>
      </c>
      <c r="J426" s="15">
        <f>equipo17!CX89</f>
        <v/>
      </c>
      <c r="L426">
        <f>A426</f>
        <v/>
      </c>
      <c r="M426">
        <f>J426</f>
        <v/>
      </c>
      <c r="N426">
        <f>IF(M426&gt;0,M426,999999)</f>
        <v/>
      </c>
      <c r="O426">
        <f>N426*10000+ROW()</f>
        <v/>
      </c>
      <c r="P426">
        <f>A426</f>
        <v/>
      </c>
      <c r="Q426">
        <f>D426</f>
        <v/>
      </c>
      <c r="R426">
        <f>Q426</f>
        <v/>
      </c>
      <c r="S426">
        <f>R426*10000-ROW()</f>
        <v/>
      </c>
      <c r="T426">
        <f>A426</f>
        <v/>
      </c>
      <c r="U426">
        <f>H426</f>
        <v/>
      </c>
      <c r="V426">
        <f>U426</f>
        <v/>
      </c>
      <c r="W426">
        <f>V426*10000-ROW()</f>
        <v/>
      </c>
      <c r="X426">
        <f>A426</f>
        <v/>
      </c>
      <c r="Y426">
        <f>F426</f>
        <v/>
      </c>
      <c r="Z426">
        <f>Y426</f>
        <v/>
      </c>
      <c r="AA426">
        <f>Z426*10000-ROW()</f>
        <v/>
      </c>
      <c r="AB426">
        <f>A426</f>
        <v/>
      </c>
      <c r="AC426">
        <f>I426</f>
        <v/>
      </c>
      <c r="AD426">
        <f>IF(AC426&gt;0,AC426,999999)</f>
        <v/>
      </c>
      <c r="AE426">
        <f>AD426*10000+ROW()</f>
        <v/>
      </c>
    </row>
    <row r="427">
      <c r="A427" s="10">
        <f>equipo17!A90</f>
        <v/>
      </c>
      <c r="B427" s="10">
        <f>equipo17!$A$6</f>
        <v/>
      </c>
      <c r="C427" s="10">
        <f>equipo17!CP90</f>
        <v/>
      </c>
      <c r="D427" s="10">
        <f>equipo17!CQ90</f>
        <v/>
      </c>
      <c r="E427" s="10">
        <f>equipo17!CR90</f>
        <v/>
      </c>
      <c r="F427" s="16">
        <f>equipo17!CT90</f>
        <v/>
      </c>
      <c r="G427" s="10">
        <f>equipo17!CU90</f>
        <v/>
      </c>
      <c r="H427" s="10">
        <f>equipo17!CV90</f>
        <v/>
      </c>
      <c r="I427" s="10">
        <f>equipo17!CW90</f>
        <v/>
      </c>
      <c r="J427" s="15">
        <f>equipo17!CX90</f>
        <v/>
      </c>
      <c r="L427">
        <f>A427</f>
        <v/>
      </c>
      <c r="M427">
        <f>J427</f>
        <v/>
      </c>
      <c r="N427">
        <f>IF(M427&gt;0,M427,999999)</f>
        <v/>
      </c>
      <c r="O427">
        <f>N427*10000+ROW()</f>
        <v/>
      </c>
      <c r="P427">
        <f>A427</f>
        <v/>
      </c>
      <c r="Q427">
        <f>D427</f>
        <v/>
      </c>
      <c r="R427">
        <f>Q427</f>
        <v/>
      </c>
      <c r="S427">
        <f>R427*10000-ROW()</f>
        <v/>
      </c>
      <c r="T427">
        <f>A427</f>
        <v/>
      </c>
      <c r="U427">
        <f>H427</f>
        <v/>
      </c>
      <c r="V427">
        <f>U427</f>
        <v/>
      </c>
      <c r="W427">
        <f>V427*10000-ROW()</f>
        <v/>
      </c>
      <c r="X427">
        <f>A427</f>
        <v/>
      </c>
      <c r="Y427">
        <f>F427</f>
        <v/>
      </c>
      <c r="Z427">
        <f>Y427</f>
        <v/>
      </c>
      <c r="AA427">
        <f>Z427*10000-ROW()</f>
        <v/>
      </c>
      <c r="AB427">
        <f>A427</f>
        <v/>
      </c>
      <c r="AC427">
        <f>I427</f>
        <v/>
      </c>
      <c r="AD427">
        <f>IF(AC427&gt;0,AC427,999999)</f>
        <v/>
      </c>
      <c r="AE427">
        <f>AD427*10000+ROW()</f>
        <v/>
      </c>
    </row>
    <row r="428">
      <c r="A428" s="10">
        <f>equipo18!A66</f>
        <v/>
      </c>
      <c r="B428" s="10">
        <f>equipo18!$A$6</f>
        <v/>
      </c>
      <c r="C428" s="10">
        <f>equipo18!CP66</f>
        <v/>
      </c>
      <c r="D428" s="10">
        <f>equipo18!CQ66</f>
        <v/>
      </c>
      <c r="E428" s="10">
        <f>equipo18!CR66</f>
        <v/>
      </c>
      <c r="F428" s="16">
        <f>equipo18!CT66</f>
        <v/>
      </c>
      <c r="G428" s="10">
        <f>equipo18!CU66</f>
        <v/>
      </c>
      <c r="H428" s="10">
        <f>equipo18!CV66</f>
        <v/>
      </c>
      <c r="I428" s="10">
        <f>equipo18!CW66</f>
        <v/>
      </c>
      <c r="J428" s="15">
        <f>equipo18!CX66</f>
        <v/>
      </c>
      <c r="L428">
        <f>A428</f>
        <v/>
      </c>
      <c r="M428">
        <f>J428</f>
        <v/>
      </c>
      <c r="N428">
        <f>IF(M428&gt;0,M428,999999)</f>
        <v/>
      </c>
      <c r="O428">
        <f>N428*10000+ROW()</f>
        <v/>
      </c>
      <c r="P428">
        <f>A428</f>
        <v/>
      </c>
      <c r="Q428">
        <f>D428</f>
        <v/>
      </c>
      <c r="R428">
        <f>Q428</f>
        <v/>
      </c>
      <c r="S428">
        <f>R428*10000-ROW()</f>
        <v/>
      </c>
      <c r="T428">
        <f>A428</f>
        <v/>
      </c>
      <c r="U428">
        <f>H428</f>
        <v/>
      </c>
      <c r="V428">
        <f>U428</f>
        <v/>
      </c>
      <c r="W428">
        <f>V428*10000-ROW()</f>
        <v/>
      </c>
      <c r="X428">
        <f>A428</f>
        <v/>
      </c>
      <c r="Y428">
        <f>F428</f>
        <v/>
      </c>
      <c r="Z428">
        <f>Y428</f>
        <v/>
      </c>
      <c r="AA428">
        <f>Z428*10000-ROW()</f>
        <v/>
      </c>
      <c r="AB428">
        <f>A428</f>
        <v/>
      </c>
      <c r="AC428">
        <f>I428</f>
        <v/>
      </c>
      <c r="AD428">
        <f>IF(AC428&gt;0,AC428,999999)</f>
        <v/>
      </c>
      <c r="AE428">
        <f>AD428*10000+ROW()</f>
        <v/>
      </c>
    </row>
    <row r="429">
      <c r="A429" s="10">
        <f>equipo18!A67</f>
        <v/>
      </c>
      <c r="B429" s="10">
        <f>equipo18!$A$6</f>
        <v/>
      </c>
      <c r="C429" s="10">
        <f>equipo18!CP67</f>
        <v/>
      </c>
      <c r="D429" s="10">
        <f>equipo18!CQ67</f>
        <v/>
      </c>
      <c r="E429" s="10">
        <f>equipo18!CR67</f>
        <v/>
      </c>
      <c r="F429" s="16">
        <f>equipo18!CT67</f>
        <v/>
      </c>
      <c r="G429" s="10">
        <f>equipo18!CU67</f>
        <v/>
      </c>
      <c r="H429" s="10">
        <f>equipo18!CV67</f>
        <v/>
      </c>
      <c r="I429" s="10">
        <f>equipo18!CW67</f>
        <v/>
      </c>
      <c r="J429" s="15">
        <f>equipo18!CX67</f>
        <v/>
      </c>
      <c r="L429">
        <f>A429</f>
        <v/>
      </c>
      <c r="M429">
        <f>J429</f>
        <v/>
      </c>
      <c r="N429">
        <f>IF(M429&gt;0,M429,999999)</f>
        <v/>
      </c>
      <c r="O429">
        <f>N429*10000+ROW()</f>
        <v/>
      </c>
      <c r="P429">
        <f>A429</f>
        <v/>
      </c>
      <c r="Q429">
        <f>D429</f>
        <v/>
      </c>
      <c r="R429">
        <f>Q429</f>
        <v/>
      </c>
      <c r="S429">
        <f>R429*10000-ROW()</f>
        <v/>
      </c>
      <c r="T429">
        <f>A429</f>
        <v/>
      </c>
      <c r="U429">
        <f>H429</f>
        <v/>
      </c>
      <c r="V429">
        <f>U429</f>
        <v/>
      </c>
      <c r="W429">
        <f>V429*10000-ROW()</f>
        <v/>
      </c>
      <c r="X429">
        <f>A429</f>
        <v/>
      </c>
      <c r="Y429">
        <f>F429</f>
        <v/>
      </c>
      <c r="Z429">
        <f>Y429</f>
        <v/>
      </c>
      <c r="AA429">
        <f>Z429*10000-ROW()</f>
        <v/>
      </c>
      <c r="AB429">
        <f>A429</f>
        <v/>
      </c>
      <c r="AC429">
        <f>I429</f>
        <v/>
      </c>
      <c r="AD429">
        <f>IF(AC429&gt;0,AC429,999999)</f>
        <v/>
      </c>
      <c r="AE429">
        <f>AD429*10000+ROW()</f>
        <v/>
      </c>
    </row>
    <row r="430">
      <c r="A430" s="10">
        <f>equipo18!A68</f>
        <v/>
      </c>
      <c r="B430" s="10">
        <f>equipo18!$A$6</f>
        <v/>
      </c>
      <c r="C430" s="10">
        <f>equipo18!CP68</f>
        <v/>
      </c>
      <c r="D430" s="10">
        <f>equipo18!CQ68</f>
        <v/>
      </c>
      <c r="E430" s="10">
        <f>equipo18!CR68</f>
        <v/>
      </c>
      <c r="F430" s="16">
        <f>equipo18!CT68</f>
        <v/>
      </c>
      <c r="G430" s="10">
        <f>equipo18!CU68</f>
        <v/>
      </c>
      <c r="H430" s="10">
        <f>equipo18!CV68</f>
        <v/>
      </c>
      <c r="I430" s="10">
        <f>equipo18!CW68</f>
        <v/>
      </c>
      <c r="J430" s="15">
        <f>equipo18!CX68</f>
        <v/>
      </c>
      <c r="L430">
        <f>A430</f>
        <v/>
      </c>
      <c r="M430">
        <f>J430</f>
        <v/>
      </c>
      <c r="N430">
        <f>IF(M430&gt;0,M430,999999)</f>
        <v/>
      </c>
      <c r="O430">
        <f>N430*10000+ROW()</f>
        <v/>
      </c>
      <c r="P430">
        <f>A430</f>
        <v/>
      </c>
      <c r="Q430">
        <f>D430</f>
        <v/>
      </c>
      <c r="R430">
        <f>Q430</f>
        <v/>
      </c>
      <c r="S430">
        <f>R430*10000-ROW()</f>
        <v/>
      </c>
      <c r="T430">
        <f>A430</f>
        <v/>
      </c>
      <c r="U430">
        <f>H430</f>
        <v/>
      </c>
      <c r="V430">
        <f>U430</f>
        <v/>
      </c>
      <c r="W430">
        <f>V430*10000-ROW()</f>
        <v/>
      </c>
      <c r="X430">
        <f>A430</f>
        <v/>
      </c>
      <c r="Y430">
        <f>F430</f>
        <v/>
      </c>
      <c r="Z430">
        <f>Y430</f>
        <v/>
      </c>
      <c r="AA430">
        <f>Z430*10000-ROW()</f>
        <v/>
      </c>
      <c r="AB430">
        <f>A430</f>
        <v/>
      </c>
      <c r="AC430">
        <f>I430</f>
        <v/>
      </c>
      <c r="AD430">
        <f>IF(AC430&gt;0,AC430,999999)</f>
        <v/>
      </c>
      <c r="AE430">
        <f>AD430*10000+ROW()</f>
        <v/>
      </c>
    </row>
    <row r="431">
      <c r="A431" s="10">
        <f>equipo18!A69</f>
        <v/>
      </c>
      <c r="B431" s="10">
        <f>equipo18!$A$6</f>
        <v/>
      </c>
      <c r="C431" s="10">
        <f>equipo18!CP69</f>
        <v/>
      </c>
      <c r="D431" s="10">
        <f>equipo18!CQ69</f>
        <v/>
      </c>
      <c r="E431" s="10">
        <f>equipo18!CR69</f>
        <v/>
      </c>
      <c r="F431" s="16">
        <f>equipo18!CT69</f>
        <v/>
      </c>
      <c r="G431" s="10">
        <f>equipo18!CU69</f>
        <v/>
      </c>
      <c r="H431" s="10">
        <f>equipo18!CV69</f>
        <v/>
      </c>
      <c r="I431" s="10">
        <f>equipo18!CW69</f>
        <v/>
      </c>
      <c r="J431" s="15">
        <f>equipo18!CX69</f>
        <v/>
      </c>
      <c r="L431">
        <f>A431</f>
        <v/>
      </c>
      <c r="M431">
        <f>J431</f>
        <v/>
      </c>
      <c r="N431">
        <f>IF(M431&gt;0,M431,999999)</f>
        <v/>
      </c>
      <c r="O431">
        <f>N431*10000+ROW()</f>
        <v/>
      </c>
      <c r="P431">
        <f>A431</f>
        <v/>
      </c>
      <c r="Q431">
        <f>D431</f>
        <v/>
      </c>
      <c r="R431">
        <f>Q431</f>
        <v/>
      </c>
      <c r="S431">
        <f>R431*10000-ROW()</f>
        <v/>
      </c>
      <c r="T431">
        <f>A431</f>
        <v/>
      </c>
      <c r="U431">
        <f>H431</f>
        <v/>
      </c>
      <c r="V431">
        <f>U431</f>
        <v/>
      </c>
      <c r="W431">
        <f>V431*10000-ROW()</f>
        <v/>
      </c>
      <c r="X431">
        <f>A431</f>
        <v/>
      </c>
      <c r="Y431">
        <f>F431</f>
        <v/>
      </c>
      <c r="Z431">
        <f>Y431</f>
        <v/>
      </c>
      <c r="AA431">
        <f>Z431*10000-ROW()</f>
        <v/>
      </c>
      <c r="AB431">
        <f>A431</f>
        <v/>
      </c>
      <c r="AC431">
        <f>I431</f>
        <v/>
      </c>
      <c r="AD431">
        <f>IF(AC431&gt;0,AC431,999999)</f>
        <v/>
      </c>
      <c r="AE431">
        <f>AD431*10000+ROW()</f>
        <v/>
      </c>
    </row>
    <row r="432">
      <c r="A432" s="10">
        <f>equipo18!A70</f>
        <v/>
      </c>
      <c r="B432" s="10">
        <f>equipo18!$A$6</f>
        <v/>
      </c>
      <c r="C432" s="10">
        <f>equipo18!CP70</f>
        <v/>
      </c>
      <c r="D432" s="10">
        <f>equipo18!CQ70</f>
        <v/>
      </c>
      <c r="E432" s="10">
        <f>equipo18!CR70</f>
        <v/>
      </c>
      <c r="F432" s="16">
        <f>equipo18!CT70</f>
        <v/>
      </c>
      <c r="G432" s="10">
        <f>equipo18!CU70</f>
        <v/>
      </c>
      <c r="H432" s="10">
        <f>equipo18!CV70</f>
        <v/>
      </c>
      <c r="I432" s="10">
        <f>equipo18!CW70</f>
        <v/>
      </c>
      <c r="J432" s="15">
        <f>equipo18!CX70</f>
        <v/>
      </c>
      <c r="L432">
        <f>A432</f>
        <v/>
      </c>
      <c r="M432">
        <f>J432</f>
        <v/>
      </c>
      <c r="N432">
        <f>IF(M432&gt;0,M432,999999)</f>
        <v/>
      </c>
      <c r="O432">
        <f>N432*10000+ROW()</f>
        <v/>
      </c>
      <c r="P432">
        <f>A432</f>
        <v/>
      </c>
      <c r="Q432">
        <f>D432</f>
        <v/>
      </c>
      <c r="R432">
        <f>Q432</f>
        <v/>
      </c>
      <c r="S432">
        <f>R432*10000-ROW()</f>
        <v/>
      </c>
      <c r="T432">
        <f>A432</f>
        <v/>
      </c>
      <c r="U432">
        <f>H432</f>
        <v/>
      </c>
      <c r="V432">
        <f>U432</f>
        <v/>
      </c>
      <c r="W432">
        <f>V432*10000-ROW()</f>
        <v/>
      </c>
      <c r="X432">
        <f>A432</f>
        <v/>
      </c>
      <c r="Y432">
        <f>F432</f>
        <v/>
      </c>
      <c r="Z432">
        <f>Y432</f>
        <v/>
      </c>
      <c r="AA432">
        <f>Z432*10000-ROW()</f>
        <v/>
      </c>
      <c r="AB432">
        <f>A432</f>
        <v/>
      </c>
      <c r="AC432">
        <f>I432</f>
        <v/>
      </c>
      <c r="AD432">
        <f>IF(AC432&gt;0,AC432,999999)</f>
        <v/>
      </c>
      <c r="AE432">
        <f>AD432*10000+ROW()</f>
        <v/>
      </c>
    </row>
    <row r="433">
      <c r="A433" s="10">
        <f>equipo18!A71</f>
        <v/>
      </c>
      <c r="B433" s="10">
        <f>equipo18!$A$6</f>
        <v/>
      </c>
      <c r="C433" s="10">
        <f>equipo18!CP71</f>
        <v/>
      </c>
      <c r="D433" s="10">
        <f>equipo18!CQ71</f>
        <v/>
      </c>
      <c r="E433" s="10">
        <f>equipo18!CR71</f>
        <v/>
      </c>
      <c r="F433" s="16">
        <f>equipo18!CT71</f>
        <v/>
      </c>
      <c r="G433" s="10">
        <f>equipo18!CU71</f>
        <v/>
      </c>
      <c r="H433" s="10">
        <f>equipo18!CV71</f>
        <v/>
      </c>
      <c r="I433" s="10">
        <f>equipo18!CW71</f>
        <v/>
      </c>
      <c r="J433" s="15">
        <f>equipo18!CX71</f>
        <v/>
      </c>
      <c r="L433">
        <f>A433</f>
        <v/>
      </c>
      <c r="M433">
        <f>J433</f>
        <v/>
      </c>
      <c r="N433">
        <f>IF(M433&gt;0,M433,999999)</f>
        <v/>
      </c>
      <c r="O433">
        <f>N433*10000+ROW()</f>
        <v/>
      </c>
      <c r="P433">
        <f>A433</f>
        <v/>
      </c>
      <c r="Q433">
        <f>D433</f>
        <v/>
      </c>
      <c r="R433">
        <f>Q433</f>
        <v/>
      </c>
      <c r="S433">
        <f>R433*10000-ROW()</f>
        <v/>
      </c>
      <c r="T433">
        <f>A433</f>
        <v/>
      </c>
      <c r="U433">
        <f>H433</f>
        <v/>
      </c>
      <c r="V433">
        <f>U433</f>
        <v/>
      </c>
      <c r="W433">
        <f>V433*10000-ROW()</f>
        <v/>
      </c>
      <c r="X433">
        <f>A433</f>
        <v/>
      </c>
      <c r="Y433">
        <f>F433</f>
        <v/>
      </c>
      <c r="Z433">
        <f>Y433</f>
        <v/>
      </c>
      <c r="AA433">
        <f>Z433*10000-ROW()</f>
        <v/>
      </c>
      <c r="AB433">
        <f>A433</f>
        <v/>
      </c>
      <c r="AC433">
        <f>I433</f>
        <v/>
      </c>
      <c r="AD433">
        <f>IF(AC433&gt;0,AC433,999999)</f>
        <v/>
      </c>
      <c r="AE433">
        <f>AD433*10000+ROW()</f>
        <v/>
      </c>
    </row>
    <row r="434">
      <c r="A434" s="10">
        <f>equipo18!A72</f>
        <v/>
      </c>
      <c r="B434" s="10">
        <f>equipo18!$A$6</f>
        <v/>
      </c>
      <c r="C434" s="10">
        <f>equipo18!CP72</f>
        <v/>
      </c>
      <c r="D434" s="10">
        <f>equipo18!CQ72</f>
        <v/>
      </c>
      <c r="E434" s="10">
        <f>equipo18!CR72</f>
        <v/>
      </c>
      <c r="F434" s="16">
        <f>equipo18!CT72</f>
        <v/>
      </c>
      <c r="G434" s="10">
        <f>equipo18!CU72</f>
        <v/>
      </c>
      <c r="H434" s="10">
        <f>equipo18!CV72</f>
        <v/>
      </c>
      <c r="I434" s="10">
        <f>equipo18!CW72</f>
        <v/>
      </c>
      <c r="J434" s="15">
        <f>equipo18!CX72</f>
        <v/>
      </c>
      <c r="L434">
        <f>A434</f>
        <v/>
      </c>
      <c r="M434">
        <f>J434</f>
        <v/>
      </c>
      <c r="N434">
        <f>IF(M434&gt;0,M434,999999)</f>
        <v/>
      </c>
      <c r="O434">
        <f>N434*10000+ROW()</f>
        <v/>
      </c>
      <c r="P434">
        <f>A434</f>
        <v/>
      </c>
      <c r="Q434">
        <f>D434</f>
        <v/>
      </c>
      <c r="R434">
        <f>Q434</f>
        <v/>
      </c>
      <c r="S434">
        <f>R434*10000-ROW()</f>
        <v/>
      </c>
      <c r="T434">
        <f>A434</f>
        <v/>
      </c>
      <c r="U434">
        <f>H434</f>
        <v/>
      </c>
      <c r="V434">
        <f>U434</f>
        <v/>
      </c>
      <c r="W434">
        <f>V434*10000-ROW()</f>
        <v/>
      </c>
      <c r="X434">
        <f>A434</f>
        <v/>
      </c>
      <c r="Y434">
        <f>F434</f>
        <v/>
      </c>
      <c r="Z434">
        <f>Y434</f>
        <v/>
      </c>
      <c r="AA434">
        <f>Z434*10000-ROW()</f>
        <v/>
      </c>
      <c r="AB434">
        <f>A434</f>
        <v/>
      </c>
      <c r="AC434">
        <f>I434</f>
        <v/>
      </c>
      <c r="AD434">
        <f>IF(AC434&gt;0,AC434,999999)</f>
        <v/>
      </c>
      <c r="AE434">
        <f>AD434*10000+ROW()</f>
        <v/>
      </c>
    </row>
    <row r="435">
      <c r="A435" s="10">
        <f>equipo18!A73</f>
        <v/>
      </c>
      <c r="B435" s="10">
        <f>equipo18!$A$6</f>
        <v/>
      </c>
      <c r="C435" s="10">
        <f>equipo18!CP73</f>
        <v/>
      </c>
      <c r="D435" s="10">
        <f>equipo18!CQ73</f>
        <v/>
      </c>
      <c r="E435" s="10">
        <f>equipo18!CR73</f>
        <v/>
      </c>
      <c r="F435" s="16">
        <f>equipo18!CT73</f>
        <v/>
      </c>
      <c r="G435" s="10">
        <f>equipo18!CU73</f>
        <v/>
      </c>
      <c r="H435" s="10">
        <f>equipo18!CV73</f>
        <v/>
      </c>
      <c r="I435" s="10">
        <f>equipo18!CW73</f>
        <v/>
      </c>
      <c r="J435" s="15">
        <f>equipo18!CX73</f>
        <v/>
      </c>
      <c r="L435">
        <f>A435</f>
        <v/>
      </c>
      <c r="M435">
        <f>J435</f>
        <v/>
      </c>
      <c r="N435">
        <f>IF(M435&gt;0,M435,999999)</f>
        <v/>
      </c>
      <c r="O435">
        <f>N435*10000+ROW()</f>
        <v/>
      </c>
      <c r="P435">
        <f>A435</f>
        <v/>
      </c>
      <c r="Q435">
        <f>D435</f>
        <v/>
      </c>
      <c r="R435">
        <f>Q435</f>
        <v/>
      </c>
      <c r="S435">
        <f>R435*10000-ROW()</f>
        <v/>
      </c>
      <c r="T435">
        <f>A435</f>
        <v/>
      </c>
      <c r="U435">
        <f>H435</f>
        <v/>
      </c>
      <c r="V435">
        <f>U435</f>
        <v/>
      </c>
      <c r="W435">
        <f>V435*10000-ROW()</f>
        <v/>
      </c>
      <c r="X435">
        <f>A435</f>
        <v/>
      </c>
      <c r="Y435">
        <f>F435</f>
        <v/>
      </c>
      <c r="Z435">
        <f>Y435</f>
        <v/>
      </c>
      <c r="AA435">
        <f>Z435*10000-ROW()</f>
        <v/>
      </c>
      <c r="AB435">
        <f>A435</f>
        <v/>
      </c>
      <c r="AC435">
        <f>I435</f>
        <v/>
      </c>
      <c r="AD435">
        <f>IF(AC435&gt;0,AC435,999999)</f>
        <v/>
      </c>
      <c r="AE435">
        <f>AD435*10000+ROW()</f>
        <v/>
      </c>
    </row>
    <row r="436">
      <c r="A436" s="10">
        <f>equipo18!A74</f>
        <v/>
      </c>
      <c r="B436" s="10">
        <f>equipo18!$A$6</f>
        <v/>
      </c>
      <c r="C436" s="10">
        <f>equipo18!CP74</f>
        <v/>
      </c>
      <c r="D436" s="10">
        <f>equipo18!CQ74</f>
        <v/>
      </c>
      <c r="E436" s="10">
        <f>equipo18!CR74</f>
        <v/>
      </c>
      <c r="F436" s="16">
        <f>equipo18!CT74</f>
        <v/>
      </c>
      <c r="G436" s="10">
        <f>equipo18!CU74</f>
        <v/>
      </c>
      <c r="H436" s="10">
        <f>equipo18!CV74</f>
        <v/>
      </c>
      <c r="I436" s="10">
        <f>equipo18!CW74</f>
        <v/>
      </c>
      <c r="J436" s="15">
        <f>equipo18!CX74</f>
        <v/>
      </c>
      <c r="L436">
        <f>A436</f>
        <v/>
      </c>
      <c r="M436">
        <f>J436</f>
        <v/>
      </c>
      <c r="N436">
        <f>IF(M436&gt;0,M436,999999)</f>
        <v/>
      </c>
      <c r="O436">
        <f>N436*10000+ROW()</f>
        <v/>
      </c>
      <c r="P436">
        <f>A436</f>
        <v/>
      </c>
      <c r="Q436">
        <f>D436</f>
        <v/>
      </c>
      <c r="R436">
        <f>Q436</f>
        <v/>
      </c>
      <c r="S436">
        <f>R436*10000-ROW()</f>
        <v/>
      </c>
      <c r="T436">
        <f>A436</f>
        <v/>
      </c>
      <c r="U436">
        <f>H436</f>
        <v/>
      </c>
      <c r="V436">
        <f>U436</f>
        <v/>
      </c>
      <c r="W436">
        <f>V436*10000-ROW()</f>
        <v/>
      </c>
      <c r="X436">
        <f>A436</f>
        <v/>
      </c>
      <c r="Y436">
        <f>F436</f>
        <v/>
      </c>
      <c r="Z436">
        <f>Y436</f>
        <v/>
      </c>
      <c r="AA436">
        <f>Z436*10000-ROW()</f>
        <v/>
      </c>
      <c r="AB436">
        <f>A436</f>
        <v/>
      </c>
      <c r="AC436">
        <f>I436</f>
        <v/>
      </c>
      <c r="AD436">
        <f>IF(AC436&gt;0,AC436,999999)</f>
        <v/>
      </c>
      <c r="AE436">
        <f>AD436*10000+ROW()</f>
        <v/>
      </c>
    </row>
    <row r="437">
      <c r="A437" s="10">
        <f>equipo18!A75</f>
        <v/>
      </c>
      <c r="B437" s="10">
        <f>equipo18!$A$6</f>
        <v/>
      </c>
      <c r="C437" s="10">
        <f>equipo18!CP75</f>
        <v/>
      </c>
      <c r="D437" s="10">
        <f>equipo18!CQ75</f>
        <v/>
      </c>
      <c r="E437" s="10">
        <f>equipo18!CR75</f>
        <v/>
      </c>
      <c r="F437" s="16">
        <f>equipo18!CT75</f>
        <v/>
      </c>
      <c r="G437" s="10">
        <f>equipo18!CU75</f>
        <v/>
      </c>
      <c r="H437" s="10">
        <f>equipo18!CV75</f>
        <v/>
      </c>
      <c r="I437" s="10">
        <f>equipo18!CW75</f>
        <v/>
      </c>
      <c r="J437" s="15">
        <f>equipo18!CX75</f>
        <v/>
      </c>
      <c r="L437">
        <f>A437</f>
        <v/>
      </c>
      <c r="M437">
        <f>J437</f>
        <v/>
      </c>
      <c r="N437">
        <f>IF(M437&gt;0,M437,999999)</f>
        <v/>
      </c>
      <c r="O437">
        <f>N437*10000+ROW()</f>
        <v/>
      </c>
      <c r="P437">
        <f>A437</f>
        <v/>
      </c>
      <c r="Q437">
        <f>D437</f>
        <v/>
      </c>
      <c r="R437">
        <f>Q437</f>
        <v/>
      </c>
      <c r="S437">
        <f>R437*10000-ROW()</f>
        <v/>
      </c>
      <c r="T437">
        <f>A437</f>
        <v/>
      </c>
      <c r="U437">
        <f>H437</f>
        <v/>
      </c>
      <c r="V437">
        <f>U437</f>
        <v/>
      </c>
      <c r="W437">
        <f>V437*10000-ROW()</f>
        <v/>
      </c>
      <c r="X437">
        <f>A437</f>
        <v/>
      </c>
      <c r="Y437">
        <f>F437</f>
        <v/>
      </c>
      <c r="Z437">
        <f>Y437</f>
        <v/>
      </c>
      <c r="AA437">
        <f>Z437*10000-ROW()</f>
        <v/>
      </c>
      <c r="AB437">
        <f>A437</f>
        <v/>
      </c>
      <c r="AC437">
        <f>I437</f>
        <v/>
      </c>
      <c r="AD437">
        <f>IF(AC437&gt;0,AC437,999999)</f>
        <v/>
      </c>
      <c r="AE437">
        <f>AD437*10000+ROW()</f>
        <v/>
      </c>
    </row>
    <row r="438">
      <c r="A438" s="10">
        <f>equipo18!A76</f>
        <v/>
      </c>
      <c r="B438" s="10">
        <f>equipo18!$A$6</f>
        <v/>
      </c>
      <c r="C438" s="10">
        <f>equipo18!CP76</f>
        <v/>
      </c>
      <c r="D438" s="10">
        <f>equipo18!CQ76</f>
        <v/>
      </c>
      <c r="E438" s="10">
        <f>equipo18!CR76</f>
        <v/>
      </c>
      <c r="F438" s="16">
        <f>equipo18!CT76</f>
        <v/>
      </c>
      <c r="G438" s="10">
        <f>equipo18!CU76</f>
        <v/>
      </c>
      <c r="H438" s="10">
        <f>equipo18!CV76</f>
        <v/>
      </c>
      <c r="I438" s="10">
        <f>equipo18!CW76</f>
        <v/>
      </c>
      <c r="J438" s="15">
        <f>equipo18!CX76</f>
        <v/>
      </c>
      <c r="L438">
        <f>A438</f>
        <v/>
      </c>
      <c r="M438">
        <f>J438</f>
        <v/>
      </c>
      <c r="N438">
        <f>IF(M438&gt;0,M438,999999)</f>
        <v/>
      </c>
      <c r="O438">
        <f>N438*10000+ROW()</f>
        <v/>
      </c>
      <c r="P438">
        <f>A438</f>
        <v/>
      </c>
      <c r="Q438">
        <f>D438</f>
        <v/>
      </c>
      <c r="R438">
        <f>Q438</f>
        <v/>
      </c>
      <c r="S438">
        <f>R438*10000-ROW()</f>
        <v/>
      </c>
      <c r="T438">
        <f>A438</f>
        <v/>
      </c>
      <c r="U438">
        <f>H438</f>
        <v/>
      </c>
      <c r="V438">
        <f>U438</f>
        <v/>
      </c>
      <c r="W438">
        <f>V438*10000-ROW()</f>
        <v/>
      </c>
      <c r="X438">
        <f>A438</f>
        <v/>
      </c>
      <c r="Y438">
        <f>F438</f>
        <v/>
      </c>
      <c r="Z438">
        <f>Y438</f>
        <v/>
      </c>
      <c r="AA438">
        <f>Z438*10000-ROW()</f>
        <v/>
      </c>
      <c r="AB438">
        <f>A438</f>
        <v/>
      </c>
      <c r="AC438">
        <f>I438</f>
        <v/>
      </c>
      <c r="AD438">
        <f>IF(AC438&gt;0,AC438,999999)</f>
        <v/>
      </c>
      <c r="AE438">
        <f>AD438*10000+ROW()</f>
        <v/>
      </c>
    </row>
    <row r="439">
      <c r="A439" s="10">
        <f>equipo18!A77</f>
        <v/>
      </c>
      <c r="B439" s="10">
        <f>equipo18!$A$6</f>
        <v/>
      </c>
      <c r="C439" s="10">
        <f>equipo18!CP77</f>
        <v/>
      </c>
      <c r="D439" s="10">
        <f>equipo18!CQ77</f>
        <v/>
      </c>
      <c r="E439" s="10">
        <f>equipo18!CR77</f>
        <v/>
      </c>
      <c r="F439" s="16">
        <f>equipo18!CT77</f>
        <v/>
      </c>
      <c r="G439" s="10">
        <f>equipo18!CU77</f>
        <v/>
      </c>
      <c r="H439" s="10">
        <f>equipo18!CV77</f>
        <v/>
      </c>
      <c r="I439" s="10">
        <f>equipo18!CW77</f>
        <v/>
      </c>
      <c r="J439" s="15">
        <f>equipo18!CX77</f>
        <v/>
      </c>
      <c r="L439">
        <f>A439</f>
        <v/>
      </c>
      <c r="M439">
        <f>J439</f>
        <v/>
      </c>
      <c r="N439">
        <f>IF(M439&gt;0,M439,999999)</f>
        <v/>
      </c>
      <c r="O439">
        <f>N439*10000+ROW()</f>
        <v/>
      </c>
      <c r="P439">
        <f>A439</f>
        <v/>
      </c>
      <c r="Q439">
        <f>D439</f>
        <v/>
      </c>
      <c r="R439">
        <f>Q439</f>
        <v/>
      </c>
      <c r="S439">
        <f>R439*10000-ROW()</f>
        <v/>
      </c>
      <c r="T439">
        <f>A439</f>
        <v/>
      </c>
      <c r="U439">
        <f>H439</f>
        <v/>
      </c>
      <c r="V439">
        <f>U439</f>
        <v/>
      </c>
      <c r="W439">
        <f>V439*10000-ROW()</f>
        <v/>
      </c>
      <c r="X439">
        <f>A439</f>
        <v/>
      </c>
      <c r="Y439">
        <f>F439</f>
        <v/>
      </c>
      <c r="Z439">
        <f>Y439</f>
        <v/>
      </c>
      <c r="AA439">
        <f>Z439*10000-ROW()</f>
        <v/>
      </c>
      <c r="AB439">
        <f>A439</f>
        <v/>
      </c>
      <c r="AC439">
        <f>I439</f>
        <v/>
      </c>
      <c r="AD439">
        <f>IF(AC439&gt;0,AC439,999999)</f>
        <v/>
      </c>
      <c r="AE439">
        <f>AD439*10000+ROW()</f>
        <v/>
      </c>
    </row>
    <row r="440">
      <c r="A440" s="10">
        <f>equipo18!A78</f>
        <v/>
      </c>
      <c r="B440" s="10">
        <f>equipo18!$A$6</f>
        <v/>
      </c>
      <c r="C440" s="10">
        <f>equipo18!CP78</f>
        <v/>
      </c>
      <c r="D440" s="10">
        <f>equipo18!CQ78</f>
        <v/>
      </c>
      <c r="E440" s="10">
        <f>equipo18!CR78</f>
        <v/>
      </c>
      <c r="F440" s="16">
        <f>equipo18!CT78</f>
        <v/>
      </c>
      <c r="G440" s="10">
        <f>equipo18!CU78</f>
        <v/>
      </c>
      <c r="H440" s="10">
        <f>equipo18!CV78</f>
        <v/>
      </c>
      <c r="I440" s="10">
        <f>equipo18!CW78</f>
        <v/>
      </c>
      <c r="J440" s="15">
        <f>equipo18!CX78</f>
        <v/>
      </c>
      <c r="L440">
        <f>A440</f>
        <v/>
      </c>
      <c r="M440">
        <f>J440</f>
        <v/>
      </c>
      <c r="N440">
        <f>IF(M440&gt;0,M440,999999)</f>
        <v/>
      </c>
      <c r="O440">
        <f>N440*10000+ROW()</f>
        <v/>
      </c>
      <c r="P440">
        <f>A440</f>
        <v/>
      </c>
      <c r="Q440">
        <f>D440</f>
        <v/>
      </c>
      <c r="R440">
        <f>Q440</f>
        <v/>
      </c>
      <c r="S440">
        <f>R440*10000-ROW()</f>
        <v/>
      </c>
      <c r="T440">
        <f>A440</f>
        <v/>
      </c>
      <c r="U440">
        <f>H440</f>
        <v/>
      </c>
      <c r="V440">
        <f>U440</f>
        <v/>
      </c>
      <c r="W440">
        <f>V440*10000-ROW()</f>
        <v/>
      </c>
      <c r="X440">
        <f>A440</f>
        <v/>
      </c>
      <c r="Y440">
        <f>F440</f>
        <v/>
      </c>
      <c r="Z440">
        <f>Y440</f>
        <v/>
      </c>
      <c r="AA440">
        <f>Z440*10000-ROW()</f>
        <v/>
      </c>
      <c r="AB440">
        <f>A440</f>
        <v/>
      </c>
      <c r="AC440">
        <f>I440</f>
        <v/>
      </c>
      <c r="AD440">
        <f>IF(AC440&gt;0,AC440,999999)</f>
        <v/>
      </c>
      <c r="AE440">
        <f>AD440*10000+ROW()</f>
        <v/>
      </c>
    </row>
    <row r="441">
      <c r="A441" s="10">
        <f>equipo18!A79</f>
        <v/>
      </c>
      <c r="B441" s="10">
        <f>equipo18!$A$6</f>
        <v/>
      </c>
      <c r="C441" s="10">
        <f>equipo18!CP79</f>
        <v/>
      </c>
      <c r="D441" s="10">
        <f>equipo18!CQ79</f>
        <v/>
      </c>
      <c r="E441" s="10">
        <f>equipo18!CR79</f>
        <v/>
      </c>
      <c r="F441" s="16">
        <f>equipo18!CT79</f>
        <v/>
      </c>
      <c r="G441" s="10">
        <f>equipo18!CU79</f>
        <v/>
      </c>
      <c r="H441" s="10">
        <f>equipo18!CV79</f>
        <v/>
      </c>
      <c r="I441" s="10">
        <f>equipo18!CW79</f>
        <v/>
      </c>
      <c r="J441" s="15">
        <f>equipo18!CX79</f>
        <v/>
      </c>
      <c r="L441">
        <f>A441</f>
        <v/>
      </c>
      <c r="M441">
        <f>J441</f>
        <v/>
      </c>
      <c r="N441">
        <f>IF(M441&gt;0,M441,999999)</f>
        <v/>
      </c>
      <c r="O441">
        <f>N441*10000+ROW()</f>
        <v/>
      </c>
      <c r="P441">
        <f>A441</f>
        <v/>
      </c>
      <c r="Q441">
        <f>D441</f>
        <v/>
      </c>
      <c r="R441">
        <f>Q441</f>
        <v/>
      </c>
      <c r="S441">
        <f>R441*10000-ROW()</f>
        <v/>
      </c>
      <c r="T441">
        <f>A441</f>
        <v/>
      </c>
      <c r="U441">
        <f>H441</f>
        <v/>
      </c>
      <c r="V441">
        <f>U441</f>
        <v/>
      </c>
      <c r="W441">
        <f>V441*10000-ROW()</f>
        <v/>
      </c>
      <c r="X441">
        <f>A441</f>
        <v/>
      </c>
      <c r="Y441">
        <f>F441</f>
        <v/>
      </c>
      <c r="Z441">
        <f>Y441</f>
        <v/>
      </c>
      <c r="AA441">
        <f>Z441*10000-ROW()</f>
        <v/>
      </c>
      <c r="AB441">
        <f>A441</f>
        <v/>
      </c>
      <c r="AC441">
        <f>I441</f>
        <v/>
      </c>
      <c r="AD441">
        <f>IF(AC441&gt;0,AC441,999999)</f>
        <v/>
      </c>
      <c r="AE441">
        <f>AD441*10000+ROW()</f>
        <v/>
      </c>
    </row>
    <row r="442">
      <c r="A442" s="10">
        <f>equipo18!A80</f>
        <v/>
      </c>
      <c r="B442" s="10">
        <f>equipo18!$A$6</f>
        <v/>
      </c>
      <c r="C442" s="10">
        <f>equipo18!CP80</f>
        <v/>
      </c>
      <c r="D442" s="10">
        <f>equipo18!CQ80</f>
        <v/>
      </c>
      <c r="E442" s="10">
        <f>equipo18!CR80</f>
        <v/>
      </c>
      <c r="F442" s="16">
        <f>equipo18!CT80</f>
        <v/>
      </c>
      <c r="G442" s="10">
        <f>equipo18!CU80</f>
        <v/>
      </c>
      <c r="H442" s="10">
        <f>equipo18!CV80</f>
        <v/>
      </c>
      <c r="I442" s="10">
        <f>equipo18!CW80</f>
        <v/>
      </c>
      <c r="J442" s="15">
        <f>equipo18!CX80</f>
        <v/>
      </c>
      <c r="L442">
        <f>A442</f>
        <v/>
      </c>
      <c r="M442">
        <f>J442</f>
        <v/>
      </c>
      <c r="N442">
        <f>IF(M442&gt;0,M442,999999)</f>
        <v/>
      </c>
      <c r="O442">
        <f>N442*10000+ROW()</f>
        <v/>
      </c>
      <c r="P442">
        <f>A442</f>
        <v/>
      </c>
      <c r="Q442">
        <f>D442</f>
        <v/>
      </c>
      <c r="R442">
        <f>Q442</f>
        <v/>
      </c>
      <c r="S442">
        <f>R442*10000-ROW()</f>
        <v/>
      </c>
      <c r="T442">
        <f>A442</f>
        <v/>
      </c>
      <c r="U442">
        <f>H442</f>
        <v/>
      </c>
      <c r="V442">
        <f>U442</f>
        <v/>
      </c>
      <c r="W442">
        <f>V442*10000-ROW()</f>
        <v/>
      </c>
      <c r="X442">
        <f>A442</f>
        <v/>
      </c>
      <c r="Y442">
        <f>F442</f>
        <v/>
      </c>
      <c r="Z442">
        <f>Y442</f>
        <v/>
      </c>
      <c r="AA442">
        <f>Z442*10000-ROW()</f>
        <v/>
      </c>
      <c r="AB442">
        <f>A442</f>
        <v/>
      </c>
      <c r="AC442">
        <f>I442</f>
        <v/>
      </c>
      <c r="AD442">
        <f>IF(AC442&gt;0,AC442,999999)</f>
        <v/>
      </c>
      <c r="AE442">
        <f>AD442*10000+ROW()</f>
        <v/>
      </c>
    </row>
    <row r="443">
      <c r="A443" s="10">
        <f>equipo18!A81</f>
        <v/>
      </c>
      <c r="B443" s="10">
        <f>equipo18!$A$6</f>
        <v/>
      </c>
      <c r="C443" s="10">
        <f>equipo18!CP81</f>
        <v/>
      </c>
      <c r="D443" s="10">
        <f>equipo18!CQ81</f>
        <v/>
      </c>
      <c r="E443" s="10">
        <f>equipo18!CR81</f>
        <v/>
      </c>
      <c r="F443" s="16">
        <f>equipo18!CT81</f>
        <v/>
      </c>
      <c r="G443" s="10">
        <f>equipo18!CU81</f>
        <v/>
      </c>
      <c r="H443" s="10">
        <f>equipo18!CV81</f>
        <v/>
      </c>
      <c r="I443" s="10">
        <f>equipo18!CW81</f>
        <v/>
      </c>
      <c r="J443" s="15">
        <f>equipo18!CX81</f>
        <v/>
      </c>
      <c r="L443">
        <f>A443</f>
        <v/>
      </c>
      <c r="M443">
        <f>J443</f>
        <v/>
      </c>
      <c r="N443">
        <f>IF(M443&gt;0,M443,999999)</f>
        <v/>
      </c>
      <c r="O443">
        <f>N443*10000+ROW()</f>
        <v/>
      </c>
      <c r="P443">
        <f>A443</f>
        <v/>
      </c>
      <c r="Q443">
        <f>D443</f>
        <v/>
      </c>
      <c r="R443">
        <f>Q443</f>
        <v/>
      </c>
      <c r="S443">
        <f>R443*10000-ROW()</f>
        <v/>
      </c>
      <c r="T443">
        <f>A443</f>
        <v/>
      </c>
      <c r="U443">
        <f>H443</f>
        <v/>
      </c>
      <c r="V443">
        <f>U443</f>
        <v/>
      </c>
      <c r="W443">
        <f>V443*10000-ROW()</f>
        <v/>
      </c>
      <c r="X443">
        <f>A443</f>
        <v/>
      </c>
      <c r="Y443">
        <f>F443</f>
        <v/>
      </c>
      <c r="Z443">
        <f>Y443</f>
        <v/>
      </c>
      <c r="AA443">
        <f>Z443*10000-ROW()</f>
        <v/>
      </c>
      <c r="AB443">
        <f>A443</f>
        <v/>
      </c>
      <c r="AC443">
        <f>I443</f>
        <v/>
      </c>
      <c r="AD443">
        <f>IF(AC443&gt;0,AC443,999999)</f>
        <v/>
      </c>
      <c r="AE443">
        <f>AD443*10000+ROW()</f>
        <v/>
      </c>
    </row>
    <row r="444">
      <c r="A444" s="10">
        <f>equipo18!A82</f>
        <v/>
      </c>
      <c r="B444" s="10">
        <f>equipo18!$A$6</f>
        <v/>
      </c>
      <c r="C444" s="10">
        <f>equipo18!CP82</f>
        <v/>
      </c>
      <c r="D444" s="10">
        <f>equipo18!CQ82</f>
        <v/>
      </c>
      <c r="E444" s="10">
        <f>equipo18!CR82</f>
        <v/>
      </c>
      <c r="F444" s="16">
        <f>equipo18!CT82</f>
        <v/>
      </c>
      <c r="G444" s="10">
        <f>equipo18!CU82</f>
        <v/>
      </c>
      <c r="H444" s="10">
        <f>equipo18!CV82</f>
        <v/>
      </c>
      <c r="I444" s="10">
        <f>equipo18!CW82</f>
        <v/>
      </c>
      <c r="J444" s="15">
        <f>equipo18!CX82</f>
        <v/>
      </c>
      <c r="L444">
        <f>A444</f>
        <v/>
      </c>
      <c r="M444">
        <f>J444</f>
        <v/>
      </c>
      <c r="N444">
        <f>IF(M444&gt;0,M444,999999)</f>
        <v/>
      </c>
      <c r="O444">
        <f>N444*10000+ROW()</f>
        <v/>
      </c>
      <c r="P444">
        <f>A444</f>
        <v/>
      </c>
      <c r="Q444">
        <f>D444</f>
        <v/>
      </c>
      <c r="R444">
        <f>Q444</f>
        <v/>
      </c>
      <c r="S444">
        <f>R444*10000-ROW()</f>
        <v/>
      </c>
      <c r="T444">
        <f>A444</f>
        <v/>
      </c>
      <c r="U444">
        <f>H444</f>
        <v/>
      </c>
      <c r="V444">
        <f>U444</f>
        <v/>
      </c>
      <c r="W444">
        <f>V444*10000-ROW()</f>
        <v/>
      </c>
      <c r="X444">
        <f>A444</f>
        <v/>
      </c>
      <c r="Y444">
        <f>F444</f>
        <v/>
      </c>
      <c r="Z444">
        <f>Y444</f>
        <v/>
      </c>
      <c r="AA444">
        <f>Z444*10000-ROW()</f>
        <v/>
      </c>
      <c r="AB444">
        <f>A444</f>
        <v/>
      </c>
      <c r="AC444">
        <f>I444</f>
        <v/>
      </c>
      <c r="AD444">
        <f>IF(AC444&gt;0,AC444,999999)</f>
        <v/>
      </c>
      <c r="AE444">
        <f>AD444*10000+ROW()</f>
        <v/>
      </c>
    </row>
    <row r="445">
      <c r="A445" s="10">
        <f>equipo18!A83</f>
        <v/>
      </c>
      <c r="B445" s="10">
        <f>equipo18!$A$6</f>
        <v/>
      </c>
      <c r="C445" s="10">
        <f>equipo18!CP83</f>
        <v/>
      </c>
      <c r="D445" s="10">
        <f>equipo18!CQ83</f>
        <v/>
      </c>
      <c r="E445" s="10">
        <f>equipo18!CR83</f>
        <v/>
      </c>
      <c r="F445" s="16">
        <f>equipo18!CT83</f>
        <v/>
      </c>
      <c r="G445" s="10">
        <f>equipo18!CU83</f>
        <v/>
      </c>
      <c r="H445" s="10">
        <f>equipo18!CV83</f>
        <v/>
      </c>
      <c r="I445" s="10">
        <f>equipo18!CW83</f>
        <v/>
      </c>
      <c r="J445" s="15">
        <f>equipo18!CX83</f>
        <v/>
      </c>
      <c r="L445">
        <f>A445</f>
        <v/>
      </c>
      <c r="M445">
        <f>J445</f>
        <v/>
      </c>
      <c r="N445">
        <f>IF(M445&gt;0,M445,999999)</f>
        <v/>
      </c>
      <c r="O445">
        <f>N445*10000+ROW()</f>
        <v/>
      </c>
      <c r="P445">
        <f>A445</f>
        <v/>
      </c>
      <c r="Q445">
        <f>D445</f>
        <v/>
      </c>
      <c r="R445">
        <f>Q445</f>
        <v/>
      </c>
      <c r="S445">
        <f>R445*10000-ROW()</f>
        <v/>
      </c>
      <c r="T445">
        <f>A445</f>
        <v/>
      </c>
      <c r="U445">
        <f>H445</f>
        <v/>
      </c>
      <c r="V445">
        <f>U445</f>
        <v/>
      </c>
      <c r="W445">
        <f>V445*10000-ROW()</f>
        <v/>
      </c>
      <c r="X445">
        <f>A445</f>
        <v/>
      </c>
      <c r="Y445">
        <f>F445</f>
        <v/>
      </c>
      <c r="Z445">
        <f>Y445</f>
        <v/>
      </c>
      <c r="AA445">
        <f>Z445*10000-ROW()</f>
        <v/>
      </c>
      <c r="AB445">
        <f>A445</f>
        <v/>
      </c>
      <c r="AC445">
        <f>I445</f>
        <v/>
      </c>
      <c r="AD445">
        <f>IF(AC445&gt;0,AC445,999999)</f>
        <v/>
      </c>
      <c r="AE445">
        <f>AD445*10000+ROW()</f>
        <v/>
      </c>
    </row>
    <row r="446">
      <c r="A446" s="10">
        <f>equipo18!A84</f>
        <v/>
      </c>
      <c r="B446" s="10">
        <f>equipo18!$A$6</f>
        <v/>
      </c>
      <c r="C446" s="10">
        <f>equipo18!CP84</f>
        <v/>
      </c>
      <c r="D446" s="10">
        <f>equipo18!CQ84</f>
        <v/>
      </c>
      <c r="E446" s="10">
        <f>equipo18!CR84</f>
        <v/>
      </c>
      <c r="F446" s="16">
        <f>equipo18!CT84</f>
        <v/>
      </c>
      <c r="G446" s="10">
        <f>equipo18!CU84</f>
        <v/>
      </c>
      <c r="H446" s="10">
        <f>equipo18!CV84</f>
        <v/>
      </c>
      <c r="I446" s="10">
        <f>equipo18!CW84</f>
        <v/>
      </c>
      <c r="J446" s="15">
        <f>equipo18!CX84</f>
        <v/>
      </c>
      <c r="L446">
        <f>A446</f>
        <v/>
      </c>
      <c r="M446">
        <f>J446</f>
        <v/>
      </c>
      <c r="N446">
        <f>IF(M446&gt;0,M446,999999)</f>
        <v/>
      </c>
      <c r="O446">
        <f>N446*10000+ROW()</f>
        <v/>
      </c>
      <c r="P446">
        <f>A446</f>
        <v/>
      </c>
      <c r="Q446">
        <f>D446</f>
        <v/>
      </c>
      <c r="R446">
        <f>Q446</f>
        <v/>
      </c>
      <c r="S446">
        <f>R446*10000-ROW()</f>
        <v/>
      </c>
      <c r="T446">
        <f>A446</f>
        <v/>
      </c>
      <c r="U446">
        <f>H446</f>
        <v/>
      </c>
      <c r="V446">
        <f>U446</f>
        <v/>
      </c>
      <c r="W446">
        <f>V446*10000-ROW()</f>
        <v/>
      </c>
      <c r="X446">
        <f>A446</f>
        <v/>
      </c>
      <c r="Y446">
        <f>F446</f>
        <v/>
      </c>
      <c r="Z446">
        <f>Y446</f>
        <v/>
      </c>
      <c r="AA446">
        <f>Z446*10000-ROW()</f>
        <v/>
      </c>
      <c r="AB446">
        <f>A446</f>
        <v/>
      </c>
      <c r="AC446">
        <f>I446</f>
        <v/>
      </c>
      <c r="AD446">
        <f>IF(AC446&gt;0,AC446,999999)</f>
        <v/>
      </c>
      <c r="AE446">
        <f>AD446*10000+ROW()</f>
        <v/>
      </c>
    </row>
    <row r="447">
      <c r="A447" s="10">
        <f>equipo18!A85</f>
        <v/>
      </c>
      <c r="B447" s="10">
        <f>equipo18!$A$6</f>
        <v/>
      </c>
      <c r="C447" s="10">
        <f>equipo18!CP85</f>
        <v/>
      </c>
      <c r="D447" s="10">
        <f>equipo18!CQ85</f>
        <v/>
      </c>
      <c r="E447" s="10">
        <f>equipo18!CR85</f>
        <v/>
      </c>
      <c r="F447" s="16">
        <f>equipo18!CT85</f>
        <v/>
      </c>
      <c r="G447" s="10">
        <f>equipo18!CU85</f>
        <v/>
      </c>
      <c r="H447" s="10">
        <f>equipo18!CV85</f>
        <v/>
      </c>
      <c r="I447" s="10">
        <f>equipo18!CW85</f>
        <v/>
      </c>
      <c r="J447" s="15">
        <f>equipo18!CX85</f>
        <v/>
      </c>
      <c r="L447">
        <f>A447</f>
        <v/>
      </c>
      <c r="M447">
        <f>J447</f>
        <v/>
      </c>
      <c r="N447">
        <f>IF(M447&gt;0,M447,999999)</f>
        <v/>
      </c>
      <c r="O447">
        <f>N447*10000+ROW()</f>
        <v/>
      </c>
      <c r="P447">
        <f>A447</f>
        <v/>
      </c>
      <c r="Q447">
        <f>D447</f>
        <v/>
      </c>
      <c r="R447">
        <f>Q447</f>
        <v/>
      </c>
      <c r="S447">
        <f>R447*10000-ROW()</f>
        <v/>
      </c>
      <c r="T447">
        <f>A447</f>
        <v/>
      </c>
      <c r="U447">
        <f>H447</f>
        <v/>
      </c>
      <c r="V447">
        <f>U447</f>
        <v/>
      </c>
      <c r="W447">
        <f>V447*10000-ROW()</f>
        <v/>
      </c>
      <c r="X447">
        <f>A447</f>
        <v/>
      </c>
      <c r="Y447">
        <f>F447</f>
        <v/>
      </c>
      <c r="Z447">
        <f>Y447</f>
        <v/>
      </c>
      <c r="AA447">
        <f>Z447*10000-ROW()</f>
        <v/>
      </c>
      <c r="AB447">
        <f>A447</f>
        <v/>
      </c>
      <c r="AC447">
        <f>I447</f>
        <v/>
      </c>
      <c r="AD447">
        <f>IF(AC447&gt;0,AC447,999999)</f>
        <v/>
      </c>
      <c r="AE447">
        <f>AD447*10000+ROW()</f>
        <v/>
      </c>
    </row>
    <row r="448">
      <c r="A448" s="10">
        <f>equipo18!A86</f>
        <v/>
      </c>
      <c r="B448" s="10">
        <f>equipo18!$A$6</f>
        <v/>
      </c>
      <c r="C448" s="10">
        <f>equipo18!CP86</f>
        <v/>
      </c>
      <c r="D448" s="10">
        <f>equipo18!CQ86</f>
        <v/>
      </c>
      <c r="E448" s="10">
        <f>equipo18!CR86</f>
        <v/>
      </c>
      <c r="F448" s="16">
        <f>equipo18!CT86</f>
        <v/>
      </c>
      <c r="G448" s="10">
        <f>equipo18!CU86</f>
        <v/>
      </c>
      <c r="H448" s="10">
        <f>equipo18!CV86</f>
        <v/>
      </c>
      <c r="I448" s="10">
        <f>equipo18!CW86</f>
        <v/>
      </c>
      <c r="J448" s="15">
        <f>equipo18!CX86</f>
        <v/>
      </c>
      <c r="L448">
        <f>A448</f>
        <v/>
      </c>
      <c r="M448">
        <f>J448</f>
        <v/>
      </c>
      <c r="N448">
        <f>IF(M448&gt;0,M448,999999)</f>
        <v/>
      </c>
      <c r="O448">
        <f>N448*10000+ROW()</f>
        <v/>
      </c>
      <c r="P448">
        <f>A448</f>
        <v/>
      </c>
      <c r="Q448">
        <f>D448</f>
        <v/>
      </c>
      <c r="R448">
        <f>Q448</f>
        <v/>
      </c>
      <c r="S448">
        <f>R448*10000-ROW()</f>
        <v/>
      </c>
      <c r="T448">
        <f>A448</f>
        <v/>
      </c>
      <c r="U448">
        <f>H448</f>
        <v/>
      </c>
      <c r="V448">
        <f>U448</f>
        <v/>
      </c>
      <c r="W448">
        <f>V448*10000-ROW()</f>
        <v/>
      </c>
      <c r="X448">
        <f>A448</f>
        <v/>
      </c>
      <c r="Y448">
        <f>F448</f>
        <v/>
      </c>
      <c r="Z448">
        <f>Y448</f>
        <v/>
      </c>
      <c r="AA448">
        <f>Z448*10000-ROW()</f>
        <v/>
      </c>
      <c r="AB448">
        <f>A448</f>
        <v/>
      </c>
      <c r="AC448">
        <f>I448</f>
        <v/>
      </c>
      <c r="AD448">
        <f>IF(AC448&gt;0,AC448,999999)</f>
        <v/>
      </c>
      <c r="AE448">
        <f>AD448*10000+ROW()</f>
        <v/>
      </c>
    </row>
    <row r="449">
      <c r="A449" s="10">
        <f>equipo18!A87</f>
        <v/>
      </c>
      <c r="B449" s="10">
        <f>equipo18!$A$6</f>
        <v/>
      </c>
      <c r="C449" s="10">
        <f>equipo18!CP87</f>
        <v/>
      </c>
      <c r="D449" s="10">
        <f>equipo18!CQ87</f>
        <v/>
      </c>
      <c r="E449" s="10">
        <f>equipo18!CR87</f>
        <v/>
      </c>
      <c r="F449" s="16">
        <f>equipo18!CT87</f>
        <v/>
      </c>
      <c r="G449" s="10">
        <f>equipo18!CU87</f>
        <v/>
      </c>
      <c r="H449" s="10">
        <f>equipo18!CV87</f>
        <v/>
      </c>
      <c r="I449" s="10">
        <f>equipo18!CW87</f>
        <v/>
      </c>
      <c r="J449" s="15">
        <f>equipo18!CX87</f>
        <v/>
      </c>
      <c r="L449">
        <f>A449</f>
        <v/>
      </c>
      <c r="M449">
        <f>J449</f>
        <v/>
      </c>
      <c r="N449">
        <f>IF(M449&gt;0,M449,999999)</f>
        <v/>
      </c>
      <c r="O449">
        <f>N449*10000+ROW()</f>
        <v/>
      </c>
      <c r="P449">
        <f>A449</f>
        <v/>
      </c>
      <c r="Q449">
        <f>D449</f>
        <v/>
      </c>
      <c r="R449">
        <f>Q449</f>
        <v/>
      </c>
      <c r="S449">
        <f>R449*10000-ROW()</f>
        <v/>
      </c>
      <c r="T449">
        <f>A449</f>
        <v/>
      </c>
      <c r="U449">
        <f>H449</f>
        <v/>
      </c>
      <c r="V449">
        <f>U449</f>
        <v/>
      </c>
      <c r="W449">
        <f>V449*10000-ROW()</f>
        <v/>
      </c>
      <c r="X449">
        <f>A449</f>
        <v/>
      </c>
      <c r="Y449">
        <f>F449</f>
        <v/>
      </c>
      <c r="Z449">
        <f>Y449</f>
        <v/>
      </c>
      <c r="AA449">
        <f>Z449*10000-ROW()</f>
        <v/>
      </c>
      <c r="AB449">
        <f>A449</f>
        <v/>
      </c>
      <c r="AC449">
        <f>I449</f>
        <v/>
      </c>
      <c r="AD449">
        <f>IF(AC449&gt;0,AC449,999999)</f>
        <v/>
      </c>
      <c r="AE449">
        <f>AD449*10000+ROW()</f>
        <v/>
      </c>
    </row>
    <row r="450">
      <c r="A450" s="10">
        <f>equipo18!A88</f>
        <v/>
      </c>
      <c r="B450" s="10">
        <f>equipo18!$A$6</f>
        <v/>
      </c>
      <c r="C450" s="10">
        <f>equipo18!CP88</f>
        <v/>
      </c>
      <c r="D450" s="10">
        <f>equipo18!CQ88</f>
        <v/>
      </c>
      <c r="E450" s="10">
        <f>equipo18!CR88</f>
        <v/>
      </c>
      <c r="F450" s="16">
        <f>equipo18!CT88</f>
        <v/>
      </c>
      <c r="G450" s="10">
        <f>equipo18!CU88</f>
        <v/>
      </c>
      <c r="H450" s="10">
        <f>equipo18!CV88</f>
        <v/>
      </c>
      <c r="I450" s="10">
        <f>equipo18!CW88</f>
        <v/>
      </c>
      <c r="J450" s="15">
        <f>equipo18!CX88</f>
        <v/>
      </c>
      <c r="L450">
        <f>A450</f>
        <v/>
      </c>
      <c r="M450">
        <f>J450</f>
        <v/>
      </c>
      <c r="N450">
        <f>IF(M450&gt;0,M450,999999)</f>
        <v/>
      </c>
      <c r="O450">
        <f>N450*10000+ROW()</f>
        <v/>
      </c>
      <c r="P450">
        <f>A450</f>
        <v/>
      </c>
      <c r="Q450">
        <f>D450</f>
        <v/>
      </c>
      <c r="R450">
        <f>Q450</f>
        <v/>
      </c>
      <c r="S450">
        <f>R450*10000-ROW()</f>
        <v/>
      </c>
      <c r="T450">
        <f>A450</f>
        <v/>
      </c>
      <c r="U450">
        <f>H450</f>
        <v/>
      </c>
      <c r="V450">
        <f>U450</f>
        <v/>
      </c>
      <c r="W450">
        <f>V450*10000-ROW()</f>
        <v/>
      </c>
      <c r="X450">
        <f>A450</f>
        <v/>
      </c>
      <c r="Y450">
        <f>F450</f>
        <v/>
      </c>
      <c r="Z450">
        <f>Y450</f>
        <v/>
      </c>
      <c r="AA450">
        <f>Z450*10000-ROW()</f>
        <v/>
      </c>
      <c r="AB450">
        <f>A450</f>
        <v/>
      </c>
      <c r="AC450">
        <f>I450</f>
        <v/>
      </c>
      <c r="AD450">
        <f>IF(AC450&gt;0,AC450,999999)</f>
        <v/>
      </c>
      <c r="AE450">
        <f>AD450*10000+ROW()</f>
        <v/>
      </c>
    </row>
    <row r="451">
      <c r="A451" s="10">
        <f>equipo18!A89</f>
        <v/>
      </c>
      <c r="B451" s="10">
        <f>equipo18!$A$6</f>
        <v/>
      </c>
      <c r="C451" s="10">
        <f>equipo18!CP89</f>
        <v/>
      </c>
      <c r="D451" s="10">
        <f>equipo18!CQ89</f>
        <v/>
      </c>
      <c r="E451" s="10">
        <f>equipo18!CR89</f>
        <v/>
      </c>
      <c r="F451" s="16">
        <f>equipo18!CT89</f>
        <v/>
      </c>
      <c r="G451" s="10">
        <f>equipo18!CU89</f>
        <v/>
      </c>
      <c r="H451" s="10">
        <f>equipo18!CV89</f>
        <v/>
      </c>
      <c r="I451" s="10">
        <f>equipo18!CW89</f>
        <v/>
      </c>
      <c r="J451" s="15">
        <f>equipo18!CX89</f>
        <v/>
      </c>
      <c r="L451">
        <f>A451</f>
        <v/>
      </c>
      <c r="M451">
        <f>J451</f>
        <v/>
      </c>
      <c r="N451">
        <f>IF(M451&gt;0,M451,999999)</f>
        <v/>
      </c>
      <c r="O451">
        <f>N451*10000+ROW()</f>
        <v/>
      </c>
      <c r="P451">
        <f>A451</f>
        <v/>
      </c>
      <c r="Q451">
        <f>D451</f>
        <v/>
      </c>
      <c r="R451">
        <f>Q451</f>
        <v/>
      </c>
      <c r="S451">
        <f>R451*10000-ROW()</f>
        <v/>
      </c>
      <c r="T451">
        <f>A451</f>
        <v/>
      </c>
      <c r="U451">
        <f>H451</f>
        <v/>
      </c>
      <c r="V451">
        <f>U451</f>
        <v/>
      </c>
      <c r="W451">
        <f>V451*10000-ROW()</f>
        <v/>
      </c>
      <c r="X451">
        <f>A451</f>
        <v/>
      </c>
      <c r="Y451">
        <f>F451</f>
        <v/>
      </c>
      <c r="Z451">
        <f>Y451</f>
        <v/>
      </c>
      <c r="AA451">
        <f>Z451*10000-ROW()</f>
        <v/>
      </c>
      <c r="AB451">
        <f>A451</f>
        <v/>
      </c>
      <c r="AC451">
        <f>I451</f>
        <v/>
      </c>
      <c r="AD451">
        <f>IF(AC451&gt;0,AC451,999999)</f>
        <v/>
      </c>
      <c r="AE451">
        <f>AD451*10000+ROW()</f>
        <v/>
      </c>
    </row>
    <row r="452">
      <c r="A452" s="10">
        <f>equipo18!A90</f>
        <v/>
      </c>
      <c r="B452" s="10">
        <f>equipo18!$A$6</f>
        <v/>
      </c>
      <c r="C452" s="10">
        <f>equipo18!CP90</f>
        <v/>
      </c>
      <c r="D452" s="10">
        <f>equipo18!CQ90</f>
        <v/>
      </c>
      <c r="E452" s="10">
        <f>equipo18!CR90</f>
        <v/>
      </c>
      <c r="F452" s="16">
        <f>equipo18!CT90</f>
        <v/>
      </c>
      <c r="G452" s="10">
        <f>equipo18!CU90</f>
        <v/>
      </c>
      <c r="H452" s="10">
        <f>equipo18!CV90</f>
        <v/>
      </c>
      <c r="I452" s="10">
        <f>equipo18!CW90</f>
        <v/>
      </c>
      <c r="J452" s="15">
        <f>equipo18!CX90</f>
        <v/>
      </c>
      <c r="L452">
        <f>A452</f>
        <v/>
      </c>
      <c r="M452">
        <f>J452</f>
        <v/>
      </c>
      <c r="N452">
        <f>IF(M452&gt;0,M452,999999)</f>
        <v/>
      </c>
      <c r="O452">
        <f>N452*10000+ROW()</f>
        <v/>
      </c>
      <c r="P452">
        <f>A452</f>
        <v/>
      </c>
      <c r="Q452">
        <f>D452</f>
        <v/>
      </c>
      <c r="R452">
        <f>Q452</f>
        <v/>
      </c>
      <c r="S452">
        <f>R452*10000-ROW()</f>
        <v/>
      </c>
      <c r="T452">
        <f>A452</f>
        <v/>
      </c>
      <c r="U452">
        <f>H452</f>
        <v/>
      </c>
      <c r="V452">
        <f>U452</f>
        <v/>
      </c>
      <c r="W452">
        <f>V452*10000-ROW()</f>
        <v/>
      </c>
      <c r="X452">
        <f>A452</f>
        <v/>
      </c>
      <c r="Y452">
        <f>F452</f>
        <v/>
      </c>
      <c r="Z452">
        <f>Y452</f>
        <v/>
      </c>
      <c r="AA452">
        <f>Z452*10000-ROW()</f>
        <v/>
      </c>
      <c r="AB452">
        <f>A452</f>
        <v/>
      </c>
      <c r="AC452">
        <f>I452</f>
        <v/>
      </c>
      <c r="AD452">
        <f>IF(AC452&gt;0,AC452,999999)</f>
        <v/>
      </c>
      <c r="AE452">
        <f>AD452*10000+ROW()</f>
        <v/>
      </c>
    </row>
    <row r="453">
      <c r="A453" s="10">
        <f>equipo19!A66</f>
        <v/>
      </c>
      <c r="B453" s="10">
        <f>equipo19!$A$6</f>
        <v/>
      </c>
      <c r="C453" s="10">
        <f>equipo19!CP66</f>
        <v/>
      </c>
      <c r="D453" s="10">
        <f>equipo19!CQ66</f>
        <v/>
      </c>
      <c r="E453" s="10">
        <f>equipo19!CR66</f>
        <v/>
      </c>
      <c r="F453" s="16">
        <f>equipo19!CT66</f>
        <v/>
      </c>
      <c r="G453" s="10">
        <f>equipo19!CU66</f>
        <v/>
      </c>
      <c r="H453" s="10">
        <f>equipo19!CV66</f>
        <v/>
      </c>
      <c r="I453" s="10">
        <f>equipo19!CW66</f>
        <v/>
      </c>
      <c r="J453" s="15">
        <f>equipo19!CX66</f>
        <v/>
      </c>
      <c r="L453">
        <f>A453</f>
        <v/>
      </c>
      <c r="M453">
        <f>J453</f>
        <v/>
      </c>
      <c r="N453">
        <f>IF(M453&gt;0,M453,999999)</f>
        <v/>
      </c>
      <c r="O453">
        <f>N453*10000+ROW()</f>
        <v/>
      </c>
      <c r="P453">
        <f>A453</f>
        <v/>
      </c>
      <c r="Q453">
        <f>D453</f>
        <v/>
      </c>
      <c r="R453">
        <f>Q453</f>
        <v/>
      </c>
      <c r="S453">
        <f>R453*10000-ROW()</f>
        <v/>
      </c>
      <c r="T453">
        <f>A453</f>
        <v/>
      </c>
      <c r="U453">
        <f>H453</f>
        <v/>
      </c>
      <c r="V453">
        <f>U453</f>
        <v/>
      </c>
      <c r="W453">
        <f>V453*10000-ROW()</f>
        <v/>
      </c>
      <c r="X453">
        <f>A453</f>
        <v/>
      </c>
      <c r="Y453">
        <f>F453</f>
        <v/>
      </c>
      <c r="Z453">
        <f>Y453</f>
        <v/>
      </c>
      <c r="AA453">
        <f>Z453*10000-ROW()</f>
        <v/>
      </c>
      <c r="AB453">
        <f>A453</f>
        <v/>
      </c>
      <c r="AC453">
        <f>I453</f>
        <v/>
      </c>
      <c r="AD453">
        <f>IF(AC453&gt;0,AC453,999999)</f>
        <v/>
      </c>
      <c r="AE453">
        <f>AD453*10000+ROW()</f>
        <v/>
      </c>
    </row>
    <row r="454">
      <c r="A454" s="10">
        <f>equipo19!A67</f>
        <v/>
      </c>
      <c r="B454" s="10">
        <f>equipo19!$A$6</f>
        <v/>
      </c>
      <c r="C454" s="10">
        <f>equipo19!CP67</f>
        <v/>
      </c>
      <c r="D454" s="10">
        <f>equipo19!CQ67</f>
        <v/>
      </c>
      <c r="E454" s="10">
        <f>equipo19!CR67</f>
        <v/>
      </c>
      <c r="F454" s="16">
        <f>equipo19!CT67</f>
        <v/>
      </c>
      <c r="G454" s="10">
        <f>equipo19!CU67</f>
        <v/>
      </c>
      <c r="H454" s="10">
        <f>equipo19!CV67</f>
        <v/>
      </c>
      <c r="I454" s="10">
        <f>equipo19!CW67</f>
        <v/>
      </c>
      <c r="J454" s="15">
        <f>equipo19!CX67</f>
        <v/>
      </c>
      <c r="L454">
        <f>A454</f>
        <v/>
      </c>
      <c r="M454">
        <f>J454</f>
        <v/>
      </c>
      <c r="N454">
        <f>IF(M454&gt;0,M454,999999)</f>
        <v/>
      </c>
      <c r="O454">
        <f>N454*10000+ROW()</f>
        <v/>
      </c>
      <c r="P454">
        <f>A454</f>
        <v/>
      </c>
      <c r="Q454">
        <f>D454</f>
        <v/>
      </c>
      <c r="R454">
        <f>Q454</f>
        <v/>
      </c>
      <c r="S454">
        <f>R454*10000-ROW()</f>
        <v/>
      </c>
      <c r="T454">
        <f>A454</f>
        <v/>
      </c>
      <c r="U454">
        <f>H454</f>
        <v/>
      </c>
      <c r="V454">
        <f>U454</f>
        <v/>
      </c>
      <c r="W454">
        <f>V454*10000-ROW()</f>
        <v/>
      </c>
      <c r="X454">
        <f>A454</f>
        <v/>
      </c>
      <c r="Y454">
        <f>F454</f>
        <v/>
      </c>
      <c r="Z454">
        <f>Y454</f>
        <v/>
      </c>
      <c r="AA454">
        <f>Z454*10000-ROW()</f>
        <v/>
      </c>
      <c r="AB454">
        <f>A454</f>
        <v/>
      </c>
      <c r="AC454">
        <f>I454</f>
        <v/>
      </c>
      <c r="AD454">
        <f>IF(AC454&gt;0,AC454,999999)</f>
        <v/>
      </c>
      <c r="AE454">
        <f>AD454*10000+ROW()</f>
        <v/>
      </c>
    </row>
    <row r="455">
      <c r="A455" s="10">
        <f>equipo19!A68</f>
        <v/>
      </c>
      <c r="B455" s="10">
        <f>equipo19!$A$6</f>
        <v/>
      </c>
      <c r="C455" s="10">
        <f>equipo19!CP68</f>
        <v/>
      </c>
      <c r="D455" s="10">
        <f>equipo19!CQ68</f>
        <v/>
      </c>
      <c r="E455" s="10">
        <f>equipo19!CR68</f>
        <v/>
      </c>
      <c r="F455" s="16">
        <f>equipo19!CT68</f>
        <v/>
      </c>
      <c r="G455" s="10">
        <f>equipo19!CU68</f>
        <v/>
      </c>
      <c r="H455" s="10">
        <f>equipo19!CV68</f>
        <v/>
      </c>
      <c r="I455" s="10">
        <f>equipo19!CW68</f>
        <v/>
      </c>
      <c r="J455" s="15">
        <f>equipo19!CX68</f>
        <v/>
      </c>
      <c r="L455">
        <f>A455</f>
        <v/>
      </c>
      <c r="M455">
        <f>J455</f>
        <v/>
      </c>
      <c r="N455">
        <f>IF(M455&gt;0,M455,999999)</f>
        <v/>
      </c>
      <c r="O455">
        <f>N455*10000+ROW()</f>
        <v/>
      </c>
      <c r="P455">
        <f>A455</f>
        <v/>
      </c>
      <c r="Q455">
        <f>D455</f>
        <v/>
      </c>
      <c r="R455">
        <f>Q455</f>
        <v/>
      </c>
      <c r="S455">
        <f>R455*10000-ROW()</f>
        <v/>
      </c>
      <c r="T455">
        <f>A455</f>
        <v/>
      </c>
      <c r="U455">
        <f>H455</f>
        <v/>
      </c>
      <c r="V455">
        <f>U455</f>
        <v/>
      </c>
      <c r="W455">
        <f>V455*10000-ROW()</f>
        <v/>
      </c>
      <c r="X455">
        <f>A455</f>
        <v/>
      </c>
      <c r="Y455">
        <f>F455</f>
        <v/>
      </c>
      <c r="Z455">
        <f>Y455</f>
        <v/>
      </c>
      <c r="AA455">
        <f>Z455*10000-ROW()</f>
        <v/>
      </c>
      <c r="AB455">
        <f>A455</f>
        <v/>
      </c>
      <c r="AC455">
        <f>I455</f>
        <v/>
      </c>
      <c r="AD455">
        <f>IF(AC455&gt;0,AC455,999999)</f>
        <v/>
      </c>
      <c r="AE455">
        <f>AD455*10000+ROW()</f>
        <v/>
      </c>
    </row>
    <row r="456">
      <c r="A456" s="10">
        <f>equipo19!A69</f>
        <v/>
      </c>
      <c r="B456" s="10">
        <f>equipo19!$A$6</f>
        <v/>
      </c>
      <c r="C456" s="10">
        <f>equipo19!CP69</f>
        <v/>
      </c>
      <c r="D456" s="10">
        <f>equipo19!CQ69</f>
        <v/>
      </c>
      <c r="E456" s="10">
        <f>equipo19!CR69</f>
        <v/>
      </c>
      <c r="F456" s="16">
        <f>equipo19!CT69</f>
        <v/>
      </c>
      <c r="G456" s="10">
        <f>equipo19!CU69</f>
        <v/>
      </c>
      <c r="H456" s="10">
        <f>equipo19!CV69</f>
        <v/>
      </c>
      <c r="I456" s="10">
        <f>equipo19!CW69</f>
        <v/>
      </c>
      <c r="J456" s="15">
        <f>equipo19!CX69</f>
        <v/>
      </c>
      <c r="L456">
        <f>A456</f>
        <v/>
      </c>
      <c r="M456">
        <f>J456</f>
        <v/>
      </c>
      <c r="N456">
        <f>IF(M456&gt;0,M456,999999)</f>
        <v/>
      </c>
      <c r="O456">
        <f>N456*10000+ROW()</f>
        <v/>
      </c>
      <c r="P456">
        <f>A456</f>
        <v/>
      </c>
      <c r="Q456">
        <f>D456</f>
        <v/>
      </c>
      <c r="R456">
        <f>Q456</f>
        <v/>
      </c>
      <c r="S456">
        <f>R456*10000-ROW()</f>
        <v/>
      </c>
      <c r="T456">
        <f>A456</f>
        <v/>
      </c>
      <c r="U456">
        <f>H456</f>
        <v/>
      </c>
      <c r="V456">
        <f>U456</f>
        <v/>
      </c>
      <c r="W456">
        <f>V456*10000-ROW()</f>
        <v/>
      </c>
      <c r="X456">
        <f>A456</f>
        <v/>
      </c>
      <c r="Y456">
        <f>F456</f>
        <v/>
      </c>
      <c r="Z456">
        <f>Y456</f>
        <v/>
      </c>
      <c r="AA456">
        <f>Z456*10000-ROW()</f>
        <v/>
      </c>
      <c r="AB456">
        <f>A456</f>
        <v/>
      </c>
      <c r="AC456">
        <f>I456</f>
        <v/>
      </c>
      <c r="AD456">
        <f>IF(AC456&gt;0,AC456,999999)</f>
        <v/>
      </c>
      <c r="AE456">
        <f>AD456*10000+ROW()</f>
        <v/>
      </c>
    </row>
    <row r="457">
      <c r="A457" s="10">
        <f>equipo19!A70</f>
        <v/>
      </c>
      <c r="B457" s="10">
        <f>equipo19!$A$6</f>
        <v/>
      </c>
      <c r="C457" s="10">
        <f>equipo19!CP70</f>
        <v/>
      </c>
      <c r="D457" s="10">
        <f>equipo19!CQ70</f>
        <v/>
      </c>
      <c r="E457" s="10">
        <f>equipo19!CR70</f>
        <v/>
      </c>
      <c r="F457" s="16">
        <f>equipo19!CT70</f>
        <v/>
      </c>
      <c r="G457" s="10">
        <f>equipo19!CU70</f>
        <v/>
      </c>
      <c r="H457" s="10">
        <f>equipo19!CV70</f>
        <v/>
      </c>
      <c r="I457" s="10">
        <f>equipo19!CW70</f>
        <v/>
      </c>
      <c r="J457" s="15">
        <f>equipo19!CX70</f>
        <v/>
      </c>
      <c r="L457">
        <f>A457</f>
        <v/>
      </c>
      <c r="M457">
        <f>J457</f>
        <v/>
      </c>
      <c r="N457">
        <f>IF(M457&gt;0,M457,999999)</f>
        <v/>
      </c>
      <c r="O457">
        <f>N457*10000+ROW()</f>
        <v/>
      </c>
      <c r="P457">
        <f>A457</f>
        <v/>
      </c>
      <c r="Q457">
        <f>D457</f>
        <v/>
      </c>
      <c r="R457">
        <f>Q457</f>
        <v/>
      </c>
      <c r="S457">
        <f>R457*10000-ROW()</f>
        <v/>
      </c>
      <c r="T457">
        <f>A457</f>
        <v/>
      </c>
      <c r="U457">
        <f>H457</f>
        <v/>
      </c>
      <c r="V457">
        <f>U457</f>
        <v/>
      </c>
      <c r="W457">
        <f>V457*10000-ROW()</f>
        <v/>
      </c>
      <c r="X457">
        <f>A457</f>
        <v/>
      </c>
      <c r="Y457">
        <f>F457</f>
        <v/>
      </c>
      <c r="Z457">
        <f>Y457</f>
        <v/>
      </c>
      <c r="AA457">
        <f>Z457*10000-ROW()</f>
        <v/>
      </c>
      <c r="AB457">
        <f>A457</f>
        <v/>
      </c>
      <c r="AC457">
        <f>I457</f>
        <v/>
      </c>
      <c r="AD457">
        <f>IF(AC457&gt;0,AC457,999999)</f>
        <v/>
      </c>
      <c r="AE457">
        <f>AD457*10000+ROW()</f>
        <v/>
      </c>
    </row>
    <row r="458">
      <c r="A458" s="10">
        <f>equipo19!A71</f>
        <v/>
      </c>
      <c r="B458" s="10">
        <f>equipo19!$A$6</f>
        <v/>
      </c>
      <c r="C458" s="10">
        <f>equipo19!CP71</f>
        <v/>
      </c>
      <c r="D458" s="10">
        <f>equipo19!CQ71</f>
        <v/>
      </c>
      <c r="E458" s="10">
        <f>equipo19!CR71</f>
        <v/>
      </c>
      <c r="F458" s="16">
        <f>equipo19!CT71</f>
        <v/>
      </c>
      <c r="G458" s="10">
        <f>equipo19!CU71</f>
        <v/>
      </c>
      <c r="H458" s="10">
        <f>equipo19!CV71</f>
        <v/>
      </c>
      <c r="I458" s="10">
        <f>equipo19!CW71</f>
        <v/>
      </c>
      <c r="J458" s="15">
        <f>equipo19!CX71</f>
        <v/>
      </c>
      <c r="L458">
        <f>A458</f>
        <v/>
      </c>
      <c r="M458">
        <f>J458</f>
        <v/>
      </c>
      <c r="N458">
        <f>IF(M458&gt;0,M458,999999)</f>
        <v/>
      </c>
      <c r="O458">
        <f>N458*10000+ROW()</f>
        <v/>
      </c>
      <c r="P458">
        <f>A458</f>
        <v/>
      </c>
      <c r="Q458">
        <f>D458</f>
        <v/>
      </c>
      <c r="R458">
        <f>Q458</f>
        <v/>
      </c>
      <c r="S458">
        <f>R458*10000-ROW()</f>
        <v/>
      </c>
      <c r="T458">
        <f>A458</f>
        <v/>
      </c>
      <c r="U458">
        <f>H458</f>
        <v/>
      </c>
      <c r="V458">
        <f>U458</f>
        <v/>
      </c>
      <c r="W458">
        <f>V458*10000-ROW()</f>
        <v/>
      </c>
      <c r="X458">
        <f>A458</f>
        <v/>
      </c>
      <c r="Y458">
        <f>F458</f>
        <v/>
      </c>
      <c r="Z458">
        <f>Y458</f>
        <v/>
      </c>
      <c r="AA458">
        <f>Z458*10000-ROW()</f>
        <v/>
      </c>
      <c r="AB458">
        <f>A458</f>
        <v/>
      </c>
      <c r="AC458">
        <f>I458</f>
        <v/>
      </c>
      <c r="AD458">
        <f>IF(AC458&gt;0,AC458,999999)</f>
        <v/>
      </c>
      <c r="AE458">
        <f>AD458*10000+ROW()</f>
        <v/>
      </c>
    </row>
    <row r="459">
      <c r="A459" s="10">
        <f>equipo19!A72</f>
        <v/>
      </c>
      <c r="B459" s="10">
        <f>equipo19!$A$6</f>
        <v/>
      </c>
      <c r="C459" s="10">
        <f>equipo19!CP72</f>
        <v/>
      </c>
      <c r="D459" s="10">
        <f>equipo19!CQ72</f>
        <v/>
      </c>
      <c r="E459" s="10">
        <f>equipo19!CR72</f>
        <v/>
      </c>
      <c r="F459" s="16">
        <f>equipo19!CT72</f>
        <v/>
      </c>
      <c r="G459" s="10">
        <f>equipo19!CU72</f>
        <v/>
      </c>
      <c r="H459" s="10">
        <f>equipo19!CV72</f>
        <v/>
      </c>
      <c r="I459" s="10">
        <f>equipo19!CW72</f>
        <v/>
      </c>
      <c r="J459" s="15">
        <f>equipo19!CX72</f>
        <v/>
      </c>
      <c r="L459">
        <f>A459</f>
        <v/>
      </c>
      <c r="M459">
        <f>J459</f>
        <v/>
      </c>
      <c r="N459">
        <f>IF(M459&gt;0,M459,999999)</f>
        <v/>
      </c>
      <c r="O459">
        <f>N459*10000+ROW()</f>
        <v/>
      </c>
      <c r="P459">
        <f>A459</f>
        <v/>
      </c>
      <c r="Q459">
        <f>D459</f>
        <v/>
      </c>
      <c r="R459">
        <f>Q459</f>
        <v/>
      </c>
      <c r="S459">
        <f>R459*10000-ROW()</f>
        <v/>
      </c>
      <c r="T459">
        <f>A459</f>
        <v/>
      </c>
      <c r="U459">
        <f>H459</f>
        <v/>
      </c>
      <c r="V459">
        <f>U459</f>
        <v/>
      </c>
      <c r="W459">
        <f>V459*10000-ROW()</f>
        <v/>
      </c>
      <c r="X459">
        <f>A459</f>
        <v/>
      </c>
      <c r="Y459">
        <f>F459</f>
        <v/>
      </c>
      <c r="Z459">
        <f>Y459</f>
        <v/>
      </c>
      <c r="AA459">
        <f>Z459*10000-ROW()</f>
        <v/>
      </c>
      <c r="AB459">
        <f>A459</f>
        <v/>
      </c>
      <c r="AC459">
        <f>I459</f>
        <v/>
      </c>
      <c r="AD459">
        <f>IF(AC459&gt;0,AC459,999999)</f>
        <v/>
      </c>
      <c r="AE459">
        <f>AD459*10000+ROW()</f>
        <v/>
      </c>
    </row>
    <row r="460">
      <c r="A460" s="10">
        <f>equipo19!A73</f>
        <v/>
      </c>
      <c r="B460" s="10">
        <f>equipo19!$A$6</f>
        <v/>
      </c>
      <c r="C460" s="10">
        <f>equipo19!CP73</f>
        <v/>
      </c>
      <c r="D460" s="10">
        <f>equipo19!CQ73</f>
        <v/>
      </c>
      <c r="E460" s="10">
        <f>equipo19!CR73</f>
        <v/>
      </c>
      <c r="F460" s="16">
        <f>equipo19!CT73</f>
        <v/>
      </c>
      <c r="G460" s="10">
        <f>equipo19!CU73</f>
        <v/>
      </c>
      <c r="H460" s="10">
        <f>equipo19!CV73</f>
        <v/>
      </c>
      <c r="I460" s="10">
        <f>equipo19!CW73</f>
        <v/>
      </c>
      <c r="J460" s="15">
        <f>equipo19!CX73</f>
        <v/>
      </c>
      <c r="L460">
        <f>A460</f>
        <v/>
      </c>
      <c r="M460">
        <f>J460</f>
        <v/>
      </c>
      <c r="N460">
        <f>IF(M460&gt;0,M460,999999)</f>
        <v/>
      </c>
      <c r="O460">
        <f>N460*10000+ROW()</f>
        <v/>
      </c>
      <c r="P460">
        <f>A460</f>
        <v/>
      </c>
      <c r="Q460">
        <f>D460</f>
        <v/>
      </c>
      <c r="R460">
        <f>Q460</f>
        <v/>
      </c>
      <c r="S460">
        <f>R460*10000-ROW()</f>
        <v/>
      </c>
      <c r="T460">
        <f>A460</f>
        <v/>
      </c>
      <c r="U460">
        <f>H460</f>
        <v/>
      </c>
      <c r="V460">
        <f>U460</f>
        <v/>
      </c>
      <c r="W460">
        <f>V460*10000-ROW()</f>
        <v/>
      </c>
      <c r="X460">
        <f>A460</f>
        <v/>
      </c>
      <c r="Y460">
        <f>F460</f>
        <v/>
      </c>
      <c r="Z460">
        <f>Y460</f>
        <v/>
      </c>
      <c r="AA460">
        <f>Z460*10000-ROW()</f>
        <v/>
      </c>
      <c r="AB460">
        <f>A460</f>
        <v/>
      </c>
      <c r="AC460">
        <f>I460</f>
        <v/>
      </c>
      <c r="AD460">
        <f>IF(AC460&gt;0,AC460,999999)</f>
        <v/>
      </c>
      <c r="AE460">
        <f>AD460*10000+ROW()</f>
        <v/>
      </c>
    </row>
    <row r="461">
      <c r="A461" s="10">
        <f>equipo19!A74</f>
        <v/>
      </c>
      <c r="B461" s="10">
        <f>equipo19!$A$6</f>
        <v/>
      </c>
      <c r="C461" s="10">
        <f>equipo19!CP74</f>
        <v/>
      </c>
      <c r="D461" s="10">
        <f>equipo19!CQ74</f>
        <v/>
      </c>
      <c r="E461" s="10">
        <f>equipo19!CR74</f>
        <v/>
      </c>
      <c r="F461" s="16">
        <f>equipo19!CT74</f>
        <v/>
      </c>
      <c r="G461" s="10">
        <f>equipo19!CU74</f>
        <v/>
      </c>
      <c r="H461" s="10">
        <f>equipo19!CV74</f>
        <v/>
      </c>
      <c r="I461" s="10">
        <f>equipo19!CW74</f>
        <v/>
      </c>
      <c r="J461" s="15">
        <f>equipo19!CX74</f>
        <v/>
      </c>
      <c r="L461">
        <f>A461</f>
        <v/>
      </c>
      <c r="M461">
        <f>J461</f>
        <v/>
      </c>
      <c r="N461">
        <f>IF(M461&gt;0,M461,999999)</f>
        <v/>
      </c>
      <c r="O461">
        <f>N461*10000+ROW()</f>
        <v/>
      </c>
      <c r="P461">
        <f>A461</f>
        <v/>
      </c>
      <c r="Q461">
        <f>D461</f>
        <v/>
      </c>
      <c r="R461">
        <f>Q461</f>
        <v/>
      </c>
      <c r="S461">
        <f>R461*10000-ROW()</f>
        <v/>
      </c>
      <c r="T461">
        <f>A461</f>
        <v/>
      </c>
      <c r="U461">
        <f>H461</f>
        <v/>
      </c>
      <c r="V461">
        <f>U461</f>
        <v/>
      </c>
      <c r="W461">
        <f>V461*10000-ROW()</f>
        <v/>
      </c>
      <c r="X461">
        <f>A461</f>
        <v/>
      </c>
      <c r="Y461">
        <f>F461</f>
        <v/>
      </c>
      <c r="Z461">
        <f>Y461</f>
        <v/>
      </c>
      <c r="AA461">
        <f>Z461*10000-ROW()</f>
        <v/>
      </c>
      <c r="AB461">
        <f>A461</f>
        <v/>
      </c>
      <c r="AC461">
        <f>I461</f>
        <v/>
      </c>
      <c r="AD461">
        <f>IF(AC461&gt;0,AC461,999999)</f>
        <v/>
      </c>
      <c r="AE461">
        <f>AD461*10000+ROW()</f>
        <v/>
      </c>
    </row>
    <row r="462">
      <c r="A462" s="10">
        <f>equipo19!A75</f>
        <v/>
      </c>
      <c r="B462" s="10">
        <f>equipo19!$A$6</f>
        <v/>
      </c>
      <c r="C462" s="10">
        <f>equipo19!CP75</f>
        <v/>
      </c>
      <c r="D462" s="10">
        <f>equipo19!CQ75</f>
        <v/>
      </c>
      <c r="E462" s="10">
        <f>equipo19!CR75</f>
        <v/>
      </c>
      <c r="F462" s="16">
        <f>equipo19!CT75</f>
        <v/>
      </c>
      <c r="G462" s="10">
        <f>equipo19!CU75</f>
        <v/>
      </c>
      <c r="H462" s="10">
        <f>equipo19!CV75</f>
        <v/>
      </c>
      <c r="I462" s="10">
        <f>equipo19!CW75</f>
        <v/>
      </c>
      <c r="J462" s="15">
        <f>equipo19!CX75</f>
        <v/>
      </c>
      <c r="L462">
        <f>A462</f>
        <v/>
      </c>
      <c r="M462">
        <f>J462</f>
        <v/>
      </c>
      <c r="N462">
        <f>IF(M462&gt;0,M462,999999)</f>
        <v/>
      </c>
      <c r="O462">
        <f>N462*10000+ROW()</f>
        <v/>
      </c>
      <c r="P462">
        <f>A462</f>
        <v/>
      </c>
      <c r="Q462">
        <f>D462</f>
        <v/>
      </c>
      <c r="R462">
        <f>Q462</f>
        <v/>
      </c>
      <c r="S462">
        <f>R462*10000-ROW()</f>
        <v/>
      </c>
      <c r="T462">
        <f>A462</f>
        <v/>
      </c>
      <c r="U462">
        <f>H462</f>
        <v/>
      </c>
      <c r="V462">
        <f>U462</f>
        <v/>
      </c>
      <c r="W462">
        <f>V462*10000-ROW()</f>
        <v/>
      </c>
      <c r="X462">
        <f>A462</f>
        <v/>
      </c>
      <c r="Y462">
        <f>F462</f>
        <v/>
      </c>
      <c r="Z462">
        <f>Y462</f>
        <v/>
      </c>
      <c r="AA462">
        <f>Z462*10000-ROW()</f>
        <v/>
      </c>
      <c r="AB462">
        <f>A462</f>
        <v/>
      </c>
      <c r="AC462">
        <f>I462</f>
        <v/>
      </c>
      <c r="AD462">
        <f>IF(AC462&gt;0,AC462,999999)</f>
        <v/>
      </c>
      <c r="AE462">
        <f>AD462*10000+ROW()</f>
        <v/>
      </c>
    </row>
    <row r="463">
      <c r="A463" s="10">
        <f>equipo19!A76</f>
        <v/>
      </c>
      <c r="B463" s="10">
        <f>equipo19!$A$6</f>
        <v/>
      </c>
      <c r="C463" s="10">
        <f>equipo19!CP76</f>
        <v/>
      </c>
      <c r="D463" s="10">
        <f>equipo19!CQ76</f>
        <v/>
      </c>
      <c r="E463" s="10">
        <f>equipo19!CR76</f>
        <v/>
      </c>
      <c r="F463" s="16">
        <f>equipo19!CT76</f>
        <v/>
      </c>
      <c r="G463" s="10">
        <f>equipo19!CU76</f>
        <v/>
      </c>
      <c r="H463" s="10">
        <f>equipo19!CV76</f>
        <v/>
      </c>
      <c r="I463" s="10">
        <f>equipo19!CW76</f>
        <v/>
      </c>
      <c r="J463" s="15">
        <f>equipo19!CX76</f>
        <v/>
      </c>
      <c r="L463">
        <f>A463</f>
        <v/>
      </c>
      <c r="M463">
        <f>J463</f>
        <v/>
      </c>
      <c r="N463">
        <f>IF(M463&gt;0,M463,999999)</f>
        <v/>
      </c>
      <c r="O463">
        <f>N463*10000+ROW()</f>
        <v/>
      </c>
      <c r="P463">
        <f>A463</f>
        <v/>
      </c>
      <c r="Q463">
        <f>D463</f>
        <v/>
      </c>
      <c r="R463">
        <f>Q463</f>
        <v/>
      </c>
      <c r="S463">
        <f>R463*10000-ROW()</f>
        <v/>
      </c>
      <c r="T463">
        <f>A463</f>
        <v/>
      </c>
      <c r="U463">
        <f>H463</f>
        <v/>
      </c>
      <c r="V463">
        <f>U463</f>
        <v/>
      </c>
      <c r="W463">
        <f>V463*10000-ROW()</f>
        <v/>
      </c>
      <c r="X463">
        <f>A463</f>
        <v/>
      </c>
      <c r="Y463">
        <f>F463</f>
        <v/>
      </c>
      <c r="Z463">
        <f>Y463</f>
        <v/>
      </c>
      <c r="AA463">
        <f>Z463*10000-ROW()</f>
        <v/>
      </c>
      <c r="AB463">
        <f>A463</f>
        <v/>
      </c>
      <c r="AC463">
        <f>I463</f>
        <v/>
      </c>
      <c r="AD463">
        <f>IF(AC463&gt;0,AC463,999999)</f>
        <v/>
      </c>
      <c r="AE463">
        <f>AD463*10000+ROW()</f>
        <v/>
      </c>
    </row>
    <row r="464">
      <c r="A464" s="10">
        <f>equipo19!A77</f>
        <v/>
      </c>
      <c r="B464" s="10">
        <f>equipo19!$A$6</f>
        <v/>
      </c>
      <c r="C464" s="10">
        <f>equipo19!CP77</f>
        <v/>
      </c>
      <c r="D464" s="10">
        <f>equipo19!CQ77</f>
        <v/>
      </c>
      <c r="E464" s="10">
        <f>equipo19!CR77</f>
        <v/>
      </c>
      <c r="F464" s="16">
        <f>equipo19!CT77</f>
        <v/>
      </c>
      <c r="G464" s="10">
        <f>equipo19!CU77</f>
        <v/>
      </c>
      <c r="H464" s="10">
        <f>equipo19!CV77</f>
        <v/>
      </c>
      <c r="I464" s="10">
        <f>equipo19!CW77</f>
        <v/>
      </c>
      <c r="J464" s="15">
        <f>equipo19!CX77</f>
        <v/>
      </c>
      <c r="L464">
        <f>A464</f>
        <v/>
      </c>
      <c r="M464">
        <f>J464</f>
        <v/>
      </c>
      <c r="N464">
        <f>IF(M464&gt;0,M464,999999)</f>
        <v/>
      </c>
      <c r="O464">
        <f>N464*10000+ROW()</f>
        <v/>
      </c>
      <c r="P464">
        <f>A464</f>
        <v/>
      </c>
      <c r="Q464">
        <f>D464</f>
        <v/>
      </c>
      <c r="R464">
        <f>Q464</f>
        <v/>
      </c>
      <c r="S464">
        <f>R464*10000-ROW()</f>
        <v/>
      </c>
      <c r="T464">
        <f>A464</f>
        <v/>
      </c>
      <c r="U464">
        <f>H464</f>
        <v/>
      </c>
      <c r="V464">
        <f>U464</f>
        <v/>
      </c>
      <c r="W464">
        <f>V464*10000-ROW()</f>
        <v/>
      </c>
      <c r="X464">
        <f>A464</f>
        <v/>
      </c>
      <c r="Y464">
        <f>F464</f>
        <v/>
      </c>
      <c r="Z464">
        <f>Y464</f>
        <v/>
      </c>
      <c r="AA464">
        <f>Z464*10000-ROW()</f>
        <v/>
      </c>
      <c r="AB464">
        <f>A464</f>
        <v/>
      </c>
      <c r="AC464">
        <f>I464</f>
        <v/>
      </c>
      <c r="AD464">
        <f>IF(AC464&gt;0,AC464,999999)</f>
        <v/>
      </c>
      <c r="AE464">
        <f>AD464*10000+ROW()</f>
        <v/>
      </c>
    </row>
    <row r="465">
      <c r="A465" s="10">
        <f>equipo19!A78</f>
        <v/>
      </c>
      <c r="B465" s="10">
        <f>equipo19!$A$6</f>
        <v/>
      </c>
      <c r="C465" s="10">
        <f>equipo19!CP78</f>
        <v/>
      </c>
      <c r="D465" s="10">
        <f>equipo19!CQ78</f>
        <v/>
      </c>
      <c r="E465" s="10">
        <f>equipo19!CR78</f>
        <v/>
      </c>
      <c r="F465" s="16">
        <f>equipo19!CT78</f>
        <v/>
      </c>
      <c r="G465" s="10">
        <f>equipo19!CU78</f>
        <v/>
      </c>
      <c r="H465" s="10">
        <f>equipo19!CV78</f>
        <v/>
      </c>
      <c r="I465" s="10">
        <f>equipo19!CW78</f>
        <v/>
      </c>
      <c r="J465" s="15">
        <f>equipo19!CX78</f>
        <v/>
      </c>
      <c r="L465">
        <f>A465</f>
        <v/>
      </c>
      <c r="M465">
        <f>J465</f>
        <v/>
      </c>
      <c r="N465">
        <f>IF(M465&gt;0,M465,999999)</f>
        <v/>
      </c>
      <c r="O465">
        <f>N465*10000+ROW()</f>
        <v/>
      </c>
      <c r="P465">
        <f>A465</f>
        <v/>
      </c>
      <c r="Q465">
        <f>D465</f>
        <v/>
      </c>
      <c r="R465">
        <f>Q465</f>
        <v/>
      </c>
      <c r="S465">
        <f>R465*10000-ROW()</f>
        <v/>
      </c>
      <c r="T465">
        <f>A465</f>
        <v/>
      </c>
      <c r="U465">
        <f>H465</f>
        <v/>
      </c>
      <c r="V465">
        <f>U465</f>
        <v/>
      </c>
      <c r="W465">
        <f>V465*10000-ROW()</f>
        <v/>
      </c>
      <c r="X465">
        <f>A465</f>
        <v/>
      </c>
      <c r="Y465">
        <f>F465</f>
        <v/>
      </c>
      <c r="Z465">
        <f>Y465</f>
        <v/>
      </c>
      <c r="AA465">
        <f>Z465*10000-ROW()</f>
        <v/>
      </c>
      <c r="AB465">
        <f>A465</f>
        <v/>
      </c>
      <c r="AC465">
        <f>I465</f>
        <v/>
      </c>
      <c r="AD465">
        <f>IF(AC465&gt;0,AC465,999999)</f>
        <v/>
      </c>
      <c r="AE465">
        <f>AD465*10000+ROW()</f>
        <v/>
      </c>
    </row>
    <row r="466">
      <c r="A466" s="10">
        <f>equipo19!A79</f>
        <v/>
      </c>
      <c r="B466" s="10">
        <f>equipo19!$A$6</f>
        <v/>
      </c>
      <c r="C466" s="10">
        <f>equipo19!CP79</f>
        <v/>
      </c>
      <c r="D466" s="10">
        <f>equipo19!CQ79</f>
        <v/>
      </c>
      <c r="E466" s="10">
        <f>equipo19!CR79</f>
        <v/>
      </c>
      <c r="F466" s="16">
        <f>equipo19!CT79</f>
        <v/>
      </c>
      <c r="G466" s="10">
        <f>equipo19!CU79</f>
        <v/>
      </c>
      <c r="H466" s="10">
        <f>equipo19!CV79</f>
        <v/>
      </c>
      <c r="I466" s="10">
        <f>equipo19!CW79</f>
        <v/>
      </c>
      <c r="J466" s="15">
        <f>equipo19!CX79</f>
        <v/>
      </c>
      <c r="L466">
        <f>A466</f>
        <v/>
      </c>
      <c r="M466">
        <f>J466</f>
        <v/>
      </c>
      <c r="N466">
        <f>IF(M466&gt;0,M466,999999)</f>
        <v/>
      </c>
      <c r="O466">
        <f>N466*10000+ROW()</f>
        <v/>
      </c>
      <c r="P466">
        <f>A466</f>
        <v/>
      </c>
      <c r="Q466">
        <f>D466</f>
        <v/>
      </c>
      <c r="R466">
        <f>Q466</f>
        <v/>
      </c>
      <c r="S466">
        <f>R466*10000-ROW()</f>
        <v/>
      </c>
      <c r="T466">
        <f>A466</f>
        <v/>
      </c>
      <c r="U466">
        <f>H466</f>
        <v/>
      </c>
      <c r="V466">
        <f>U466</f>
        <v/>
      </c>
      <c r="W466">
        <f>V466*10000-ROW()</f>
        <v/>
      </c>
      <c r="X466">
        <f>A466</f>
        <v/>
      </c>
      <c r="Y466">
        <f>F466</f>
        <v/>
      </c>
      <c r="Z466">
        <f>Y466</f>
        <v/>
      </c>
      <c r="AA466">
        <f>Z466*10000-ROW()</f>
        <v/>
      </c>
      <c r="AB466">
        <f>A466</f>
        <v/>
      </c>
      <c r="AC466">
        <f>I466</f>
        <v/>
      </c>
      <c r="AD466">
        <f>IF(AC466&gt;0,AC466,999999)</f>
        <v/>
      </c>
      <c r="AE466">
        <f>AD466*10000+ROW()</f>
        <v/>
      </c>
    </row>
    <row r="467">
      <c r="A467" s="10">
        <f>equipo19!A80</f>
        <v/>
      </c>
      <c r="B467" s="10">
        <f>equipo19!$A$6</f>
        <v/>
      </c>
      <c r="C467" s="10">
        <f>equipo19!CP80</f>
        <v/>
      </c>
      <c r="D467" s="10">
        <f>equipo19!CQ80</f>
        <v/>
      </c>
      <c r="E467" s="10">
        <f>equipo19!CR80</f>
        <v/>
      </c>
      <c r="F467" s="16">
        <f>equipo19!CT80</f>
        <v/>
      </c>
      <c r="G467" s="10">
        <f>equipo19!CU80</f>
        <v/>
      </c>
      <c r="H467" s="10">
        <f>equipo19!CV80</f>
        <v/>
      </c>
      <c r="I467" s="10">
        <f>equipo19!CW80</f>
        <v/>
      </c>
      <c r="J467" s="15">
        <f>equipo19!CX80</f>
        <v/>
      </c>
      <c r="L467">
        <f>A467</f>
        <v/>
      </c>
      <c r="M467">
        <f>J467</f>
        <v/>
      </c>
      <c r="N467">
        <f>IF(M467&gt;0,M467,999999)</f>
        <v/>
      </c>
      <c r="O467">
        <f>N467*10000+ROW()</f>
        <v/>
      </c>
      <c r="P467">
        <f>A467</f>
        <v/>
      </c>
      <c r="Q467">
        <f>D467</f>
        <v/>
      </c>
      <c r="R467">
        <f>Q467</f>
        <v/>
      </c>
      <c r="S467">
        <f>R467*10000-ROW()</f>
        <v/>
      </c>
      <c r="T467">
        <f>A467</f>
        <v/>
      </c>
      <c r="U467">
        <f>H467</f>
        <v/>
      </c>
      <c r="V467">
        <f>U467</f>
        <v/>
      </c>
      <c r="W467">
        <f>V467*10000-ROW()</f>
        <v/>
      </c>
      <c r="X467">
        <f>A467</f>
        <v/>
      </c>
      <c r="Y467">
        <f>F467</f>
        <v/>
      </c>
      <c r="Z467">
        <f>Y467</f>
        <v/>
      </c>
      <c r="AA467">
        <f>Z467*10000-ROW()</f>
        <v/>
      </c>
      <c r="AB467">
        <f>A467</f>
        <v/>
      </c>
      <c r="AC467">
        <f>I467</f>
        <v/>
      </c>
      <c r="AD467">
        <f>IF(AC467&gt;0,AC467,999999)</f>
        <v/>
      </c>
      <c r="AE467">
        <f>AD467*10000+ROW()</f>
        <v/>
      </c>
    </row>
    <row r="468">
      <c r="A468" s="10">
        <f>equipo19!A81</f>
        <v/>
      </c>
      <c r="B468" s="10">
        <f>equipo19!$A$6</f>
        <v/>
      </c>
      <c r="C468" s="10">
        <f>equipo19!CP81</f>
        <v/>
      </c>
      <c r="D468" s="10">
        <f>equipo19!CQ81</f>
        <v/>
      </c>
      <c r="E468" s="10">
        <f>equipo19!CR81</f>
        <v/>
      </c>
      <c r="F468" s="16">
        <f>equipo19!CT81</f>
        <v/>
      </c>
      <c r="G468" s="10">
        <f>equipo19!CU81</f>
        <v/>
      </c>
      <c r="H468" s="10">
        <f>equipo19!CV81</f>
        <v/>
      </c>
      <c r="I468" s="10">
        <f>equipo19!CW81</f>
        <v/>
      </c>
      <c r="J468" s="15">
        <f>equipo19!CX81</f>
        <v/>
      </c>
      <c r="L468">
        <f>A468</f>
        <v/>
      </c>
      <c r="M468">
        <f>J468</f>
        <v/>
      </c>
      <c r="N468">
        <f>IF(M468&gt;0,M468,999999)</f>
        <v/>
      </c>
      <c r="O468">
        <f>N468*10000+ROW()</f>
        <v/>
      </c>
      <c r="P468">
        <f>A468</f>
        <v/>
      </c>
      <c r="Q468">
        <f>D468</f>
        <v/>
      </c>
      <c r="R468">
        <f>Q468</f>
        <v/>
      </c>
      <c r="S468">
        <f>R468*10000-ROW()</f>
        <v/>
      </c>
      <c r="T468">
        <f>A468</f>
        <v/>
      </c>
      <c r="U468">
        <f>H468</f>
        <v/>
      </c>
      <c r="V468">
        <f>U468</f>
        <v/>
      </c>
      <c r="W468">
        <f>V468*10000-ROW()</f>
        <v/>
      </c>
      <c r="X468">
        <f>A468</f>
        <v/>
      </c>
      <c r="Y468">
        <f>F468</f>
        <v/>
      </c>
      <c r="Z468">
        <f>Y468</f>
        <v/>
      </c>
      <c r="AA468">
        <f>Z468*10000-ROW()</f>
        <v/>
      </c>
      <c r="AB468">
        <f>A468</f>
        <v/>
      </c>
      <c r="AC468">
        <f>I468</f>
        <v/>
      </c>
      <c r="AD468">
        <f>IF(AC468&gt;0,AC468,999999)</f>
        <v/>
      </c>
      <c r="AE468">
        <f>AD468*10000+ROW()</f>
        <v/>
      </c>
    </row>
    <row r="469">
      <c r="A469" s="10">
        <f>equipo19!A82</f>
        <v/>
      </c>
      <c r="B469" s="10">
        <f>equipo19!$A$6</f>
        <v/>
      </c>
      <c r="C469" s="10">
        <f>equipo19!CP82</f>
        <v/>
      </c>
      <c r="D469" s="10">
        <f>equipo19!CQ82</f>
        <v/>
      </c>
      <c r="E469" s="10">
        <f>equipo19!CR82</f>
        <v/>
      </c>
      <c r="F469" s="16">
        <f>equipo19!CT82</f>
        <v/>
      </c>
      <c r="G469" s="10">
        <f>equipo19!CU82</f>
        <v/>
      </c>
      <c r="H469" s="10">
        <f>equipo19!CV82</f>
        <v/>
      </c>
      <c r="I469" s="10">
        <f>equipo19!CW82</f>
        <v/>
      </c>
      <c r="J469" s="15">
        <f>equipo19!CX82</f>
        <v/>
      </c>
      <c r="L469">
        <f>A469</f>
        <v/>
      </c>
      <c r="M469">
        <f>J469</f>
        <v/>
      </c>
      <c r="N469">
        <f>IF(M469&gt;0,M469,999999)</f>
        <v/>
      </c>
      <c r="O469">
        <f>N469*10000+ROW()</f>
        <v/>
      </c>
      <c r="P469">
        <f>A469</f>
        <v/>
      </c>
      <c r="Q469">
        <f>D469</f>
        <v/>
      </c>
      <c r="R469">
        <f>Q469</f>
        <v/>
      </c>
      <c r="S469">
        <f>R469*10000-ROW()</f>
        <v/>
      </c>
      <c r="T469">
        <f>A469</f>
        <v/>
      </c>
      <c r="U469">
        <f>H469</f>
        <v/>
      </c>
      <c r="V469">
        <f>U469</f>
        <v/>
      </c>
      <c r="W469">
        <f>V469*10000-ROW()</f>
        <v/>
      </c>
      <c r="X469">
        <f>A469</f>
        <v/>
      </c>
      <c r="Y469">
        <f>F469</f>
        <v/>
      </c>
      <c r="Z469">
        <f>Y469</f>
        <v/>
      </c>
      <c r="AA469">
        <f>Z469*10000-ROW()</f>
        <v/>
      </c>
      <c r="AB469">
        <f>A469</f>
        <v/>
      </c>
      <c r="AC469">
        <f>I469</f>
        <v/>
      </c>
      <c r="AD469">
        <f>IF(AC469&gt;0,AC469,999999)</f>
        <v/>
      </c>
      <c r="AE469">
        <f>AD469*10000+ROW()</f>
        <v/>
      </c>
    </row>
    <row r="470">
      <c r="A470" s="10">
        <f>equipo19!A83</f>
        <v/>
      </c>
      <c r="B470" s="10">
        <f>equipo19!$A$6</f>
        <v/>
      </c>
      <c r="C470" s="10">
        <f>equipo19!CP83</f>
        <v/>
      </c>
      <c r="D470" s="10">
        <f>equipo19!CQ83</f>
        <v/>
      </c>
      <c r="E470" s="10">
        <f>equipo19!CR83</f>
        <v/>
      </c>
      <c r="F470" s="16">
        <f>equipo19!CT83</f>
        <v/>
      </c>
      <c r="G470" s="10">
        <f>equipo19!CU83</f>
        <v/>
      </c>
      <c r="H470" s="10">
        <f>equipo19!CV83</f>
        <v/>
      </c>
      <c r="I470" s="10">
        <f>equipo19!CW83</f>
        <v/>
      </c>
      <c r="J470" s="15">
        <f>equipo19!CX83</f>
        <v/>
      </c>
      <c r="L470">
        <f>A470</f>
        <v/>
      </c>
      <c r="M470">
        <f>J470</f>
        <v/>
      </c>
      <c r="N470">
        <f>IF(M470&gt;0,M470,999999)</f>
        <v/>
      </c>
      <c r="O470">
        <f>N470*10000+ROW()</f>
        <v/>
      </c>
      <c r="P470">
        <f>A470</f>
        <v/>
      </c>
      <c r="Q470">
        <f>D470</f>
        <v/>
      </c>
      <c r="R470">
        <f>Q470</f>
        <v/>
      </c>
      <c r="S470">
        <f>R470*10000-ROW()</f>
        <v/>
      </c>
      <c r="T470">
        <f>A470</f>
        <v/>
      </c>
      <c r="U470">
        <f>H470</f>
        <v/>
      </c>
      <c r="V470">
        <f>U470</f>
        <v/>
      </c>
      <c r="W470">
        <f>V470*10000-ROW()</f>
        <v/>
      </c>
      <c r="X470">
        <f>A470</f>
        <v/>
      </c>
      <c r="Y470">
        <f>F470</f>
        <v/>
      </c>
      <c r="Z470">
        <f>Y470</f>
        <v/>
      </c>
      <c r="AA470">
        <f>Z470*10000-ROW()</f>
        <v/>
      </c>
      <c r="AB470">
        <f>A470</f>
        <v/>
      </c>
      <c r="AC470">
        <f>I470</f>
        <v/>
      </c>
      <c r="AD470">
        <f>IF(AC470&gt;0,AC470,999999)</f>
        <v/>
      </c>
      <c r="AE470">
        <f>AD470*10000+ROW()</f>
        <v/>
      </c>
    </row>
    <row r="471">
      <c r="A471" s="10">
        <f>equipo19!A84</f>
        <v/>
      </c>
      <c r="B471" s="10">
        <f>equipo19!$A$6</f>
        <v/>
      </c>
      <c r="C471" s="10">
        <f>equipo19!CP84</f>
        <v/>
      </c>
      <c r="D471" s="10">
        <f>equipo19!CQ84</f>
        <v/>
      </c>
      <c r="E471" s="10">
        <f>equipo19!CR84</f>
        <v/>
      </c>
      <c r="F471" s="16">
        <f>equipo19!CT84</f>
        <v/>
      </c>
      <c r="G471" s="10">
        <f>equipo19!CU84</f>
        <v/>
      </c>
      <c r="H471" s="10">
        <f>equipo19!CV84</f>
        <v/>
      </c>
      <c r="I471" s="10">
        <f>equipo19!CW84</f>
        <v/>
      </c>
      <c r="J471" s="15">
        <f>equipo19!CX84</f>
        <v/>
      </c>
      <c r="L471">
        <f>A471</f>
        <v/>
      </c>
      <c r="M471">
        <f>J471</f>
        <v/>
      </c>
      <c r="N471">
        <f>IF(M471&gt;0,M471,999999)</f>
        <v/>
      </c>
      <c r="O471">
        <f>N471*10000+ROW()</f>
        <v/>
      </c>
      <c r="P471">
        <f>A471</f>
        <v/>
      </c>
      <c r="Q471">
        <f>D471</f>
        <v/>
      </c>
      <c r="R471">
        <f>Q471</f>
        <v/>
      </c>
      <c r="S471">
        <f>R471*10000-ROW()</f>
        <v/>
      </c>
      <c r="T471">
        <f>A471</f>
        <v/>
      </c>
      <c r="U471">
        <f>H471</f>
        <v/>
      </c>
      <c r="V471">
        <f>U471</f>
        <v/>
      </c>
      <c r="W471">
        <f>V471*10000-ROW()</f>
        <v/>
      </c>
      <c r="X471">
        <f>A471</f>
        <v/>
      </c>
      <c r="Y471">
        <f>F471</f>
        <v/>
      </c>
      <c r="Z471">
        <f>Y471</f>
        <v/>
      </c>
      <c r="AA471">
        <f>Z471*10000-ROW()</f>
        <v/>
      </c>
      <c r="AB471">
        <f>A471</f>
        <v/>
      </c>
      <c r="AC471">
        <f>I471</f>
        <v/>
      </c>
      <c r="AD471">
        <f>IF(AC471&gt;0,AC471,999999)</f>
        <v/>
      </c>
      <c r="AE471">
        <f>AD471*10000+ROW()</f>
        <v/>
      </c>
    </row>
    <row r="472">
      <c r="A472" s="10">
        <f>equipo19!A85</f>
        <v/>
      </c>
      <c r="B472" s="10">
        <f>equipo19!$A$6</f>
        <v/>
      </c>
      <c r="C472" s="10">
        <f>equipo19!CP85</f>
        <v/>
      </c>
      <c r="D472" s="10">
        <f>equipo19!CQ85</f>
        <v/>
      </c>
      <c r="E472" s="10">
        <f>equipo19!CR85</f>
        <v/>
      </c>
      <c r="F472" s="16">
        <f>equipo19!CT85</f>
        <v/>
      </c>
      <c r="G472" s="10">
        <f>equipo19!CU85</f>
        <v/>
      </c>
      <c r="H472" s="10">
        <f>equipo19!CV85</f>
        <v/>
      </c>
      <c r="I472" s="10">
        <f>equipo19!CW85</f>
        <v/>
      </c>
      <c r="J472" s="15">
        <f>equipo19!CX85</f>
        <v/>
      </c>
      <c r="L472">
        <f>A472</f>
        <v/>
      </c>
      <c r="M472">
        <f>J472</f>
        <v/>
      </c>
      <c r="N472">
        <f>IF(M472&gt;0,M472,999999)</f>
        <v/>
      </c>
      <c r="O472">
        <f>N472*10000+ROW()</f>
        <v/>
      </c>
      <c r="P472">
        <f>A472</f>
        <v/>
      </c>
      <c r="Q472">
        <f>D472</f>
        <v/>
      </c>
      <c r="R472">
        <f>Q472</f>
        <v/>
      </c>
      <c r="S472">
        <f>R472*10000-ROW()</f>
        <v/>
      </c>
      <c r="T472">
        <f>A472</f>
        <v/>
      </c>
      <c r="U472">
        <f>H472</f>
        <v/>
      </c>
      <c r="V472">
        <f>U472</f>
        <v/>
      </c>
      <c r="W472">
        <f>V472*10000-ROW()</f>
        <v/>
      </c>
      <c r="X472">
        <f>A472</f>
        <v/>
      </c>
      <c r="Y472">
        <f>F472</f>
        <v/>
      </c>
      <c r="Z472">
        <f>Y472</f>
        <v/>
      </c>
      <c r="AA472">
        <f>Z472*10000-ROW()</f>
        <v/>
      </c>
      <c r="AB472">
        <f>A472</f>
        <v/>
      </c>
      <c r="AC472">
        <f>I472</f>
        <v/>
      </c>
      <c r="AD472">
        <f>IF(AC472&gt;0,AC472,999999)</f>
        <v/>
      </c>
      <c r="AE472">
        <f>AD472*10000+ROW()</f>
        <v/>
      </c>
    </row>
    <row r="473">
      <c r="A473" s="10">
        <f>equipo19!A86</f>
        <v/>
      </c>
      <c r="B473" s="10">
        <f>equipo19!$A$6</f>
        <v/>
      </c>
      <c r="C473" s="10">
        <f>equipo19!CP86</f>
        <v/>
      </c>
      <c r="D473" s="10">
        <f>equipo19!CQ86</f>
        <v/>
      </c>
      <c r="E473" s="10">
        <f>equipo19!CR86</f>
        <v/>
      </c>
      <c r="F473" s="16">
        <f>equipo19!CT86</f>
        <v/>
      </c>
      <c r="G473" s="10">
        <f>equipo19!CU86</f>
        <v/>
      </c>
      <c r="H473" s="10">
        <f>equipo19!CV86</f>
        <v/>
      </c>
      <c r="I473" s="10">
        <f>equipo19!CW86</f>
        <v/>
      </c>
      <c r="J473" s="15">
        <f>equipo19!CX86</f>
        <v/>
      </c>
      <c r="L473">
        <f>A473</f>
        <v/>
      </c>
      <c r="M473">
        <f>J473</f>
        <v/>
      </c>
      <c r="N473">
        <f>IF(M473&gt;0,M473,999999)</f>
        <v/>
      </c>
      <c r="O473">
        <f>N473*10000+ROW()</f>
        <v/>
      </c>
      <c r="P473">
        <f>A473</f>
        <v/>
      </c>
      <c r="Q473">
        <f>D473</f>
        <v/>
      </c>
      <c r="R473">
        <f>Q473</f>
        <v/>
      </c>
      <c r="S473">
        <f>R473*10000-ROW()</f>
        <v/>
      </c>
      <c r="T473">
        <f>A473</f>
        <v/>
      </c>
      <c r="U473">
        <f>H473</f>
        <v/>
      </c>
      <c r="V473">
        <f>U473</f>
        <v/>
      </c>
      <c r="W473">
        <f>V473*10000-ROW()</f>
        <v/>
      </c>
      <c r="X473">
        <f>A473</f>
        <v/>
      </c>
      <c r="Y473">
        <f>F473</f>
        <v/>
      </c>
      <c r="Z473">
        <f>Y473</f>
        <v/>
      </c>
      <c r="AA473">
        <f>Z473*10000-ROW()</f>
        <v/>
      </c>
      <c r="AB473">
        <f>A473</f>
        <v/>
      </c>
      <c r="AC473">
        <f>I473</f>
        <v/>
      </c>
      <c r="AD473">
        <f>IF(AC473&gt;0,AC473,999999)</f>
        <v/>
      </c>
      <c r="AE473">
        <f>AD473*10000+ROW()</f>
        <v/>
      </c>
    </row>
    <row r="474">
      <c r="A474" s="10">
        <f>equipo19!A87</f>
        <v/>
      </c>
      <c r="B474" s="10">
        <f>equipo19!$A$6</f>
        <v/>
      </c>
      <c r="C474" s="10">
        <f>equipo19!CP87</f>
        <v/>
      </c>
      <c r="D474" s="10">
        <f>equipo19!CQ87</f>
        <v/>
      </c>
      <c r="E474" s="10">
        <f>equipo19!CR87</f>
        <v/>
      </c>
      <c r="F474" s="16">
        <f>equipo19!CT87</f>
        <v/>
      </c>
      <c r="G474" s="10">
        <f>equipo19!CU87</f>
        <v/>
      </c>
      <c r="H474" s="10">
        <f>equipo19!CV87</f>
        <v/>
      </c>
      <c r="I474" s="10">
        <f>equipo19!CW87</f>
        <v/>
      </c>
      <c r="J474" s="15">
        <f>equipo19!CX87</f>
        <v/>
      </c>
      <c r="L474">
        <f>A474</f>
        <v/>
      </c>
      <c r="M474">
        <f>J474</f>
        <v/>
      </c>
      <c r="N474">
        <f>IF(M474&gt;0,M474,999999)</f>
        <v/>
      </c>
      <c r="O474">
        <f>N474*10000+ROW()</f>
        <v/>
      </c>
      <c r="P474">
        <f>A474</f>
        <v/>
      </c>
      <c r="Q474">
        <f>D474</f>
        <v/>
      </c>
      <c r="R474">
        <f>Q474</f>
        <v/>
      </c>
      <c r="S474">
        <f>R474*10000-ROW()</f>
        <v/>
      </c>
      <c r="T474">
        <f>A474</f>
        <v/>
      </c>
      <c r="U474">
        <f>H474</f>
        <v/>
      </c>
      <c r="V474">
        <f>U474</f>
        <v/>
      </c>
      <c r="W474">
        <f>V474*10000-ROW()</f>
        <v/>
      </c>
      <c r="X474">
        <f>A474</f>
        <v/>
      </c>
      <c r="Y474">
        <f>F474</f>
        <v/>
      </c>
      <c r="Z474">
        <f>Y474</f>
        <v/>
      </c>
      <c r="AA474">
        <f>Z474*10000-ROW()</f>
        <v/>
      </c>
      <c r="AB474">
        <f>A474</f>
        <v/>
      </c>
      <c r="AC474">
        <f>I474</f>
        <v/>
      </c>
      <c r="AD474">
        <f>IF(AC474&gt;0,AC474,999999)</f>
        <v/>
      </c>
      <c r="AE474">
        <f>AD474*10000+ROW()</f>
        <v/>
      </c>
    </row>
    <row r="475">
      <c r="A475" s="10">
        <f>equipo19!A88</f>
        <v/>
      </c>
      <c r="B475" s="10">
        <f>equipo19!$A$6</f>
        <v/>
      </c>
      <c r="C475" s="10">
        <f>equipo19!CP88</f>
        <v/>
      </c>
      <c r="D475" s="10">
        <f>equipo19!CQ88</f>
        <v/>
      </c>
      <c r="E475" s="10">
        <f>equipo19!CR88</f>
        <v/>
      </c>
      <c r="F475" s="16">
        <f>equipo19!CT88</f>
        <v/>
      </c>
      <c r="G475" s="10">
        <f>equipo19!CU88</f>
        <v/>
      </c>
      <c r="H475" s="10">
        <f>equipo19!CV88</f>
        <v/>
      </c>
      <c r="I475" s="10">
        <f>equipo19!CW88</f>
        <v/>
      </c>
      <c r="J475" s="15">
        <f>equipo19!CX88</f>
        <v/>
      </c>
      <c r="L475">
        <f>A475</f>
        <v/>
      </c>
      <c r="M475">
        <f>J475</f>
        <v/>
      </c>
      <c r="N475">
        <f>IF(M475&gt;0,M475,999999)</f>
        <v/>
      </c>
      <c r="O475">
        <f>N475*10000+ROW()</f>
        <v/>
      </c>
      <c r="P475">
        <f>A475</f>
        <v/>
      </c>
      <c r="Q475">
        <f>D475</f>
        <v/>
      </c>
      <c r="R475">
        <f>Q475</f>
        <v/>
      </c>
      <c r="S475">
        <f>R475*10000-ROW()</f>
        <v/>
      </c>
      <c r="T475">
        <f>A475</f>
        <v/>
      </c>
      <c r="U475">
        <f>H475</f>
        <v/>
      </c>
      <c r="V475">
        <f>U475</f>
        <v/>
      </c>
      <c r="W475">
        <f>V475*10000-ROW()</f>
        <v/>
      </c>
      <c r="X475">
        <f>A475</f>
        <v/>
      </c>
      <c r="Y475">
        <f>F475</f>
        <v/>
      </c>
      <c r="Z475">
        <f>Y475</f>
        <v/>
      </c>
      <c r="AA475">
        <f>Z475*10000-ROW()</f>
        <v/>
      </c>
      <c r="AB475">
        <f>A475</f>
        <v/>
      </c>
      <c r="AC475">
        <f>I475</f>
        <v/>
      </c>
      <c r="AD475">
        <f>IF(AC475&gt;0,AC475,999999)</f>
        <v/>
      </c>
      <c r="AE475">
        <f>AD475*10000+ROW()</f>
        <v/>
      </c>
    </row>
    <row r="476">
      <c r="A476" s="10">
        <f>equipo19!A89</f>
        <v/>
      </c>
      <c r="B476" s="10">
        <f>equipo19!$A$6</f>
        <v/>
      </c>
      <c r="C476" s="10">
        <f>equipo19!CP89</f>
        <v/>
      </c>
      <c r="D476" s="10">
        <f>equipo19!CQ89</f>
        <v/>
      </c>
      <c r="E476" s="10">
        <f>equipo19!CR89</f>
        <v/>
      </c>
      <c r="F476" s="16">
        <f>equipo19!CT89</f>
        <v/>
      </c>
      <c r="G476" s="10">
        <f>equipo19!CU89</f>
        <v/>
      </c>
      <c r="H476" s="10">
        <f>equipo19!CV89</f>
        <v/>
      </c>
      <c r="I476" s="10">
        <f>equipo19!CW89</f>
        <v/>
      </c>
      <c r="J476" s="15">
        <f>equipo19!CX89</f>
        <v/>
      </c>
      <c r="L476">
        <f>A476</f>
        <v/>
      </c>
      <c r="M476">
        <f>J476</f>
        <v/>
      </c>
      <c r="N476">
        <f>IF(M476&gt;0,M476,999999)</f>
        <v/>
      </c>
      <c r="O476">
        <f>N476*10000+ROW()</f>
        <v/>
      </c>
      <c r="P476">
        <f>A476</f>
        <v/>
      </c>
      <c r="Q476">
        <f>D476</f>
        <v/>
      </c>
      <c r="R476">
        <f>Q476</f>
        <v/>
      </c>
      <c r="S476">
        <f>R476*10000-ROW()</f>
        <v/>
      </c>
      <c r="T476">
        <f>A476</f>
        <v/>
      </c>
      <c r="U476">
        <f>H476</f>
        <v/>
      </c>
      <c r="V476">
        <f>U476</f>
        <v/>
      </c>
      <c r="W476">
        <f>V476*10000-ROW()</f>
        <v/>
      </c>
      <c r="X476">
        <f>A476</f>
        <v/>
      </c>
      <c r="Y476">
        <f>F476</f>
        <v/>
      </c>
      <c r="Z476">
        <f>Y476</f>
        <v/>
      </c>
      <c r="AA476">
        <f>Z476*10000-ROW()</f>
        <v/>
      </c>
      <c r="AB476">
        <f>A476</f>
        <v/>
      </c>
      <c r="AC476">
        <f>I476</f>
        <v/>
      </c>
      <c r="AD476">
        <f>IF(AC476&gt;0,AC476,999999)</f>
        <v/>
      </c>
      <c r="AE476">
        <f>AD476*10000+ROW()</f>
        <v/>
      </c>
    </row>
    <row r="477">
      <c r="A477" s="10">
        <f>equipo19!A90</f>
        <v/>
      </c>
      <c r="B477" s="10">
        <f>equipo19!$A$6</f>
        <v/>
      </c>
      <c r="C477" s="10">
        <f>equipo19!CP90</f>
        <v/>
      </c>
      <c r="D477" s="10">
        <f>equipo19!CQ90</f>
        <v/>
      </c>
      <c r="E477" s="10">
        <f>equipo19!CR90</f>
        <v/>
      </c>
      <c r="F477" s="16">
        <f>equipo19!CT90</f>
        <v/>
      </c>
      <c r="G477" s="10">
        <f>equipo19!CU90</f>
        <v/>
      </c>
      <c r="H477" s="10">
        <f>equipo19!CV90</f>
        <v/>
      </c>
      <c r="I477" s="10">
        <f>equipo19!CW90</f>
        <v/>
      </c>
      <c r="J477" s="15">
        <f>equipo19!CX90</f>
        <v/>
      </c>
      <c r="L477">
        <f>A477</f>
        <v/>
      </c>
      <c r="M477">
        <f>J477</f>
        <v/>
      </c>
      <c r="N477">
        <f>IF(M477&gt;0,M477,999999)</f>
        <v/>
      </c>
      <c r="O477">
        <f>N477*10000+ROW()</f>
        <v/>
      </c>
      <c r="P477">
        <f>A477</f>
        <v/>
      </c>
      <c r="Q477">
        <f>D477</f>
        <v/>
      </c>
      <c r="R477">
        <f>Q477</f>
        <v/>
      </c>
      <c r="S477">
        <f>R477*10000-ROW()</f>
        <v/>
      </c>
      <c r="T477">
        <f>A477</f>
        <v/>
      </c>
      <c r="U477">
        <f>H477</f>
        <v/>
      </c>
      <c r="V477">
        <f>U477</f>
        <v/>
      </c>
      <c r="W477">
        <f>V477*10000-ROW()</f>
        <v/>
      </c>
      <c r="X477">
        <f>A477</f>
        <v/>
      </c>
      <c r="Y477">
        <f>F477</f>
        <v/>
      </c>
      <c r="Z477">
        <f>Y477</f>
        <v/>
      </c>
      <c r="AA477">
        <f>Z477*10000-ROW()</f>
        <v/>
      </c>
      <c r="AB477">
        <f>A477</f>
        <v/>
      </c>
      <c r="AC477">
        <f>I477</f>
        <v/>
      </c>
      <c r="AD477">
        <f>IF(AC477&gt;0,AC477,999999)</f>
        <v/>
      </c>
      <c r="AE477">
        <f>AD477*10000+ROW()</f>
        <v/>
      </c>
    </row>
    <row r="478">
      <c r="A478" s="10">
        <f>equipo20!A66</f>
        <v/>
      </c>
      <c r="B478" s="10">
        <f>equipo20!$A$6</f>
        <v/>
      </c>
      <c r="C478" s="10">
        <f>equipo20!CP66</f>
        <v/>
      </c>
      <c r="D478" s="10">
        <f>equipo20!CQ66</f>
        <v/>
      </c>
      <c r="E478" s="10">
        <f>equipo20!CR66</f>
        <v/>
      </c>
      <c r="F478" s="16">
        <f>equipo20!CT66</f>
        <v/>
      </c>
      <c r="G478" s="10">
        <f>equipo20!CU66</f>
        <v/>
      </c>
      <c r="H478" s="10">
        <f>equipo20!CV66</f>
        <v/>
      </c>
      <c r="I478" s="10">
        <f>equipo20!CW66</f>
        <v/>
      </c>
      <c r="J478" s="15">
        <f>equipo20!CX66</f>
        <v/>
      </c>
      <c r="L478">
        <f>A478</f>
        <v/>
      </c>
      <c r="M478">
        <f>J478</f>
        <v/>
      </c>
      <c r="N478">
        <f>IF(M478&gt;0,M478,999999)</f>
        <v/>
      </c>
      <c r="O478">
        <f>N478*10000+ROW()</f>
        <v/>
      </c>
      <c r="P478">
        <f>A478</f>
        <v/>
      </c>
      <c r="Q478">
        <f>D478</f>
        <v/>
      </c>
      <c r="R478">
        <f>Q478</f>
        <v/>
      </c>
      <c r="S478">
        <f>R478*10000-ROW()</f>
        <v/>
      </c>
      <c r="T478">
        <f>A478</f>
        <v/>
      </c>
      <c r="U478">
        <f>H478</f>
        <v/>
      </c>
      <c r="V478">
        <f>U478</f>
        <v/>
      </c>
      <c r="W478">
        <f>V478*10000-ROW()</f>
        <v/>
      </c>
      <c r="X478">
        <f>A478</f>
        <v/>
      </c>
      <c r="Y478">
        <f>F478</f>
        <v/>
      </c>
      <c r="Z478">
        <f>Y478</f>
        <v/>
      </c>
      <c r="AA478">
        <f>Z478*10000-ROW()</f>
        <v/>
      </c>
      <c r="AB478">
        <f>A478</f>
        <v/>
      </c>
      <c r="AC478">
        <f>I478</f>
        <v/>
      </c>
      <c r="AD478">
        <f>IF(AC478&gt;0,AC478,999999)</f>
        <v/>
      </c>
      <c r="AE478">
        <f>AD478*10000+ROW()</f>
        <v/>
      </c>
    </row>
    <row r="479">
      <c r="A479" s="10">
        <f>equipo20!A67</f>
        <v/>
      </c>
      <c r="B479" s="10">
        <f>equipo20!$A$6</f>
        <v/>
      </c>
      <c r="C479" s="10">
        <f>equipo20!CP67</f>
        <v/>
      </c>
      <c r="D479" s="10">
        <f>equipo20!CQ67</f>
        <v/>
      </c>
      <c r="E479" s="10">
        <f>equipo20!CR67</f>
        <v/>
      </c>
      <c r="F479" s="16">
        <f>equipo20!CT67</f>
        <v/>
      </c>
      <c r="G479" s="10">
        <f>equipo20!CU67</f>
        <v/>
      </c>
      <c r="H479" s="10">
        <f>equipo20!CV67</f>
        <v/>
      </c>
      <c r="I479" s="10">
        <f>equipo20!CW67</f>
        <v/>
      </c>
      <c r="J479" s="15">
        <f>equipo20!CX67</f>
        <v/>
      </c>
      <c r="L479">
        <f>A479</f>
        <v/>
      </c>
      <c r="M479">
        <f>J479</f>
        <v/>
      </c>
      <c r="N479">
        <f>IF(M479&gt;0,M479,999999)</f>
        <v/>
      </c>
      <c r="O479">
        <f>N479*10000+ROW()</f>
        <v/>
      </c>
      <c r="P479">
        <f>A479</f>
        <v/>
      </c>
      <c r="Q479">
        <f>D479</f>
        <v/>
      </c>
      <c r="R479">
        <f>Q479</f>
        <v/>
      </c>
      <c r="S479">
        <f>R479*10000-ROW()</f>
        <v/>
      </c>
      <c r="T479">
        <f>A479</f>
        <v/>
      </c>
      <c r="U479">
        <f>H479</f>
        <v/>
      </c>
      <c r="V479">
        <f>U479</f>
        <v/>
      </c>
      <c r="W479">
        <f>V479*10000-ROW()</f>
        <v/>
      </c>
      <c r="X479">
        <f>A479</f>
        <v/>
      </c>
      <c r="Y479">
        <f>F479</f>
        <v/>
      </c>
      <c r="Z479">
        <f>Y479</f>
        <v/>
      </c>
      <c r="AA479">
        <f>Z479*10000-ROW()</f>
        <v/>
      </c>
      <c r="AB479">
        <f>A479</f>
        <v/>
      </c>
      <c r="AC479">
        <f>I479</f>
        <v/>
      </c>
      <c r="AD479">
        <f>IF(AC479&gt;0,AC479,999999)</f>
        <v/>
      </c>
      <c r="AE479">
        <f>AD479*10000+ROW()</f>
        <v/>
      </c>
    </row>
    <row r="480">
      <c r="A480" s="10">
        <f>equipo20!A68</f>
        <v/>
      </c>
      <c r="B480" s="10">
        <f>equipo20!$A$6</f>
        <v/>
      </c>
      <c r="C480" s="10">
        <f>equipo20!CP68</f>
        <v/>
      </c>
      <c r="D480" s="10">
        <f>equipo20!CQ68</f>
        <v/>
      </c>
      <c r="E480" s="10">
        <f>equipo20!CR68</f>
        <v/>
      </c>
      <c r="F480" s="16">
        <f>equipo20!CT68</f>
        <v/>
      </c>
      <c r="G480" s="10">
        <f>equipo20!CU68</f>
        <v/>
      </c>
      <c r="H480" s="10">
        <f>equipo20!CV68</f>
        <v/>
      </c>
      <c r="I480" s="10">
        <f>equipo20!CW68</f>
        <v/>
      </c>
      <c r="J480" s="15">
        <f>equipo20!CX68</f>
        <v/>
      </c>
      <c r="L480">
        <f>A480</f>
        <v/>
      </c>
      <c r="M480">
        <f>J480</f>
        <v/>
      </c>
      <c r="N480">
        <f>IF(M480&gt;0,M480,999999)</f>
        <v/>
      </c>
      <c r="O480">
        <f>N480*10000+ROW()</f>
        <v/>
      </c>
      <c r="P480">
        <f>A480</f>
        <v/>
      </c>
      <c r="Q480">
        <f>D480</f>
        <v/>
      </c>
      <c r="R480">
        <f>Q480</f>
        <v/>
      </c>
      <c r="S480">
        <f>R480*10000-ROW()</f>
        <v/>
      </c>
      <c r="T480">
        <f>A480</f>
        <v/>
      </c>
      <c r="U480">
        <f>H480</f>
        <v/>
      </c>
      <c r="V480">
        <f>U480</f>
        <v/>
      </c>
      <c r="W480">
        <f>V480*10000-ROW()</f>
        <v/>
      </c>
      <c r="X480">
        <f>A480</f>
        <v/>
      </c>
      <c r="Y480">
        <f>F480</f>
        <v/>
      </c>
      <c r="Z480">
        <f>Y480</f>
        <v/>
      </c>
      <c r="AA480">
        <f>Z480*10000-ROW()</f>
        <v/>
      </c>
      <c r="AB480">
        <f>A480</f>
        <v/>
      </c>
      <c r="AC480">
        <f>I480</f>
        <v/>
      </c>
      <c r="AD480">
        <f>IF(AC480&gt;0,AC480,999999)</f>
        <v/>
      </c>
      <c r="AE480">
        <f>AD480*10000+ROW()</f>
        <v/>
      </c>
    </row>
    <row r="481">
      <c r="A481" s="10">
        <f>equipo20!A69</f>
        <v/>
      </c>
      <c r="B481" s="10">
        <f>equipo20!$A$6</f>
        <v/>
      </c>
      <c r="C481" s="10">
        <f>equipo20!CP69</f>
        <v/>
      </c>
      <c r="D481" s="10">
        <f>equipo20!CQ69</f>
        <v/>
      </c>
      <c r="E481" s="10">
        <f>equipo20!CR69</f>
        <v/>
      </c>
      <c r="F481" s="16">
        <f>equipo20!CT69</f>
        <v/>
      </c>
      <c r="G481" s="10">
        <f>equipo20!CU69</f>
        <v/>
      </c>
      <c r="H481" s="10">
        <f>equipo20!CV69</f>
        <v/>
      </c>
      <c r="I481" s="10">
        <f>equipo20!CW69</f>
        <v/>
      </c>
      <c r="J481" s="15">
        <f>equipo20!CX69</f>
        <v/>
      </c>
      <c r="L481">
        <f>A481</f>
        <v/>
      </c>
      <c r="M481">
        <f>J481</f>
        <v/>
      </c>
      <c r="N481">
        <f>IF(M481&gt;0,M481,999999)</f>
        <v/>
      </c>
      <c r="O481">
        <f>N481*10000+ROW()</f>
        <v/>
      </c>
      <c r="P481">
        <f>A481</f>
        <v/>
      </c>
      <c r="Q481">
        <f>D481</f>
        <v/>
      </c>
      <c r="R481">
        <f>Q481</f>
        <v/>
      </c>
      <c r="S481">
        <f>R481*10000-ROW()</f>
        <v/>
      </c>
      <c r="T481">
        <f>A481</f>
        <v/>
      </c>
      <c r="U481">
        <f>H481</f>
        <v/>
      </c>
      <c r="V481">
        <f>U481</f>
        <v/>
      </c>
      <c r="W481">
        <f>V481*10000-ROW()</f>
        <v/>
      </c>
      <c r="X481">
        <f>A481</f>
        <v/>
      </c>
      <c r="Y481">
        <f>F481</f>
        <v/>
      </c>
      <c r="Z481">
        <f>Y481</f>
        <v/>
      </c>
      <c r="AA481">
        <f>Z481*10000-ROW()</f>
        <v/>
      </c>
      <c r="AB481">
        <f>A481</f>
        <v/>
      </c>
      <c r="AC481">
        <f>I481</f>
        <v/>
      </c>
      <c r="AD481">
        <f>IF(AC481&gt;0,AC481,999999)</f>
        <v/>
      </c>
      <c r="AE481">
        <f>AD481*10000+ROW()</f>
        <v/>
      </c>
    </row>
    <row r="482">
      <c r="A482" s="10">
        <f>equipo20!A70</f>
        <v/>
      </c>
      <c r="B482" s="10">
        <f>equipo20!$A$6</f>
        <v/>
      </c>
      <c r="C482" s="10">
        <f>equipo20!CP70</f>
        <v/>
      </c>
      <c r="D482" s="10">
        <f>equipo20!CQ70</f>
        <v/>
      </c>
      <c r="E482" s="10">
        <f>equipo20!CR70</f>
        <v/>
      </c>
      <c r="F482" s="16">
        <f>equipo20!CT70</f>
        <v/>
      </c>
      <c r="G482" s="10">
        <f>equipo20!CU70</f>
        <v/>
      </c>
      <c r="H482" s="10">
        <f>equipo20!CV70</f>
        <v/>
      </c>
      <c r="I482" s="10">
        <f>equipo20!CW70</f>
        <v/>
      </c>
      <c r="J482" s="15">
        <f>equipo20!CX70</f>
        <v/>
      </c>
      <c r="L482">
        <f>A482</f>
        <v/>
      </c>
      <c r="M482">
        <f>J482</f>
        <v/>
      </c>
      <c r="N482">
        <f>IF(M482&gt;0,M482,999999)</f>
        <v/>
      </c>
      <c r="O482">
        <f>N482*10000+ROW()</f>
        <v/>
      </c>
      <c r="P482">
        <f>A482</f>
        <v/>
      </c>
      <c r="Q482">
        <f>D482</f>
        <v/>
      </c>
      <c r="R482">
        <f>Q482</f>
        <v/>
      </c>
      <c r="S482">
        <f>R482*10000-ROW()</f>
        <v/>
      </c>
      <c r="T482">
        <f>A482</f>
        <v/>
      </c>
      <c r="U482">
        <f>H482</f>
        <v/>
      </c>
      <c r="V482">
        <f>U482</f>
        <v/>
      </c>
      <c r="W482">
        <f>V482*10000-ROW()</f>
        <v/>
      </c>
      <c r="X482">
        <f>A482</f>
        <v/>
      </c>
      <c r="Y482">
        <f>F482</f>
        <v/>
      </c>
      <c r="Z482">
        <f>Y482</f>
        <v/>
      </c>
      <c r="AA482">
        <f>Z482*10000-ROW()</f>
        <v/>
      </c>
      <c r="AB482">
        <f>A482</f>
        <v/>
      </c>
      <c r="AC482">
        <f>I482</f>
        <v/>
      </c>
      <c r="AD482">
        <f>IF(AC482&gt;0,AC482,999999)</f>
        <v/>
      </c>
      <c r="AE482">
        <f>AD482*10000+ROW()</f>
        <v/>
      </c>
    </row>
    <row r="483">
      <c r="A483" s="10">
        <f>equipo20!A71</f>
        <v/>
      </c>
      <c r="B483" s="10">
        <f>equipo20!$A$6</f>
        <v/>
      </c>
      <c r="C483" s="10">
        <f>equipo20!CP71</f>
        <v/>
      </c>
      <c r="D483" s="10">
        <f>equipo20!CQ71</f>
        <v/>
      </c>
      <c r="E483" s="10">
        <f>equipo20!CR71</f>
        <v/>
      </c>
      <c r="F483" s="16">
        <f>equipo20!CT71</f>
        <v/>
      </c>
      <c r="G483" s="10">
        <f>equipo20!CU71</f>
        <v/>
      </c>
      <c r="H483" s="10">
        <f>equipo20!CV71</f>
        <v/>
      </c>
      <c r="I483" s="10">
        <f>equipo20!CW71</f>
        <v/>
      </c>
      <c r="J483" s="15">
        <f>equipo20!CX71</f>
        <v/>
      </c>
      <c r="L483">
        <f>A483</f>
        <v/>
      </c>
      <c r="M483">
        <f>J483</f>
        <v/>
      </c>
      <c r="N483">
        <f>IF(M483&gt;0,M483,999999)</f>
        <v/>
      </c>
      <c r="O483">
        <f>N483*10000+ROW()</f>
        <v/>
      </c>
      <c r="P483">
        <f>A483</f>
        <v/>
      </c>
      <c r="Q483">
        <f>D483</f>
        <v/>
      </c>
      <c r="R483">
        <f>Q483</f>
        <v/>
      </c>
      <c r="S483">
        <f>R483*10000-ROW()</f>
        <v/>
      </c>
      <c r="T483">
        <f>A483</f>
        <v/>
      </c>
      <c r="U483">
        <f>H483</f>
        <v/>
      </c>
      <c r="V483">
        <f>U483</f>
        <v/>
      </c>
      <c r="W483">
        <f>V483*10000-ROW()</f>
        <v/>
      </c>
      <c r="X483">
        <f>A483</f>
        <v/>
      </c>
      <c r="Y483">
        <f>F483</f>
        <v/>
      </c>
      <c r="Z483">
        <f>Y483</f>
        <v/>
      </c>
      <c r="AA483">
        <f>Z483*10000-ROW()</f>
        <v/>
      </c>
      <c r="AB483">
        <f>A483</f>
        <v/>
      </c>
      <c r="AC483">
        <f>I483</f>
        <v/>
      </c>
      <c r="AD483">
        <f>IF(AC483&gt;0,AC483,999999)</f>
        <v/>
      </c>
      <c r="AE483">
        <f>AD483*10000+ROW()</f>
        <v/>
      </c>
    </row>
    <row r="484">
      <c r="A484" s="10">
        <f>equipo20!A72</f>
        <v/>
      </c>
      <c r="B484" s="10">
        <f>equipo20!$A$6</f>
        <v/>
      </c>
      <c r="C484" s="10">
        <f>equipo20!CP72</f>
        <v/>
      </c>
      <c r="D484" s="10">
        <f>equipo20!CQ72</f>
        <v/>
      </c>
      <c r="E484" s="10">
        <f>equipo20!CR72</f>
        <v/>
      </c>
      <c r="F484" s="16">
        <f>equipo20!CT72</f>
        <v/>
      </c>
      <c r="G484" s="10">
        <f>equipo20!CU72</f>
        <v/>
      </c>
      <c r="H484" s="10">
        <f>equipo20!CV72</f>
        <v/>
      </c>
      <c r="I484" s="10">
        <f>equipo20!CW72</f>
        <v/>
      </c>
      <c r="J484" s="15">
        <f>equipo20!CX72</f>
        <v/>
      </c>
      <c r="L484">
        <f>A484</f>
        <v/>
      </c>
      <c r="M484">
        <f>J484</f>
        <v/>
      </c>
      <c r="N484">
        <f>IF(M484&gt;0,M484,999999)</f>
        <v/>
      </c>
      <c r="O484">
        <f>N484*10000+ROW()</f>
        <v/>
      </c>
      <c r="P484">
        <f>A484</f>
        <v/>
      </c>
      <c r="Q484">
        <f>D484</f>
        <v/>
      </c>
      <c r="R484">
        <f>Q484</f>
        <v/>
      </c>
      <c r="S484">
        <f>R484*10000-ROW()</f>
        <v/>
      </c>
      <c r="T484">
        <f>A484</f>
        <v/>
      </c>
      <c r="U484">
        <f>H484</f>
        <v/>
      </c>
      <c r="V484">
        <f>U484</f>
        <v/>
      </c>
      <c r="W484">
        <f>V484*10000-ROW()</f>
        <v/>
      </c>
      <c r="X484">
        <f>A484</f>
        <v/>
      </c>
      <c r="Y484">
        <f>F484</f>
        <v/>
      </c>
      <c r="Z484">
        <f>Y484</f>
        <v/>
      </c>
      <c r="AA484">
        <f>Z484*10000-ROW()</f>
        <v/>
      </c>
      <c r="AB484">
        <f>A484</f>
        <v/>
      </c>
      <c r="AC484">
        <f>I484</f>
        <v/>
      </c>
      <c r="AD484">
        <f>IF(AC484&gt;0,AC484,999999)</f>
        <v/>
      </c>
      <c r="AE484">
        <f>AD484*10000+ROW()</f>
        <v/>
      </c>
    </row>
    <row r="485">
      <c r="A485" s="10">
        <f>equipo20!A73</f>
        <v/>
      </c>
      <c r="B485" s="10">
        <f>equipo20!$A$6</f>
        <v/>
      </c>
      <c r="C485" s="10">
        <f>equipo20!CP73</f>
        <v/>
      </c>
      <c r="D485" s="10">
        <f>equipo20!CQ73</f>
        <v/>
      </c>
      <c r="E485" s="10">
        <f>equipo20!CR73</f>
        <v/>
      </c>
      <c r="F485" s="16">
        <f>equipo20!CT73</f>
        <v/>
      </c>
      <c r="G485" s="10">
        <f>equipo20!CU73</f>
        <v/>
      </c>
      <c r="H485" s="10">
        <f>equipo20!CV73</f>
        <v/>
      </c>
      <c r="I485" s="10">
        <f>equipo20!CW73</f>
        <v/>
      </c>
      <c r="J485" s="15">
        <f>equipo20!CX73</f>
        <v/>
      </c>
      <c r="L485">
        <f>A485</f>
        <v/>
      </c>
      <c r="M485">
        <f>J485</f>
        <v/>
      </c>
      <c r="N485">
        <f>IF(M485&gt;0,M485,999999)</f>
        <v/>
      </c>
      <c r="O485">
        <f>N485*10000+ROW()</f>
        <v/>
      </c>
      <c r="P485">
        <f>A485</f>
        <v/>
      </c>
      <c r="Q485">
        <f>D485</f>
        <v/>
      </c>
      <c r="R485">
        <f>Q485</f>
        <v/>
      </c>
      <c r="S485">
        <f>R485*10000-ROW()</f>
        <v/>
      </c>
      <c r="T485">
        <f>A485</f>
        <v/>
      </c>
      <c r="U485">
        <f>H485</f>
        <v/>
      </c>
      <c r="V485">
        <f>U485</f>
        <v/>
      </c>
      <c r="W485">
        <f>V485*10000-ROW()</f>
        <v/>
      </c>
      <c r="X485">
        <f>A485</f>
        <v/>
      </c>
      <c r="Y485">
        <f>F485</f>
        <v/>
      </c>
      <c r="Z485">
        <f>Y485</f>
        <v/>
      </c>
      <c r="AA485">
        <f>Z485*10000-ROW()</f>
        <v/>
      </c>
      <c r="AB485">
        <f>A485</f>
        <v/>
      </c>
      <c r="AC485">
        <f>I485</f>
        <v/>
      </c>
      <c r="AD485">
        <f>IF(AC485&gt;0,AC485,999999)</f>
        <v/>
      </c>
      <c r="AE485">
        <f>AD485*10000+ROW()</f>
        <v/>
      </c>
    </row>
    <row r="486">
      <c r="A486" s="10">
        <f>equipo20!A74</f>
        <v/>
      </c>
      <c r="B486" s="10">
        <f>equipo20!$A$6</f>
        <v/>
      </c>
      <c r="C486" s="10">
        <f>equipo20!CP74</f>
        <v/>
      </c>
      <c r="D486" s="10">
        <f>equipo20!CQ74</f>
        <v/>
      </c>
      <c r="E486" s="10">
        <f>equipo20!CR74</f>
        <v/>
      </c>
      <c r="F486" s="16">
        <f>equipo20!CT74</f>
        <v/>
      </c>
      <c r="G486" s="10">
        <f>equipo20!CU74</f>
        <v/>
      </c>
      <c r="H486" s="10">
        <f>equipo20!CV74</f>
        <v/>
      </c>
      <c r="I486" s="10">
        <f>equipo20!CW74</f>
        <v/>
      </c>
      <c r="J486" s="15">
        <f>equipo20!CX74</f>
        <v/>
      </c>
      <c r="L486">
        <f>A486</f>
        <v/>
      </c>
      <c r="M486">
        <f>J486</f>
        <v/>
      </c>
      <c r="N486">
        <f>IF(M486&gt;0,M486,999999)</f>
        <v/>
      </c>
      <c r="O486">
        <f>N486*10000+ROW()</f>
        <v/>
      </c>
      <c r="P486">
        <f>A486</f>
        <v/>
      </c>
      <c r="Q486">
        <f>D486</f>
        <v/>
      </c>
      <c r="R486">
        <f>Q486</f>
        <v/>
      </c>
      <c r="S486">
        <f>R486*10000-ROW()</f>
        <v/>
      </c>
      <c r="T486">
        <f>A486</f>
        <v/>
      </c>
      <c r="U486">
        <f>H486</f>
        <v/>
      </c>
      <c r="V486">
        <f>U486</f>
        <v/>
      </c>
      <c r="W486">
        <f>V486*10000-ROW()</f>
        <v/>
      </c>
      <c r="X486">
        <f>A486</f>
        <v/>
      </c>
      <c r="Y486">
        <f>F486</f>
        <v/>
      </c>
      <c r="Z486">
        <f>Y486</f>
        <v/>
      </c>
      <c r="AA486">
        <f>Z486*10000-ROW()</f>
        <v/>
      </c>
      <c r="AB486">
        <f>A486</f>
        <v/>
      </c>
      <c r="AC486">
        <f>I486</f>
        <v/>
      </c>
      <c r="AD486">
        <f>IF(AC486&gt;0,AC486,999999)</f>
        <v/>
      </c>
      <c r="AE486">
        <f>AD486*10000+ROW()</f>
        <v/>
      </c>
    </row>
    <row r="487">
      <c r="A487" s="10">
        <f>equipo20!A75</f>
        <v/>
      </c>
      <c r="B487" s="10">
        <f>equipo20!$A$6</f>
        <v/>
      </c>
      <c r="C487" s="10">
        <f>equipo20!CP75</f>
        <v/>
      </c>
      <c r="D487" s="10">
        <f>equipo20!CQ75</f>
        <v/>
      </c>
      <c r="E487" s="10">
        <f>equipo20!CR75</f>
        <v/>
      </c>
      <c r="F487" s="16">
        <f>equipo20!CT75</f>
        <v/>
      </c>
      <c r="G487" s="10">
        <f>equipo20!CU75</f>
        <v/>
      </c>
      <c r="H487" s="10">
        <f>equipo20!CV75</f>
        <v/>
      </c>
      <c r="I487" s="10">
        <f>equipo20!CW75</f>
        <v/>
      </c>
      <c r="J487" s="15">
        <f>equipo20!CX75</f>
        <v/>
      </c>
      <c r="L487">
        <f>A487</f>
        <v/>
      </c>
      <c r="M487">
        <f>J487</f>
        <v/>
      </c>
      <c r="N487">
        <f>IF(M487&gt;0,M487,999999)</f>
        <v/>
      </c>
      <c r="O487">
        <f>N487*10000+ROW()</f>
        <v/>
      </c>
      <c r="P487">
        <f>A487</f>
        <v/>
      </c>
      <c r="Q487">
        <f>D487</f>
        <v/>
      </c>
      <c r="R487">
        <f>Q487</f>
        <v/>
      </c>
      <c r="S487">
        <f>R487*10000-ROW()</f>
        <v/>
      </c>
      <c r="T487">
        <f>A487</f>
        <v/>
      </c>
      <c r="U487">
        <f>H487</f>
        <v/>
      </c>
      <c r="V487">
        <f>U487</f>
        <v/>
      </c>
      <c r="W487">
        <f>V487*10000-ROW()</f>
        <v/>
      </c>
      <c r="X487">
        <f>A487</f>
        <v/>
      </c>
      <c r="Y487">
        <f>F487</f>
        <v/>
      </c>
      <c r="Z487">
        <f>Y487</f>
        <v/>
      </c>
      <c r="AA487">
        <f>Z487*10000-ROW()</f>
        <v/>
      </c>
      <c r="AB487">
        <f>A487</f>
        <v/>
      </c>
      <c r="AC487">
        <f>I487</f>
        <v/>
      </c>
      <c r="AD487">
        <f>IF(AC487&gt;0,AC487,999999)</f>
        <v/>
      </c>
      <c r="AE487">
        <f>AD487*10000+ROW()</f>
        <v/>
      </c>
    </row>
    <row r="488">
      <c r="A488" s="10">
        <f>equipo20!A76</f>
        <v/>
      </c>
      <c r="B488" s="10">
        <f>equipo20!$A$6</f>
        <v/>
      </c>
      <c r="C488" s="10">
        <f>equipo20!CP76</f>
        <v/>
      </c>
      <c r="D488" s="10">
        <f>equipo20!CQ76</f>
        <v/>
      </c>
      <c r="E488" s="10">
        <f>equipo20!CR76</f>
        <v/>
      </c>
      <c r="F488" s="16">
        <f>equipo20!CT76</f>
        <v/>
      </c>
      <c r="G488" s="10">
        <f>equipo20!CU76</f>
        <v/>
      </c>
      <c r="H488" s="10">
        <f>equipo20!CV76</f>
        <v/>
      </c>
      <c r="I488" s="10">
        <f>equipo20!CW76</f>
        <v/>
      </c>
      <c r="J488" s="15">
        <f>equipo20!CX76</f>
        <v/>
      </c>
      <c r="L488">
        <f>A488</f>
        <v/>
      </c>
      <c r="M488">
        <f>J488</f>
        <v/>
      </c>
      <c r="N488">
        <f>IF(M488&gt;0,M488,999999)</f>
        <v/>
      </c>
      <c r="O488">
        <f>N488*10000+ROW()</f>
        <v/>
      </c>
      <c r="P488">
        <f>A488</f>
        <v/>
      </c>
      <c r="Q488">
        <f>D488</f>
        <v/>
      </c>
      <c r="R488">
        <f>Q488</f>
        <v/>
      </c>
      <c r="S488">
        <f>R488*10000-ROW()</f>
        <v/>
      </c>
      <c r="T488">
        <f>A488</f>
        <v/>
      </c>
      <c r="U488">
        <f>H488</f>
        <v/>
      </c>
      <c r="V488">
        <f>U488</f>
        <v/>
      </c>
      <c r="W488">
        <f>V488*10000-ROW()</f>
        <v/>
      </c>
      <c r="X488">
        <f>A488</f>
        <v/>
      </c>
      <c r="Y488">
        <f>F488</f>
        <v/>
      </c>
      <c r="Z488">
        <f>Y488</f>
        <v/>
      </c>
      <c r="AA488">
        <f>Z488*10000-ROW()</f>
        <v/>
      </c>
      <c r="AB488">
        <f>A488</f>
        <v/>
      </c>
      <c r="AC488">
        <f>I488</f>
        <v/>
      </c>
      <c r="AD488">
        <f>IF(AC488&gt;0,AC488,999999)</f>
        <v/>
      </c>
      <c r="AE488">
        <f>AD488*10000+ROW()</f>
        <v/>
      </c>
    </row>
    <row r="489">
      <c r="A489" s="10">
        <f>equipo20!A77</f>
        <v/>
      </c>
      <c r="B489" s="10">
        <f>equipo20!$A$6</f>
        <v/>
      </c>
      <c r="C489" s="10">
        <f>equipo20!CP77</f>
        <v/>
      </c>
      <c r="D489" s="10">
        <f>equipo20!CQ77</f>
        <v/>
      </c>
      <c r="E489" s="10">
        <f>equipo20!CR77</f>
        <v/>
      </c>
      <c r="F489" s="16">
        <f>equipo20!CT77</f>
        <v/>
      </c>
      <c r="G489" s="10">
        <f>equipo20!CU77</f>
        <v/>
      </c>
      <c r="H489" s="10">
        <f>equipo20!CV77</f>
        <v/>
      </c>
      <c r="I489" s="10">
        <f>equipo20!CW77</f>
        <v/>
      </c>
      <c r="J489" s="15">
        <f>equipo20!CX77</f>
        <v/>
      </c>
      <c r="L489">
        <f>A489</f>
        <v/>
      </c>
      <c r="M489">
        <f>J489</f>
        <v/>
      </c>
      <c r="N489">
        <f>IF(M489&gt;0,M489,999999)</f>
        <v/>
      </c>
      <c r="O489">
        <f>N489*10000+ROW()</f>
        <v/>
      </c>
      <c r="P489">
        <f>A489</f>
        <v/>
      </c>
      <c r="Q489">
        <f>D489</f>
        <v/>
      </c>
      <c r="R489">
        <f>Q489</f>
        <v/>
      </c>
      <c r="S489">
        <f>R489*10000-ROW()</f>
        <v/>
      </c>
      <c r="T489">
        <f>A489</f>
        <v/>
      </c>
      <c r="U489">
        <f>H489</f>
        <v/>
      </c>
      <c r="V489">
        <f>U489</f>
        <v/>
      </c>
      <c r="W489">
        <f>V489*10000-ROW()</f>
        <v/>
      </c>
      <c r="X489">
        <f>A489</f>
        <v/>
      </c>
      <c r="Y489">
        <f>F489</f>
        <v/>
      </c>
      <c r="Z489">
        <f>Y489</f>
        <v/>
      </c>
      <c r="AA489">
        <f>Z489*10000-ROW()</f>
        <v/>
      </c>
      <c r="AB489">
        <f>A489</f>
        <v/>
      </c>
      <c r="AC489">
        <f>I489</f>
        <v/>
      </c>
      <c r="AD489">
        <f>IF(AC489&gt;0,AC489,999999)</f>
        <v/>
      </c>
      <c r="AE489">
        <f>AD489*10000+ROW()</f>
        <v/>
      </c>
    </row>
    <row r="490">
      <c r="A490" s="10">
        <f>equipo20!A78</f>
        <v/>
      </c>
      <c r="B490" s="10">
        <f>equipo20!$A$6</f>
        <v/>
      </c>
      <c r="C490" s="10">
        <f>equipo20!CP78</f>
        <v/>
      </c>
      <c r="D490" s="10">
        <f>equipo20!CQ78</f>
        <v/>
      </c>
      <c r="E490" s="10">
        <f>equipo20!CR78</f>
        <v/>
      </c>
      <c r="F490" s="16">
        <f>equipo20!CT78</f>
        <v/>
      </c>
      <c r="G490" s="10">
        <f>equipo20!CU78</f>
        <v/>
      </c>
      <c r="H490" s="10">
        <f>equipo20!CV78</f>
        <v/>
      </c>
      <c r="I490" s="10">
        <f>equipo20!CW78</f>
        <v/>
      </c>
      <c r="J490" s="15">
        <f>equipo20!CX78</f>
        <v/>
      </c>
      <c r="L490">
        <f>A490</f>
        <v/>
      </c>
      <c r="M490">
        <f>J490</f>
        <v/>
      </c>
      <c r="N490">
        <f>IF(M490&gt;0,M490,999999)</f>
        <v/>
      </c>
      <c r="O490">
        <f>N490*10000+ROW()</f>
        <v/>
      </c>
      <c r="P490">
        <f>A490</f>
        <v/>
      </c>
      <c r="Q490">
        <f>D490</f>
        <v/>
      </c>
      <c r="R490">
        <f>Q490</f>
        <v/>
      </c>
      <c r="S490">
        <f>R490*10000-ROW()</f>
        <v/>
      </c>
      <c r="T490">
        <f>A490</f>
        <v/>
      </c>
      <c r="U490">
        <f>H490</f>
        <v/>
      </c>
      <c r="V490">
        <f>U490</f>
        <v/>
      </c>
      <c r="W490">
        <f>V490*10000-ROW()</f>
        <v/>
      </c>
      <c r="X490">
        <f>A490</f>
        <v/>
      </c>
      <c r="Y490">
        <f>F490</f>
        <v/>
      </c>
      <c r="Z490">
        <f>Y490</f>
        <v/>
      </c>
      <c r="AA490">
        <f>Z490*10000-ROW()</f>
        <v/>
      </c>
      <c r="AB490">
        <f>A490</f>
        <v/>
      </c>
      <c r="AC490">
        <f>I490</f>
        <v/>
      </c>
      <c r="AD490">
        <f>IF(AC490&gt;0,AC490,999999)</f>
        <v/>
      </c>
      <c r="AE490">
        <f>AD490*10000+ROW()</f>
        <v/>
      </c>
    </row>
    <row r="491">
      <c r="A491" s="10">
        <f>equipo20!A79</f>
        <v/>
      </c>
      <c r="B491" s="10">
        <f>equipo20!$A$6</f>
        <v/>
      </c>
      <c r="C491" s="10">
        <f>equipo20!CP79</f>
        <v/>
      </c>
      <c r="D491" s="10">
        <f>equipo20!CQ79</f>
        <v/>
      </c>
      <c r="E491" s="10">
        <f>equipo20!CR79</f>
        <v/>
      </c>
      <c r="F491" s="16">
        <f>equipo20!CT79</f>
        <v/>
      </c>
      <c r="G491" s="10">
        <f>equipo20!CU79</f>
        <v/>
      </c>
      <c r="H491" s="10">
        <f>equipo20!CV79</f>
        <v/>
      </c>
      <c r="I491" s="10">
        <f>equipo20!CW79</f>
        <v/>
      </c>
      <c r="J491" s="15">
        <f>equipo20!CX79</f>
        <v/>
      </c>
      <c r="L491">
        <f>A491</f>
        <v/>
      </c>
      <c r="M491">
        <f>J491</f>
        <v/>
      </c>
      <c r="N491">
        <f>IF(M491&gt;0,M491,999999)</f>
        <v/>
      </c>
      <c r="O491">
        <f>N491*10000+ROW()</f>
        <v/>
      </c>
      <c r="P491">
        <f>A491</f>
        <v/>
      </c>
      <c r="Q491">
        <f>D491</f>
        <v/>
      </c>
      <c r="R491">
        <f>Q491</f>
        <v/>
      </c>
      <c r="S491">
        <f>R491*10000-ROW()</f>
        <v/>
      </c>
      <c r="T491">
        <f>A491</f>
        <v/>
      </c>
      <c r="U491">
        <f>H491</f>
        <v/>
      </c>
      <c r="V491">
        <f>U491</f>
        <v/>
      </c>
      <c r="W491">
        <f>V491*10000-ROW()</f>
        <v/>
      </c>
      <c r="X491">
        <f>A491</f>
        <v/>
      </c>
      <c r="Y491">
        <f>F491</f>
        <v/>
      </c>
      <c r="Z491">
        <f>Y491</f>
        <v/>
      </c>
      <c r="AA491">
        <f>Z491*10000-ROW()</f>
        <v/>
      </c>
      <c r="AB491">
        <f>A491</f>
        <v/>
      </c>
      <c r="AC491">
        <f>I491</f>
        <v/>
      </c>
      <c r="AD491">
        <f>IF(AC491&gt;0,AC491,999999)</f>
        <v/>
      </c>
      <c r="AE491">
        <f>AD491*10000+ROW()</f>
        <v/>
      </c>
    </row>
    <row r="492">
      <c r="A492" s="10">
        <f>equipo20!A80</f>
        <v/>
      </c>
      <c r="B492" s="10">
        <f>equipo20!$A$6</f>
        <v/>
      </c>
      <c r="C492" s="10">
        <f>equipo20!CP80</f>
        <v/>
      </c>
      <c r="D492" s="10">
        <f>equipo20!CQ80</f>
        <v/>
      </c>
      <c r="E492" s="10">
        <f>equipo20!CR80</f>
        <v/>
      </c>
      <c r="F492" s="16">
        <f>equipo20!CT80</f>
        <v/>
      </c>
      <c r="G492" s="10">
        <f>equipo20!CU80</f>
        <v/>
      </c>
      <c r="H492" s="10">
        <f>equipo20!CV80</f>
        <v/>
      </c>
      <c r="I492" s="10">
        <f>equipo20!CW80</f>
        <v/>
      </c>
      <c r="J492" s="15">
        <f>equipo20!CX80</f>
        <v/>
      </c>
      <c r="L492">
        <f>A492</f>
        <v/>
      </c>
      <c r="M492">
        <f>J492</f>
        <v/>
      </c>
      <c r="N492">
        <f>IF(M492&gt;0,M492,999999)</f>
        <v/>
      </c>
      <c r="O492">
        <f>N492*10000+ROW()</f>
        <v/>
      </c>
      <c r="P492">
        <f>A492</f>
        <v/>
      </c>
      <c r="Q492">
        <f>D492</f>
        <v/>
      </c>
      <c r="R492">
        <f>Q492</f>
        <v/>
      </c>
      <c r="S492">
        <f>R492*10000-ROW()</f>
        <v/>
      </c>
      <c r="T492">
        <f>A492</f>
        <v/>
      </c>
      <c r="U492">
        <f>H492</f>
        <v/>
      </c>
      <c r="V492">
        <f>U492</f>
        <v/>
      </c>
      <c r="W492">
        <f>V492*10000-ROW()</f>
        <v/>
      </c>
      <c r="X492">
        <f>A492</f>
        <v/>
      </c>
      <c r="Y492">
        <f>F492</f>
        <v/>
      </c>
      <c r="Z492">
        <f>Y492</f>
        <v/>
      </c>
      <c r="AA492">
        <f>Z492*10000-ROW()</f>
        <v/>
      </c>
      <c r="AB492">
        <f>A492</f>
        <v/>
      </c>
      <c r="AC492">
        <f>I492</f>
        <v/>
      </c>
      <c r="AD492">
        <f>IF(AC492&gt;0,AC492,999999)</f>
        <v/>
      </c>
      <c r="AE492">
        <f>AD492*10000+ROW()</f>
        <v/>
      </c>
    </row>
    <row r="493">
      <c r="A493" s="10">
        <f>equipo20!A81</f>
        <v/>
      </c>
      <c r="B493" s="10">
        <f>equipo20!$A$6</f>
        <v/>
      </c>
      <c r="C493" s="10">
        <f>equipo20!CP81</f>
        <v/>
      </c>
      <c r="D493" s="10">
        <f>equipo20!CQ81</f>
        <v/>
      </c>
      <c r="E493" s="10">
        <f>equipo20!CR81</f>
        <v/>
      </c>
      <c r="F493" s="16">
        <f>equipo20!CT81</f>
        <v/>
      </c>
      <c r="G493" s="10">
        <f>equipo20!CU81</f>
        <v/>
      </c>
      <c r="H493" s="10">
        <f>equipo20!CV81</f>
        <v/>
      </c>
      <c r="I493" s="10">
        <f>equipo20!CW81</f>
        <v/>
      </c>
      <c r="J493" s="15">
        <f>equipo20!CX81</f>
        <v/>
      </c>
      <c r="L493">
        <f>A493</f>
        <v/>
      </c>
      <c r="M493">
        <f>J493</f>
        <v/>
      </c>
      <c r="N493">
        <f>IF(M493&gt;0,M493,999999)</f>
        <v/>
      </c>
      <c r="O493">
        <f>N493*10000+ROW()</f>
        <v/>
      </c>
      <c r="P493">
        <f>A493</f>
        <v/>
      </c>
      <c r="Q493">
        <f>D493</f>
        <v/>
      </c>
      <c r="R493">
        <f>Q493</f>
        <v/>
      </c>
      <c r="S493">
        <f>R493*10000-ROW()</f>
        <v/>
      </c>
      <c r="T493">
        <f>A493</f>
        <v/>
      </c>
      <c r="U493">
        <f>H493</f>
        <v/>
      </c>
      <c r="V493">
        <f>U493</f>
        <v/>
      </c>
      <c r="W493">
        <f>V493*10000-ROW()</f>
        <v/>
      </c>
      <c r="X493">
        <f>A493</f>
        <v/>
      </c>
      <c r="Y493">
        <f>F493</f>
        <v/>
      </c>
      <c r="Z493">
        <f>Y493</f>
        <v/>
      </c>
      <c r="AA493">
        <f>Z493*10000-ROW()</f>
        <v/>
      </c>
      <c r="AB493">
        <f>A493</f>
        <v/>
      </c>
      <c r="AC493">
        <f>I493</f>
        <v/>
      </c>
      <c r="AD493">
        <f>IF(AC493&gt;0,AC493,999999)</f>
        <v/>
      </c>
      <c r="AE493">
        <f>AD493*10000+ROW()</f>
        <v/>
      </c>
    </row>
    <row r="494">
      <c r="A494" s="10">
        <f>equipo20!A82</f>
        <v/>
      </c>
      <c r="B494" s="10">
        <f>equipo20!$A$6</f>
        <v/>
      </c>
      <c r="C494" s="10">
        <f>equipo20!CP82</f>
        <v/>
      </c>
      <c r="D494" s="10">
        <f>equipo20!CQ82</f>
        <v/>
      </c>
      <c r="E494" s="10">
        <f>equipo20!CR82</f>
        <v/>
      </c>
      <c r="F494" s="16">
        <f>equipo20!CT82</f>
        <v/>
      </c>
      <c r="G494" s="10">
        <f>equipo20!CU82</f>
        <v/>
      </c>
      <c r="H494" s="10">
        <f>equipo20!CV82</f>
        <v/>
      </c>
      <c r="I494" s="10">
        <f>equipo20!CW82</f>
        <v/>
      </c>
      <c r="J494" s="15">
        <f>equipo20!CX82</f>
        <v/>
      </c>
      <c r="L494">
        <f>A494</f>
        <v/>
      </c>
      <c r="M494">
        <f>J494</f>
        <v/>
      </c>
      <c r="N494">
        <f>IF(M494&gt;0,M494,999999)</f>
        <v/>
      </c>
      <c r="O494">
        <f>N494*10000+ROW()</f>
        <v/>
      </c>
      <c r="P494">
        <f>A494</f>
        <v/>
      </c>
      <c r="Q494">
        <f>D494</f>
        <v/>
      </c>
      <c r="R494">
        <f>Q494</f>
        <v/>
      </c>
      <c r="S494">
        <f>R494*10000-ROW()</f>
        <v/>
      </c>
      <c r="T494">
        <f>A494</f>
        <v/>
      </c>
      <c r="U494">
        <f>H494</f>
        <v/>
      </c>
      <c r="V494">
        <f>U494</f>
        <v/>
      </c>
      <c r="W494">
        <f>V494*10000-ROW()</f>
        <v/>
      </c>
      <c r="X494">
        <f>A494</f>
        <v/>
      </c>
      <c r="Y494">
        <f>F494</f>
        <v/>
      </c>
      <c r="Z494">
        <f>Y494</f>
        <v/>
      </c>
      <c r="AA494">
        <f>Z494*10000-ROW()</f>
        <v/>
      </c>
      <c r="AB494">
        <f>A494</f>
        <v/>
      </c>
      <c r="AC494">
        <f>I494</f>
        <v/>
      </c>
      <c r="AD494">
        <f>IF(AC494&gt;0,AC494,999999)</f>
        <v/>
      </c>
      <c r="AE494">
        <f>AD494*10000+ROW()</f>
        <v/>
      </c>
    </row>
    <row r="495">
      <c r="A495" s="10">
        <f>equipo20!A83</f>
        <v/>
      </c>
      <c r="B495" s="10">
        <f>equipo20!$A$6</f>
        <v/>
      </c>
      <c r="C495" s="10">
        <f>equipo20!CP83</f>
        <v/>
      </c>
      <c r="D495" s="10">
        <f>equipo20!CQ83</f>
        <v/>
      </c>
      <c r="E495" s="10">
        <f>equipo20!CR83</f>
        <v/>
      </c>
      <c r="F495" s="16">
        <f>equipo20!CT83</f>
        <v/>
      </c>
      <c r="G495" s="10">
        <f>equipo20!CU83</f>
        <v/>
      </c>
      <c r="H495" s="10">
        <f>equipo20!CV83</f>
        <v/>
      </c>
      <c r="I495" s="10">
        <f>equipo20!CW83</f>
        <v/>
      </c>
      <c r="J495" s="15">
        <f>equipo20!CX83</f>
        <v/>
      </c>
      <c r="L495">
        <f>A495</f>
        <v/>
      </c>
      <c r="M495">
        <f>J495</f>
        <v/>
      </c>
      <c r="N495">
        <f>IF(M495&gt;0,M495,999999)</f>
        <v/>
      </c>
      <c r="O495">
        <f>N495*10000+ROW()</f>
        <v/>
      </c>
      <c r="P495">
        <f>A495</f>
        <v/>
      </c>
      <c r="Q495">
        <f>D495</f>
        <v/>
      </c>
      <c r="R495">
        <f>Q495</f>
        <v/>
      </c>
      <c r="S495">
        <f>R495*10000-ROW()</f>
        <v/>
      </c>
      <c r="T495">
        <f>A495</f>
        <v/>
      </c>
      <c r="U495">
        <f>H495</f>
        <v/>
      </c>
      <c r="V495">
        <f>U495</f>
        <v/>
      </c>
      <c r="W495">
        <f>V495*10000-ROW()</f>
        <v/>
      </c>
      <c r="X495">
        <f>A495</f>
        <v/>
      </c>
      <c r="Y495">
        <f>F495</f>
        <v/>
      </c>
      <c r="Z495">
        <f>Y495</f>
        <v/>
      </c>
      <c r="AA495">
        <f>Z495*10000-ROW()</f>
        <v/>
      </c>
      <c r="AB495">
        <f>A495</f>
        <v/>
      </c>
      <c r="AC495">
        <f>I495</f>
        <v/>
      </c>
      <c r="AD495">
        <f>IF(AC495&gt;0,AC495,999999)</f>
        <v/>
      </c>
      <c r="AE495">
        <f>AD495*10000+ROW()</f>
        <v/>
      </c>
    </row>
    <row r="496">
      <c r="A496" s="10">
        <f>equipo20!A84</f>
        <v/>
      </c>
      <c r="B496" s="10">
        <f>equipo20!$A$6</f>
        <v/>
      </c>
      <c r="C496" s="10">
        <f>equipo20!CP84</f>
        <v/>
      </c>
      <c r="D496" s="10">
        <f>equipo20!CQ84</f>
        <v/>
      </c>
      <c r="E496" s="10">
        <f>equipo20!CR84</f>
        <v/>
      </c>
      <c r="F496" s="16">
        <f>equipo20!CT84</f>
        <v/>
      </c>
      <c r="G496" s="10">
        <f>equipo20!CU84</f>
        <v/>
      </c>
      <c r="H496" s="10">
        <f>equipo20!CV84</f>
        <v/>
      </c>
      <c r="I496" s="10">
        <f>equipo20!CW84</f>
        <v/>
      </c>
      <c r="J496" s="15">
        <f>equipo20!CX84</f>
        <v/>
      </c>
      <c r="L496">
        <f>A496</f>
        <v/>
      </c>
      <c r="M496">
        <f>J496</f>
        <v/>
      </c>
      <c r="N496">
        <f>IF(M496&gt;0,M496,999999)</f>
        <v/>
      </c>
      <c r="O496">
        <f>N496*10000+ROW()</f>
        <v/>
      </c>
      <c r="P496">
        <f>A496</f>
        <v/>
      </c>
      <c r="Q496">
        <f>D496</f>
        <v/>
      </c>
      <c r="R496">
        <f>Q496</f>
        <v/>
      </c>
      <c r="S496">
        <f>R496*10000-ROW()</f>
        <v/>
      </c>
      <c r="T496">
        <f>A496</f>
        <v/>
      </c>
      <c r="U496">
        <f>H496</f>
        <v/>
      </c>
      <c r="V496">
        <f>U496</f>
        <v/>
      </c>
      <c r="W496">
        <f>V496*10000-ROW()</f>
        <v/>
      </c>
      <c r="X496">
        <f>A496</f>
        <v/>
      </c>
      <c r="Y496">
        <f>F496</f>
        <v/>
      </c>
      <c r="Z496">
        <f>Y496</f>
        <v/>
      </c>
      <c r="AA496">
        <f>Z496*10000-ROW()</f>
        <v/>
      </c>
      <c r="AB496">
        <f>A496</f>
        <v/>
      </c>
      <c r="AC496">
        <f>I496</f>
        <v/>
      </c>
      <c r="AD496">
        <f>IF(AC496&gt;0,AC496,999999)</f>
        <v/>
      </c>
      <c r="AE496">
        <f>AD496*10000+ROW()</f>
        <v/>
      </c>
    </row>
    <row r="497">
      <c r="A497" s="10">
        <f>equipo20!A85</f>
        <v/>
      </c>
      <c r="B497" s="10">
        <f>equipo20!$A$6</f>
        <v/>
      </c>
      <c r="C497" s="10">
        <f>equipo20!CP85</f>
        <v/>
      </c>
      <c r="D497" s="10">
        <f>equipo20!CQ85</f>
        <v/>
      </c>
      <c r="E497" s="10">
        <f>equipo20!CR85</f>
        <v/>
      </c>
      <c r="F497" s="16">
        <f>equipo20!CT85</f>
        <v/>
      </c>
      <c r="G497" s="10">
        <f>equipo20!CU85</f>
        <v/>
      </c>
      <c r="H497" s="10">
        <f>equipo20!CV85</f>
        <v/>
      </c>
      <c r="I497" s="10">
        <f>equipo20!CW85</f>
        <v/>
      </c>
      <c r="J497" s="15">
        <f>equipo20!CX85</f>
        <v/>
      </c>
      <c r="L497">
        <f>A497</f>
        <v/>
      </c>
      <c r="M497">
        <f>J497</f>
        <v/>
      </c>
      <c r="N497">
        <f>IF(M497&gt;0,M497,999999)</f>
        <v/>
      </c>
      <c r="O497">
        <f>N497*10000+ROW()</f>
        <v/>
      </c>
      <c r="P497">
        <f>A497</f>
        <v/>
      </c>
      <c r="Q497">
        <f>D497</f>
        <v/>
      </c>
      <c r="R497">
        <f>Q497</f>
        <v/>
      </c>
      <c r="S497">
        <f>R497*10000-ROW()</f>
        <v/>
      </c>
      <c r="T497">
        <f>A497</f>
        <v/>
      </c>
      <c r="U497">
        <f>H497</f>
        <v/>
      </c>
      <c r="V497">
        <f>U497</f>
        <v/>
      </c>
      <c r="W497">
        <f>V497*10000-ROW()</f>
        <v/>
      </c>
      <c r="X497">
        <f>A497</f>
        <v/>
      </c>
      <c r="Y497">
        <f>F497</f>
        <v/>
      </c>
      <c r="Z497">
        <f>Y497</f>
        <v/>
      </c>
      <c r="AA497">
        <f>Z497*10000-ROW()</f>
        <v/>
      </c>
      <c r="AB497">
        <f>A497</f>
        <v/>
      </c>
      <c r="AC497">
        <f>I497</f>
        <v/>
      </c>
      <c r="AD497">
        <f>IF(AC497&gt;0,AC497,999999)</f>
        <v/>
      </c>
      <c r="AE497">
        <f>AD497*10000+ROW()</f>
        <v/>
      </c>
    </row>
    <row r="498">
      <c r="A498" s="10">
        <f>equipo20!A86</f>
        <v/>
      </c>
      <c r="B498" s="10">
        <f>equipo20!$A$6</f>
        <v/>
      </c>
      <c r="C498" s="10">
        <f>equipo20!CP86</f>
        <v/>
      </c>
      <c r="D498" s="10">
        <f>equipo20!CQ86</f>
        <v/>
      </c>
      <c r="E498" s="10">
        <f>equipo20!CR86</f>
        <v/>
      </c>
      <c r="F498" s="16">
        <f>equipo20!CT86</f>
        <v/>
      </c>
      <c r="G498" s="10">
        <f>equipo20!CU86</f>
        <v/>
      </c>
      <c r="H498" s="10">
        <f>equipo20!CV86</f>
        <v/>
      </c>
      <c r="I498" s="10">
        <f>equipo20!CW86</f>
        <v/>
      </c>
      <c r="J498" s="15">
        <f>equipo20!CX86</f>
        <v/>
      </c>
      <c r="L498">
        <f>A498</f>
        <v/>
      </c>
      <c r="M498">
        <f>J498</f>
        <v/>
      </c>
      <c r="N498">
        <f>IF(M498&gt;0,M498,999999)</f>
        <v/>
      </c>
      <c r="O498">
        <f>N498*10000+ROW()</f>
        <v/>
      </c>
      <c r="P498">
        <f>A498</f>
        <v/>
      </c>
      <c r="Q498">
        <f>D498</f>
        <v/>
      </c>
      <c r="R498">
        <f>Q498</f>
        <v/>
      </c>
      <c r="S498">
        <f>R498*10000-ROW()</f>
        <v/>
      </c>
      <c r="T498">
        <f>A498</f>
        <v/>
      </c>
      <c r="U498">
        <f>H498</f>
        <v/>
      </c>
      <c r="V498">
        <f>U498</f>
        <v/>
      </c>
      <c r="W498">
        <f>V498*10000-ROW()</f>
        <v/>
      </c>
      <c r="X498">
        <f>A498</f>
        <v/>
      </c>
      <c r="Y498">
        <f>F498</f>
        <v/>
      </c>
      <c r="Z498">
        <f>Y498</f>
        <v/>
      </c>
      <c r="AA498">
        <f>Z498*10000-ROW()</f>
        <v/>
      </c>
      <c r="AB498">
        <f>A498</f>
        <v/>
      </c>
      <c r="AC498">
        <f>I498</f>
        <v/>
      </c>
      <c r="AD498">
        <f>IF(AC498&gt;0,AC498,999999)</f>
        <v/>
      </c>
      <c r="AE498">
        <f>AD498*10000+ROW()</f>
        <v/>
      </c>
    </row>
    <row r="499">
      <c r="A499" s="10">
        <f>equipo20!A87</f>
        <v/>
      </c>
      <c r="B499" s="10">
        <f>equipo20!$A$6</f>
        <v/>
      </c>
      <c r="C499" s="10">
        <f>equipo20!CP87</f>
        <v/>
      </c>
      <c r="D499" s="10">
        <f>equipo20!CQ87</f>
        <v/>
      </c>
      <c r="E499" s="10">
        <f>equipo20!CR87</f>
        <v/>
      </c>
      <c r="F499" s="16">
        <f>equipo20!CT87</f>
        <v/>
      </c>
      <c r="G499" s="10">
        <f>equipo20!CU87</f>
        <v/>
      </c>
      <c r="H499" s="10">
        <f>equipo20!CV87</f>
        <v/>
      </c>
      <c r="I499" s="10">
        <f>equipo20!CW87</f>
        <v/>
      </c>
      <c r="J499" s="15">
        <f>equipo20!CX87</f>
        <v/>
      </c>
      <c r="L499">
        <f>A499</f>
        <v/>
      </c>
      <c r="M499">
        <f>J499</f>
        <v/>
      </c>
      <c r="N499">
        <f>IF(M499&gt;0,M499,999999)</f>
        <v/>
      </c>
      <c r="O499">
        <f>N499*10000+ROW()</f>
        <v/>
      </c>
      <c r="P499">
        <f>A499</f>
        <v/>
      </c>
      <c r="Q499">
        <f>D499</f>
        <v/>
      </c>
      <c r="R499">
        <f>Q499</f>
        <v/>
      </c>
      <c r="S499">
        <f>R499*10000-ROW()</f>
        <v/>
      </c>
      <c r="T499">
        <f>A499</f>
        <v/>
      </c>
      <c r="U499">
        <f>H499</f>
        <v/>
      </c>
      <c r="V499">
        <f>U499</f>
        <v/>
      </c>
      <c r="W499">
        <f>V499*10000-ROW()</f>
        <v/>
      </c>
      <c r="X499">
        <f>A499</f>
        <v/>
      </c>
      <c r="Y499">
        <f>F499</f>
        <v/>
      </c>
      <c r="Z499">
        <f>Y499</f>
        <v/>
      </c>
      <c r="AA499">
        <f>Z499*10000-ROW()</f>
        <v/>
      </c>
      <c r="AB499">
        <f>A499</f>
        <v/>
      </c>
      <c r="AC499">
        <f>I499</f>
        <v/>
      </c>
      <c r="AD499">
        <f>IF(AC499&gt;0,AC499,999999)</f>
        <v/>
      </c>
      <c r="AE499">
        <f>AD499*10000+ROW()</f>
        <v/>
      </c>
    </row>
    <row r="500">
      <c r="A500" s="10">
        <f>equipo20!A88</f>
        <v/>
      </c>
      <c r="B500" s="10">
        <f>equipo20!$A$6</f>
        <v/>
      </c>
      <c r="C500" s="10">
        <f>equipo20!CP88</f>
        <v/>
      </c>
      <c r="D500" s="10">
        <f>equipo20!CQ88</f>
        <v/>
      </c>
      <c r="E500" s="10">
        <f>equipo20!CR88</f>
        <v/>
      </c>
      <c r="F500" s="16">
        <f>equipo20!CT88</f>
        <v/>
      </c>
      <c r="G500" s="10">
        <f>equipo20!CU88</f>
        <v/>
      </c>
      <c r="H500" s="10">
        <f>equipo20!CV88</f>
        <v/>
      </c>
      <c r="I500" s="10">
        <f>equipo20!CW88</f>
        <v/>
      </c>
      <c r="J500" s="15">
        <f>equipo20!CX88</f>
        <v/>
      </c>
      <c r="L500">
        <f>A500</f>
        <v/>
      </c>
      <c r="M500">
        <f>J500</f>
        <v/>
      </c>
      <c r="N500">
        <f>IF(M500&gt;0,M500,999999)</f>
        <v/>
      </c>
      <c r="O500">
        <f>N500*10000+ROW()</f>
        <v/>
      </c>
      <c r="P500">
        <f>A500</f>
        <v/>
      </c>
      <c r="Q500">
        <f>D500</f>
        <v/>
      </c>
      <c r="R500">
        <f>Q500</f>
        <v/>
      </c>
      <c r="S500">
        <f>R500*10000-ROW()</f>
        <v/>
      </c>
      <c r="T500">
        <f>A500</f>
        <v/>
      </c>
      <c r="U500">
        <f>H500</f>
        <v/>
      </c>
      <c r="V500">
        <f>U500</f>
        <v/>
      </c>
      <c r="W500">
        <f>V500*10000-ROW()</f>
        <v/>
      </c>
      <c r="X500">
        <f>A500</f>
        <v/>
      </c>
      <c r="Y500">
        <f>F500</f>
        <v/>
      </c>
      <c r="Z500">
        <f>Y500</f>
        <v/>
      </c>
      <c r="AA500">
        <f>Z500*10000-ROW()</f>
        <v/>
      </c>
      <c r="AB500">
        <f>A500</f>
        <v/>
      </c>
      <c r="AC500">
        <f>I500</f>
        <v/>
      </c>
      <c r="AD500">
        <f>IF(AC500&gt;0,AC500,999999)</f>
        <v/>
      </c>
      <c r="AE500">
        <f>AD500*10000+ROW()</f>
        <v/>
      </c>
    </row>
    <row r="501">
      <c r="A501" s="10">
        <f>equipo20!A89</f>
        <v/>
      </c>
      <c r="B501" s="10">
        <f>equipo20!$A$6</f>
        <v/>
      </c>
      <c r="C501" s="10">
        <f>equipo20!CP89</f>
        <v/>
      </c>
      <c r="D501" s="10">
        <f>equipo20!CQ89</f>
        <v/>
      </c>
      <c r="E501" s="10">
        <f>equipo20!CR89</f>
        <v/>
      </c>
      <c r="F501" s="16">
        <f>equipo20!CT89</f>
        <v/>
      </c>
      <c r="G501" s="10">
        <f>equipo20!CU89</f>
        <v/>
      </c>
      <c r="H501" s="10">
        <f>equipo20!CV89</f>
        <v/>
      </c>
      <c r="I501" s="10">
        <f>equipo20!CW89</f>
        <v/>
      </c>
      <c r="J501" s="15">
        <f>equipo20!CX89</f>
        <v/>
      </c>
      <c r="L501">
        <f>A501</f>
        <v/>
      </c>
      <c r="M501">
        <f>J501</f>
        <v/>
      </c>
      <c r="N501">
        <f>IF(M501&gt;0,M501,999999)</f>
        <v/>
      </c>
      <c r="O501">
        <f>N501*10000+ROW()</f>
        <v/>
      </c>
      <c r="P501">
        <f>A501</f>
        <v/>
      </c>
      <c r="Q501">
        <f>D501</f>
        <v/>
      </c>
      <c r="R501">
        <f>Q501</f>
        <v/>
      </c>
      <c r="S501">
        <f>R501*10000-ROW()</f>
        <v/>
      </c>
      <c r="T501">
        <f>A501</f>
        <v/>
      </c>
      <c r="U501">
        <f>H501</f>
        <v/>
      </c>
      <c r="V501">
        <f>U501</f>
        <v/>
      </c>
      <c r="W501">
        <f>V501*10000-ROW()</f>
        <v/>
      </c>
      <c r="X501">
        <f>A501</f>
        <v/>
      </c>
      <c r="Y501">
        <f>F501</f>
        <v/>
      </c>
      <c r="Z501">
        <f>Y501</f>
        <v/>
      </c>
      <c r="AA501">
        <f>Z501*10000-ROW()</f>
        <v/>
      </c>
      <c r="AB501">
        <f>A501</f>
        <v/>
      </c>
      <c r="AC501">
        <f>I501</f>
        <v/>
      </c>
      <c r="AD501">
        <f>IF(AC501&gt;0,AC501,999999)</f>
        <v/>
      </c>
      <c r="AE501">
        <f>AD501*10000+ROW()</f>
        <v/>
      </c>
    </row>
    <row r="502">
      <c r="A502" s="10">
        <f>equipo20!A90</f>
        <v/>
      </c>
      <c r="B502" s="10">
        <f>equipo20!$A$6</f>
        <v/>
      </c>
      <c r="C502" s="10">
        <f>equipo20!CP90</f>
        <v/>
      </c>
      <c r="D502" s="10">
        <f>equipo20!CQ90</f>
        <v/>
      </c>
      <c r="E502" s="10">
        <f>equipo20!CR90</f>
        <v/>
      </c>
      <c r="F502" s="16">
        <f>equipo20!CT90</f>
        <v/>
      </c>
      <c r="G502" s="10">
        <f>equipo20!CU90</f>
        <v/>
      </c>
      <c r="H502" s="10">
        <f>equipo20!CV90</f>
        <v/>
      </c>
      <c r="I502" s="10">
        <f>equipo20!CW90</f>
        <v/>
      </c>
      <c r="J502" s="15">
        <f>equipo20!CX90</f>
        <v/>
      </c>
      <c r="L502">
        <f>A502</f>
        <v/>
      </c>
      <c r="M502">
        <f>J502</f>
        <v/>
      </c>
      <c r="N502">
        <f>IF(M502&gt;0,M502,999999)</f>
        <v/>
      </c>
      <c r="O502">
        <f>N502*10000+ROW()</f>
        <v/>
      </c>
      <c r="P502">
        <f>A502</f>
        <v/>
      </c>
      <c r="Q502">
        <f>D502</f>
        <v/>
      </c>
      <c r="R502">
        <f>Q502</f>
        <v/>
      </c>
      <c r="S502">
        <f>R502*10000-ROW()</f>
        <v/>
      </c>
      <c r="T502">
        <f>A502</f>
        <v/>
      </c>
      <c r="U502">
        <f>H502</f>
        <v/>
      </c>
      <c r="V502">
        <f>U502</f>
        <v/>
      </c>
      <c r="W502">
        <f>V502*10000-ROW()</f>
        <v/>
      </c>
      <c r="X502">
        <f>A502</f>
        <v/>
      </c>
      <c r="Y502">
        <f>F502</f>
        <v/>
      </c>
      <c r="Z502">
        <f>Y502</f>
        <v/>
      </c>
      <c r="AA502">
        <f>Z502*10000-ROW()</f>
        <v/>
      </c>
      <c r="AB502">
        <f>A502</f>
        <v/>
      </c>
      <c r="AC502">
        <f>I502</f>
        <v/>
      </c>
      <c r="AD502">
        <f>IF(AC502&gt;0,AC502,999999)</f>
        <v/>
      </c>
      <c r="AE502">
        <f>AD502*10000+ROW()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2:J502"/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hidden="1" width="13" customWidth="1" min="13" max="13"/>
  </cols>
  <sheetData>
    <row r="1">
      <c r="A1" s="8" t="inlineStr">
        <is>
          <t>TABLA DE POSICIONES</t>
        </is>
      </c>
    </row>
    <row r="2">
      <c r="A2" s="9" t="inlineStr">
        <is>
          <t>Equipo</t>
        </is>
      </c>
      <c r="B2" s="9" t="inlineStr">
        <is>
          <t>JJ</t>
        </is>
      </c>
      <c r="C2" s="9" t="inlineStr">
        <is>
          <t>JG</t>
        </is>
      </c>
      <c r="D2" s="9" t="inlineStr">
        <is>
          <t>JP</t>
        </is>
      </c>
      <c r="E2" s="9" t="inlineStr">
        <is>
          <t>JE</t>
        </is>
      </c>
      <c r="F2" s="9" t="inlineStr">
        <is>
          <t>CA</t>
        </is>
      </c>
      <c r="G2" s="9" t="inlineStr">
        <is>
          <t>CR</t>
        </is>
      </c>
      <c r="H2" s="9" t="inlineStr">
        <is>
          <t>DIF</t>
        </is>
      </c>
      <c r="I2" s="9" t="inlineStr">
        <is>
          <t>A favor</t>
        </is>
      </c>
      <c r="J2" s="9" t="inlineStr">
        <is>
          <t>En contra</t>
        </is>
      </c>
      <c r="K2" s="9" t="inlineStr">
        <is>
          <t>Average</t>
        </is>
      </c>
    </row>
    <row r="3">
      <c r="A3" s="10">
        <f>equipo1!$A$6</f>
        <v/>
      </c>
      <c r="B3" s="10">
        <f>equipo1!$B$111</f>
        <v/>
      </c>
      <c r="C3" s="10">
        <f>equipo1!$C$111</f>
        <v/>
      </c>
      <c r="D3" s="10">
        <f>equipo1!$D$111</f>
        <v/>
      </c>
      <c r="E3" s="10">
        <f>equipo1!$E$111</f>
        <v/>
      </c>
      <c r="F3" s="10">
        <f>equipo1!$F$111</f>
        <v/>
      </c>
      <c r="G3" s="10">
        <f>equipo1!$G$111</f>
        <v/>
      </c>
      <c r="H3" s="10">
        <f>F3-G3</f>
        <v/>
      </c>
      <c r="I3" s="10">
        <f>F3</f>
        <v/>
      </c>
      <c r="J3" s="10">
        <f>G3</f>
        <v/>
      </c>
      <c r="K3" s="17">
        <f>IFERROR((C3+0.5*E3)/B3,0)</f>
        <v/>
      </c>
      <c r="M3">
        <f>K3*100000+H3*10-ROW()/1000</f>
        <v/>
      </c>
    </row>
    <row r="4">
      <c r="A4" s="10">
        <f>equipo2!$A$6</f>
        <v/>
      </c>
      <c r="B4" s="10">
        <f>equipo2!$B$111</f>
        <v/>
      </c>
      <c r="C4" s="10">
        <f>equipo2!$C$111</f>
        <v/>
      </c>
      <c r="D4" s="10">
        <f>equipo2!$D$111</f>
        <v/>
      </c>
      <c r="E4" s="10">
        <f>equipo2!$E$111</f>
        <v/>
      </c>
      <c r="F4" s="10">
        <f>equipo2!$F$111</f>
        <v/>
      </c>
      <c r="G4" s="10">
        <f>equipo2!$G$111</f>
        <v/>
      </c>
      <c r="H4" s="10">
        <f>F4-G4</f>
        <v/>
      </c>
      <c r="I4" s="10">
        <f>F4</f>
        <v/>
      </c>
      <c r="J4" s="10">
        <f>G4</f>
        <v/>
      </c>
      <c r="K4" s="17">
        <f>IFERROR((C4+0.5*E4)/B4,0)</f>
        <v/>
      </c>
      <c r="M4">
        <f>K4*100000+H4*10-ROW()/1000</f>
        <v/>
      </c>
    </row>
    <row r="5">
      <c r="A5" s="10">
        <f>equipo3!$A$6</f>
        <v/>
      </c>
      <c r="B5" s="10">
        <f>equipo3!$B$111</f>
        <v/>
      </c>
      <c r="C5" s="10">
        <f>equipo3!$C$111</f>
        <v/>
      </c>
      <c r="D5" s="10">
        <f>equipo3!$D$111</f>
        <v/>
      </c>
      <c r="E5" s="10">
        <f>equipo3!$E$111</f>
        <v/>
      </c>
      <c r="F5" s="10">
        <f>equipo3!$F$111</f>
        <v/>
      </c>
      <c r="G5" s="10">
        <f>equipo3!$G$111</f>
        <v/>
      </c>
      <c r="H5" s="10">
        <f>F5-G5</f>
        <v/>
      </c>
      <c r="I5" s="10">
        <f>F5</f>
        <v/>
      </c>
      <c r="J5" s="10">
        <f>G5</f>
        <v/>
      </c>
      <c r="K5" s="17">
        <f>IFERROR((C5+0.5*E5)/B5,0)</f>
        <v/>
      </c>
      <c r="M5">
        <f>K5*100000+H5*10-ROW()/1000</f>
        <v/>
      </c>
    </row>
    <row r="6">
      <c r="A6" s="10">
        <f>equipo4!$A$6</f>
        <v/>
      </c>
      <c r="B6" s="10">
        <f>equipo4!$B$111</f>
        <v/>
      </c>
      <c r="C6" s="10">
        <f>equipo4!$C$111</f>
        <v/>
      </c>
      <c r="D6" s="10">
        <f>equipo4!$D$111</f>
        <v/>
      </c>
      <c r="E6" s="10">
        <f>equipo4!$E$111</f>
        <v/>
      </c>
      <c r="F6" s="10">
        <f>equipo4!$F$111</f>
        <v/>
      </c>
      <c r="G6" s="10">
        <f>equipo4!$G$111</f>
        <v/>
      </c>
      <c r="H6" s="10">
        <f>F6-G6</f>
        <v/>
      </c>
      <c r="I6" s="10">
        <f>F6</f>
        <v/>
      </c>
      <c r="J6" s="10">
        <f>G6</f>
        <v/>
      </c>
      <c r="K6" s="17">
        <f>IFERROR((C6+0.5*E6)/B6,0)</f>
        <v/>
      </c>
      <c r="M6">
        <f>K6*100000+H6*10-ROW()/1000</f>
        <v/>
      </c>
    </row>
    <row r="7">
      <c r="A7" s="10">
        <f>equipo5!$A$6</f>
        <v/>
      </c>
      <c r="B7" s="10">
        <f>equipo5!$B$111</f>
        <v/>
      </c>
      <c r="C7" s="10">
        <f>equipo5!$C$111</f>
        <v/>
      </c>
      <c r="D7" s="10">
        <f>equipo5!$D$111</f>
        <v/>
      </c>
      <c r="E7" s="10">
        <f>equipo5!$E$111</f>
        <v/>
      </c>
      <c r="F7" s="10">
        <f>equipo5!$F$111</f>
        <v/>
      </c>
      <c r="G7" s="10">
        <f>equipo5!$G$111</f>
        <v/>
      </c>
      <c r="H7" s="10">
        <f>F7-G7</f>
        <v/>
      </c>
      <c r="I7" s="10">
        <f>F7</f>
        <v/>
      </c>
      <c r="J7" s="10">
        <f>G7</f>
        <v/>
      </c>
      <c r="K7" s="17">
        <f>IFERROR((C7+0.5*E7)/B7,0)</f>
        <v/>
      </c>
      <c r="M7">
        <f>K7*100000+H7*10-ROW()/1000</f>
        <v/>
      </c>
    </row>
    <row r="8">
      <c r="A8" s="10">
        <f>equipo6!$A$6</f>
        <v/>
      </c>
      <c r="B8" s="10">
        <f>equipo6!$B$111</f>
        <v/>
      </c>
      <c r="C8" s="10">
        <f>equipo6!$C$111</f>
        <v/>
      </c>
      <c r="D8" s="10">
        <f>equipo6!$D$111</f>
        <v/>
      </c>
      <c r="E8" s="10">
        <f>equipo6!$E$111</f>
        <v/>
      </c>
      <c r="F8" s="10">
        <f>equipo6!$F$111</f>
        <v/>
      </c>
      <c r="G8" s="10">
        <f>equipo6!$G$111</f>
        <v/>
      </c>
      <c r="H8" s="10">
        <f>F8-G8</f>
        <v/>
      </c>
      <c r="I8" s="10">
        <f>F8</f>
        <v/>
      </c>
      <c r="J8" s="10">
        <f>G8</f>
        <v/>
      </c>
      <c r="K8" s="17">
        <f>IFERROR((C8+0.5*E8)/B8,0)</f>
        <v/>
      </c>
      <c r="M8">
        <f>K8*100000+H8*10-ROW()/1000</f>
        <v/>
      </c>
    </row>
    <row r="9">
      <c r="A9" s="10">
        <f>equipo7!$A$6</f>
        <v/>
      </c>
      <c r="B9" s="10">
        <f>equipo7!$B$111</f>
        <v/>
      </c>
      <c r="C9" s="10">
        <f>equipo7!$C$111</f>
        <v/>
      </c>
      <c r="D9" s="10">
        <f>equipo7!$D$111</f>
        <v/>
      </c>
      <c r="E9" s="10">
        <f>equipo7!$E$111</f>
        <v/>
      </c>
      <c r="F9" s="10">
        <f>equipo7!$F$111</f>
        <v/>
      </c>
      <c r="G9" s="10">
        <f>equipo7!$G$111</f>
        <v/>
      </c>
      <c r="H9" s="10">
        <f>F9-G9</f>
        <v/>
      </c>
      <c r="I9" s="10">
        <f>F9</f>
        <v/>
      </c>
      <c r="J9" s="10">
        <f>G9</f>
        <v/>
      </c>
      <c r="K9" s="17">
        <f>IFERROR((C9+0.5*E9)/B9,0)</f>
        <v/>
      </c>
      <c r="M9">
        <f>K9*100000+H9*10-ROW()/1000</f>
        <v/>
      </c>
    </row>
    <row r="10">
      <c r="A10" s="10">
        <f>equipo8!$A$6</f>
        <v/>
      </c>
      <c r="B10" s="10">
        <f>equipo8!$B$111</f>
        <v/>
      </c>
      <c r="C10" s="10">
        <f>equipo8!$C$111</f>
        <v/>
      </c>
      <c r="D10" s="10">
        <f>equipo8!$D$111</f>
        <v/>
      </c>
      <c r="E10" s="10">
        <f>equipo8!$E$111</f>
        <v/>
      </c>
      <c r="F10" s="10">
        <f>equipo8!$F$111</f>
        <v/>
      </c>
      <c r="G10" s="10">
        <f>equipo8!$G$111</f>
        <v/>
      </c>
      <c r="H10" s="10">
        <f>F10-G10</f>
        <v/>
      </c>
      <c r="I10" s="10">
        <f>F10</f>
        <v/>
      </c>
      <c r="J10" s="10">
        <f>G10</f>
        <v/>
      </c>
      <c r="K10" s="17">
        <f>IFERROR((C10+0.5*E10)/B10,0)</f>
        <v/>
      </c>
      <c r="M10">
        <f>K10*100000+H10*10-ROW()/1000</f>
        <v/>
      </c>
    </row>
    <row r="11">
      <c r="A11" s="10">
        <f>equipo9!$A$6</f>
        <v/>
      </c>
      <c r="B11" s="10">
        <f>equipo9!$B$111</f>
        <v/>
      </c>
      <c r="C11" s="10">
        <f>equipo9!$C$111</f>
        <v/>
      </c>
      <c r="D11" s="10">
        <f>equipo9!$D$111</f>
        <v/>
      </c>
      <c r="E11" s="10">
        <f>equipo9!$E$111</f>
        <v/>
      </c>
      <c r="F11" s="10">
        <f>equipo9!$F$111</f>
        <v/>
      </c>
      <c r="G11" s="10">
        <f>equipo9!$G$111</f>
        <v/>
      </c>
      <c r="H11" s="10">
        <f>F11-G11</f>
        <v/>
      </c>
      <c r="I11" s="10">
        <f>F11</f>
        <v/>
      </c>
      <c r="J11" s="10">
        <f>G11</f>
        <v/>
      </c>
      <c r="K11" s="17">
        <f>IFERROR((C11+0.5*E11)/B11,0)</f>
        <v/>
      </c>
      <c r="M11">
        <f>K11*100000+H11*10-ROW()/1000</f>
        <v/>
      </c>
    </row>
    <row r="12">
      <c r="A12" s="10">
        <f>equipo10!$A$6</f>
        <v/>
      </c>
      <c r="B12" s="10">
        <f>equipo10!$B$111</f>
        <v/>
      </c>
      <c r="C12" s="10">
        <f>equipo10!$C$111</f>
        <v/>
      </c>
      <c r="D12" s="10">
        <f>equipo10!$D$111</f>
        <v/>
      </c>
      <c r="E12" s="10">
        <f>equipo10!$E$111</f>
        <v/>
      </c>
      <c r="F12" s="10">
        <f>equipo10!$F$111</f>
        <v/>
      </c>
      <c r="G12" s="10">
        <f>equipo10!$G$111</f>
        <v/>
      </c>
      <c r="H12" s="10">
        <f>F12-G12</f>
        <v/>
      </c>
      <c r="I12" s="10">
        <f>F12</f>
        <v/>
      </c>
      <c r="J12" s="10">
        <f>G12</f>
        <v/>
      </c>
      <c r="K12" s="17">
        <f>IFERROR((C12+0.5*E12)/B12,0)</f>
        <v/>
      </c>
      <c r="M12">
        <f>K12*100000+H12*10-ROW()/1000</f>
        <v/>
      </c>
    </row>
    <row r="13">
      <c r="A13" s="10">
        <f>equipo11!$A$6</f>
        <v/>
      </c>
      <c r="B13" s="10">
        <f>equipo11!$B$111</f>
        <v/>
      </c>
      <c r="C13" s="10">
        <f>equipo11!$C$111</f>
        <v/>
      </c>
      <c r="D13" s="10">
        <f>equipo11!$D$111</f>
        <v/>
      </c>
      <c r="E13" s="10">
        <f>equipo11!$E$111</f>
        <v/>
      </c>
      <c r="F13" s="10">
        <f>equipo11!$F$111</f>
        <v/>
      </c>
      <c r="G13" s="10">
        <f>equipo11!$G$111</f>
        <v/>
      </c>
      <c r="H13" s="10">
        <f>F13-G13</f>
        <v/>
      </c>
      <c r="I13" s="10">
        <f>F13</f>
        <v/>
      </c>
      <c r="J13" s="10">
        <f>G13</f>
        <v/>
      </c>
      <c r="K13" s="17">
        <f>IFERROR((C13+0.5*E13)/B13,0)</f>
        <v/>
      </c>
      <c r="M13">
        <f>K13*100000+H13*10-ROW()/1000</f>
        <v/>
      </c>
    </row>
    <row r="14">
      <c r="A14" s="10">
        <f>equipo12!$A$6</f>
        <v/>
      </c>
      <c r="B14" s="10">
        <f>equipo12!$B$111</f>
        <v/>
      </c>
      <c r="C14" s="10">
        <f>equipo12!$C$111</f>
        <v/>
      </c>
      <c r="D14" s="10">
        <f>equipo12!$D$111</f>
        <v/>
      </c>
      <c r="E14" s="10">
        <f>equipo12!$E$111</f>
        <v/>
      </c>
      <c r="F14" s="10">
        <f>equipo12!$F$111</f>
        <v/>
      </c>
      <c r="G14" s="10">
        <f>equipo12!$G$111</f>
        <v/>
      </c>
      <c r="H14" s="10">
        <f>F14-G14</f>
        <v/>
      </c>
      <c r="I14" s="10">
        <f>F14</f>
        <v/>
      </c>
      <c r="J14" s="10">
        <f>G14</f>
        <v/>
      </c>
      <c r="K14" s="17">
        <f>IFERROR((C14+0.5*E14)/B14,0)</f>
        <v/>
      </c>
      <c r="M14">
        <f>K14*100000+H14*10-ROW()/1000</f>
        <v/>
      </c>
    </row>
    <row r="15">
      <c r="A15" s="10">
        <f>equipo13!$A$6</f>
        <v/>
      </c>
      <c r="B15" s="10">
        <f>equipo13!$B$111</f>
        <v/>
      </c>
      <c r="C15" s="10">
        <f>equipo13!$C$111</f>
        <v/>
      </c>
      <c r="D15" s="10">
        <f>equipo13!$D$111</f>
        <v/>
      </c>
      <c r="E15" s="10">
        <f>equipo13!$E$111</f>
        <v/>
      </c>
      <c r="F15" s="10">
        <f>equipo13!$F$111</f>
        <v/>
      </c>
      <c r="G15" s="10">
        <f>equipo13!$G$111</f>
        <v/>
      </c>
      <c r="H15" s="10">
        <f>F15-G15</f>
        <v/>
      </c>
      <c r="I15" s="10">
        <f>F15</f>
        <v/>
      </c>
      <c r="J15" s="10">
        <f>G15</f>
        <v/>
      </c>
      <c r="K15" s="17">
        <f>IFERROR((C15+0.5*E15)/B15,0)</f>
        <v/>
      </c>
      <c r="M15">
        <f>K15*100000+H15*10-ROW()/1000</f>
        <v/>
      </c>
    </row>
    <row r="16">
      <c r="A16" s="10">
        <f>equipo14!$A$6</f>
        <v/>
      </c>
      <c r="B16" s="10">
        <f>equipo14!$B$111</f>
        <v/>
      </c>
      <c r="C16" s="10">
        <f>equipo14!$C$111</f>
        <v/>
      </c>
      <c r="D16" s="10">
        <f>equipo14!$D$111</f>
        <v/>
      </c>
      <c r="E16" s="10">
        <f>equipo14!$E$111</f>
        <v/>
      </c>
      <c r="F16" s="10">
        <f>equipo14!$F$111</f>
        <v/>
      </c>
      <c r="G16" s="10">
        <f>equipo14!$G$111</f>
        <v/>
      </c>
      <c r="H16" s="10">
        <f>F16-G16</f>
        <v/>
      </c>
      <c r="I16" s="10">
        <f>F16</f>
        <v/>
      </c>
      <c r="J16" s="10">
        <f>G16</f>
        <v/>
      </c>
      <c r="K16" s="17">
        <f>IFERROR((C16+0.5*E16)/B16,0)</f>
        <v/>
      </c>
      <c r="M16">
        <f>K16*100000+H16*10-ROW()/1000</f>
        <v/>
      </c>
    </row>
    <row r="17">
      <c r="A17" s="10">
        <f>equipo15!$A$6</f>
        <v/>
      </c>
      <c r="B17" s="10">
        <f>equipo15!$B$111</f>
        <v/>
      </c>
      <c r="C17" s="10">
        <f>equipo15!$C$111</f>
        <v/>
      </c>
      <c r="D17" s="10">
        <f>equipo15!$D$111</f>
        <v/>
      </c>
      <c r="E17" s="10">
        <f>equipo15!$E$111</f>
        <v/>
      </c>
      <c r="F17" s="10">
        <f>equipo15!$F$111</f>
        <v/>
      </c>
      <c r="G17" s="10">
        <f>equipo15!$G$111</f>
        <v/>
      </c>
      <c r="H17" s="10">
        <f>F17-G17</f>
        <v/>
      </c>
      <c r="I17" s="10">
        <f>F17</f>
        <v/>
      </c>
      <c r="J17" s="10">
        <f>G17</f>
        <v/>
      </c>
      <c r="K17" s="17">
        <f>IFERROR((C17+0.5*E17)/B17,0)</f>
        <v/>
      </c>
      <c r="M17">
        <f>K17*100000+H17*10-ROW()/1000</f>
        <v/>
      </c>
    </row>
    <row r="18">
      <c r="A18" s="10">
        <f>equipo16!$A$6</f>
        <v/>
      </c>
      <c r="B18" s="10">
        <f>equipo16!$B$111</f>
        <v/>
      </c>
      <c r="C18" s="10">
        <f>equipo16!$C$111</f>
        <v/>
      </c>
      <c r="D18" s="10">
        <f>equipo16!$D$111</f>
        <v/>
      </c>
      <c r="E18" s="10">
        <f>equipo16!$E$111</f>
        <v/>
      </c>
      <c r="F18" s="10">
        <f>equipo16!$F$111</f>
        <v/>
      </c>
      <c r="G18" s="10">
        <f>equipo16!$G$111</f>
        <v/>
      </c>
      <c r="H18" s="10">
        <f>F18-G18</f>
        <v/>
      </c>
      <c r="I18" s="10">
        <f>F18</f>
        <v/>
      </c>
      <c r="J18" s="10">
        <f>G18</f>
        <v/>
      </c>
      <c r="K18" s="17">
        <f>IFERROR((C18+0.5*E18)/B18,0)</f>
        <v/>
      </c>
      <c r="M18">
        <f>K18*100000+H18*10-ROW()/1000</f>
        <v/>
      </c>
    </row>
    <row r="19">
      <c r="A19" s="10">
        <f>equipo17!$A$6</f>
        <v/>
      </c>
      <c r="B19" s="10">
        <f>equipo17!$B$111</f>
        <v/>
      </c>
      <c r="C19" s="10">
        <f>equipo17!$C$111</f>
        <v/>
      </c>
      <c r="D19" s="10">
        <f>equipo17!$D$111</f>
        <v/>
      </c>
      <c r="E19" s="10">
        <f>equipo17!$E$111</f>
        <v/>
      </c>
      <c r="F19" s="10">
        <f>equipo17!$F$111</f>
        <v/>
      </c>
      <c r="G19" s="10">
        <f>equipo17!$G$111</f>
        <v/>
      </c>
      <c r="H19" s="10">
        <f>F19-G19</f>
        <v/>
      </c>
      <c r="I19" s="10">
        <f>F19</f>
        <v/>
      </c>
      <c r="J19" s="10">
        <f>G19</f>
        <v/>
      </c>
      <c r="K19" s="17">
        <f>IFERROR((C19+0.5*E19)/B19,0)</f>
        <v/>
      </c>
      <c r="M19">
        <f>K19*100000+H19*10-ROW()/1000</f>
        <v/>
      </c>
    </row>
    <row r="20">
      <c r="A20" s="10">
        <f>equipo18!$A$6</f>
        <v/>
      </c>
      <c r="B20" s="10">
        <f>equipo18!$B$111</f>
        <v/>
      </c>
      <c r="C20" s="10">
        <f>equipo18!$C$111</f>
        <v/>
      </c>
      <c r="D20" s="10">
        <f>equipo18!$D$111</f>
        <v/>
      </c>
      <c r="E20" s="10">
        <f>equipo18!$E$111</f>
        <v/>
      </c>
      <c r="F20" s="10">
        <f>equipo18!$F$111</f>
        <v/>
      </c>
      <c r="G20" s="10">
        <f>equipo18!$G$111</f>
        <v/>
      </c>
      <c r="H20" s="10">
        <f>F20-G20</f>
        <v/>
      </c>
      <c r="I20" s="10">
        <f>F20</f>
        <v/>
      </c>
      <c r="J20" s="10">
        <f>G20</f>
        <v/>
      </c>
      <c r="K20" s="17">
        <f>IFERROR((C20+0.5*E20)/B20,0)</f>
        <v/>
      </c>
      <c r="M20">
        <f>K20*100000+H20*10-ROW()/1000</f>
        <v/>
      </c>
    </row>
    <row r="21">
      <c r="A21" s="10">
        <f>equipo19!$A$6</f>
        <v/>
      </c>
      <c r="B21" s="10">
        <f>equipo19!$B$111</f>
        <v/>
      </c>
      <c r="C21" s="10">
        <f>equipo19!$C$111</f>
        <v/>
      </c>
      <c r="D21" s="10">
        <f>equipo19!$D$111</f>
        <v/>
      </c>
      <c r="E21" s="10">
        <f>equipo19!$E$111</f>
        <v/>
      </c>
      <c r="F21" s="10">
        <f>equipo19!$F$111</f>
        <v/>
      </c>
      <c r="G21" s="10">
        <f>equipo19!$G$111</f>
        <v/>
      </c>
      <c r="H21" s="10">
        <f>F21-G21</f>
        <v/>
      </c>
      <c r="I21" s="10">
        <f>F21</f>
        <v/>
      </c>
      <c r="J21" s="10">
        <f>G21</f>
        <v/>
      </c>
      <c r="K21" s="17">
        <f>IFERROR((C21+0.5*E21)/B21,0)</f>
        <v/>
      </c>
      <c r="M21">
        <f>K21*100000+H21*10-ROW()/1000</f>
        <v/>
      </c>
    </row>
    <row r="22">
      <c r="A22" s="10">
        <f>equipo20!$A$6</f>
        <v/>
      </c>
      <c r="B22" s="10">
        <f>equipo20!$B$111</f>
        <v/>
      </c>
      <c r="C22" s="10">
        <f>equipo20!$C$111</f>
        <v/>
      </c>
      <c r="D22" s="10">
        <f>equipo20!$D$111</f>
        <v/>
      </c>
      <c r="E22" s="10">
        <f>equipo20!$E$111</f>
        <v/>
      </c>
      <c r="F22" s="10">
        <f>equipo20!$F$111</f>
        <v/>
      </c>
      <c r="G22" s="10">
        <f>equipo20!$G$111</f>
        <v/>
      </c>
      <c r="H22" s="10">
        <f>F22-G22</f>
        <v/>
      </c>
      <c r="I22" s="10">
        <f>F22</f>
        <v/>
      </c>
      <c r="J22" s="10">
        <f>G22</f>
        <v/>
      </c>
      <c r="K22" s="17">
        <f>IFERROR((C22+0.5*E22)/B22,0)</f>
        <v/>
      </c>
      <c r="M22">
        <f>K22*100000+H22*10-ROW()/1000</f>
        <v/>
      </c>
    </row>
    <row r="24">
      <c r="A24" s="8" t="inlineStr">
        <is>
          <t>TABLA DE POSICIONES (ORDENADA)</t>
        </is>
      </c>
    </row>
    <row r="25">
      <c r="A25" s="9" t="inlineStr">
        <is>
          <t>Equipo</t>
        </is>
      </c>
      <c r="B25" s="9" t="inlineStr">
        <is>
          <t>JJ</t>
        </is>
      </c>
      <c r="C25" s="9" t="inlineStr">
        <is>
          <t>JG</t>
        </is>
      </c>
      <c r="D25" s="9" t="inlineStr">
        <is>
          <t>JP</t>
        </is>
      </c>
      <c r="E25" s="9" t="inlineStr">
        <is>
          <t>JE</t>
        </is>
      </c>
      <c r="F25" s="9" t="inlineStr">
        <is>
          <t>CA</t>
        </is>
      </c>
      <c r="G25" s="9" t="inlineStr">
        <is>
          <t>CR</t>
        </is>
      </c>
      <c r="H25" s="9" t="inlineStr">
        <is>
          <t>DIF</t>
        </is>
      </c>
      <c r="I25" s="9" t="inlineStr">
        <is>
          <t>A favor</t>
        </is>
      </c>
      <c r="J25" s="9" t="inlineStr">
        <is>
          <t>En contra</t>
        </is>
      </c>
      <c r="K25" s="9" t="inlineStr">
        <is>
          <t>Average</t>
        </is>
      </c>
    </row>
    <row r="26">
      <c r="A26" s="10">
        <f>INDEX(A3:A22,MATCH(LARGE($M$3:$M$22,1),$M$3:$M$22,0))</f>
        <v/>
      </c>
      <c r="B26" s="10">
        <f>INDEX(B3:B22,MATCH(LARGE($M$3:$M$22,1),$M$3:$M$22,0))</f>
        <v/>
      </c>
      <c r="C26" s="10">
        <f>INDEX(C3:C22,MATCH(LARGE($M$3:$M$22,1),$M$3:$M$22,0))</f>
        <v/>
      </c>
      <c r="D26" s="10">
        <f>INDEX(D3:D22,MATCH(LARGE($M$3:$M$22,1),$M$3:$M$22,0))</f>
        <v/>
      </c>
      <c r="E26" s="10">
        <f>INDEX(E3:E22,MATCH(LARGE($M$3:$M$22,1),$M$3:$M$22,0))</f>
        <v/>
      </c>
      <c r="F26" s="10">
        <f>INDEX(F3:F22,MATCH(LARGE($M$3:$M$22,1),$M$3:$M$22,0))</f>
        <v/>
      </c>
      <c r="G26" s="10">
        <f>INDEX(G3:G22,MATCH(LARGE($M$3:$M$22,1),$M$3:$M$22,0))</f>
        <v/>
      </c>
      <c r="H26" s="10">
        <f>INDEX(H3:H22,MATCH(LARGE($M$3:$M$22,1),$M$3:$M$22,0))</f>
        <v/>
      </c>
      <c r="I26" s="10">
        <f>INDEX(I3:I22,MATCH(LARGE($M$3:$M$22,1),$M$3:$M$22,0))</f>
        <v/>
      </c>
      <c r="J26" s="10">
        <f>INDEX(J3:J22,MATCH(LARGE($M$3:$M$22,1),$M$3:$M$22,0))</f>
        <v/>
      </c>
      <c r="K26" s="17">
        <f>INDEX(K3:K22,MATCH(LARGE($M$3:$M$22,1),$M$3:$M$22,0))</f>
        <v/>
      </c>
    </row>
    <row r="27">
      <c r="A27" s="10">
        <f>INDEX(A3:A22,MATCH(LARGE($M$3:$M$22,2),$M$3:$M$22,0))</f>
        <v/>
      </c>
      <c r="B27" s="10">
        <f>INDEX(B3:B22,MATCH(LARGE($M$3:$M$22,2),$M$3:$M$22,0))</f>
        <v/>
      </c>
      <c r="C27" s="10">
        <f>INDEX(C3:C22,MATCH(LARGE($M$3:$M$22,2),$M$3:$M$22,0))</f>
        <v/>
      </c>
      <c r="D27" s="10">
        <f>INDEX(D3:D22,MATCH(LARGE($M$3:$M$22,2),$M$3:$M$22,0))</f>
        <v/>
      </c>
      <c r="E27" s="10">
        <f>INDEX(E3:E22,MATCH(LARGE($M$3:$M$22,2),$M$3:$M$22,0))</f>
        <v/>
      </c>
      <c r="F27" s="10">
        <f>INDEX(F3:F22,MATCH(LARGE($M$3:$M$22,2),$M$3:$M$22,0))</f>
        <v/>
      </c>
      <c r="G27" s="10">
        <f>INDEX(G3:G22,MATCH(LARGE($M$3:$M$22,2),$M$3:$M$22,0))</f>
        <v/>
      </c>
      <c r="H27" s="10">
        <f>INDEX(H3:H22,MATCH(LARGE($M$3:$M$22,2),$M$3:$M$22,0))</f>
        <v/>
      </c>
      <c r="I27" s="10">
        <f>INDEX(I3:I22,MATCH(LARGE($M$3:$M$22,2),$M$3:$M$22,0))</f>
        <v/>
      </c>
      <c r="J27" s="10">
        <f>INDEX(J3:J22,MATCH(LARGE($M$3:$M$22,2),$M$3:$M$22,0))</f>
        <v/>
      </c>
      <c r="K27" s="17">
        <f>INDEX(K3:K22,MATCH(LARGE($M$3:$M$22,2),$M$3:$M$22,0))</f>
        <v/>
      </c>
    </row>
    <row r="28">
      <c r="A28" s="10">
        <f>INDEX(A3:A22,MATCH(LARGE($M$3:$M$22,3),$M$3:$M$22,0))</f>
        <v/>
      </c>
      <c r="B28" s="10">
        <f>INDEX(B3:B22,MATCH(LARGE($M$3:$M$22,3),$M$3:$M$22,0))</f>
        <v/>
      </c>
      <c r="C28" s="10">
        <f>INDEX(C3:C22,MATCH(LARGE($M$3:$M$22,3),$M$3:$M$22,0))</f>
        <v/>
      </c>
      <c r="D28" s="10">
        <f>INDEX(D3:D22,MATCH(LARGE($M$3:$M$22,3),$M$3:$M$22,0))</f>
        <v/>
      </c>
      <c r="E28" s="10">
        <f>INDEX(E3:E22,MATCH(LARGE($M$3:$M$22,3),$M$3:$M$22,0))</f>
        <v/>
      </c>
      <c r="F28" s="10">
        <f>INDEX(F3:F22,MATCH(LARGE($M$3:$M$22,3),$M$3:$M$22,0))</f>
        <v/>
      </c>
      <c r="G28" s="10">
        <f>INDEX(G3:G22,MATCH(LARGE($M$3:$M$22,3),$M$3:$M$22,0))</f>
        <v/>
      </c>
      <c r="H28" s="10">
        <f>INDEX(H3:H22,MATCH(LARGE($M$3:$M$22,3),$M$3:$M$22,0))</f>
        <v/>
      </c>
      <c r="I28" s="10">
        <f>INDEX(I3:I22,MATCH(LARGE($M$3:$M$22,3),$M$3:$M$22,0))</f>
        <v/>
      </c>
      <c r="J28" s="10">
        <f>INDEX(J3:J22,MATCH(LARGE($M$3:$M$22,3),$M$3:$M$22,0))</f>
        <v/>
      </c>
      <c r="K28" s="17">
        <f>INDEX(K3:K22,MATCH(LARGE($M$3:$M$22,3),$M$3:$M$22,0))</f>
        <v/>
      </c>
    </row>
    <row r="29">
      <c r="A29" s="10">
        <f>INDEX(A3:A22,MATCH(LARGE($M$3:$M$22,4),$M$3:$M$22,0))</f>
        <v/>
      </c>
      <c r="B29" s="10">
        <f>INDEX(B3:B22,MATCH(LARGE($M$3:$M$22,4),$M$3:$M$22,0))</f>
        <v/>
      </c>
      <c r="C29" s="10">
        <f>INDEX(C3:C22,MATCH(LARGE($M$3:$M$22,4),$M$3:$M$22,0))</f>
        <v/>
      </c>
      <c r="D29" s="10">
        <f>INDEX(D3:D22,MATCH(LARGE($M$3:$M$22,4),$M$3:$M$22,0))</f>
        <v/>
      </c>
      <c r="E29" s="10">
        <f>INDEX(E3:E22,MATCH(LARGE($M$3:$M$22,4),$M$3:$M$22,0))</f>
        <v/>
      </c>
      <c r="F29" s="10">
        <f>INDEX(F3:F22,MATCH(LARGE($M$3:$M$22,4),$M$3:$M$22,0))</f>
        <v/>
      </c>
      <c r="G29" s="10">
        <f>INDEX(G3:G22,MATCH(LARGE($M$3:$M$22,4),$M$3:$M$22,0))</f>
        <v/>
      </c>
      <c r="H29" s="10">
        <f>INDEX(H3:H22,MATCH(LARGE($M$3:$M$22,4),$M$3:$M$22,0))</f>
        <v/>
      </c>
      <c r="I29" s="10">
        <f>INDEX(I3:I22,MATCH(LARGE($M$3:$M$22,4),$M$3:$M$22,0))</f>
        <v/>
      </c>
      <c r="J29" s="10">
        <f>INDEX(J3:J22,MATCH(LARGE($M$3:$M$22,4),$M$3:$M$22,0))</f>
        <v/>
      </c>
      <c r="K29" s="17">
        <f>INDEX(K3:K22,MATCH(LARGE($M$3:$M$22,4),$M$3:$M$22,0))</f>
        <v/>
      </c>
    </row>
    <row r="30">
      <c r="A30" s="10">
        <f>INDEX(A3:A22,MATCH(LARGE($M$3:$M$22,5),$M$3:$M$22,0))</f>
        <v/>
      </c>
      <c r="B30" s="10">
        <f>INDEX(B3:B22,MATCH(LARGE($M$3:$M$22,5),$M$3:$M$22,0))</f>
        <v/>
      </c>
      <c r="C30" s="10">
        <f>INDEX(C3:C22,MATCH(LARGE($M$3:$M$22,5),$M$3:$M$22,0))</f>
        <v/>
      </c>
      <c r="D30" s="10">
        <f>INDEX(D3:D22,MATCH(LARGE($M$3:$M$22,5),$M$3:$M$22,0))</f>
        <v/>
      </c>
      <c r="E30" s="10">
        <f>INDEX(E3:E22,MATCH(LARGE($M$3:$M$22,5),$M$3:$M$22,0))</f>
        <v/>
      </c>
      <c r="F30" s="10">
        <f>INDEX(F3:F22,MATCH(LARGE($M$3:$M$22,5),$M$3:$M$22,0))</f>
        <v/>
      </c>
      <c r="G30" s="10">
        <f>INDEX(G3:G22,MATCH(LARGE($M$3:$M$22,5),$M$3:$M$22,0))</f>
        <v/>
      </c>
      <c r="H30" s="10">
        <f>INDEX(H3:H22,MATCH(LARGE($M$3:$M$22,5),$M$3:$M$22,0))</f>
        <v/>
      </c>
      <c r="I30" s="10">
        <f>INDEX(I3:I22,MATCH(LARGE($M$3:$M$22,5),$M$3:$M$22,0))</f>
        <v/>
      </c>
      <c r="J30" s="10">
        <f>INDEX(J3:J22,MATCH(LARGE($M$3:$M$22,5),$M$3:$M$22,0))</f>
        <v/>
      </c>
      <c r="K30" s="17">
        <f>INDEX(K3:K22,MATCH(LARGE($M$3:$M$22,5),$M$3:$M$22,0))</f>
        <v/>
      </c>
    </row>
    <row r="31">
      <c r="A31" s="10">
        <f>INDEX(A3:A22,MATCH(LARGE($M$3:$M$22,6),$M$3:$M$22,0))</f>
        <v/>
      </c>
      <c r="B31" s="10">
        <f>INDEX(B3:B22,MATCH(LARGE($M$3:$M$22,6),$M$3:$M$22,0))</f>
        <v/>
      </c>
      <c r="C31" s="10">
        <f>INDEX(C3:C22,MATCH(LARGE($M$3:$M$22,6),$M$3:$M$22,0))</f>
        <v/>
      </c>
      <c r="D31" s="10">
        <f>INDEX(D3:D22,MATCH(LARGE($M$3:$M$22,6),$M$3:$M$22,0))</f>
        <v/>
      </c>
      <c r="E31" s="10">
        <f>INDEX(E3:E22,MATCH(LARGE($M$3:$M$22,6),$M$3:$M$22,0))</f>
        <v/>
      </c>
      <c r="F31" s="10">
        <f>INDEX(F3:F22,MATCH(LARGE($M$3:$M$22,6),$M$3:$M$22,0))</f>
        <v/>
      </c>
      <c r="G31" s="10">
        <f>INDEX(G3:G22,MATCH(LARGE($M$3:$M$22,6),$M$3:$M$22,0))</f>
        <v/>
      </c>
      <c r="H31" s="10">
        <f>INDEX(H3:H22,MATCH(LARGE($M$3:$M$22,6),$M$3:$M$22,0))</f>
        <v/>
      </c>
      <c r="I31" s="10">
        <f>INDEX(I3:I22,MATCH(LARGE($M$3:$M$22,6),$M$3:$M$22,0))</f>
        <v/>
      </c>
      <c r="J31" s="10">
        <f>INDEX(J3:J22,MATCH(LARGE($M$3:$M$22,6),$M$3:$M$22,0))</f>
        <v/>
      </c>
      <c r="K31" s="17">
        <f>INDEX(K3:K22,MATCH(LARGE($M$3:$M$22,6),$M$3:$M$22,0))</f>
        <v/>
      </c>
    </row>
    <row r="32">
      <c r="A32" s="10">
        <f>INDEX(A3:A22,MATCH(LARGE($M$3:$M$22,7),$M$3:$M$22,0))</f>
        <v/>
      </c>
      <c r="B32" s="10">
        <f>INDEX(B3:B22,MATCH(LARGE($M$3:$M$22,7),$M$3:$M$22,0))</f>
        <v/>
      </c>
      <c r="C32" s="10">
        <f>INDEX(C3:C22,MATCH(LARGE($M$3:$M$22,7),$M$3:$M$22,0))</f>
        <v/>
      </c>
      <c r="D32" s="10">
        <f>INDEX(D3:D22,MATCH(LARGE($M$3:$M$22,7),$M$3:$M$22,0))</f>
        <v/>
      </c>
      <c r="E32" s="10">
        <f>INDEX(E3:E22,MATCH(LARGE($M$3:$M$22,7),$M$3:$M$22,0))</f>
        <v/>
      </c>
      <c r="F32" s="10">
        <f>INDEX(F3:F22,MATCH(LARGE($M$3:$M$22,7),$M$3:$M$22,0))</f>
        <v/>
      </c>
      <c r="G32" s="10">
        <f>INDEX(G3:G22,MATCH(LARGE($M$3:$M$22,7),$M$3:$M$22,0))</f>
        <v/>
      </c>
      <c r="H32" s="10">
        <f>INDEX(H3:H22,MATCH(LARGE($M$3:$M$22,7),$M$3:$M$22,0))</f>
        <v/>
      </c>
      <c r="I32" s="10">
        <f>INDEX(I3:I22,MATCH(LARGE($M$3:$M$22,7),$M$3:$M$22,0))</f>
        <v/>
      </c>
      <c r="J32" s="10">
        <f>INDEX(J3:J22,MATCH(LARGE($M$3:$M$22,7),$M$3:$M$22,0))</f>
        <v/>
      </c>
      <c r="K32" s="17">
        <f>INDEX(K3:K22,MATCH(LARGE($M$3:$M$22,7),$M$3:$M$22,0))</f>
        <v/>
      </c>
    </row>
    <row r="33">
      <c r="A33" s="10">
        <f>INDEX(A3:A22,MATCH(LARGE($M$3:$M$22,8),$M$3:$M$22,0))</f>
        <v/>
      </c>
      <c r="B33" s="10">
        <f>INDEX(B3:B22,MATCH(LARGE($M$3:$M$22,8),$M$3:$M$22,0))</f>
        <v/>
      </c>
      <c r="C33" s="10">
        <f>INDEX(C3:C22,MATCH(LARGE($M$3:$M$22,8),$M$3:$M$22,0))</f>
        <v/>
      </c>
      <c r="D33" s="10">
        <f>INDEX(D3:D22,MATCH(LARGE($M$3:$M$22,8),$M$3:$M$22,0))</f>
        <v/>
      </c>
      <c r="E33" s="10">
        <f>INDEX(E3:E22,MATCH(LARGE($M$3:$M$22,8),$M$3:$M$22,0))</f>
        <v/>
      </c>
      <c r="F33" s="10">
        <f>INDEX(F3:F22,MATCH(LARGE($M$3:$M$22,8),$M$3:$M$22,0))</f>
        <v/>
      </c>
      <c r="G33" s="10">
        <f>INDEX(G3:G22,MATCH(LARGE($M$3:$M$22,8),$M$3:$M$22,0))</f>
        <v/>
      </c>
      <c r="H33" s="10">
        <f>INDEX(H3:H22,MATCH(LARGE($M$3:$M$22,8),$M$3:$M$22,0))</f>
        <v/>
      </c>
      <c r="I33" s="10">
        <f>INDEX(I3:I22,MATCH(LARGE($M$3:$M$22,8),$M$3:$M$22,0))</f>
        <v/>
      </c>
      <c r="J33" s="10">
        <f>INDEX(J3:J22,MATCH(LARGE($M$3:$M$22,8),$M$3:$M$22,0))</f>
        <v/>
      </c>
      <c r="K33" s="17">
        <f>INDEX(K3:K22,MATCH(LARGE($M$3:$M$22,8),$M$3:$M$22,0))</f>
        <v/>
      </c>
    </row>
    <row r="34">
      <c r="A34" s="10">
        <f>INDEX(A3:A22,MATCH(LARGE($M$3:$M$22,9),$M$3:$M$22,0))</f>
        <v/>
      </c>
      <c r="B34" s="10">
        <f>INDEX(B3:B22,MATCH(LARGE($M$3:$M$22,9),$M$3:$M$22,0))</f>
        <v/>
      </c>
      <c r="C34" s="10">
        <f>INDEX(C3:C22,MATCH(LARGE($M$3:$M$22,9),$M$3:$M$22,0))</f>
        <v/>
      </c>
      <c r="D34" s="10">
        <f>INDEX(D3:D22,MATCH(LARGE($M$3:$M$22,9),$M$3:$M$22,0))</f>
        <v/>
      </c>
      <c r="E34" s="10">
        <f>INDEX(E3:E22,MATCH(LARGE($M$3:$M$22,9),$M$3:$M$22,0))</f>
        <v/>
      </c>
      <c r="F34" s="10">
        <f>INDEX(F3:F22,MATCH(LARGE($M$3:$M$22,9),$M$3:$M$22,0))</f>
        <v/>
      </c>
      <c r="G34" s="10">
        <f>INDEX(G3:G22,MATCH(LARGE($M$3:$M$22,9),$M$3:$M$22,0))</f>
        <v/>
      </c>
      <c r="H34" s="10">
        <f>INDEX(H3:H22,MATCH(LARGE($M$3:$M$22,9),$M$3:$M$22,0))</f>
        <v/>
      </c>
      <c r="I34" s="10">
        <f>INDEX(I3:I22,MATCH(LARGE($M$3:$M$22,9),$M$3:$M$22,0))</f>
        <v/>
      </c>
      <c r="J34" s="10">
        <f>INDEX(J3:J22,MATCH(LARGE($M$3:$M$22,9),$M$3:$M$22,0))</f>
        <v/>
      </c>
      <c r="K34" s="17">
        <f>INDEX(K3:K22,MATCH(LARGE($M$3:$M$22,9),$M$3:$M$22,0))</f>
        <v/>
      </c>
    </row>
    <row r="35">
      <c r="A35" s="10">
        <f>INDEX(A3:A22,MATCH(LARGE($M$3:$M$22,10),$M$3:$M$22,0))</f>
        <v/>
      </c>
      <c r="B35" s="10">
        <f>INDEX(B3:B22,MATCH(LARGE($M$3:$M$22,10),$M$3:$M$22,0))</f>
        <v/>
      </c>
      <c r="C35" s="10">
        <f>INDEX(C3:C22,MATCH(LARGE($M$3:$M$22,10),$M$3:$M$22,0))</f>
        <v/>
      </c>
      <c r="D35" s="10">
        <f>INDEX(D3:D22,MATCH(LARGE($M$3:$M$22,10),$M$3:$M$22,0))</f>
        <v/>
      </c>
      <c r="E35" s="10">
        <f>INDEX(E3:E22,MATCH(LARGE($M$3:$M$22,10),$M$3:$M$22,0))</f>
        <v/>
      </c>
      <c r="F35" s="10">
        <f>INDEX(F3:F22,MATCH(LARGE($M$3:$M$22,10),$M$3:$M$22,0))</f>
        <v/>
      </c>
      <c r="G35" s="10">
        <f>INDEX(G3:G22,MATCH(LARGE($M$3:$M$22,10),$M$3:$M$22,0))</f>
        <v/>
      </c>
      <c r="H35" s="10">
        <f>INDEX(H3:H22,MATCH(LARGE($M$3:$M$22,10),$M$3:$M$22,0))</f>
        <v/>
      </c>
      <c r="I35" s="10">
        <f>INDEX(I3:I22,MATCH(LARGE($M$3:$M$22,10),$M$3:$M$22,0))</f>
        <v/>
      </c>
      <c r="J35" s="10">
        <f>INDEX(J3:J22,MATCH(LARGE($M$3:$M$22,10),$M$3:$M$22,0))</f>
        <v/>
      </c>
      <c r="K35" s="17">
        <f>INDEX(K3:K22,MATCH(LARGE($M$3:$M$22,10),$M$3:$M$22,0))</f>
        <v/>
      </c>
    </row>
    <row r="36">
      <c r="A36" s="10">
        <f>INDEX(A3:A22,MATCH(LARGE($M$3:$M$22,11),$M$3:$M$22,0))</f>
        <v/>
      </c>
      <c r="B36" s="10">
        <f>INDEX(B3:B22,MATCH(LARGE($M$3:$M$22,11),$M$3:$M$22,0))</f>
        <v/>
      </c>
      <c r="C36" s="10">
        <f>INDEX(C3:C22,MATCH(LARGE($M$3:$M$22,11),$M$3:$M$22,0))</f>
        <v/>
      </c>
      <c r="D36" s="10">
        <f>INDEX(D3:D22,MATCH(LARGE($M$3:$M$22,11),$M$3:$M$22,0))</f>
        <v/>
      </c>
      <c r="E36" s="10">
        <f>INDEX(E3:E22,MATCH(LARGE($M$3:$M$22,11),$M$3:$M$22,0))</f>
        <v/>
      </c>
      <c r="F36" s="10">
        <f>INDEX(F3:F22,MATCH(LARGE($M$3:$M$22,11),$M$3:$M$22,0))</f>
        <v/>
      </c>
      <c r="G36" s="10">
        <f>INDEX(G3:G22,MATCH(LARGE($M$3:$M$22,11),$M$3:$M$22,0))</f>
        <v/>
      </c>
      <c r="H36" s="10">
        <f>INDEX(H3:H22,MATCH(LARGE($M$3:$M$22,11),$M$3:$M$22,0))</f>
        <v/>
      </c>
      <c r="I36" s="10">
        <f>INDEX(I3:I22,MATCH(LARGE($M$3:$M$22,11),$M$3:$M$22,0))</f>
        <v/>
      </c>
      <c r="J36" s="10">
        <f>INDEX(J3:J22,MATCH(LARGE($M$3:$M$22,11),$M$3:$M$22,0))</f>
        <v/>
      </c>
      <c r="K36" s="17">
        <f>INDEX(K3:K22,MATCH(LARGE($M$3:$M$22,11),$M$3:$M$22,0))</f>
        <v/>
      </c>
    </row>
    <row r="37">
      <c r="A37" s="10">
        <f>INDEX(A3:A22,MATCH(LARGE($M$3:$M$22,12),$M$3:$M$22,0))</f>
        <v/>
      </c>
      <c r="B37" s="10">
        <f>INDEX(B3:B22,MATCH(LARGE($M$3:$M$22,12),$M$3:$M$22,0))</f>
        <v/>
      </c>
      <c r="C37" s="10">
        <f>INDEX(C3:C22,MATCH(LARGE($M$3:$M$22,12),$M$3:$M$22,0))</f>
        <v/>
      </c>
      <c r="D37" s="10">
        <f>INDEX(D3:D22,MATCH(LARGE($M$3:$M$22,12),$M$3:$M$22,0))</f>
        <v/>
      </c>
      <c r="E37" s="10">
        <f>INDEX(E3:E22,MATCH(LARGE($M$3:$M$22,12),$M$3:$M$22,0))</f>
        <v/>
      </c>
      <c r="F37" s="10">
        <f>INDEX(F3:F22,MATCH(LARGE($M$3:$M$22,12),$M$3:$M$22,0))</f>
        <v/>
      </c>
      <c r="G37" s="10">
        <f>INDEX(G3:G22,MATCH(LARGE($M$3:$M$22,12),$M$3:$M$22,0))</f>
        <v/>
      </c>
      <c r="H37" s="10">
        <f>INDEX(H3:H22,MATCH(LARGE($M$3:$M$22,12),$M$3:$M$22,0))</f>
        <v/>
      </c>
      <c r="I37" s="10">
        <f>INDEX(I3:I22,MATCH(LARGE($M$3:$M$22,12),$M$3:$M$22,0))</f>
        <v/>
      </c>
      <c r="J37" s="10">
        <f>INDEX(J3:J22,MATCH(LARGE($M$3:$M$22,12),$M$3:$M$22,0))</f>
        <v/>
      </c>
      <c r="K37" s="17">
        <f>INDEX(K3:K22,MATCH(LARGE($M$3:$M$22,12),$M$3:$M$22,0))</f>
        <v/>
      </c>
    </row>
    <row r="38">
      <c r="A38" s="10">
        <f>INDEX(A3:A22,MATCH(LARGE($M$3:$M$22,13),$M$3:$M$22,0))</f>
        <v/>
      </c>
      <c r="B38" s="10">
        <f>INDEX(B3:B22,MATCH(LARGE($M$3:$M$22,13),$M$3:$M$22,0))</f>
        <v/>
      </c>
      <c r="C38" s="10">
        <f>INDEX(C3:C22,MATCH(LARGE($M$3:$M$22,13),$M$3:$M$22,0))</f>
        <v/>
      </c>
      <c r="D38" s="10">
        <f>INDEX(D3:D22,MATCH(LARGE($M$3:$M$22,13),$M$3:$M$22,0))</f>
        <v/>
      </c>
      <c r="E38" s="10">
        <f>INDEX(E3:E22,MATCH(LARGE($M$3:$M$22,13),$M$3:$M$22,0))</f>
        <v/>
      </c>
      <c r="F38" s="10">
        <f>INDEX(F3:F22,MATCH(LARGE($M$3:$M$22,13),$M$3:$M$22,0))</f>
        <v/>
      </c>
      <c r="G38" s="10">
        <f>INDEX(G3:G22,MATCH(LARGE($M$3:$M$22,13),$M$3:$M$22,0))</f>
        <v/>
      </c>
      <c r="H38" s="10">
        <f>INDEX(H3:H22,MATCH(LARGE($M$3:$M$22,13),$M$3:$M$22,0))</f>
        <v/>
      </c>
      <c r="I38" s="10">
        <f>INDEX(I3:I22,MATCH(LARGE($M$3:$M$22,13),$M$3:$M$22,0))</f>
        <v/>
      </c>
      <c r="J38" s="10">
        <f>INDEX(J3:J22,MATCH(LARGE($M$3:$M$22,13),$M$3:$M$22,0))</f>
        <v/>
      </c>
      <c r="K38" s="17">
        <f>INDEX(K3:K22,MATCH(LARGE($M$3:$M$22,13),$M$3:$M$22,0))</f>
        <v/>
      </c>
    </row>
    <row r="39">
      <c r="A39" s="10">
        <f>INDEX(A3:A22,MATCH(LARGE($M$3:$M$22,14),$M$3:$M$22,0))</f>
        <v/>
      </c>
      <c r="B39" s="10">
        <f>INDEX(B3:B22,MATCH(LARGE($M$3:$M$22,14),$M$3:$M$22,0))</f>
        <v/>
      </c>
      <c r="C39" s="10">
        <f>INDEX(C3:C22,MATCH(LARGE($M$3:$M$22,14),$M$3:$M$22,0))</f>
        <v/>
      </c>
      <c r="D39" s="10">
        <f>INDEX(D3:D22,MATCH(LARGE($M$3:$M$22,14),$M$3:$M$22,0))</f>
        <v/>
      </c>
      <c r="E39" s="10">
        <f>INDEX(E3:E22,MATCH(LARGE($M$3:$M$22,14),$M$3:$M$22,0))</f>
        <v/>
      </c>
      <c r="F39" s="10">
        <f>INDEX(F3:F22,MATCH(LARGE($M$3:$M$22,14),$M$3:$M$22,0))</f>
        <v/>
      </c>
      <c r="G39" s="10">
        <f>INDEX(G3:G22,MATCH(LARGE($M$3:$M$22,14),$M$3:$M$22,0))</f>
        <v/>
      </c>
      <c r="H39" s="10">
        <f>INDEX(H3:H22,MATCH(LARGE($M$3:$M$22,14),$M$3:$M$22,0))</f>
        <v/>
      </c>
      <c r="I39" s="10">
        <f>INDEX(I3:I22,MATCH(LARGE($M$3:$M$22,14),$M$3:$M$22,0))</f>
        <v/>
      </c>
      <c r="J39" s="10">
        <f>INDEX(J3:J22,MATCH(LARGE($M$3:$M$22,14),$M$3:$M$22,0))</f>
        <v/>
      </c>
      <c r="K39" s="17">
        <f>INDEX(K3:K22,MATCH(LARGE($M$3:$M$22,14),$M$3:$M$22,0))</f>
        <v/>
      </c>
    </row>
    <row r="40">
      <c r="A40" s="10">
        <f>INDEX(A3:A22,MATCH(LARGE($M$3:$M$22,15),$M$3:$M$22,0))</f>
        <v/>
      </c>
      <c r="B40" s="10">
        <f>INDEX(B3:B22,MATCH(LARGE($M$3:$M$22,15),$M$3:$M$22,0))</f>
        <v/>
      </c>
      <c r="C40" s="10">
        <f>INDEX(C3:C22,MATCH(LARGE($M$3:$M$22,15),$M$3:$M$22,0))</f>
        <v/>
      </c>
      <c r="D40" s="10">
        <f>INDEX(D3:D22,MATCH(LARGE($M$3:$M$22,15),$M$3:$M$22,0))</f>
        <v/>
      </c>
      <c r="E40" s="10">
        <f>INDEX(E3:E22,MATCH(LARGE($M$3:$M$22,15),$M$3:$M$22,0))</f>
        <v/>
      </c>
      <c r="F40" s="10">
        <f>INDEX(F3:F22,MATCH(LARGE($M$3:$M$22,15),$M$3:$M$22,0))</f>
        <v/>
      </c>
      <c r="G40" s="10">
        <f>INDEX(G3:G22,MATCH(LARGE($M$3:$M$22,15),$M$3:$M$22,0))</f>
        <v/>
      </c>
      <c r="H40" s="10">
        <f>INDEX(H3:H22,MATCH(LARGE($M$3:$M$22,15),$M$3:$M$22,0))</f>
        <v/>
      </c>
      <c r="I40" s="10">
        <f>INDEX(I3:I22,MATCH(LARGE($M$3:$M$22,15),$M$3:$M$22,0))</f>
        <v/>
      </c>
      <c r="J40" s="10">
        <f>INDEX(J3:J22,MATCH(LARGE($M$3:$M$22,15),$M$3:$M$22,0))</f>
        <v/>
      </c>
      <c r="K40" s="17">
        <f>INDEX(K3:K22,MATCH(LARGE($M$3:$M$22,15),$M$3:$M$22,0))</f>
        <v/>
      </c>
    </row>
    <row r="41">
      <c r="A41" s="10">
        <f>INDEX(A3:A22,MATCH(LARGE($M$3:$M$22,16),$M$3:$M$22,0))</f>
        <v/>
      </c>
      <c r="B41" s="10">
        <f>INDEX(B3:B22,MATCH(LARGE($M$3:$M$22,16),$M$3:$M$22,0))</f>
        <v/>
      </c>
      <c r="C41" s="10">
        <f>INDEX(C3:C22,MATCH(LARGE($M$3:$M$22,16),$M$3:$M$22,0))</f>
        <v/>
      </c>
      <c r="D41" s="10">
        <f>INDEX(D3:D22,MATCH(LARGE($M$3:$M$22,16),$M$3:$M$22,0))</f>
        <v/>
      </c>
      <c r="E41" s="10">
        <f>INDEX(E3:E22,MATCH(LARGE($M$3:$M$22,16),$M$3:$M$22,0))</f>
        <v/>
      </c>
      <c r="F41" s="10">
        <f>INDEX(F3:F22,MATCH(LARGE($M$3:$M$22,16),$M$3:$M$22,0))</f>
        <v/>
      </c>
      <c r="G41" s="10">
        <f>INDEX(G3:G22,MATCH(LARGE($M$3:$M$22,16),$M$3:$M$22,0))</f>
        <v/>
      </c>
      <c r="H41" s="10">
        <f>INDEX(H3:H22,MATCH(LARGE($M$3:$M$22,16),$M$3:$M$22,0))</f>
        <v/>
      </c>
      <c r="I41" s="10">
        <f>INDEX(I3:I22,MATCH(LARGE($M$3:$M$22,16),$M$3:$M$22,0))</f>
        <v/>
      </c>
      <c r="J41" s="10">
        <f>INDEX(J3:J22,MATCH(LARGE($M$3:$M$22,16),$M$3:$M$22,0))</f>
        <v/>
      </c>
      <c r="K41" s="17">
        <f>INDEX(K3:K22,MATCH(LARGE($M$3:$M$22,16),$M$3:$M$22,0))</f>
        <v/>
      </c>
    </row>
    <row r="42">
      <c r="A42" s="10">
        <f>INDEX(A3:A22,MATCH(LARGE($M$3:$M$22,17),$M$3:$M$22,0))</f>
        <v/>
      </c>
      <c r="B42" s="10">
        <f>INDEX(B3:B22,MATCH(LARGE($M$3:$M$22,17),$M$3:$M$22,0))</f>
        <v/>
      </c>
      <c r="C42" s="10">
        <f>INDEX(C3:C22,MATCH(LARGE($M$3:$M$22,17),$M$3:$M$22,0))</f>
        <v/>
      </c>
      <c r="D42" s="10">
        <f>INDEX(D3:D22,MATCH(LARGE($M$3:$M$22,17),$M$3:$M$22,0))</f>
        <v/>
      </c>
      <c r="E42" s="10">
        <f>INDEX(E3:E22,MATCH(LARGE($M$3:$M$22,17),$M$3:$M$22,0))</f>
        <v/>
      </c>
      <c r="F42" s="10">
        <f>INDEX(F3:F22,MATCH(LARGE($M$3:$M$22,17),$M$3:$M$22,0))</f>
        <v/>
      </c>
      <c r="G42" s="10">
        <f>INDEX(G3:G22,MATCH(LARGE($M$3:$M$22,17),$M$3:$M$22,0))</f>
        <v/>
      </c>
      <c r="H42" s="10">
        <f>INDEX(H3:H22,MATCH(LARGE($M$3:$M$22,17),$M$3:$M$22,0))</f>
        <v/>
      </c>
      <c r="I42" s="10">
        <f>INDEX(I3:I22,MATCH(LARGE($M$3:$M$22,17),$M$3:$M$22,0))</f>
        <v/>
      </c>
      <c r="J42" s="10">
        <f>INDEX(J3:J22,MATCH(LARGE($M$3:$M$22,17),$M$3:$M$22,0))</f>
        <v/>
      </c>
      <c r="K42" s="17">
        <f>INDEX(K3:K22,MATCH(LARGE($M$3:$M$22,17),$M$3:$M$22,0))</f>
        <v/>
      </c>
    </row>
    <row r="43">
      <c r="A43" s="10">
        <f>INDEX(A3:A22,MATCH(LARGE($M$3:$M$22,18),$M$3:$M$22,0))</f>
        <v/>
      </c>
      <c r="B43" s="10">
        <f>INDEX(B3:B22,MATCH(LARGE($M$3:$M$22,18),$M$3:$M$22,0))</f>
        <v/>
      </c>
      <c r="C43" s="10">
        <f>INDEX(C3:C22,MATCH(LARGE($M$3:$M$22,18),$M$3:$M$22,0))</f>
        <v/>
      </c>
      <c r="D43" s="10">
        <f>INDEX(D3:D22,MATCH(LARGE($M$3:$M$22,18),$M$3:$M$22,0))</f>
        <v/>
      </c>
      <c r="E43" s="10">
        <f>INDEX(E3:E22,MATCH(LARGE($M$3:$M$22,18),$M$3:$M$22,0))</f>
        <v/>
      </c>
      <c r="F43" s="10">
        <f>INDEX(F3:F22,MATCH(LARGE($M$3:$M$22,18),$M$3:$M$22,0))</f>
        <v/>
      </c>
      <c r="G43" s="10">
        <f>INDEX(G3:G22,MATCH(LARGE($M$3:$M$22,18),$M$3:$M$22,0))</f>
        <v/>
      </c>
      <c r="H43" s="10">
        <f>INDEX(H3:H22,MATCH(LARGE($M$3:$M$22,18),$M$3:$M$22,0))</f>
        <v/>
      </c>
      <c r="I43" s="10">
        <f>INDEX(I3:I22,MATCH(LARGE($M$3:$M$22,18),$M$3:$M$22,0))</f>
        <v/>
      </c>
      <c r="J43" s="10">
        <f>INDEX(J3:J22,MATCH(LARGE($M$3:$M$22,18),$M$3:$M$22,0))</f>
        <v/>
      </c>
      <c r="K43" s="17">
        <f>INDEX(K3:K22,MATCH(LARGE($M$3:$M$22,18),$M$3:$M$22,0))</f>
        <v/>
      </c>
    </row>
    <row r="44">
      <c r="A44" s="10">
        <f>INDEX(A3:A22,MATCH(LARGE($M$3:$M$22,19),$M$3:$M$22,0))</f>
        <v/>
      </c>
      <c r="B44" s="10">
        <f>INDEX(B3:B22,MATCH(LARGE($M$3:$M$22,19),$M$3:$M$22,0))</f>
        <v/>
      </c>
      <c r="C44" s="10">
        <f>INDEX(C3:C22,MATCH(LARGE($M$3:$M$22,19),$M$3:$M$22,0))</f>
        <v/>
      </c>
      <c r="D44" s="10">
        <f>INDEX(D3:D22,MATCH(LARGE($M$3:$M$22,19),$M$3:$M$22,0))</f>
        <v/>
      </c>
      <c r="E44" s="10">
        <f>INDEX(E3:E22,MATCH(LARGE($M$3:$M$22,19),$M$3:$M$22,0))</f>
        <v/>
      </c>
      <c r="F44" s="10">
        <f>INDEX(F3:F22,MATCH(LARGE($M$3:$M$22,19),$M$3:$M$22,0))</f>
        <v/>
      </c>
      <c r="G44" s="10">
        <f>INDEX(G3:G22,MATCH(LARGE($M$3:$M$22,19),$M$3:$M$22,0))</f>
        <v/>
      </c>
      <c r="H44" s="10">
        <f>INDEX(H3:H22,MATCH(LARGE($M$3:$M$22,19),$M$3:$M$22,0))</f>
        <v/>
      </c>
      <c r="I44" s="10">
        <f>INDEX(I3:I22,MATCH(LARGE($M$3:$M$22,19),$M$3:$M$22,0))</f>
        <v/>
      </c>
      <c r="J44" s="10">
        <f>INDEX(J3:J22,MATCH(LARGE($M$3:$M$22,19),$M$3:$M$22,0))</f>
        <v/>
      </c>
      <c r="K44" s="17">
        <f>INDEX(K3:K22,MATCH(LARGE($M$3:$M$22,19),$M$3:$M$22,0))</f>
        <v/>
      </c>
    </row>
    <row r="45">
      <c r="A45" s="10">
        <f>INDEX(A3:A22,MATCH(LARGE($M$3:$M$22,20),$M$3:$M$22,0))</f>
        <v/>
      </c>
      <c r="B45" s="10">
        <f>INDEX(B3:B22,MATCH(LARGE($M$3:$M$22,20),$M$3:$M$22,0))</f>
        <v/>
      </c>
      <c r="C45" s="10">
        <f>INDEX(C3:C22,MATCH(LARGE($M$3:$M$22,20),$M$3:$M$22,0))</f>
        <v/>
      </c>
      <c r="D45" s="10">
        <f>INDEX(D3:D22,MATCH(LARGE($M$3:$M$22,20),$M$3:$M$22,0))</f>
        <v/>
      </c>
      <c r="E45" s="10">
        <f>INDEX(E3:E22,MATCH(LARGE($M$3:$M$22,20),$M$3:$M$22,0))</f>
        <v/>
      </c>
      <c r="F45" s="10">
        <f>INDEX(F3:F22,MATCH(LARGE($M$3:$M$22,20),$M$3:$M$22,0))</f>
        <v/>
      </c>
      <c r="G45" s="10">
        <f>INDEX(G3:G22,MATCH(LARGE($M$3:$M$22,20),$M$3:$M$22,0))</f>
        <v/>
      </c>
      <c r="H45" s="10">
        <f>INDEX(H3:H22,MATCH(LARGE($M$3:$M$22,20),$M$3:$M$22,0))</f>
        <v/>
      </c>
      <c r="I45" s="10">
        <f>INDEX(I3:I22,MATCH(LARGE($M$3:$M$22,20),$M$3:$M$22,0))</f>
        <v/>
      </c>
      <c r="J45" s="10">
        <f>INDEX(J3:J22,MATCH(LARGE($M$3:$M$22,20),$M$3:$M$22,0))</f>
        <v/>
      </c>
      <c r="K45" s="17">
        <f>INDEX(K3:K22,MATCH(LARGE($M$3:$M$22,20),$M$3:$M$22,0))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 password="E2E8"/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7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8" customWidth="1" min="3" max="3"/>
    <col hidden="1" width="13" customWidth="1" min="4" max="4"/>
  </cols>
  <sheetData>
    <row r="1">
      <c r="A1" s="8" t="inlineStr">
        <is>
          <t>TOP 10 - AV</t>
        </is>
      </c>
    </row>
    <row r="2">
      <c r="A2" s="18" t="inlineStr">
        <is>
          <t>NOMBRE</t>
        </is>
      </c>
      <c r="B2" s="18" t="inlineStr">
        <is>
          <t>VALOR</t>
        </is>
      </c>
      <c r="D2">
        <f>LARGE('total general'!$Z$8:$Z$507,10)</f>
        <v/>
      </c>
    </row>
    <row r="3">
      <c r="A3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general'!$X$8:$X$507,MATCH(LARGE('total general'!$AA$8:$AA$507,1),'total general'!$AA$8:$AA$507,0)),""),"")</f>
        <v/>
      </c>
      <c r="B3" s="1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general'!$Y$8:$Y$507,MATCH(LARGE('total general'!$AA$8:$AA$507,1),'total general'!$AA$8:$AA$507,0)),""),"")</f>
        <v/>
      </c>
    </row>
    <row r="4">
      <c r="A4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general'!$X$8:$X$507,MATCH(LARGE('total general'!$AA$8:$AA$507,2),'total general'!$AA$8:$AA$507,0)),""),"")</f>
        <v/>
      </c>
      <c r="B4" s="1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general'!$Y$8:$Y$507,MATCH(LARGE('total general'!$AA$8:$AA$507,2),'total general'!$AA$8:$AA$507,0)),""),"")</f>
        <v/>
      </c>
    </row>
    <row r="5">
      <c r="A5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general'!$X$8:$X$507,MATCH(LARGE('total general'!$AA$8:$AA$507,3),'total general'!$AA$8:$AA$507,0)),""),"")</f>
        <v/>
      </c>
      <c r="B5" s="1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general'!$Y$8:$Y$507,MATCH(LARGE('total general'!$AA$8:$AA$507,3),'total general'!$AA$8:$AA$507,0)),""),"")</f>
        <v/>
      </c>
    </row>
    <row r="6">
      <c r="A6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general'!$X$8:$X$507,MATCH(LARGE('total general'!$AA$8:$AA$507,4),'total general'!$AA$8:$AA$507,0)),""),"")</f>
        <v/>
      </c>
      <c r="B6" s="1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general'!$Y$8:$Y$507,MATCH(LARGE('total general'!$AA$8:$AA$507,4),'total general'!$AA$8:$AA$507,0)),""),"")</f>
        <v/>
      </c>
    </row>
    <row r="7">
      <c r="A7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general'!$X$8:$X$507,MATCH(LARGE('total general'!$AA$8:$AA$507,5),'total general'!$AA$8:$AA$507,0)),""),"")</f>
        <v/>
      </c>
      <c r="B7" s="1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general'!$Y$8:$Y$507,MATCH(LARGE('total general'!$AA$8:$AA$507,5),'total general'!$AA$8:$AA$507,0)),""),"")</f>
        <v/>
      </c>
    </row>
    <row r="8">
      <c r="A8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general'!$X$8:$X$507,MATCH(LARGE('total general'!$AA$8:$AA$507,6),'total general'!$AA$8:$AA$507,0)),""),"")</f>
        <v/>
      </c>
      <c r="B8" s="1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general'!$Y$8:$Y$507,MATCH(LARGE('total general'!$AA$8:$AA$507,6),'total general'!$AA$8:$AA$507,0)),""),"")</f>
        <v/>
      </c>
    </row>
    <row r="9">
      <c r="A9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general'!$X$8:$X$507,MATCH(LARGE('total general'!$AA$8:$AA$507,7),'total general'!$AA$8:$AA$507,0)),""),"")</f>
        <v/>
      </c>
      <c r="B9" s="1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general'!$Y$8:$Y$507,MATCH(LARGE('total general'!$AA$8:$AA$507,7),'total general'!$AA$8:$AA$507,0)),""),"")</f>
        <v/>
      </c>
    </row>
    <row r="10">
      <c r="A10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general'!$X$8:$X$507,MATCH(LARGE('total general'!$AA$8:$AA$507,8),'total general'!$AA$8:$AA$507,0)),""),"")</f>
        <v/>
      </c>
      <c r="B10" s="1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general'!$Y$8:$Y$507,MATCH(LARGE('total general'!$AA$8:$AA$507,8),'total general'!$AA$8:$AA$507,0)),""),"")</f>
        <v/>
      </c>
    </row>
    <row r="11">
      <c r="A11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general'!$X$8:$X$507,MATCH(LARGE('total general'!$AA$8:$AA$507,9),'total general'!$AA$8:$AA$507,0)),""),"")</f>
        <v/>
      </c>
      <c r="B11" s="1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general'!$Y$8:$Y$507,MATCH(LARGE('total general'!$AA$8:$AA$507,9),'total general'!$AA$8:$AA$507,0)),""),"")</f>
        <v/>
      </c>
    </row>
    <row r="12">
      <c r="A12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general'!$X$8:$X$507,MATCH(LARGE('total general'!$AA$8:$AA$507,10),'total general'!$AA$8:$AA$507,0)),""),"")</f>
        <v/>
      </c>
      <c r="B12" s="1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general'!$Y$8:$Y$507,MATCH(LARGE('total general'!$AA$8:$AA$507,10),'total general'!$AA$8:$AA$507,0)),""),"")</f>
        <v/>
      </c>
    </row>
    <row r="13">
      <c r="A13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general'!$X$8:$X$507,MATCH(LARGE('total general'!$AA$8:$AA$507,11),'total general'!$AA$8:$AA$507,0)),""),"")</f>
        <v/>
      </c>
      <c r="B13" s="1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general'!$Y$8:$Y$507,MATCH(LARGE('total general'!$AA$8:$AA$507,11),'total general'!$AA$8:$AA$507,0)),""),"")</f>
        <v/>
      </c>
    </row>
    <row r="14">
      <c r="A14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general'!$X$8:$X$507,MATCH(LARGE('total general'!$AA$8:$AA$507,12),'total general'!$AA$8:$AA$507,0)),""),"")</f>
        <v/>
      </c>
      <c r="B14" s="1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general'!$Y$8:$Y$507,MATCH(LARGE('total general'!$AA$8:$AA$507,12),'total general'!$AA$8:$AA$507,0)),""),"")</f>
        <v/>
      </c>
    </row>
    <row r="15">
      <c r="A15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general'!$X$8:$X$507,MATCH(LARGE('total general'!$AA$8:$AA$507,13),'total general'!$AA$8:$AA$507,0)),""),"")</f>
        <v/>
      </c>
      <c r="B15" s="1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general'!$Y$8:$Y$507,MATCH(LARGE('total general'!$AA$8:$AA$507,13),'total general'!$AA$8:$AA$507,0)),""),"")</f>
        <v/>
      </c>
    </row>
    <row r="16">
      <c r="A16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general'!$X$8:$X$507,MATCH(LARGE('total general'!$AA$8:$AA$507,14),'total general'!$AA$8:$AA$507,0)),""),"")</f>
        <v/>
      </c>
      <c r="B16" s="1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general'!$Y$8:$Y$507,MATCH(LARGE('total general'!$AA$8:$AA$507,14),'total general'!$AA$8:$AA$507,0)),""),"")</f>
        <v/>
      </c>
    </row>
    <row r="17">
      <c r="A17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general'!$X$8:$X$507,MATCH(LARGE('total general'!$AA$8:$AA$507,15),'total general'!$AA$8:$AA$507,0)),""),"")</f>
        <v/>
      </c>
      <c r="B17" s="1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general'!$Y$8:$Y$507,MATCH(LARGE('total general'!$AA$8:$AA$507,15),'total general'!$AA$8:$AA$507,0)),""),"")</f>
        <v/>
      </c>
    </row>
    <row r="19">
      <c r="A19" s="8" t="inlineStr">
        <is>
          <t>TOP 10 - SLG</t>
        </is>
      </c>
    </row>
    <row r="20">
      <c r="A20" s="18" t="inlineStr">
        <is>
          <t>NOMBRE</t>
        </is>
      </c>
      <c r="B20" s="18" t="inlineStr">
        <is>
          <t>VALOR</t>
        </is>
      </c>
      <c r="D20">
        <f>LARGE('total general'!$AD$8:$AD$507,10)</f>
        <v/>
      </c>
    </row>
    <row r="21">
      <c r="A21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general'!$AB$8:$AB$507,MATCH(LARGE('total general'!$AE$8:$AE$507,1),'total general'!$AE$8:$AE$507,0)),""),"")</f>
        <v/>
      </c>
      <c r="B21" s="1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general'!$AC$8:$AC$507,MATCH(LARGE('total general'!$AE$8:$AE$507,1),'total general'!$AE$8:$AE$507,0)),""),"")</f>
        <v/>
      </c>
    </row>
    <row r="22">
      <c r="A22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general'!$AB$8:$AB$507,MATCH(LARGE('total general'!$AE$8:$AE$507,2),'total general'!$AE$8:$AE$507,0)),""),"")</f>
        <v/>
      </c>
      <c r="B22" s="1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general'!$AC$8:$AC$507,MATCH(LARGE('total general'!$AE$8:$AE$507,2),'total general'!$AE$8:$AE$507,0)),""),"")</f>
        <v/>
      </c>
    </row>
    <row r="23">
      <c r="A23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general'!$AB$8:$AB$507,MATCH(LARGE('total general'!$AE$8:$AE$507,3),'total general'!$AE$8:$AE$507,0)),""),"")</f>
        <v/>
      </c>
      <c r="B23" s="1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general'!$AC$8:$AC$507,MATCH(LARGE('total general'!$AE$8:$AE$507,3),'total general'!$AE$8:$AE$507,0)),""),"")</f>
        <v/>
      </c>
    </row>
    <row r="24">
      <c r="A24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general'!$AB$8:$AB$507,MATCH(LARGE('total general'!$AE$8:$AE$507,4),'total general'!$AE$8:$AE$507,0)),""),"")</f>
        <v/>
      </c>
      <c r="B24" s="1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general'!$AC$8:$AC$507,MATCH(LARGE('total general'!$AE$8:$AE$507,4),'total general'!$AE$8:$AE$507,0)),""),"")</f>
        <v/>
      </c>
    </row>
    <row r="25">
      <c r="A25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general'!$AB$8:$AB$507,MATCH(LARGE('total general'!$AE$8:$AE$507,5),'total general'!$AE$8:$AE$507,0)),""),"")</f>
        <v/>
      </c>
      <c r="B25" s="1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general'!$AC$8:$AC$507,MATCH(LARGE('total general'!$AE$8:$AE$507,5),'total general'!$AE$8:$AE$507,0)),""),"")</f>
        <v/>
      </c>
    </row>
    <row r="26">
      <c r="A26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general'!$AB$8:$AB$507,MATCH(LARGE('total general'!$AE$8:$AE$507,6),'total general'!$AE$8:$AE$507,0)),""),"")</f>
        <v/>
      </c>
      <c r="B26" s="1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general'!$AC$8:$AC$507,MATCH(LARGE('total general'!$AE$8:$AE$507,6),'total general'!$AE$8:$AE$507,0)),""),"")</f>
        <v/>
      </c>
    </row>
    <row r="27">
      <c r="A27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general'!$AB$8:$AB$507,MATCH(LARGE('total general'!$AE$8:$AE$507,7),'total general'!$AE$8:$AE$507,0)),""),"")</f>
        <v/>
      </c>
      <c r="B27" s="1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general'!$AC$8:$AC$507,MATCH(LARGE('total general'!$AE$8:$AE$507,7),'total general'!$AE$8:$AE$507,0)),""),"")</f>
        <v/>
      </c>
    </row>
    <row r="28">
      <c r="A28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general'!$AB$8:$AB$507,MATCH(LARGE('total general'!$AE$8:$AE$507,8),'total general'!$AE$8:$AE$507,0)),""),"")</f>
        <v/>
      </c>
      <c r="B28" s="1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general'!$AC$8:$AC$507,MATCH(LARGE('total general'!$AE$8:$AE$507,8),'total general'!$AE$8:$AE$507,0)),""),"")</f>
        <v/>
      </c>
    </row>
    <row r="29">
      <c r="A29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general'!$AB$8:$AB$507,MATCH(LARGE('total general'!$AE$8:$AE$507,9),'total general'!$AE$8:$AE$507,0)),""),"")</f>
        <v/>
      </c>
      <c r="B29" s="1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general'!$AC$8:$AC$507,MATCH(LARGE('total general'!$AE$8:$AE$507,9),'total general'!$AE$8:$AE$507,0)),""),"")</f>
        <v/>
      </c>
    </row>
    <row r="30">
      <c r="A30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general'!$AB$8:$AB$507,MATCH(LARGE('total general'!$AE$8:$AE$507,10),'total general'!$AE$8:$AE$507,0)),""),"")</f>
        <v/>
      </c>
      <c r="B30" s="1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general'!$AC$8:$AC$507,MATCH(LARGE('total general'!$AE$8:$AE$507,10),'total general'!$AE$8:$AE$507,0)),""),"")</f>
        <v/>
      </c>
    </row>
    <row r="31">
      <c r="A31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general'!$AB$8:$AB$507,MATCH(LARGE('total general'!$AE$8:$AE$507,11),'total general'!$AE$8:$AE$507,0)),""),"")</f>
        <v/>
      </c>
      <c r="B31" s="1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general'!$AC$8:$AC$507,MATCH(LARGE('total general'!$AE$8:$AE$507,11),'total general'!$AE$8:$AE$507,0)),""),"")</f>
        <v/>
      </c>
    </row>
    <row r="32">
      <c r="A32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general'!$AB$8:$AB$507,MATCH(LARGE('total general'!$AE$8:$AE$507,12),'total general'!$AE$8:$AE$507,0)),""),"")</f>
        <v/>
      </c>
      <c r="B32" s="1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general'!$AC$8:$AC$507,MATCH(LARGE('total general'!$AE$8:$AE$507,12),'total general'!$AE$8:$AE$507,0)),""),"")</f>
        <v/>
      </c>
    </row>
    <row r="33">
      <c r="A33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general'!$AB$8:$AB$507,MATCH(LARGE('total general'!$AE$8:$AE$507,13),'total general'!$AE$8:$AE$507,0)),""),"")</f>
        <v/>
      </c>
      <c r="B33" s="1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general'!$AC$8:$AC$507,MATCH(LARGE('total general'!$AE$8:$AE$507,13),'total general'!$AE$8:$AE$507,0)),""),"")</f>
        <v/>
      </c>
    </row>
    <row r="34">
      <c r="A34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general'!$AB$8:$AB$507,MATCH(LARGE('total general'!$AE$8:$AE$507,14),'total general'!$AE$8:$AE$507,0)),""),"")</f>
        <v/>
      </c>
      <c r="B34" s="1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general'!$AC$8:$AC$507,MATCH(LARGE('total general'!$AE$8:$AE$507,14),'total general'!$AE$8:$AE$507,0)),""),"")</f>
        <v/>
      </c>
    </row>
    <row r="35">
      <c r="A35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general'!$AB$8:$AB$507,MATCH(LARGE('total general'!$AE$8:$AE$507,15),'total general'!$AE$8:$AE$507,0)),""),"")</f>
        <v/>
      </c>
      <c r="B35" s="1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general'!$AC$8:$AC$507,MATCH(LARGE('total general'!$AE$8:$AE$507,15),'total general'!$AE$8:$AE$507,0)),""),"")</f>
        <v/>
      </c>
    </row>
    <row r="37">
      <c r="A37" s="8" t="inlineStr">
        <is>
          <t>TOP 10 - HR</t>
        </is>
      </c>
    </row>
    <row r="38">
      <c r="A38" s="18" t="inlineStr">
        <is>
          <t>NOMBRE</t>
        </is>
      </c>
      <c r="B38" s="18" t="inlineStr">
        <is>
          <t>VALOR</t>
        </is>
      </c>
      <c r="D38">
        <f>LARGE('total general'!$AH$8:$AH$507,10)</f>
        <v/>
      </c>
    </row>
    <row r="39">
      <c r="A39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general'!$AF$8:$AF$507,MATCH(LARGE('total general'!$AI$8:$AI$507,1),'total general'!$AI$8:$AI$507,0)),""),"")</f>
        <v/>
      </c>
      <c r="B39" s="4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general'!$AG$8:$AG$507,MATCH(LARGE('total general'!$AI$8:$AI$507,1),'total general'!$AI$8:$AI$507,0)),""),"")</f>
        <v/>
      </c>
    </row>
    <row r="40">
      <c r="A40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general'!$AF$8:$AF$507,MATCH(LARGE('total general'!$AI$8:$AI$507,2),'total general'!$AI$8:$AI$507,0)),""),"")</f>
        <v/>
      </c>
      <c r="B40" s="4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general'!$AG$8:$AG$507,MATCH(LARGE('total general'!$AI$8:$AI$507,2),'total general'!$AI$8:$AI$507,0)),""),"")</f>
        <v/>
      </c>
    </row>
    <row r="41">
      <c r="A41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general'!$AF$8:$AF$507,MATCH(LARGE('total general'!$AI$8:$AI$507,3),'total general'!$AI$8:$AI$507,0)),""),"")</f>
        <v/>
      </c>
      <c r="B41" s="4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general'!$AG$8:$AG$507,MATCH(LARGE('total general'!$AI$8:$AI$507,3),'total general'!$AI$8:$AI$507,0)),""),"")</f>
        <v/>
      </c>
    </row>
    <row r="42">
      <c r="A42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general'!$AF$8:$AF$507,MATCH(LARGE('total general'!$AI$8:$AI$507,4),'total general'!$AI$8:$AI$507,0)),""),"")</f>
        <v/>
      </c>
      <c r="B42" s="4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general'!$AG$8:$AG$507,MATCH(LARGE('total general'!$AI$8:$AI$507,4),'total general'!$AI$8:$AI$507,0)),""),"")</f>
        <v/>
      </c>
    </row>
    <row r="43">
      <c r="A43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general'!$AF$8:$AF$507,MATCH(LARGE('total general'!$AI$8:$AI$507,5),'total general'!$AI$8:$AI$507,0)),""),"")</f>
        <v/>
      </c>
      <c r="B43" s="4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general'!$AG$8:$AG$507,MATCH(LARGE('total general'!$AI$8:$AI$507,5),'total general'!$AI$8:$AI$507,0)),""),"")</f>
        <v/>
      </c>
    </row>
    <row r="44">
      <c r="A44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general'!$AF$8:$AF$507,MATCH(LARGE('total general'!$AI$8:$AI$507,6),'total general'!$AI$8:$AI$507,0)),""),"")</f>
        <v/>
      </c>
      <c r="B44" s="4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general'!$AG$8:$AG$507,MATCH(LARGE('total general'!$AI$8:$AI$507,6),'total general'!$AI$8:$AI$507,0)),""),"")</f>
        <v/>
      </c>
    </row>
    <row r="45">
      <c r="A45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general'!$AF$8:$AF$507,MATCH(LARGE('total general'!$AI$8:$AI$507,7),'total general'!$AI$8:$AI$507,0)),""),"")</f>
        <v/>
      </c>
      <c r="B45" s="4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general'!$AG$8:$AG$507,MATCH(LARGE('total general'!$AI$8:$AI$507,7),'total general'!$AI$8:$AI$507,0)),""),"")</f>
        <v/>
      </c>
    </row>
    <row r="46">
      <c r="A46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general'!$AF$8:$AF$507,MATCH(LARGE('total general'!$AI$8:$AI$507,8),'total general'!$AI$8:$AI$507,0)),""),"")</f>
        <v/>
      </c>
      <c r="B46" s="4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general'!$AG$8:$AG$507,MATCH(LARGE('total general'!$AI$8:$AI$507,8),'total general'!$AI$8:$AI$507,0)),""),"")</f>
        <v/>
      </c>
    </row>
    <row r="47">
      <c r="A47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general'!$AF$8:$AF$507,MATCH(LARGE('total general'!$AI$8:$AI$507,9),'total general'!$AI$8:$AI$507,0)),""),"")</f>
        <v/>
      </c>
      <c r="B47" s="4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general'!$AG$8:$AG$507,MATCH(LARGE('total general'!$AI$8:$AI$507,9),'total general'!$AI$8:$AI$507,0)),""),"")</f>
        <v/>
      </c>
    </row>
    <row r="48">
      <c r="A48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general'!$AF$8:$AF$507,MATCH(LARGE('total general'!$AI$8:$AI$507,10),'total general'!$AI$8:$AI$507,0)),""),"")</f>
        <v/>
      </c>
      <c r="B48" s="4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general'!$AG$8:$AG$507,MATCH(LARGE('total general'!$AI$8:$AI$507,10),'total general'!$AI$8:$AI$507,0)),""),"")</f>
        <v/>
      </c>
    </row>
    <row r="49">
      <c r="A49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general'!$AF$8:$AF$507,MATCH(LARGE('total general'!$AI$8:$AI$507,11),'total general'!$AI$8:$AI$507,0)),""),"")</f>
        <v/>
      </c>
      <c r="B49" s="4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general'!$AG$8:$AG$507,MATCH(LARGE('total general'!$AI$8:$AI$507,11),'total general'!$AI$8:$AI$507,0)),""),"")</f>
        <v/>
      </c>
    </row>
    <row r="50">
      <c r="A50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general'!$AF$8:$AF$507,MATCH(LARGE('total general'!$AI$8:$AI$507,12),'total general'!$AI$8:$AI$507,0)),""),"")</f>
        <v/>
      </c>
      <c r="B50" s="4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general'!$AG$8:$AG$507,MATCH(LARGE('total general'!$AI$8:$AI$507,12),'total general'!$AI$8:$AI$507,0)),""),"")</f>
        <v/>
      </c>
    </row>
    <row r="51">
      <c r="A51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general'!$AF$8:$AF$507,MATCH(LARGE('total general'!$AI$8:$AI$507,13),'total general'!$AI$8:$AI$507,0)),""),"")</f>
        <v/>
      </c>
      <c r="B51" s="4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general'!$AG$8:$AG$507,MATCH(LARGE('total general'!$AI$8:$AI$507,13),'total general'!$AI$8:$AI$507,0)),""),"")</f>
        <v/>
      </c>
    </row>
    <row r="52">
      <c r="A52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general'!$AF$8:$AF$507,MATCH(LARGE('total general'!$AI$8:$AI$507,14),'total general'!$AI$8:$AI$507,0)),""),"")</f>
        <v/>
      </c>
      <c r="B52" s="4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general'!$AG$8:$AG$507,MATCH(LARGE('total general'!$AI$8:$AI$507,14),'total general'!$AI$8:$AI$507,0)),""),"")</f>
        <v/>
      </c>
    </row>
    <row r="53">
      <c r="A53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general'!$AF$8:$AF$507,MATCH(LARGE('total general'!$AI$8:$AI$507,15),'total general'!$AI$8:$AI$507,0)),""),"")</f>
        <v/>
      </c>
      <c r="B53" s="4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general'!$AG$8:$AG$507,MATCH(LARGE('total general'!$AI$8:$AI$507,15),'total general'!$AI$8:$AI$507,0)),""),"")</f>
        <v/>
      </c>
    </row>
    <row r="55">
      <c r="A55" s="8" t="inlineStr">
        <is>
          <t>TOP 10 - CI</t>
        </is>
      </c>
    </row>
    <row r="56">
      <c r="A56" s="18" t="inlineStr">
        <is>
          <t>NOMBRE</t>
        </is>
      </c>
      <c r="B56" s="18" t="inlineStr">
        <is>
          <t>VALOR</t>
        </is>
      </c>
      <c r="D56">
        <f>LARGE('total general'!$AL$8:$AL$507,10)</f>
        <v/>
      </c>
    </row>
    <row r="57">
      <c r="A57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general'!$AJ$8:$AJ$507,MATCH(LARGE('total general'!$AM$8:$AM$507,1),'total general'!$AM$8:$AM$507,0)),""),"")</f>
        <v/>
      </c>
      <c r="B57" s="4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general'!$AK$8:$AK$507,MATCH(LARGE('total general'!$AM$8:$AM$507,1),'total general'!$AM$8:$AM$507,0)),""),"")</f>
        <v/>
      </c>
    </row>
    <row r="58">
      <c r="A58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general'!$AJ$8:$AJ$507,MATCH(LARGE('total general'!$AM$8:$AM$507,2),'total general'!$AM$8:$AM$507,0)),""),"")</f>
        <v/>
      </c>
      <c r="B58" s="4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general'!$AK$8:$AK$507,MATCH(LARGE('total general'!$AM$8:$AM$507,2),'total general'!$AM$8:$AM$507,0)),""),"")</f>
        <v/>
      </c>
    </row>
    <row r="59">
      <c r="A59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general'!$AJ$8:$AJ$507,MATCH(LARGE('total general'!$AM$8:$AM$507,3),'total general'!$AM$8:$AM$507,0)),""),"")</f>
        <v/>
      </c>
      <c r="B59" s="4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general'!$AK$8:$AK$507,MATCH(LARGE('total general'!$AM$8:$AM$507,3),'total general'!$AM$8:$AM$507,0)),""),"")</f>
        <v/>
      </c>
    </row>
    <row r="60">
      <c r="A60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general'!$AJ$8:$AJ$507,MATCH(LARGE('total general'!$AM$8:$AM$507,4),'total general'!$AM$8:$AM$507,0)),""),"")</f>
        <v/>
      </c>
      <c r="B60" s="4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general'!$AK$8:$AK$507,MATCH(LARGE('total general'!$AM$8:$AM$507,4),'total general'!$AM$8:$AM$507,0)),""),"")</f>
        <v/>
      </c>
    </row>
    <row r="61">
      <c r="A61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general'!$AJ$8:$AJ$507,MATCH(LARGE('total general'!$AM$8:$AM$507,5),'total general'!$AM$8:$AM$507,0)),""),"")</f>
        <v/>
      </c>
      <c r="B61" s="4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general'!$AK$8:$AK$507,MATCH(LARGE('total general'!$AM$8:$AM$507,5),'total general'!$AM$8:$AM$507,0)),""),"")</f>
        <v/>
      </c>
    </row>
    <row r="62">
      <c r="A62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general'!$AJ$8:$AJ$507,MATCH(LARGE('total general'!$AM$8:$AM$507,6),'total general'!$AM$8:$AM$507,0)),""),"")</f>
        <v/>
      </c>
      <c r="B62" s="4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general'!$AK$8:$AK$507,MATCH(LARGE('total general'!$AM$8:$AM$507,6),'total general'!$AM$8:$AM$507,0)),""),"")</f>
        <v/>
      </c>
    </row>
    <row r="63">
      <c r="A63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general'!$AJ$8:$AJ$507,MATCH(LARGE('total general'!$AM$8:$AM$507,7),'total general'!$AM$8:$AM$507,0)),""),"")</f>
        <v/>
      </c>
      <c r="B63" s="4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general'!$AK$8:$AK$507,MATCH(LARGE('total general'!$AM$8:$AM$507,7),'total general'!$AM$8:$AM$507,0)),""),"")</f>
        <v/>
      </c>
    </row>
    <row r="64">
      <c r="A64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general'!$AJ$8:$AJ$507,MATCH(LARGE('total general'!$AM$8:$AM$507,8),'total general'!$AM$8:$AM$507,0)),""),"")</f>
        <v/>
      </c>
      <c r="B64" s="4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general'!$AK$8:$AK$507,MATCH(LARGE('total general'!$AM$8:$AM$507,8),'total general'!$AM$8:$AM$507,0)),""),"")</f>
        <v/>
      </c>
    </row>
    <row r="65">
      <c r="A65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general'!$AJ$8:$AJ$507,MATCH(LARGE('total general'!$AM$8:$AM$507,9),'total general'!$AM$8:$AM$507,0)),""),"")</f>
        <v/>
      </c>
      <c r="B65" s="4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general'!$AK$8:$AK$507,MATCH(LARGE('total general'!$AM$8:$AM$507,9),'total general'!$AM$8:$AM$507,0)),""),"")</f>
        <v/>
      </c>
    </row>
    <row r="66">
      <c r="A66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general'!$AJ$8:$AJ$507,MATCH(LARGE('total general'!$AM$8:$AM$507,10),'total general'!$AM$8:$AM$507,0)),""),"")</f>
        <v/>
      </c>
      <c r="B66" s="4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general'!$AK$8:$AK$507,MATCH(LARGE('total general'!$AM$8:$AM$507,10),'total general'!$AM$8:$AM$507,0)),""),"")</f>
        <v/>
      </c>
    </row>
    <row r="67">
      <c r="A67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general'!$AJ$8:$AJ$507,MATCH(LARGE('total general'!$AM$8:$AM$507,11),'total general'!$AM$8:$AM$507,0)),""),"")</f>
        <v/>
      </c>
      <c r="B67" s="4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general'!$AK$8:$AK$507,MATCH(LARGE('total general'!$AM$8:$AM$507,11),'total general'!$AM$8:$AM$507,0)),""),"")</f>
        <v/>
      </c>
    </row>
    <row r="68">
      <c r="A68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general'!$AJ$8:$AJ$507,MATCH(LARGE('total general'!$AM$8:$AM$507,12),'total general'!$AM$8:$AM$507,0)),""),"")</f>
        <v/>
      </c>
      <c r="B68" s="4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general'!$AK$8:$AK$507,MATCH(LARGE('total general'!$AM$8:$AM$507,12),'total general'!$AM$8:$AM$507,0)),""),"")</f>
        <v/>
      </c>
    </row>
    <row r="69">
      <c r="A69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general'!$AJ$8:$AJ$507,MATCH(LARGE('total general'!$AM$8:$AM$507,13),'total general'!$AM$8:$AM$507,0)),""),"")</f>
        <v/>
      </c>
      <c r="B69" s="4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general'!$AK$8:$AK$507,MATCH(LARGE('total general'!$AM$8:$AM$507,13),'total general'!$AM$8:$AM$507,0)),""),"")</f>
        <v/>
      </c>
    </row>
    <row r="70">
      <c r="A70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general'!$AJ$8:$AJ$507,MATCH(LARGE('total general'!$AM$8:$AM$507,14),'total general'!$AM$8:$AM$507,0)),""),"")</f>
        <v/>
      </c>
      <c r="B70" s="4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general'!$AK$8:$AK$507,MATCH(LARGE('total general'!$AM$8:$AM$507,14),'total general'!$AM$8:$AM$507,0)),""),"")</f>
        <v/>
      </c>
    </row>
    <row r="71">
      <c r="A71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general'!$AJ$8:$AJ$507,MATCH(LARGE('total general'!$AM$8:$AM$507,15),'total general'!$AM$8:$AM$507,0)),""),"")</f>
        <v/>
      </c>
      <c r="B71" s="4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general'!$AK$8:$AK$507,MATCH(LARGE('total general'!$AM$8:$AM$507,15),'total general'!$AM$8:$AM$507,0)),""),"")</f>
        <v/>
      </c>
    </row>
    <row r="73">
      <c r="A73" s="8" t="inlineStr">
        <is>
          <t>TOP 10 - H</t>
        </is>
      </c>
    </row>
    <row r="74">
      <c r="A74" s="18" t="inlineStr">
        <is>
          <t>NOMBRE</t>
        </is>
      </c>
      <c r="B74" s="18" t="inlineStr">
        <is>
          <t>VALOR</t>
        </is>
      </c>
      <c r="D74">
        <f>LARGE('total general'!$AP$8:$AP$507,10)</f>
        <v/>
      </c>
    </row>
    <row r="75">
      <c r="A75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general'!$AN$8:$AN$507,MATCH(LARGE('total general'!$AQ$8:$AQ$507,1),'total general'!$AQ$8:$AQ$507,0)),""),"")</f>
        <v/>
      </c>
      <c r="B75" s="4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general'!$AO$8:$AO$507,MATCH(LARGE('total general'!$AQ$8:$AQ$507,1),'total general'!$AQ$8:$AQ$507,0)),""),"")</f>
        <v/>
      </c>
    </row>
    <row r="76">
      <c r="A76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general'!$AN$8:$AN$507,MATCH(LARGE('total general'!$AQ$8:$AQ$507,2),'total general'!$AQ$8:$AQ$507,0)),""),"")</f>
        <v/>
      </c>
      <c r="B76" s="4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general'!$AO$8:$AO$507,MATCH(LARGE('total general'!$AQ$8:$AQ$507,2),'total general'!$AQ$8:$AQ$507,0)),""),"")</f>
        <v/>
      </c>
    </row>
    <row r="77">
      <c r="A77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general'!$AN$8:$AN$507,MATCH(LARGE('total general'!$AQ$8:$AQ$507,3),'total general'!$AQ$8:$AQ$507,0)),""),"")</f>
        <v/>
      </c>
      <c r="B77" s="4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general'!$AO$8:$AO$507,MATCH(LARGE('total general'!$AQ$8:$AQ$507,3),'total general'!$AQ$8:$AQ$507,0)),""),"")</f>
        <v/>
      </c>
    </row>
    <row r="78">
      <c r="A78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general'!$AN$8:$AN$507,MATCH(LARGE('total general'!$AQ$8:$AQ$507,4),'total general'!$AQ$8:$AQ$507,0)),""),"")</f>
        <v/>
      </c>
      <c r="B78" s="4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general'!$AO$8:$AO$507,MATCH(LARGE('total general'!$AQ$8:$AQ$507,4),'total general'!$AQ$8:$AQ$507,0)),""),"")</f>
        <v/>
      </c>
    </row>
    <row r="79">
      <c r="A79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general'!$AN$8:$AN$507,MATCH(LARGE('total general'!$AQ$8:$AQ$507,5),'total general'!$AQ$8:$AQ$507,0)),""),"")</f>
        <v/>
      </c>
      <c r="B79" s="4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general'!$AO$8:$AO$507,MATCH(LARGE('total general'!$AQ$8:$AQ$507,5),'total general'!$AQ$8:$AQ$507,0)),""),"")</f>
        <v/>
      </c>
    </row>
    <row r="80">
      <c r="A80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general'!$AN$8:$AN$507,MATCH(LARGE('total general'!$AQ$8:$AQ$507,6),'total general'!$AQ$8:$AQ$507,0)),""),"")</f>
        <v/>
      </c>
      <c r="B80" s="4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general'!$AO$8:$AO$507,MATCH(LARGE('total general'!$AQ$8:$AQ$507,6),'total general'!$AQ$8:$AQ$507,0)),""),"")</f>
        <v/>
      </c>
    </row>
    <row r="81">
      <c r="A81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general'!$AN$8:$AN$507,MATCH(LARGE('total general'!$AQ$8:$AQ$507,7),'total general'!$AQ$8:$AQ$507,0)),""),"")</f>
        <v/>
      </c>
      <c r="B81" s="4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general'!$AO$8:$AO$507,MATCH(LARGE('total general'!$AQ$8:$AQ$507,7),'total general'!$AQ$8:$AQ$507,0)),""),"")</f>
        <v/>
      </c>
    </row>
    <row r="82">
      <c r="A82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general'!$AN$8:$AN$507,MATCH(LARGE('total general'!$AQ$8:$AQ$507,8),'total general'!$AQ$8:$AQ$507,0)),""),"")</f>
        <v/>
      </c>
      <c r="B82" s="4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general'!$AO$8:$AO$507,MATCH(LARGE('total general'!$AQ$8:$AQ$507,8),'total general'!$AQ$8:$AQ$507,0)),""),"")</f>
        <v/>
      </c>
    </row>
    <row r="83">
      <c r="A83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general'!$AN$8:$AN$507,MATCH(LARGE('total general'!$AQ$8:$AQ$507,9),'total general'!$AQ$8:$AQ$507,0)),""),"")</f>
        <v/>
      </c>
      <c r="B83" s="4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general'!$AO$8:$AO$507,MATCH(LARGE('total general'!$AQ$8:$AQ$507,9),'total general'!$AQ$8:$AQ$507,0)),""),"")</f>
        <v/>
      </c>
    </row>
    <row r="84">
      <c r="A84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general'!$AN$8:$AN$507,MATCH(LARGE('total general'!$AQ$8:$AQ$507,10),'total general'!$AQ$8:$AQ$507,0)),""),"")</f>
        <v/>
      </c>
      <c r="B84" s="4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general'!$AO$8:$AO$507,MATCH(LARGE('total general'!$AQ$8:$AQ$507,10),'total general'!$AQ$8:$AQ$507,0)),""),"")</f>
        <v/>
      </c>
    </row>
    <row r="85">
      <c r="A85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general'!$AN$8:$AN$507,MATCH(LARGE('total general'!$AQ$8:$AQ$507,11),'total general'!$AQ$8:$AQ$507,0)),""),"")</f>
        <v/>
      </c>
      <c r="B85" s="4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general'!$AO$8:$AO$507,MATCH(LARGE('total general'!$AQ$8:$AQ$507,11),'total general'!$AQ$8:$AQ$507,0)),""),"")</f>
        <v/>
      </c>
    </row>
    <row r="86">
      <c r="A86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general'!$AN$8:$AN$507,MATCH(LARGE('total general'!$AQ$8:$AQ$507,12),'total general'!$AQ$8:$AQ$507,0)),""),"")</f>
        <v/>
      </c>
      <c r="B86" s="4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general'!$AO$8:$AO$507,MATCH(LARGE('total general'!$AQ$8:$AQ$507,12),'total general'!$AQ$8:$AQ$507,0)),""),"")</f>
        <v/>
      </c>
    </row>
    <row r="87">
      <c r="A87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general'!$AN$8:$AN$507,MATCH(LARGE('total general'!$AQ$8:$AQ$507,13),'total general'!$AQ$8:$AQ$507,0)),""),"")</f>
        <v/>
      </c>
      <c r="B87" s="4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general'!$AO$8:$AO$507,MATCH(LARGE('total general'!$AQ$8:$AQ$507,13),'total general'!$AQ$8:$AQ$507,0)),""),"")</f>
        <v/>
      </c>
    </row>
    <row r="88">
      <c r="A88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general'!$AN$8:$AN$507,MATCH(LARGE('total general'!$AQ$8:$AQ$507,14),'total general'!$AQ$8:$AQ$507,0)),""),"")</f>
        <v/>
      </c>
      <c r="B88" s="4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general'!$AO$8:$AO$507,MATCH(LARGE('total general'!$AQ$8:$AQ$507,14),'total general'!$AQ$8:$AQ$507,0)),""),"")</f>
        <v/>
      </c>
    </row>
    <row r="89">
      <c r="A89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general'!$AN$8:$AN$507,MATCH(LARGE('total general'!$AQ$8:$AQ$507,15),'total general'!$AQ$8:$AQ$507,0)),""),"")</f>
        <v/>
      </c>
      <c r="B89" s="4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general'!$AO$8:$AO$507,MATCH(LARGE('total general'!$AQ$8:$AQ$507,15),'total general'!$AQ$8:$AQ$507,0)),""),"")</f>
        <v/>
      </c>
    </row>
    <row r="91">
      <c r="A91" s="8" t="inlineStr">
        <is>
          <t>TOP 10 LANZADORES - PCL/ERA</t>
        </is>
      </c>
    </row>
    <row r="92">
      <c r="A92" s="18" t="inlineStr">
        <is>
          <t>NOMBRE</t>
        </is>
      </c>
      <c r="B92" s="18" t="inlineStr">
        <is>
          <t>VALOR</t>
        </is>
      </c>
      <c r="D92">
        <f>SMALL('lanzadores'!$N$3:$N$502,10)</f>
        <v/>
      </c>
    </row>
    <row r="93">
      <c r="A93">
        <f>IFERROR(IF(AND(INDEX('lanzadores'!$M$3:$M$502,MATCH(SMALL('lanzadores'!$O$3:$O$502,1),'lanzadores'!$O$3:$O$502,0))&gt;0,INDEX('lanzadores'!$M$3:$M$502,MATCH(SMALL('lanzadores'!$O$3:$O$502,1),'lanzadores'!$O$3:$O$502,0))&lt;=D$92),INDEX('lanzadores'!$L$3:$L$502,MATCH(SMALL('lanzadores'!$O$3:$O$502,1),'lanzadores'!$O$3:$O$502,0)),""),"")</f>
        <v/>
      </c>
      <c r="B93" s="2">
        <f>IFERROR(IF(AND(INDEX('lanzadores'!$M$3:$M$502,MATCH(SMALL('lanzadores'!$O$3:$O$502,1),'lanzadores'!$O$3:$O$502,0))&gt;0,INDEX('lanzadores'!$M$3:$M$502,MATCH(SMALL('lanzadores'!$O$3:$O$502,1),'lanzadores'!$O$3:$O$502,0))&lt;=D$92),INDEX('lanzadores'!$M$3:$M$502,MATCH(SMALL('lanzadores'!$O$3:$O$502,1),'lanzadores'!$O$3:$O$502,0)),""),"")</f>
        <v/>
      </c>
    </row>
    <row r="94">
      <c r="A94">
        <f>IFERROR(IF(AND(INDEX('lanzadores'!$M$3:$M$502,MATCH(SMALL('lanzadores'!$O$3:$O$502,2),'lanzadores'!$O$3:$O$502,0))&gt;0,INDEX('lanzadores'!$M$3:$M$502,MATCH(SMALL('lanzadores'!$O$3:$O$502,2),'lanzadores'!$O$3:$O$502,0))&lt;=D$92),INDEX('lanzadores'!$L$3:$L$502,MATCH(SMALL('lanzadores'!$O$3:$O$502,2),'lanzadores'!$O$3:$O$502,0)),""),"")</f>
        <v/>
      </c>
      <c r="B94" s="2">
        <f>IFERROR(IF(AND(INDEX('lanzadores'!$M$3:$M$502,MATCH(SMALL('lanzadores'!$O$3:$O$502,2),'lanzadores'!$O$3:$O$502,0))&gt;0,INDEX('lanzadores'!$M$3:$M$502,MATCH(SMALL('lanzadores'!$O$3:$O$502,2),'lanzadores'!$O$3:$O$502,0))&lt;=D$92),INDEX('lanzadores'!$M$3:$M$502,MATCH(SMALL('lanzadores'!$O$3:$O$502,2),'lanzadores'!$O$3:$O$502,0)),""),"")</f>
        <v/>
      </c>
    </row>
    <row r="95">
      <c r="A95">
        <f>IFERROR(IF(AND(INDEX('lanzadores'!$M$3:$M$502,MATCH(SMALL('lanzadores'!$O$3:$O$502,3),'lanzadores'!$O$3:$O$502,0))&gt;0,INDEX('lanzadores'!$M$3:$M$502,MATCH(SMALL('lanzadores'!$O$3:$O$502,3),'lanzadores'!$O$3:$O$502,0))&lt;=D$92),INDEX('lanzadores'!$L$3:$L$502,MATCH(SMALL('lanzadores'!$O$3:$O$502,3),'lanzadores'!$O$3:$O$502,0)),""),"")</f>
        <v/>
      </c>
      <c r="B95" s="2">
        <f>IFERROR(IF(AND(INDEX('lanzadores'!$M$3:$M$502,MATCH(SMALL('lanzadores'!$O$3:$O$502,3),'lanzadores'!$O$3:$O$502,0))&gt;0,INDEX('lanzadores'!$M$3:$M$502,MATCH(SMALL('lanzadores'!$O$3:$O$502,3),'lanzadores'!$O$3:$O$502,0))&lt;=D$92),INDEX('lanzadores'!$M$3:$M$502,MATCH(SMALL('lanzadores'!$O$3:$O$502,3),'lanzadores'!$O$3:$O$502,0)),""),"")</f>
        <v/>
      </c>
    </row>
    <row r="96">
      <c r="A96">
        <f>IFERROR(IF(AND(INDEX('lanzadores'!$M$3:$M$502,MATCH(SMALL('lanzadores'!$O$3:$O$502,4),'lanzadores'!$O$3:$O$502,0))&gt;0,INDEX('lanzadores'!$M$3:$M$502,MATCH(SMALL('lanzadores'!$O$3:$O$502,4),'lanzadores'!$O$3:$O$502,0))&lt;=D$92),INDEX('lanzadores'!$L$3:$L$502,MATCH(SMALL('lanzadores'!$O$3:$O$502,4),'lanzadores'!$O$3:$O$502,0)),""),"")</f>
        <v/>
      </c>
      <c r="B96" s="2">
        <f>IFERROR(IF(AND(INDEX('lanzadores'!$M$3:$M$502,MATCH(SMALL('lanzadores'!$O$3:$O$502,4),'lanzadores'!$O$3:$O$502,0))&gt;0,INDEX('lanzadores'!$M$3:$M$502,MATCH(SMALL('lanzadores'!$O$3:$O$502,4),'lanzadores'!$O$3:$O$502,0))&lt;=D$92),INDEX('lanzadores'!$M$3:$M$502,MATCH(SMALL('lanzadores'!$O$3:$O$502,4),'lanzadores'!$O$3:$O$502,0)),""),"")</f>
        <v/>
      </c>
    </row>
    <row r="97">
      <c r="A97">
        <f>IFERROR(IF(AND(INDEX('lanzadores'!$M$3:$M$502,MATCH(SMALL('lanzadores'!$O$3:$O$502,5),'lanzadores'!$O$3:$O$502,0))&gt;0,INDEX('lanzadores'!$M$3:$M$502,MATCH(SMALL('lanzadores'!$O$3:$O$502,5),'lanzadores'!$O$3:$O$502,0))&lt;=D$92),INDEX('lanzadores'!$L$3:$L$502,MATCH(SMALL('lanzadores'!$O$3:$O$502,5),'lanzadores'!$O$3:$O$502,0)),""),"")</f>
        <v/>
      </c>
      <c r="B97" s="2">
        <f>IFERROR(IF(AND(INDEX('lanzadores'!$M$3:$M$502,MATCH(SMALL('lanzadores'!$O$3:$O$502,5),'lanzadores'!$O$3:$O$502,0))&gt;0,INDEX('lanzadores'!$M$3:$M$502,MATCH(SMALL('lanzadores'!$O$3:$O$502,5),'lanzadores'!$O$3:$O$502,0))&lt;=D$92),INDEX('lanzadores'!$M$3:$M$502,MATCH(SMALL('lanzadores'!$O$3:$O$502,5),'lanzadores'!$O$3:$O$502,0)),""),"")</f>
        <v/>
      </c>
    </row>
    <row r="98">
      <c r="A98">
        <f>IFERROR(IF(AND(INDEX('lanzadores'!$M$3:$M$502,MATCH(SMALL('lanzadores'!$O$3:$O$502,6),'lanzadores'!$O$3:$O$502,0))&gt;0,INDEX('lanzadores'!$M$3:$M$502,MATCH(SMALL('lanzadores'!$O$3:$O$502,6),'lanzadores'!$O$3:$O$502,0))&lt;=D$92),INDEX('lanzadores'!$L$3:$L$502,MATCH(SMALL('lanzadores'!$O$3:$O$502,6),'lanzadores'!$O$3:$O$502,0)),""),"")</f>
        <v/>
      </c>
      <c r="B98" s="2">
        <f>IFERROR(IF(AND(INDEX('lanzadores'!$M$3:$M$502,MATCH(SMALL('lanzadores'!$O$3:$O$502,6),'lanzadores'!$O$3:$O$502,0))&gt;0,INDEX('lanzadores'!$M$3:$M$502,MATCH(SMALL('lanzadores'!$O$3:$O$502,6),'lanzadores'!$O$3:$O$502,0))&lt;=D$92),INDEX('lanzadores'!$M$3:$M$502,MATCH(SMALL('lanzadores'!$O$3:$O$502,6),'lanzadores'!$O$3:$O$502,0)),""),"")</f>
        <v/>
      </c>
    </row>
    <row r="99">
      <c r="A99">
        <f>IFERROR(IF(AND(INDEX('lanzadores'!$M$3:$M$502,MATCH(SMALL('lanzadores'!$O$3:$O$502,7),'lanzadores'!$O$3:$O$502,0))&gt;0,INDEX('lanzadores'!$M$3:$M$502,MATCH(SMALL('lanzadores'!$O$3:$O$502,7),'lanzadores'!$O$3:$O$502,0))&lt;=D$92),INDEX('lanzadores'!$L$3:$L$502,MATCH(SMALL('lanzadores'!$O$3:$O$502,7),'lanzadores'!$O$3:$O$502,0)),""),"")</f>
        <v/>
      </c>
      <c r="B99" s="2">
        <f>IFERROR(IF(AND(INDEX('lanzadores'!$M$3:$M$502,MATCH(SMALL('lanzadores'!$O$3:$O$502,7),'lanzadores'!$O$3:$O$502,0))&gt;0,INDEX('lanzadores'!$M$3:$M$502,MATCH(SMALL('lanzadores'!$O$3:$O$502,7),'lanzadores'!$O$3:$O$502,0))&lt;=D$92),INDEX('lanzadores'!$M$3:$M$502,MATCH(SMALL('lanzadores'!$O$3:$O$502,7),'lanzadores'!$O$3:$O$502,0)),""),"")</f>
        <v/>
      </c>
    </row>
    <row r="100">
      <c r="A100">
        <f>IFERROR(IF(AND(INDEX('lanzadores'!$M$3:$M$502,MATCH(SMALL('lanzadores'!$O$3:$O$502,8),'lanzadores'!$O$3:$O$502,0))&gt;0,INDEX('lanzadores'!$M$3:$M$502,MATCH(SMALL('lanzadores'!$O$3:$O$502,8),'lanzadores'!$O$3:$O$502,0))&lt;=D$92),INDEX('lanzadores'!$L$3:$L$502,MATCH(SMALL('lanzadores'!$O$3:$O$502,8),'lanzadores'!$O$3:$O$502,0)),""),"")</f>
        <v/>
      </c>
      <c r="B100" s="2">
        <f>IFERROR(IF(AND(INDEX('lanzadores'!$M$3:$M$502,MATCH(SMALL('lanzadores'!$O$3:$O$502,8),'lanzadores'!$O$3:$O$502,0))&gt;0,INDEX('lanzadores'!$M$3:$M$502,MATCH(SMALL('lanzadores'!$O$3:$O$502,8),'lanzadores'!$O$3:$O$502,0))&lt;=D$92),INDEX('lanzadores'!$M$3:$M$502,MATCH(SMALL('lanzadores'!$O$3:$O$502,8),'lanzadores'!$O$3:$O$502,0)),""),"")</f>
        <v/>
      </c>
    </row>
    <row r="101">
      <c r="A101">
        <f>IFERROR(IF(AND(INDEX('lanzadores'!$M$3:$M$502,MATCH(SMALL('lanzadores'!$O$3:$O$502,9),'lanzadores'!$O$3:$O$502,0))&gt;0,INDEX('lanzadores'!$M$3:$M$502,MATCH(SMALL('lanzadores'!$O$3:$O$502,9),'lanzadores'!$O$3:$O$502,0))&lt;=D$92),INDEX('lanzadores'!$L$3:$L$502,MATCH(SMALL('lanzadores'!$O$3:$O$502,9),'lanzadores'!$O$3:$O$502,0)),""),"")</f>
        <v/>
      </c>
      <c r="B101" s="2">
        <f>IFERROR(IF(AND(INDEX('lanzadores'!$M$3:$M$502,MATCH(SMALL('lanzadores'!$O$3:$O$502,9),'lanzadores'!$O$3:$O$502,0))&gt;0,INDEX('lanzadores'!$M$3:$M$502,MATCH(SMALL('lanzadores'!$O$3:$O$502,9),'lanzadores'!$O$3:$O$502,0))&lt;=D$92),INDEX('lanzadores'!$M$3:$M$502,MATCH(SMALL('lanzadores'!$O$3:$O$502,9),'lanzadores'!$O$3:$O$502,0)),""),"")</f>
        <v/>
      </c>
    </row>
    <row r="102">
      <c r="A102">
        <f>IFERROR(IF(AND(INDEX('lanzadores'!$M$3:$M$502,MATCH(SMALL('lanzadores'!$O$3:$O$502,10),'lanzadores'!$O$3:$O$502,0))&gt;0,INDEX('lanzadores'!$M$3:$M$502,MATCH(SMALL('lanzadores'!$O$3:$O$502,10),'lanzadores'!$O$3:$O$502,0))&lt;=D$92),INDEX('lanzadores'!$L$3:$L$502,MATCH(SMALL('lanzadores'!$O$3:$O$502,10),'lanzadores'!$O$3:$O$502,0)),""),"")</f>
        <v/>
      </c>
      <c r="B102" s="2">
        <f>IFERROR(IF(AND(INDEX('lanzadores'!$M$3:$M$502,MATCH(SMALL('lanzadores'!$O$3:$O$502,10),'lanzadores'!$O$3:$O$502,0))&gt;0,INDEX('lanzadores'!$M$3:$M$502,MATCH(SMALL('lanzadores'!$O$3:$O$502,10),'lanzadores'!$O$3:$O$502,0))&lt;=D$92),INDEX('lanzadores'!$M$3:$M$502,MATCH(SMALL('lanzadores'!$O$3:$O$502,10),'lanzadores'!$O$3:$O$502,0)),""),"")</f>
        <v/>
      </c>
    </row>
    <row r="103">
      <c r="A103">
        <f>IFERROR(IF(AND(INDEX('lanzadores'!$M$3:$M$502,MATCH(SMALL('lanzadores'!$O$3:$O$502,11),'lanzadores'!$O$3:$O$502,0))&gt;0,INDEX('lanzadores'!$M$3:$M$502,MATCH(SMALL('lanzadores'!$O$3:$O$502,11),'lanzadores'!$O$3:$O$502,0))&lt;=D$92),INDEX('lanzadores'!$L$3:$L$502,MATCH(SMALL('lanzadores'!$O$3:$O$502,11),'lanzadores'!$O$3:$O$502,0)),""),"")</f>
        <v/>
      </c>
      <c r="B103" s="2">
        <f>IFERROR(IF(AND(INDEX('lanzadores'!$M$3:$M$502,MATCH(SMALL('lanzadores'!$O$3:$O$502,11),'lanzadores'!$O$3:$O$502,0))&gt;0,INDEX('lanzadores'!$M$3:$M$502,MATCH(SMALL('lanzadores'!$O$3:$O$502,11),'lanzadores'!$O$3:$O$502,0))&lt;=D$92),INDEX('lanzadores'!$M$3:$M$502,MATCH(SMALL('lanzadores'!$O$3:$O$502,11),'lanzadores'!$O$3:$O$502,0)),""),"")</f>
        <v/>
      </c>
    </row>
    <row r="104">
      <c r="A104">
        <f>IFERROR(IF(AND(INDEX('lanzadores'!$M$3:$M$502,MATCH(SMALL('lanzadores'!$O$3:$O$502,12),'lanzadores'!$O$3:$O$502,0))&gt;0,INDEX('lanzadores'!$M$3:$M$502,MATCH(SMALL('lanzadores'!$O$3:$O$502,12),'lanzadores'!$O$3:$O$502,0))&lt;=D$92),INDEX('lanzadores'!$L$3:$L$502,MATCH(SMALL('lanzadores'!$O$3:$O$502,12),'lanzadores'!$O$3:$O$502,0)),""),"")</f>
        <v/>
      </c>
      <c r="B104" s="2">
        <f>IFERROR(IF(AND(INDEX('lanzadores'!$M$3:$M$502,MATCH(SMALL('lanzadores'!$O$3:$O$502,12),'lanzadores'!$O$3:$O$502,0))&gt;0,INDEX('lanzadores'!$M$3:$M$502,MATCH(SMALL('lanzadores'!$O$3:$O$502,12),'lanzadores'!$O$3:$O$502,0))&lt;=D$92),INDEX('lanzadores'!$M$3:$M$502,MATCH(SMALL('lanzadores'!$O$3:$O$502,12),'lanzadores'!$O$3:$O$502,0)),""),"")</f>
        <v/>
      </c>
    </row>
    <row r="105">
      <c r="A105">
        <f>IFERROR(IF(AND(INDEX('lanzadores'!$M$3:$M$502,MATCH(SMALL('lanzadores'!$O$3:$O$502,13),'lanzadores'!$O$3:$O$502,0))&gt;0,INDEX('lanzadores'!$M$3:$M$502,MATCH(SMALL('lanzadores'!$O$3:$O$502,13),'lanzadores'!$O$3:$O$502,0))&lt;=D$92),INDEX('lanzadores'!$L$3:$L$502,MATCH(SMALL('lanzadores'!$O$3:$O$502,13),'lanzadores'!$O$3:$O$502,0)),""),"")</f>
        <v/>
      </c>
      <c r="B105" s="2">
        <f>IFERROR(IF(AND(INDEX('lanzadores'!$M$3:$M$502,MATCH(SMALL('lanzadores'!$O$3:$O$502,13),'lanzadores'!$O$3:$O$502,0))&gt;0,INDEX('lanzadores'!$M$3:$M$502,MATCH(SMALL('lanzadores'!$O$3:$O$502,13),'lanzadores'!$O$3:$O$502,0))&lt;=D$92),INDEX('lanzadores'!$M$3:$M$502,MATCH(SMALL('lanzadores'!$O$3:$O$502,13),'lanzadores'!$O$3:$O$502,0)),""),"")</f>
        <v/>
      </c>
    </row>
    <row r="106">
      <c r="A106">
        <f>IFERROR(IF(AND(INDEX('lanzadores'!$M$3:$M$502,MATCH(SMALL('lanzadores'!$O$3:$O$502,14),'lanzadores'!$O$3:$O$502,0))&gt;0,INDEX('lanzadores'!$M$3:$M$502,MATCH(SMALL('lanzadores'!$O$3:$O$502,14),'lanzadores'!$O$3:$O$502,0))&lt;=D$92),INDEX('lanzadores'!$L$3:$L$502,MATCH(SMALL('lanzadores'!$O$3:$O$502,14),'lanzadores'!$O$3:$O$502,0)),""),"")</f>
        <v/>
      </c>
      <c r="B106" s="2">
        <f>IFERROR(IF(AND(INDEX('lanzadores'!$M$3:$M$502,MATCH(SMALL('lanzadores'!$O$3:$O$502,14),'lanzadores'!$O$3:$O$502,0))&gt;0,INDEX('lanzadores'!$M$3:$M$502,MATCH(SMALL('lanzadores'!$O$3:$O$502,14),'lanzadores'!$O$3:$O$502,0))&lt;=D$92),INDEX('lanzadores'!$M$3:$M$502,MATCH(SMALL('lanzadores'!$O$3:$O$502,14),'lanzadores'!$O$3:$O$502,0)),""),"")</f>
        <v/>
      </c>
    </row>
    <row r="107">
      <c r="A107">
        <f>IFERROR(IF(AND(INDEX('lanzadores'!$M$3:$M$502,MATCH(SMALL('lanzadores'!$O$3:$O$502,15),'lanzadores'!$O$3:$O$502,0))&gt;0,INDEX('lanzadores'!$M$3:$M$502,MATCH(SMALL('lanzadores'!$O$3:$O$502,15),'lanzadores'!$O$3:$O$502,0))&lt;=D$92),INDEX('lanzadores'!$L$3:$L$502,MATCH(SMALL('lanzadores'!$O$3:$O$502,15),'lanzadores'!$O$3:$O$502,0)),""),"")</f>
        <v/>
      </c>
      <c r="B107" s="2">
        <f>IFERROR(IF(AND(INDEX('lanzadores'!$M$3:$M$502,MATCH(SMALL('lanzadores'!$O$3:$O$502,15),'lanzadores'!$O$3:$O$502,0))&gt;0,INDEX('lanzadores'!$M$3:$M$502,MATCH(SMALL('lanzadores'!$O$3:$O$502,15),'lanzadores'!$O$3:$O$502,0))&lt;=D$92),INDEX('lanzadores'!$M$3:$M$502,MATCH(SMALL('lanzadores'!$O$3:$O$502,15),'lanzadores'!$O$3:$O$502,0)),""),"")</f>
        <v/>
      </c>
    </row>
    <row r="109">
      <c r="A109" s="8" t="inlineStr">
        <is>
          <t>TOP 10 LANZADORES - JG</t>
        </is>
      </c>
    </row>
    <row r="110">
      <c r="A110" s="18" t="inlineStr">
        <is>
          <t>NOMBRE</t>
        </is>
      </c>
      <c r="B110" s="18" t="inlineStr">
        <is>
          <t>VALOR</t>
        </is>
      </c>
      <c r="D110">
        <f>LARGE('lanzadores'!$R$3:$R$502,10)</f>
        <v/>
      </c>
    </row>
    <row r="111">
      <c r="A111">
        <f>IFERROR(IF(AND(INDEX('lanzadores'!$Q$3:$Q$502,MATCH(LARGE('lanzadores'!$S$3:$S$502,1),'lanzadores'!$S$3:$S$502,0))&gt;0,INDEX('lanzadores'!$Q$3:$Q$502,MATCH(LARGE('lanzadores'!$S$3:$S$502,1),'lanzadores'!$S$3:$S$502,0))&gt;=D$110),INDEX('lanzadores'!$P$3:$P$502,MATCH(LARGE('lanzadores'!$S$3:$S$502,1),'lanzadores'!$S$3:$S$502,0)),""),"")</f>
        <v/>
      </c>
      <c r="B111" s="4">
        <f>IFERROR(IF(AND(INDEX('lanzadores'!$Q$3:$Q$502,MATCH(LARGE('lanzadores'!$S$3:$S$502,1),'lanzadores'!$S$3:$S$502,0))&gt;0,INDEX('lanzadores'!$Q$3:$Q$502,MATCH(LARGE('lanzadores'!$S$3:$S$502,1),'lanzadores'!$S$3:$S$502,0))&gt;=D$110),INDEX('lanzadores'!$Q$3:$Q$502,MATCH(LARGE('lanzadores'!$S$3:$S$502,1),'lanzadores'!$S$3:$S$502,0)),""),"")</f>
        <v/>
      </c>
    </row>
    <row r="112">
      <c r="A112">
        <f>IFERROR(IF(AND(INDEX('lanzadores'!$Q$3:$Q$502,MATCH(LARGE('lanzadores'!$S$3:$S$502,2),'lanzadores'!$S$3:$S$502,0))&gt;0,INDEX('lanzadores'!$Q$3:$Q$502,MATCH(LARGE('lanzadores'!$S$3:$S$502,2),'lanzadores'!$S$3:$S$502,0))&gt;=D$110),INDEX('lanzadores'!$P$3:$P$502,MATCH(LARGE('lanzadores'!$S$3:$S$502,2),'lanzadores'!$S$3:$S$502,0)),""),"")</f>
        <v/>
      </c>
      <c r="B112" s="4">
        <f>IFERROR(IF(AND(INDEX('lanzadores'!$Q$3:$Q$502,MATCH(LARGE('lanzadores'!$S$3:$S$502,2),'lanzadores'!$S$3:$S$502,0))&gt;0,INDEX('lanzadores'!$Q$3:$Q$502,MATCH(LARGE('lanzadores'!$S$3:$S$502,2),'lanzadores'!$S$3:$S$502,0))&gt;=D$110),INDEX('lanzadores'!$Q$3:$Q$502,MATCH(LARGE('lanzadores'!$S$3:$S$502,2),'lanzadores'!$S$3:$S$502,0)),""),"")</f>
        <v/>
      </c>
    </row>
    <row r="113">
      <c r="A113">
        <f>IFERROR(IF(AND(INDEX('lanzadores'!$Q$3:$Q$502,MATCH(LARGE('lanzadores'!$S$3:$S$502,3),'lanzadores'!$S$3:$S$502,0))&gt;0,INDEX('lanzadores'!$Q$3:$Q$502,MATCH(LARGE('lanzadores'!$S$3:$S$502,3),'lanzadores'!$S$3:$S$502,0))&gt;=D$110),INDEX('lanzadores'!$P$3:$P$502,MATCH(LARGE('lanzadores'!$S$3:$S$502,3),'lanzadores'!$S$3:$S$502,0)),""),"")</f>
        <v/>
      </c>
      <c r="B113" s="4">
        <f>IFERROR(IF(AND(INDEX('lanzadores'!$Q$3:$Q$502,MATCH(LARGE('lanzadores'!$S$3:$S$502,3),'lanzadores'!$S$3:$S$502,0))&gt;0,INDEX('lanzadores'!$Q$3:$Q$502,MATCH(LARGE('lanzadores'!$S$3:$S$502,3),'lanzadores'!$S$3:$S$502,0))&gt;=D$110),INDEX('lanzadores'!$Q$3:$Q$502,MATCH(LARGE('lanzadores'!$S$3:$S$502,3),'lanzadores'!$S$3:$S$502,0)),""),"")</f>
        <v/>
      </c>
    </row>
    <row r="114">
      <c r="A114">
        <f>IFERROR(IF(AND(INDEX('lanzadores'!$Q$3:$Q$502,MATCH(LARGE('lanzadores'!$S$3:$S$502,4),'lanzadores'!$S$3:$S$502,0))&gt;0,INDEX('lanzadores'!$Q$3:$Q$502,MATCH(LARGE('lanzadores'!$S$3:$S$502,4),'lanzadores'!$S$3:$S$502,0))&gt;=D$110),INDEX('lanzadores'!$P$3:$P$502,MATCH(LARGE('lanzadores'!$S$3:$S$502,4),'lanzadores'!$S$3:$S$502,0)),""),"")</f>
        <v/>
      </c>
      <c r="B114" s="4">
        <f>IFERROR(IF(AND(INDEX('lanzadores'!$Q$3:$Q$502,MATCH(LARGE('lanzadores'!$S$3:$S$502,4),'lanzadores'!$S$3:$S$502,0))&gt;0,INDEX('lanzadores'!$Q$3:$Q$502,MATCH(LARGE('lanzadores'!$S$3:$S$502,4),'lanzadores'!$S$3:$S$502,0))&gt;=D$110),INDEX('lanzadores'!$Q$3:$Q$502,MATCH(LARGE('lanzadores'!$S$3:$S$502,4),'lanzadores'!$S$3:$S$502,0)),""),"")</f>
        <v/>
      </c>
    </row>
    <row r="115">
      <c r="A115">
        <f>IFERROR(IF(AND(INDEX('lanzadores'!$Q$3:$Q$502,MATCH(LARGE('lanzadores'!$S$3:$S$502,5),'lanzadores'!$S$3:$S$502,0))&gt;0,INDEX('lanzadores'!$Q$3:$Q$502,MATCH(LARGE('lanzadores'!$S$3:$S$502,5),'lanzadores'!$S$3:$S$502,0))&gt;=D$110),INDEX('lanzadores'!$P$3:$P$502,MATCH(LARGE('lanzadores'!$S$3:$S$502,5),'lanzadores'!$S$3:$S$502,0)),""),"")</f>
        <v/>
      </c>
      <c r="B115" s="4">
        <f>IFERROR(IF(AND(INDEX('lanzadores'!$Q$3:$Q$502,MATCH(LARGE('lanzadores'!$S$3:$S$502,5),'lanzadores'!$S$3:$S$502,0))&gt;0,INDEX('lanzadores'!$Q$3:$Q$502,MATCH(LARGE('lanzadores'!$S$3:$S$502,5),'lanzadores'!$S$3:$S$502,0))&gt;=D$110),INDEX('lanzadores'!$Q$3:$Q$502,MATCH(LARGE('lanzadores'!$S$3:$S$502,5),'lanzadores'!$S$3:$S$502,0)),""),"")</f>
        <v/>
      </c>
    </row>
    <row r="116">
      <c r="A116">
        <f>IFERROR(IF(AND(INDEX('lanzadores'!$Q$3:$Q$502,MATCH(LARGE('lanzadores'!$S$3:$S$502,6),'lanzadores'!$S$3:$S$502,0))&gt;0,INDEX('lanzadores'!$Q$3:$Q$502,MATCH(LARGE('lanzadores'!$S$3:$S$502,6),'lanzadores'!$S$3:$S$502,0))&gt;=D$110),INDEX('lanzadores'!$P$3:$P$502,MATCH(LARGE('lanzadores'!$S$3:$S$502,6),'lanzadores'!$S$3:$S$502,0)),""),"")</f>
        <v/>
      </c>
      <c r="B116" s="4">
        <f>IFERROR(IF(AND(INDEX('lanzadores'!$Q$3:$Q$502,MATCH(LARGE('lanzadores'!$S$3:$S$502,6),'lanzadores'!$S$3:$S$502,0))&gt;0,INDEX('lanzadores'!$Q$3:$Q$502,MATCH(LARGE('lanzadores'!$S$3:$S$502,6),'lanzadores'!$S$3:$S$502,0))&gt;=D$110),INDEX('lanzadores'!$Q$3:$Q$502,MATCH(LARGE('lanzadores'!$S$3:$S$502,6),'lanzadores'!$S$3:$S$502,0)),""),"")</f>
        <v/>
      </c>
    </row>
    <row r="117">
      <c r="A117">
        <f>IFERROR(IF(AND(INDEX('lanzadores'!$Q$3:$Q$502,MATCH(LARGE('lanzadores'!$S$3:$S$502,7),'lanzadores'!$S$3:$S$502,0))&gt;0,INDEX('lanzadores'!$Q$3:$Q$502,MATCH(LARGE('lanzadores'!$S$3:$S$502,7),'lanzadores'!$S$3:$S$502,0))&gt;=D$110),INDEX('lanzadores'!$P$3:$P$502,MATCH(LARGE('lanzadores'!$S$3:$S$502,7),'lanzadores'!$S$3:$S$502,0)),""),"")</f>
        <v/>
      </c>
      <c r="B117" s="4">
        <f>IFERROR(IF(AND(INDEX('lanzadores'!$Q$3:$Q$502,MATCH(LARGE('lanzadores'!$S$3:$S$502,7),'lanzadores'!$S$3:$S$502,0))&gt;0,INDEX('lanzadores'!$Q$3:$Q$502,MATCH(LARGE('lanzadores'!$S$3:$S$502,7),'lanzadores'!$S$3:$S$502,0))&gt;=D$110),INDEX('lanzadores'!$Q$3:$Q$502,MATCH(LARGE('lanzadores'!$S$3:$S$502,7),'lanzadores'!$S$3:$S$502,0)),""),"")</f>
        <v/>
      </c>
    </row>
    <row r="118">
      <c r="A118">
        <f>IFERROR(IF(AND(INDEX('lanzadores'!$Q$3:$Q$502,MATCH(LARGE('lanzadores'!$S$3:$S$502,8),'lanzadores'!$S$3:$S$502,0))&gt;0,INDEX('lanzadores'!$Q$3:$Q$502,MATCH(LARGE('lanzadores'!$S$3:$S$502,8),'lanzadores'!$S$3:$S$502,0))&gt;=D$110),INDEX('lanzadores'!$P$3:$P$502,MATCH(LARGE('lanzadores'!$S$3:$S$502,8),'lanzadores'!$S$3:$S$502,0)),""),"")</f>
        <v/>
      </c>
      <c r="B118" s="4">
        <f>IFERROR(IF(AND(INDEX('lanzadores'!$Q$3:$Q$502,MATCH(LARGE('lanzadores'!$S$3:$S$502,8),'lanzadores'!$S$3:$S$502,0))&gt;0,INDEX('lanzadores'!$Q$3:$Q$502,MATCH(LARGE('lanzadores'!$S$3:$S$502,8),'lanzadores'!$S$3:$S$502,0))&gt;=D$110),INDEX('lanzadores'!$Q$3:$Q$502,MATCH(LARGE('lanzadores'!$S$3:$S$502,8),'lanzadores'!$S$3:$S$502,0)),""),"")</f>
        <v/>
      </c>
    </row>
    <row r="119">
      <c r="A119">
        <f>IFERROR(IF(AND(INDEX('lanzadores'!$Q$3:$Q$502,MATCH(LARGE('lanzadores'!$S$3:$S$502,9),'lanzadores'!$S$3:$S$502,0))&gt;0,INDEX('lanzadores'!$Q$3:$Q$502,MATCH(LARGE('lanzadores'!$S$3:$S$502,9),'lanzadores'!$S$3:$S$502,0))&gt;=D$110),INDEX('lanzadores'!$P$3:$P$502,MATCH(LARGE('lanzadores'!$S$3:$S$502,9),'lanzadores'!$S$3:$S$502,0)),""),"")</f>
        <v/>
      </c>
      <c r="B119" s="4">
        <f>IFERROR(IF(AND(INDEX('lanzadores'!$Q$3:$Q$502,MATCH(LARGE('lanzadores'!$S$3:$S$502,9),'lanzadores'!$S$3:$S$502,0))&gt;0,INDEX('lanzadores'!$Q$3:$Q$502,MATCH(LARGE('lanzadores'!$S$3:$S$502,9),'lanzadores'!$S$3:$S$502,0))&gt;=D$110),INDEX('lanzadores'!$Q$3:$Q$502,MATCH(LARGE('lanzadores'!$S$3:$S$502,9),'lanzadores'!$S$3:$S$502,0)),""),"")</f>
        <v/>
      </c>
    </row>
    <row r="120">
      <c r="A120">
        <f>IFERROR(IF(AND(INDEX('lanzadores'!$Q$3:$Q$502,MATCH(LARGE('lanzadores'!$S$3:$S$502,10),'lanzadores'!$S$3:$S$502,0))&gt;0,INDEX('lanzadores'!$Q$3:$Q$502,MATCH(LARGE('lanzadores'!$S$3:$S$502,10),'lanzadores'!$S$3:$S$502,0))&gt;=D$110),INDEX('lanzadores'!$P$3:$P$502,MATCH(LARGE('lanzadores'!$S$3:$S$502,10),'lanzadores'!$S$3:$S$502,0)),""),"")</f>
        <v/>
      </c>
      <c r="B120" s="4">
        <f>IFERROR(IF(AND(INDEX('lanzadores'!$Q$3:$Q$502,MATCH(LARGE('lanzadores'!$S$3:$S$502,10),'lanzadores'!$S$3:$S$502,0))&gt;0,INDEX('lanzadores'!$Q$3:$Q$502,MATCH(LARGE('lanzadores'!$S$3:$S$502,10),'lanzadores'!$S$3:$S$502,0))&gt;=D$110),INDEX('lanzadores'!$Q$3:$Q$502,MATCH(LARGE('lanzadores'!$S$3:$S$502,10),'lanzadores'!$S$3:$S$502,0)),""),"")</f>
        <v/>
      </c>
    </row>
    <row r="121">
      <c r="A121">
        <f>IFERROR(IF(AND(INDEX('lanzadores'!$Q$3:$Q$502,MATCH(LARGE('lanzadores'!$S$3:$S$502,11),'lanzadores'!$S$3:$S$502,0))&gt;0,INDEX('lanzadores'!$Q$3:$Q$502,MATCH(LARGE('lanzadores'!$S$3:$S$502,11),'lanzadores'!$S$3:$S$502,0))&gt;=D$110),INDEX('lanzadores'!$P$3:$P$502,MATCH(LARGE('lanzadores'!$S$3:$S$502,11),'lanzadores'!$S$3:$S$502,0)),""),"")</f>
        <v/>
      </c>
      <c r="B121" s="4">
        <f>IFERROR(IF(AND(INDEX('lanzadores'!$Q$3:$Q$502,MATCH(LARGE('lanzadores'!$S$3:$S$502,11),'lanzadores'!$S$3:$S$502,0))&gt;0,INDEX('lanzadores'!$Q$3:$Q$502,MATCH(LARGE('lanzadores'!$S$3:$S$502,11),'lanzadores'!$S$3:$S$502,0))&gt;=D$110),INDEX('lanzadores'!$Q$3:$Q$502,MATCH(LARGE('lanzadores'!$S$3:$S$502,11),'lanzadores'!$S$3:$S$502,0)),""),"")</f>
        <v/>
      </c>
    </row>
    <row r="122">
      <c r="A122">
        <f>IFERROR(IF(AND(INDEX('lanzadores'!$Q$3:$Q$502,MATCH(LARGE('lanzadores'!$S$3:$S$502,12),'lanzadores'!$S$3:$S$502,0))&gt;0,INDEX('lanzadores'!$Q$3:$Q$502,MATCH(LARGE('lanzadores'!$S$3:$S$502,12),'lanzadores'!$S$3:$S$502,0))&gt;=D$110),INDEX('lanzadores'!$P$3:$P$502,MATCH(LARGE('lanzadores'!$S$3:$S$502,12),'lanzadores'!$S$3:$S$502,0)),""),"")</f>
        <v/>
      </c>
      <c r="B122" s="4">
        <f>IFERROR(IF(AND(INDEX('lanzadores'!$Q$3:$Q$502,MATCH(LARGE('lanzadores'!$S$3:$S$502,12),'lanzadores'!$S$3:$S$502,0))&gt;0,INDEX('lanzadores'!$Q$3:$Q$502,MATCH(LARGE('lanzadores'!$S$3:$S$502,12),'lanzadores'!$S$3:$S$502,0))&gt;=D$110),INDEX('lanzadores'!$Q$3:$Q$502,MATCH(LARGE('lanzadores'!$S$3:$S$502,12),'lanzadores'!$S$3:$S$502,0)),""),"")</f>
        <v/>
      </c>
    </row>
    <row r="123">
      <c r="A123">
        <f>IFERROR(IF(AND(INDEX('lanzadores'!$Q$3:$Q$502,MATCH(LARGE('lanzadores'!$S$3:$S$502,13),'lanzadores'!$S$3:$S$502,0))&gt;0,INDEX('lanzadores'!$Q$3:$Q$502,MATCH(LARGE('lanzadores'!$S$3:$S$502,13),'lanzadores'!$S$3:$S$502,0))&gt;=D$110),INDEX('lanzadores'!$P$3:$P$502,MATCH(LARGE('lanzadores'!$S$3:$S$502,13),'lanzadores'!$S$3:$S$502,0)),""),"")</f>
        <v/>
      </c>
      <c r="B123" s="4">
        <f>IFERROR(IF(AND(INDEX('lanzadores'!$Q$3:$Q$502,MATCH(LARGE('lanzadores'!$S$3:$S$502,13),'lanzadores'!$S$3:$S$502,0))&gt;0,INDEX('lanzadores'!$Q$3:$Q$502,MATCH(LARGE('lanzadores'!$S$3:$S$502,13),'lanzadores'!$S$3:$S$502,0))&gt;=D$110),INDEX('lanzadores'!$Q$3:$Q$502,MATCH(LARGE('lanzadores'!$S$3:$S$502,13),'lanzadores'!$S$3:$S$502,0)),""),"")</f>
        <v/>
      </c>
    </row>
    <row r="124">
      <c r="A124">
        <f>IFERROR(IF(AND(INDEX('lanzadores'!$Q$3:$Q$502,MATCH(LARGE('lanzadores'!$S$3:$S$502,14),'lanzadores'!$S$3:$S$502,0))&gt;0,INDEX('lanzadores'!$Q$3:$Q$502,MATCH(LARGE('lanzadores'!$S$3:$S$502,14),'lanzadores'!$S$3:$S$502,0))&gt;=D$110),INDEX('lanzadores'!$P$3:$P$502,MATCH(LARGE('lanzadores'!$S$3:$S$502,14),'lanzadores'!$S$3:$S$502,0)),""),"")</f>
        <v/>
      </c>
      <c r="B124" s="4">
        <f>IFERROR(IF(AND(INDEX('lanzadores'!$Q$3:$Q$502,MATCH(LARGE('lanzadores'!$S$3:$S$502,14),'lanzadores'!$S$3:$S$502,0))&gt;0,INDEX('lanzadores'!$Q$3:$Q$502,MATCH(LARGE('lanzadores'!$S$3:$S$502,14),'lanzadores'!$S$3:$S$502,0))&gt;=D$110),INDEX('lanzadores'!$Q$3:$Q$502,MATCH(LARGE('lanzadores'!$S$3:$S$502,14),'lanzadores'!$S$3:$S$502,0)),""),"")</f>
        <v/>
      </c>
    </row>
    <row r="125">
      <c r="A125">
        <f>IFERROR(IF(AND(INDEX('lanzadores'!$Q$3:$Q$502,MATCH(LARGE('lanzadores'!$S$3:$S$502,15),'lanzadores'!$S$3:$S$502,0))&gt;0,INDEX('lanzadores'!$Q$3:$Q$502,MATCH(LARGE('lanzadores'!$S$3:$S$502,15),'lanzadores'!$S$3:$S$502,0))&gt;=D$110),INDEX('lanzadores'!$P$3:$P$502,MATCH(LARGE('lanzadores'!$S$3:$S$502,15),'lanzadores'!$S$3:$S$502,0)),""),"")</f>
        <v/>
      </c>
      <c r="B125" s="4">
        <f>IFERROR(IF(AND(INDEX('lanzadores'!$Q$3:$Q$502,MATCH(LARGE('lanzadores'!$S$3:$S$502,15),'lanzadores'!$S$3:$S$502,0))&gt;0,INDEX('lanzadores'!$Q$3:$Q$502,MATCH(LARGE('lanzadores'!$S$3:$S$502,15),'lanzadores'!$S$3:$S$502,0))&gt;=D$110),INDEX('lanzadores'!$Q$3:$Q$502,MATCH(LARGE('lanzadores'!$S$3:$S$502,15),'lanzadores'!$S$3:$S$502,0)),""),"")</f>
        <v/>
      </c>
    </row>
    <row r="127">
      <c r="A127" s="8" t="inlineStr">
        <is>
          <t>TOP 10 LANZADORES - K</t>
        </is>
      </c>
    </row>
    <row r="128">
      <c r="A128" s="18" t="inlineStr">
        <is>
          <t>NOMBRE</t>
        </is>
      </c>
      <c r="B128" s="18" t="inlineStr">
        <is>
          <t>VALOR</t>
        </is>
      </c>
      <c r="D128">
        <f>LARGE('lanzadores'!$V$3:$V$502,10)</f>
        <v/>
      </c>
    </row>
    <row r="129">
      <c r="A129">
        <f>IFERROR(IF(AND(INDEX('lanzadores'!$U$3:$U$502,MATCH(LARGE('lanzadores'!$W$3:$W$502,1),'lanzadores'!$W$3:$W$502,0))&gt;0,INDEX('lanzadores'!$U$3:$U$502,MATCH(LARGE('lanzadores'!$W$3:$W$502,1),'lanzadores'!$W$3:$W$502,0))&gt;=D$128),INDEX('lanzadores'!$T$3:$T$502,MATCH(LARGE('lanzadores'!$W$3:$W$502,1),'lanzadores'!$W$3:$W$502,0)),""),"")</f>
        <v/>
      </c>
      <c r="B129" s="4">
        <f>IFERROR(IF(AND(INDEX('lanzadores'!$U$3:$U$502,MATCH(LARGE('lanzadores'!$W$3:$W$502,1),'lanzadores'!$W$3:$W$502,0))&gt;0,INDEX('lanzadores'!$U$3:$U$502,MATCH(LARGE('lanzadores'!$W$3:$W$502,1),'lanzadores'!$W$3:$W$502,0))&gt;=D$128),INDEX('lanzadores'!$U$3:$U$502,MATCH(LARGE('lanzadores'!$W$3:$W$502,1),'lanzadores'!$W$3:$W$502,0)),""),"")</f>
        <v/>
      </c>
    </row>
    <row r="130">
      <c r="A130">
        <f>IFERROR(IF(AND(INDEX('lanzadores'!$U$3:$U$502,MATCH(LARGE('lanzadores'!$W$3:$W$502,2),'lanzadores'!$W$3:$W$502,0))&gt;0,INDEX('lanzadores'!$U$3:$U$502,MATCH(LARGE('lanzadores'!$W$3:$W$502,2),'lanzadores'!$W$3:$W$502,0))&gt;=D$128),INDEX('lanzadores'!$T$3:$T$502,MATCH(LARGE('lanzadores'!$W$3:$W$502,2),'lanzadores'!$W$3:$W$502,0)),""),"")</f>
        <v/>
      </c>
      <c r="B130" s="4">
        <f>IFERROR(IF(AND(INDEX('lanzadores'!$U$3:$U$502,MATCH(LARGE('lanzadores'!$W$3:$W$502,2),'lanzadores'!$W$3:$W$502,0))&gt;0,INDEX('lanzadores'!$U$3:$U$502,MATCH(LARGE('lanzadores'!$W$3:$W$502,2),'lanzadores'!$W$3:$W$502,0))&gt;=D$128),INDEX('lanzadores'!$U$3:$U$502,MATCH(LARGE('lanzadores'!$W$3:$W$502,2),'lanzadores'!$W$3:$W$502,0)),""),"")</f>
        <v/>
      </c>
    </row>
    <row r="131">
      <c r="A131">
        <f>IFERROR(IF(AND(INDEX('lanzadores'!$U$3:$U$502,MATCH(LARGE('lanzadores'!$W$3:$W$502,3),'lanzadores'!$W$3:$W$502,0))&gt;0,INDEX('lanzadores'!$U$3:$U$502,MATCH(LARGE('lanzadores'!$W$3:$W$502,3),'lanzadores'!$W$3:$W$502,0))&gt;=D$128),INDEX('lanzadores'!$T$3:$T$502,MATCH(LARGE('lanzadores'!$W$3:$W$502,3),'lanzadores'!$W$3:$W$502,0)),""),"")</f>
        <v/>
      </c>
      <c r="B131" s="4">
        <f>IFERROR(IF(AND(INDEX('lanzadores'!$U$3:$U$502,MATCH(LARGE('lanzadores'!$W$3:$W$502,3),'lanzadores'!$W$3:$W$502,0))&gt;0,INDEX('lanzadores'!$U$3:$U$502,MATCH(LARGE('lanzadores'!$W$3:$W$502,3),'lanzadores'!$W$3:$W$502,0))&gt;=D$128),INDEX('lanzadores'!$U$3:$U$502,MATCH(LARGE('lanzadores'!$W$3:$W$502,3),'lanzadores'!$W$3:$W$502,0)),""),"")</f>
        <v/>
      </c>
    </row>
    <row r="132">
      <c r="A132">
        <f>IFERROR(IF(AND(INDEX('lanzadores'!$U$3:$U$502,MATCH(LARGE('lanzadores'!$W$3:$W$502,4),'lanzadores'!$W$3:$W$502,0))&gt;0,INDEX('lanzadores'!$U$3:$U$502,MATCH(LARGE('lanzadores'!$W$3:$W$502,4),'lanzadores'!$W$3:$W$502,0))&gt;=D$128),INDEX('lanzadores'!$T$3:$T$502,MATCH(LARGE('lanzadores'!$W$3:$W$502,4),'lanzadores'!$W$3:$W$502,0)),""),"")</f>
        <v/>
      </c>
      <c r="B132" s="4">
        <f>IFERROR(IF(AND(INDEX('lanzadores'!$U$3:$U$502,MATCH(LARGE('lanzadores'!$W$3:$W$502,4),'lanzadores'!$W$3:$W$502,0))&gt;0,INDEX('lanzadores'!$U$3:$U$502,MATCH(LARGE('lanzadores'!$W$3:$W$502,4),'lanzadores'!$W$3:$W$502,0))&gt;=D$128),INDEX('lanzadores'!$U$3:$U$502,MATCH(LARGE('lanzadores'!$W$3:$W$502,4),'lanzadores'!$W$3:$W$502,0)),""),"")</f>
        <v/>
      </c>
    </row>
    <row r="133">
      <c r="A133">
        <f>IFERROR(IF(AND(INDEX('lanzadores'!$U$3:$U$502,MATCH(LARGE('lanzadores'!$W$3:$W$502,5),'lanzadores'!$W$3:$W$502,0))&gt;0,INDEX('lanzadores'!$U$3:$U$502,MATCH(LARGE('lanzadores'!$W$3:$W$502,5),'lanzadores'!$W$3:$W$502,0))&gt;=D$128),INDEX('lanzadores'!$T$3:$T$502,MATCH(LARGE('lanzadores'!$W$3:$W$502,5),'lanzadores'!$W$3:$W$502,0)),""),"")</f>
        <v/>
      </c>
      <c r="B133" s="4">
        <f>IFERROR(IF(AND(INDEX('lanzadores'!$U$3:$U$502,MATCH(LARGE('lanzadores'!$W$3:$W$502,5),'lanzadores'!$W$3:$W$502,0))&gt;0,INDEX('lanzadores'!$U$3:$U$502,MATCH(LARGE('lanzadores'!$W$3:$W$502,5),'lanzadores'!$W$3:$W$502,0))&gt;=D$128),INDEX('lanzadores'!$U$3:$U$502,MATCH(LARGE('lanzadores'!$W$3:$W$502,5),'lanzadores'!$W$3:$W$502,0)),""),"")</f>
        <v/>
      </c>
    </row>
    <row r="134">
      <c r="A134">
        <f>IFERROR(IF(AND(INDEX('lanzadores'!$U$3:$U$502,MATCH(LARGE('lanzadores'!$W$3:$W$502,6),'lanzadores'!$W$3:$W$502,0))&gt;0,INDEX('lanzadores'!$U$3:$U$502,MATCH(LARGE('lanzadores'!$W$3:$W$502,6),'lanzadores'!$W$3:$W$502,0))&gt;=D$128),INDEX('lanzadores'!$T$3:$T$502,MATCH(LARGE('lanzadores'!$W$3:$W$502,6),'lanzadores'!$W$3:$W$502,0)),""),"")</f>
        <v/>
      </c>
      <c r="B134" s="4">
        <f>IFERROR(IF(AND(INDEX('lanzadores'!$U$3:$U$502,MATCH(LARGE('lanzadores'!$W$3:$W$502,6),'lanzadores'!$W$3:$W$502,0))&gt;0,INDEX('lanzadores'!$U$3:$U$502,MATCH(LARGE('lanzadores'!$W$3:$W$502,6),'lanzadores'!$W$3:$W$502,0))&gt;=D$128),INDEX('lanzadores'!$U$3:$U$502,MATCH(LARGE('lanzadores'!$W$3:$W$502,6),'lanzadores'!$W$3:$W$502,0)),""),"")</f>
        <v/>
      </c>
    </row>
    <row r="135">
      <c r="A135">
        <f>IFERROR(IF(AND(INDEX('lanzadores'!$U$3:$U$502,MATCH(LARGE('lanzadores'!$W$3:$W$502,7),'lanzadores'!$W$3:$W$502,0))&gt;0,INDEX('lanzadores'!$U$3:$U$502,MATCH(LARGE('lanzadores'!$W$3:$W$502,7),'lanzadores'!$W$3:$W$502,0))&gt;=D$128),INDEX('lanzadores'!$T$3:$T$502,MATCH(LARGE('lanzadores'!$W$3:$W$502,7),'lanzadores'!$W$3:$W$502,0)),""),"")</f>
        <v/>
      </c>
      <c r="B135" s="4">
        <f>IFERROR(IF(AND(INDEX('lanzadores'!$U$3:$U$502,MATCH(LARGE('lanzadores'!$W$3:$W$502,7),'lanzadores'!$W$3:$W$502,0))&gt;0,INDEX('lanzadores'!$U$3:$U$502,MATCH(LARGE('lanzadores'!$W$3:$W$502,7),'lanzadores'!$W$3:$W$502,0))&gt;=D$128),INDEX('lanzadores'!$U$3:$U$502,MATCH(LARGE('lanzadores'!$W$3:$W$502,7),'lanzadores'!$W$3:$W$502,0)),""),"")</f>
        <v/>
      </c>
    </row>
    <row r="136">
      <c r="A136">
        <f>IFERROR(IF(AND(INDEX('lanzadores'!$U$3:$U$502,MATCH(LARGE('lanzadores'!$W$3:$W$502,8),'lanzadores'!$W$3:$W$502,0))&gt;0,INDEX('lanzadores'!$U$3:$U$502,MATCH(LARGE('lanzadores'!$W$3:$W$502,8),'lanzadores'!$W$3:$W$502,0))&gt;=D$128),INDEX('lanzadores'!$T$3:$T$502,MATCH(LARGE('lanzadores'!$W$3:$W$502,8),'lanzadores'!$W$3:$W$502,0)),""),"")</f>
        <v/>
      </c>
      <c r="B136" s="4">
        <f>IFERROR(IF(AND(INDEX('lanzadores'!$U$3:$U$502,MATCH(LARGE('lanzadores'!$W$3:$W$502,8),'lanzadores'!$W$3:$W$502,0))&gt;0,INDEX('lanzadores'!$U$3:$U$502,MATCH(LARGE('lanzadores'!$W$3:$W$502,8),'lanzadores'!$W$3:$W$502,0))&gt;=D$128),INDEX('lanzadores'!$U$3:$U$502,MATCH(LARGE('lanzadores'!$W$3:$W$502,8),'lanzadores'!$W$3:$W$502,0)),""),"")</f>
        <v/>
      </c>
    </row>
    <row r="137">
      <c r="A137">
        <f>IFERROR(IF(AND(INDEX('lanzadores'!$U$3:$U$502,MATCH(LARGE('lanzadores'!$W$3:$W$502,9),'lanzadores'!$W$3:$W$502,0))&gt;0,INDEX('lanzadores'!$U$3:$U$502,MATCH(LARGE('lanzadores'!$W$3:$W$502,9),'lanzadores'!$W$3:$W$502,0))&gt;=D$128),INDEX('lanzadores'!$T$3:$T$502,MATCH(LARGE('lanzadores'!$W$3:$W$502,9),'lanzadores'!$W$3:$W$502,0)),""),"")</f>
        <v/>
      </c>
      <c r="B137" s="4">
        <f>IFERROR(IF(AND(INDEX('lanzadores'!$U$3:$U$502,MATCH(LARGE('lanzadores'!$W$3:$W$502,9),'lanzadores'!$W$3:$W$502,0))&gt;0,INDEX('lanzadores'!$U$3:$U$502,MATCH(LARGE('lanzadores'!$W$3:$W$502,9),'lanzadores'!$W$3:$W$502,0))&gt;=D$128),INDEX('lanzadores'!$U$3:$U$502,MATCH(LARGE('lanzadores'!$W$3:$W$502,9),'lanzadores'!$W$3:$W$502,0)),""),"")</f>
        <v/>
      </c>
    </row>
    <row r="138">
      <c r="A138">
        <f>IFERROR(IF(AND(INDEX('lanzadores'!$U$3:$U$502,MATCH(LARGE('lanzadores'!$W$3:$W$502,10),'lanzadores'!$W$3:$W$502,0))&gt;0,INDEX('lanzadores'!$U$3:$U$502,MATCH(LARGE('lanzadores'!$W$3:$W$502,10),'lanzadores'!$W$3:$W$502,0))&gt;=D$128),INDEX('lanzadores'!$T$3:$T$502,MATCH(LARGE('lanzadores'!$W$3:$W$502,10),'lanzadores'!$W$3:$W$502,0)),""),"")</f>
        <v/>
      </c>
      <c r="B138" s="4">
        <f>IFERROR(IF(AND(INDEX('lanzadores'!$U$3:$U$502,MATCH(LARGE('lanzadores'!$W$3:$W$502,10),'lanzadores'!$W$3:$W$502,0))&gt;0,INDEX('lanzadores'!$U$3:$U$502,MATCH(LARGE('lanzadores'!$W$3:$W$502,10),'lanzadores'!$W$3:$W$502,0))&gt;=D$128),INDEX('lanzadores'!$U$3:$U$502,MATCH(LARGE('lanzadores'!$W$3:$W$502,10),'lanzadores'!$W$3:$W$502,0)),""),"")</f>
        <v/>
      </c>
    </row>
    <row r="139">
      <c r="A139">
        <f>IFERROR(IF(AND(INDEX('lanzadores'!$U$3:$U$502,MATCH(LARGE('lanzadores'!$W$3:$W$502,11),'lanzadores'!$W$3:$W$502,0))&gt;0,INDEX('lanzadores'!$U$3:$U$502,MATCH(LARGE('lanzadores'!$W$3:$W$502,11),'lanzadores'!$W$3:$W$502,0))&gt;=D$128),INDEX('lanzadores'!$T$3:$T$502,MATCH(LARGE('lanzadores'!$W$3:$W$502,11),'lanzadores'!$W$3:$W$502,0)),""),"")</f>
        <v/>
      </c>
      <c r="B139" s="4">
        <f>IFERROR(IF(AND(INDEX('lanzadores'!$U$3:$U$502,MATCH(LARGE('lanzadores'!$W$3:$W$502,11),'lanzadores'!$W$3:$W$502,0))&gt;0,INDEX('lanzadores'!$U$3:$U$502,MATCH(LARGE('lanzadores'!$W$3:$W$502,11),'lanzadores'!$W$3:$W$502,0))&gt;=D$128),INDEX('lanzadores'!$U$3:$U$502,MATCH(LARGE('lanzadores'!$W$3:$W$502,11),'lanzadores'!$W$3:$W$502,0)),""),"")</f>
        <v/>
      </c>
    </row>
    <row r="140">
      <c r="A140">
        <f>IFERROR(IF(AND(INDEX('lanzadores'!$U$3:$U$502,MATCH(LARGE('lanzadores'!$W$3:$W$502,12),'lanzadores'!$W$3:$W$502,0))&gt;0,INDEX('lanzadores'!$U$3:$U$502,MATCH(LARGE('lanzadores'!$W$3:$W$502,12),'lanzadores'!$W$3:$W$502,0))&gt;=D$128),INDEX('lanzadores'!$T$3:$T$502,MATCH(LARGE('lanzadores'!$W$3:$W$502,12),'lanzadores'!$W$3:$W$502,0)),""),"")</f>
        <v/>
      </c>
      <c r="B140" s="4">
        <f>IFERROR(IF(AND(INDEX('lanzadores'!$U$3:$U$502,MATCH(LARGE('lanzadores'!$W$3:$W$502,12),'lanzadores'!$W$3:$W$502,0))&gt;0,INDEX('lanzadores'!$U$3:$U$502,MATCH(LARGE('lanzadores'!$W$3:$W$502,12),'lanzadores'!$W$3:$W$502,0))&gt;=D$128),INDEX('lanzadores'!$U$3:$U$502,MATCH(LARGE('lanzadores'!$W$3:$W$502,12),'lanzadores'!$W$3:$W$502,0)),""),"")</f>
        <v/>
      </c>
    </row>
    <row r="141">
      <c r="A141">
        <f>IFERROR(IF(AND(INDEX('lanzadores'!$U$3:$U$502,MATCH(LARGE('lanzadores'!$W$3:$W$502,13),'lanzadores'!$W$3:$W$502,0))&gt;0,INDEX('lanzadores'!$U$3:$U$502,MATCH(LARGE('lanzadores'!$W$3:$W$502,13),'lanzadores'!$W$3:$W$502,0))&gt;=D$128),INDEX('lanzadores'!$T$3:$T$502,MATCH(LARGE('lanzadores'!$W$3:$W$502,13),'lanzadores'!$W$3:$W$502,0)),""),"")</f>
        <v/>
      </c>
      <c r="B141" s="4">
        <f>IFERROR(IF(AND(INDEX('lanzadores'!$U$3:$U$502,MATCH(LARGE('lanzadores'!$W$3:$W$502,13),'lanzadores'!$W$3:$W$502,0))&gt;0,INDEX('lanzadores'!$U$3:$U$502,MATCH(LARGE('lanzadores'!$W$3:$W$502,13),'lanzadores'!$W$3:$W$502,0))&gt;=D$128),INDEX('lanzadores'!$U$3:$U$502,MATCH(LARGE('lanzadores'!$W$3:$W$502,13),'lanzadores'!$W$3:$W$502,0)),""),"")</f>
        <v/>
      </c>
    </row>
    <row r="142">
      <c r="A142">
        <f>IFERROR(IF(AND(INDEX('lanzadores'!$U$3:$U$502,MATCH(LARGE('lanzadores'!$W$3:$W$502,14),'lanzadores'!$W$3:$W$502,0))&gt;0,INDEX('lanzadores'!$U$3:$U$502,MATCH(LARGE('lanzadores'!$W$3:$W$502,14),'lanzadores'!$W$3:$W$502,0))&gt;=D$128),INDEX('lanzadores'!$T$3:$T$502,MATCH(LARGE('lanzadores'!$W$3:$W$502,14),'lanzadores'!$W$3:$W$502,0)),""),"")</f>
        <v/>
      </c>
      <c r="B142" s="4">
        <f>IFERROR(IF(AND(INDEX('lanzadores'!$U$3:$U$502,MATCH(LARGE('lanzadores'!$W$3:$W$502,14),'lanzadores'!$W$3:$W$502,0))&gt;0,INDEX('lanzadores'!$U$3:$U$502,MATCH(LARGE('lanzadores'!$W$3:$W$502,14),'lanzadores'!$W$3:$W$502,0))&gt;=D$128),INDEX('lanzadores'!$U$3:$U$502,MATCH(LARGE('lanzadores'!$W$3:$W$502,14),'lanzadores'!$W$3:$W$502,0)),""),"")</f>
        <v/>
      </c>
    </row>
    <row r="143">
      <c r="A143">
        <f>IFERROR(IF(AND(INDEX('lanzadores'!$U$3:$U$502,MATCH(LARGE('lanzadores'!$W$3:$W$502,15),'lanzadores'!$W$3:$W$502,0))&gt;0,INDEX('lanzadores'!$U$3:$U$502,MATCH(LARGE('lanzadores'!$W$3:$W$502,15),'lanzadores'!$W$3:$W$502,0))&gt;=D$128),INDEX('lanzadores'!$T$3:$T$502,MATCH(LARGE('lanzadores'!$W$3:$W$502,15),'lanzadores'!$W$3:$W$502,0)),""),"")</f>
        <v/>
      </c>
      <c r="B143" s="4">
        <f>IFERROR(IF(AND(INDEX('lanzadores'!$U$3:$U$502,MATCH(LARGE('lanzadores'!$W$3:$W$502,15),'lanzadores'!$W$3:$W$502,0))&gt;0,INDEX('lanzadores'!$U$3:$U$502,MATCH(LARGE('lanzadores'!$W$3:$W$502,15),'lanzadores'!$W$3:$W$502,0))&gt;=D$128),INDEX('lanzadores'!$U$3:$U$502,MATCH(LARGE('lanzadores'!$W$3:$W$502,15),'lanzadores'!$W$3:$W$502,0)),""),"")</f>
        <v/>
      </c>
    </row>
    <row r="145">
      <c r="A145" s="8" t="inlineStr">
        <is>
          <t>TOP 10 LANZADORES - INN</t>
        </is>
      </c>
    </row>
    <row r="146">
      <c r="A146" s="18" t="inlineStr">
        <is>
          <t>NOMBRE</t>
        </is>
      </c>
      <c r="B146" s="18" t="inlineStr">
        <is>
          <t>VALOR</t>
        </is>
      </c>
      <c r="D146">
        <f>LARGE('lanzadores'!$Z$3:$Z$502,10)</f>
        <v/>
      </c>
    </row>
    <row r="147">
      <c r="A147">
        <f>IFERROR(IF(AND(INDEX('lanzadores'!$Y$3:$Y$502,MATCH(LARGE('lanzadores'!$AA$3:$AA$502,1),'lanzadores'!$AA$3:$AA$502,0))&gt;0,INDEX('lanzadores'!$Y$3:$Y$502,MATCH(LARGE('lanzadores'!$AA$3:$AA$502,1),'lanzadores'!$AA$3:$AA$502,0))&gt;=D$146),INDEX('lanzadores'!$X$3:$X$502,MATCH(LARGE('lanzadores'!$AA$3:$AA$502,1),'lanzadores'!$AA$3:$AA$502,0)),""),"")</f>
        <v/>
      </c>
      <c r="B147" s="3">
        <f>IFERROR(IF(AND(INDEX('lanzadores'!$Y$3:$Y$502,MATCH(LARGE('lanzadores'!$AA$3:$AA$502,1),'lanzadores'!$AA$3:$AA$502,0))&gt;0,INDEX('lanzadores'!$Y$3:$Y$502,MATCH(LARGE('lanzadores'!$AA$3:$AA$502,1),'lanzadores'!$AA$3:$AA$502,0))&gt;=D$146),INDEX('lanzadores'!$Y$3:$Y$502,MATCH(LARGE('lanzadores'!$AA$3:$AA$502,1),'lanzadores'!$AA$3:$AA$502,0)),""),"")</f>
        <v/>
      </c>
    </row>
    <row r="148">
      <c r="A148">
        <f>IFERROR(IF(AND(INDEX('lanzadores'!$Y$3:$Y$502,MATCH(LARGE('lanzadores'!$AA$3:$AA$502,2),'lanzadores'!$AA$3:$AA$502,0))&gt;0,INDEX('lanzadores'!$Y$3:$Y$502,MATCH(LARGE('lanzadores'!$AA$3:$AA$502,2),'lanzadores'!$AA$3:$AA$502,0))&gt;=D$146),INDEX('lanzadores'!$X$3:$X$502,MATCH(LARGE('lanzadores'!$AA$3:$AA$502,2),'lanzadores'!$AA$3:$AA$502,0)),""),"")</f>
        <v/>
      </c>
      <c r="B148" s="3">
        <f>IFERROR(IF(AND(INDEX('lanzadores'!$Y$3:$Y$502,MATCH(LARGE('lanzadores'!$AA$3:$AA$502,2),'lanzadores'!$AA$3:$AA$502,0))&gt;0,INDEX('lanzadores'!$Y$3:$Y$502,MATCH(LARGE('lanzadores'!$AA$3:$AA$502,2),'lanzadores'!$AA$3:$AA$502,0))&gt;=D$146),INDEX('lanzadores'!$Y$3:$Y$502,MATCH(LARGE('lanzadores'!$AA$3:$AA$502,2),'lanzadores'!$AA$3:$AA$502,0)),""),"")</f>
        <v/>
      </c>
    </row>
    <row r="149">
      <c r="A149">
        <f>IFERROR(IF(AND(INDEX('lanzadores'!$Y$3:$Y$502,MATCH(LARGE('lanzadores'!$AA$3:$AA$502,3),'lanzadores'!$AA$3:$AA$502,0))&gt;0,INDEX('lanzadores'!$Y$3:$Y$502,MATCH(LARGE('lanzadores'!$AA$3:$AA$502,3),'lanzadores'!$AA$3:$AA$502,0))&gt;=D$146),INDEX('lanzadores'!$X$3:$X$502,MATCH(LARGE('lanzadores'!$AA$3:$AA$502,3),'lanzadores'!$AA$3:$AA$502,0)),""),"")</f>
        <v/>
      </c>
      <c r="B149" s="3">
        <f>IFERROR(IF(AND(INDEX('lanzadores'!$Y$3:$Y$502,MATCH(LARGE('lanzadores'!$AA$3:$AA$502,3),'lanzadores'!$AA$3:$AA$502,0))&gt;0,INDEX('lanzadores'!$Y$3:$Y$502,MATCH(LARGE('lanzadores'!$AA$3:$AA$502,3),'lanzadores'!$AA$3:$AA$502,0))&gt;=D$146),INDEX('lanzadores'!$Y$3:$Y$502,MATCH(LARGE('lanzadores'!$AA$3:$AA$502,3),'lanzadores'!$AA$3:$AA$502,0)),""),"")</f>
        <v/>
      </c>
    </row>
    <row r="150">
      <c r="A150">
        <f>IFERROR(IF(AND(INDEX('lanzadores'!$Y$3:$Y$502,MATCH(LARGE('lanzadores'!$AA$3:$AA$502,4),'lanzadores'!$AA$3:$AA$502,0))&gt;0,INDEX('lanzadores'!$Y$3:$Y$502,MATCH(LARGE('lanzadores'!$AA$3:$AA$502,4),'lanzadores'!$AA$3:$AA$502,0))&gt;=D$146),INDEX('lanzadores'!$X$3:$X$502,MATCH(LARGE('lanzadores'!$AA$3:$AA$502,4),'lanzadores'!$AA$3:$AA$502,0)),""),"")</f>
        <v/>
      </c>
      <c r="B150" s="3">
        <f>IFERROR(IF(AND(INDEX('lanzadores'!$Y$3:$Y$502,MATCH(LARGE('lanzadores'!$AA$3:$AA$502,4),'lanzadores'!$AA$3:$AA$502,0))&gt;0,INDEX('lanzadores'!$Y$3:$Y$502,MATCH(LARGE('lanzadores'!$AA$3:$AA$502,4),'lanzadores'!$AA$3:$AA$502,0))&gt;=D$146),INDEX('lanzadores'!$Y$3:$Y$502,MATCH(LARGE('lanzadores'!$AA$3:$AA$502,4),'lanzadores'!$AA$3:$AA$502,0)),""),"")</f>
        <v/>
      </c>
    </row>
    <row r="151">
      <c r="A151">
        <f>IFERROR(IF(AND(INDEX('lanzadores'!$Y$3:$Y$502,MATCH(LARGE('lanzadores'!$AA$3:$AA$502,5),'lanzadores'!$AA$3:$AA$502,0))&gt;0,INDEX('lanzadores'!$Y$3:$Y$502,MATCH(LARGE('lanzadores'!$AA$3:$AA$502,5),'lanzadores'!$AA$3:$AA$502,0))&gt;=D$146),INDEX('lanzadores'!$X$3:$X$502,MATCH(LARGE('lanzadores'!$AA$3:$AA$502,5),'lanzadores'!$AA$3:$AA$502,0)),""),"")</f>
        <v/>
      </c>
      <c r="B151" s="3">
        <f>IFERROR(IF(AND(INDEX('lanzadores'!$Y$3:$Y$502,MATCH(LARGE('lanzadores'!$AA$3:$AA$502,5),'lanzadores'!$AA$3:$AA$502,0))&gt;0,INDEX('lanzadores'!$Y$3:$Y$502,MATCH(LARGE('lanzadores'!$AA$3:$AA$502,5),'lanzadores'!$AA$3:$AA$502,0))&gt;=D$146),INDEX('lanzadores'!$Y$3:$Y$502,MATCH(LARGE('lanzadores'!$AA$3:$AA$502,5),'lanzadores'!$AA$3:$AA$502,0)),""),"")</f>
        <v/>
      </c>
    </row>
    <row r="152">
      <c r="A152">
        <f>IFERROR(IF(AND(INDEX('lanzadores'!$Y$3:$Y$502,MATCH(LARGE('lanzadores'!$AA$3:$AA$502,6),'lanzadores'!$AA$3:$AA$502,0))&gt;0,INDEX('lanzadores'!$Y$3:$Y$502,MATCH(LARGE('lanzadores'!$AA$3:$AA$502,6),'lanzadores'!$AA$3:$AA$502,0))&gt;=D$146),INDEX('lanzadores'!$X$3:$X$502,MATCH(LARGE('lanzadores'!$AA$3:$AA$502,6),'lanzadores'!$AA$3:$AA$502,0)),""),"")</f>
        <v/>
      </c>
      <c r="B152" s="3">
        <f>IFERROR(IF(AND(INDEX('lanzadores'!$Y$3:$Y$502,MATCH(LARGE('lanzadores'!$AA$3:$AA$502,6),'lanzadores'!$AA$3:$AA$502,0))&gt;0,INDEX('lanzadores'!$Y$3:$Y$502,MATCH(LARGE('lanzadores'!$AA$3:$AA$502,6),'lanzadores'!$AA$3:$AA$502,0))&gt;=D$146),INDEX('lanzadores'!$Y$3:$Y$502,MATCH(LARGE('lanzadores'!$AA$3:$AA$502,6),'lanzadores'!$AA$3:$AA$502,0)),""),"")</f>
        <v/>
      </c>
    </row>
    <row r="153">
      <c r="A153">
        <f>IFERROR(IF(AND(INDEX('lanzadores'!$Y$3:$Y$502,MATCH(LARGE('lanzadores'!$AA$3:$AA$502,7),'lanzadores'!$AA$3:$AA$502,0))&gt;0,INDEX('lanzadores'!$Y$3:$Y$502,MATCH(LARGE('lanzadores'!$AA$3:$AA$502,7),'lanzadores'!$AA$3:$AA$502,0))&gt;=D$146),INDEX('lanzadores'!$X$3:$X$502,MATCH(LARGE('lanzadores'!$AA$3:$AA$502,7),'lanzadores'!$AA$3:$AA$502,0)),""),"")</f>
        <v/>
      </c>
      <c r="B153" s="3">
        <f>IFERROR(IF(AND(INDEX('lanzadores'!$Y$3:$Y$502,MATCH(LARGE('lanzadores'!$AA$3:$AA$502,7),'lanzadores'!$AA$3:$AA$502,0))&gt;0,INDEX('lanzadores'!$Y$3:$Y$502,MATCH(LARGE('lanzadores'!$AA$3:$AA$502,7),'lanzadores'!$AA$3:$AA$502,0))&gt;=D$146),INDEX('lanzadores'!$Y$3:$Y$502,MATCH(LARGE('lanzadores'!$AA$3:$AA$502,7),'lanzadores'!$AA$3:$AA$502,0)),""),"")</f>
        <v/>
      </c>
    </row>
    <row r="154">
      <c r="A154">
        <f>IFERROR(IF(AND(INDEX('lanzadores'!$Y$3:$Y$502,MATCH(LARGE('lanzadores'!$AA$3:$AA$502,8),'lanzadores'!$AA$3:$AA$502,0))&gt;0,INDEX('lanzadores'!$Y$3:$Y$502,MATCH(LARGE('lanzadores'!$AA$3:$AA$502,8),'lanzadores'!$AA$3:$AA$502,0))&gt;=D$146),INDEX('lanzadores'!$X$3:$X$502,MATCH(LARGE('lanzadores'!$AA$3:$AA$502,8),'lanzadores'!$AA$3:$AA$502,0)),""),"")</f>
        <v/>
      </c>
      <c r="B154" s="3">
        <f>IFERROR(IF(AND(INDEX('lanzadores'!$Y$3:$Y$502,MATCH(LARGE('lanzadores'!$AA$3:$AA$502,8),'lanzadores'!$AA$3:$AA$502,0))&gt;0,INDEX('lanzadores'!$Y$3:$Y$502,MATCH(LARGE('lanzadores'!$AA$3:$AA$502,8),'lanzadores'!$AA$3:$AA$502,0))&gt;=D$146),INDEX('lanzadores'!$Y$3:$Y$502,MATCH(LARGE('lanzadores'!$AA$3:$AA$502,8),'lanzadores'!$AA$3:$AA$502,0)),""),"")</f>
        <v/>
      </c>
    </row>
    <row r="155">
      <c r="A155">
        <f>IFERROR(IF(AND(INDEX('lanzadores'!$Y$3:$Y$502,MATCH(LARGE('lanzadores'!$AA$3:$AA$502,9),'lanzadores'!$AA$3:$AA$502,0))&gt;0,INDEX('lanzadores'!$Y$3:$Y$502,MATCH(LARGE('lanzadores'!$AA$3:$AA$502,9),'lanzadores'!$AA$3:$AA$502,0))&gt;=D$146),INDEX('lanzadores'!$X$3:$X$502,MATCH(LARGE('lanzadores'!$AA$3:$AA$502,9),'lanzadores'!$AA$3:$AA$502,0)),""),"")</f>
        <v/>
      </c>
      <c r="B155" s="3">
        <f>IFERROR(IF(AND(INDEX('lanzadores'!$Y$3:$Y$502,MATCH(LARGE('lanzadores'!$AA$3:$AA$502,9),'lanzadores'!$AA$3:$AA$502,0))&gt;0,INDEX('lanzadores'!$Y$3:$Y$502,MATCH(LARGE('lanzadores'!$AA$3:$AA$502,9),'lanzadores'!$AA$3:$AA$502,0))&gt;=D$146),INDEX('lanzadores'!$Y$3:$Y$502,MATCH(LARGE('lanzadores'!$AA$3:$AA$502,9),'lanzadores'!$AA$3:$AA$502,0)),""),"")</f>
        <v/>
      </c>
    </row>
    <row r="156">
      <c r="A156">
        <f>IFERROR(IF(AND(INDEX('lanzadores'!$Y$3:$Y$502,MATCH(LARGE('lanzadores'!$AA$3:$AA$502,10),'lanzadores'!$AA$3:$AA$502,0))&gt;0,INDEX('lanzadores'!$Y$3:$Y$502,MATCH(LARGE('lanzadores'!$AA$3:$AA$502,10),'lanzadores'!$AA$3:$AA$502,0))&gt;=D$146),INDEX('lanzadores'!$X$3:$X$502,MATCH(LARGE('lanzadores'!$AA$3:$AA$502,10),'lanzadores'!$AA$3:$AA$502,0)),""),"")</f>
        <v/>
      </c>
      <c r="B156" s="3">
        <f>IFERROR(IF(AND(INDEX('lanzadores'!$Y$3:$Y$502,MATCH(LARGE('lanzadores'!$AA$3:$AA$502,10),'lanzadores'!$AA$3:$AA$502,0))&gt;0,INDEX('lanzadores'!$Y$3:$Y$502,MATCH(LARGE('lanzadores'!$AA$3:$AA$502,10),'lanzadores'!$AA$3:$AA$502,0))&gt;=D$146),INDEX('lanzadores'!$Y$3:$Y$502,MATCH(LARGE('lanzadores'!$AA$3:$AA$502,10),'lanzadores'!$AA$3:$AA$502,0)),""),"")</f>
        <v/>
      </c>
    </row>
    <row r="157">
      <c r="A157">
        <f>IFERROR(IF(AND(INDEX('lanzadores'!$Y$3:$Y$502,MATCH(LARGE('lanzadores'!$AA$3:$AA$502,11),'lanzadores'!$AA$3:$AA$502,0))&gt;0,INDEX('lanzadores'!$Y$3:$Y$502,MATCH(LARGE('lanzadores'!$AA$3:$AA$502,11),'lanzadores'!$AA$3:$AA$502,0))&gt;=D$146),INDEX('lanzadores'!$X$3:$X$502,MATCH(LARGE('lanzadores'!$AA$3:$AA$502,11),'lanzadores'!$AA$3:$AA$502,0)),""),"")</f>
        <v/>
      </c>
      <c r="B157" s="3">
        <f>IFERROR(IF(AND(INDEX('lanzadores'!$Y$3:$Y$502,MATCH(LARGE('lanzadores'!$AA$3:$AA$502,11),'lanzadores'!$AA$3:$AA$502,0))&gt;0,INDEX('lanzadores'!$Y$3:$Y$502,MATCH(LARGE('lanzadores'!$AA$3:$AA$502,11),'lanzadores'!$AA$3:$AA$502,0))&gt;=D$146),INDEX('lanzadores'!$Y$3:$Y$502,MATCH(LARGE('lanzadores'!$AA$3:$AA$502,11),'lanzadores'!$AA$3:$AA$502,0)),""),"")</f>
        <v/>
      </c>
    </row>
    <row r="158">
      <c r="A158">
        <f>IFERROR(IF(AND(INDEX('lanzadores'!$Y$3:$Y$502,MATCH(LARGE('lanzadores'!$AA$3:$AA$502,12),'lanzadores'!$AA$3:$AA$502,0))&gt;0,INDEX('lanzadores'!$Y$3:$Y$502,MATCH(LARGE('lanzadores'!$AA$3:$AA$502,12),'lanzadores'!$AA$3:$AA$502,0))&gt;=D$146),INDEX('lanzadores'!$X$3:$X$502,MATCH(LARGE('lanzadores'!$AA$3:$AA$502,12),'lanzadores'!$AA$3:$AA$502,0)),""),"")</f>
        <v/>
      </c>
      <c r="B158" s="3">
        <f>IFERROR(IF(AND(INDEX('lanzadores'!$Y$3:$Y$502,MATCH(LARGE('lanzadores'!$AA$3:$AA$502,12),'lanzadores'!$AA$3:$AA$502,0))&gt;0,INDEX('lanzadores'!$Y$3:$Y$502,MATCH(LARGE('lanzadores'!$AA$3:$AA$502,12),'lanzadores'!$AA$3:$AA$502,0))&gt;=D$146),INDEX('lanzadores'!$Y$3:$Y$502,MATCH(LARGE('lanzadores'!$AA$3:$AA$502,12),'lanzadores'!$AA$3:$AA$502,0)),""),"")</f>
        <v/>
      </c>
    </row>
    <row r="159">
      <c r="A159">
        <f>IFERROR(IF(AND(INDEX('lanzadores'!$Y$3:$Y$502,MATCH(LARGE('lanzadores'!$AA$3:$AA$502,13),'lanzadores'!$AA$3:$AA$502,0))&gt;0,INDEX('lanzadores'!$Y$3:$Y$502,MATCH(LARGE('lanzadores'!$AA$3:$AA$502,13),'lanzadores'!$AA$3:$AA$502,0))&gt;=D$146),INDEX('lanzadores'!$X$3:$X$502,MATCH(LARGE('lanzadores'!$AA$3:$AA$502,13),'lanzadores'!$AA$3:$AA$502,0)),""),"")</f>
        <v/>
      </c>
      <c r="B159" s="3">
        <f>IFERROR(IF(AND(INDEX('lanzadores'!$Y$3:$Y$502,MATCH(LARGE('lanzadores'!$AA$3:$AA$502,13),'lanzadores'!$AA$3:$AA$502,0))&gt;0,INDEX('lanzadores'!$Y$3:$Y$502,MATCH(LARGE('lanzadores'!$AA$3:$AA$502,13),'lanzadores'!$AA$3:$AA$502,0))&gt;=D$146),INDEX('lanzadores'!$Y$3:$Y$502,MATCH(LARGE('lanzadores'!$AA$3:$AA$502,13),'lanzadores'!$AA$3:$AA$502,0)),""),"")</f>
        <v/>
      </c>
    </row>
    <row r="160">
      <c r="A160">
        <f>IFERROR(IF(AND(INDEX('lanzadores'!$Y$3:$Y$502,MATCH(LARGE('lanzadores'!$AA$3:$AA$502,14),'lanzadores'!$AA$3:$AA$502,0))&gt;0,INDEX('lanzadores'!$Y$3:$Y$502,MATCH(LARGE('lanzadores'!$AA$3:$AA$502,14),'lanzadores'!$AA$3:$AA$502,0))&gt;=D$146),INDEX('lanzadores'!$X$3:$X$502,MATCH(LARGE('lanzadores'!$AA$3:$AA$502,14),'lanzadores'!$AA$3:$AA$502,0)),""),"")</f>
        <v/>
      </c>
      <c r="B160" s="3">
        <f>IFERROR(IF(AND(INDEX('lanzadores'!$Y$3:$Y$502,MATCH(LARGE('lanzadores'!$AA$3:$AA$502,14),'lanzadores'!$AA$3:$AA$502,0))&gt;0,INDEX('lanzadores'!$Y$3:$Y$502,MATCH(LARGE('lanzadores'!$AA$3:$AA$502,14),'lanzadores'!$AA$3:$AA$502,0))&gt;=D$146),INDEX('lanzadores'!$Y$3:$Y$502,MATCH(LARGE('lanzadores'!$AA$3:$AA$502,14),'lanzadores'!$AA$3:$AA$502,0)),""),"")</f>
        <v/>
      </c>
    </row>
    <row r="161">
      <c r="A161">
        <f>IFERROR(IF(AND(INDEX('lanzadores'!$Y$3:$Y$502,MATCH(LARGE('lanzadores'!$AA$3:$AA$502,15),'lanzadores'!$AA$3:$AA$502,0))&gt;0,INDEX('lanzadores'!$Y$3:$Y$502,MATCH(LARGE('lanzadores'!$AA$3:$AA$502,15),'lanzadores'!$AA$3:$AA$502,0))&gt;=D$146),INDEX('lanzadores'!$X$3:$X$502,MATCH(LARGE('lanzadores'!$AA$3:$AA$502,15),'lanzadores'!$AA$3:$AA$502,0)),""),"")</f>
        <v/>
      </c>
      <c r="B161" s="3">
        <f>IFERROR(IF(AND(INDEX('lanzadores'!$Y$3:$Y$502,MATCH(LARGE('lanzadores'!$AA$3:$AA$502,15),'lanzadores'!$AA$3:$AA$502,0))&gt;0,INDEX('lanzadores'!$Y$3:$Y$502,MATCH(LARGE('lanzadores'!$AA$3:$AA$502,15),'lanzadores'!$AA$3:$AA$502,0))&gt;=D$146),INDEX('lanzadores'!$Y$3:$Y$502,MATCH(LARGE('lanzadores'!$AA$3:$AA$502,15),'lanzadores'!$AA$3:$AA$502,0)),""),"")</f>
        <v/>
      </c>
    </row>
    <row r="163">
      <c r="A163" s="8" t="inlineStr">
        <is>
          <t>TOP 10 LANZADORES - H permitidos</t>
        </is>
      </c>
    </row>
    <row r="164">
      <c r="A164" s="18" t="inlineStr">
        <is>
          <t>NOMBRE</t>
        </is>
      </c>
      <c r="B164" s="18" t="inlineStr">
        <is>
          <t>VALOR</t>
        </is>
      </c>
      <c r="D164">
        <f>SMALL('lanzadores'!$AD$3:$AD$502,10)</f>
        <v/>
      </c>
    </row>
    <row r="165">
      <c r="A165">
        <f>IFERROR(IF(AND(INDEX('lanzadores'!$AC$3:$AC$502,MATCH(SMALL('lanzadores'!$AE$3:$AE$502,1),'lanzadores'!$AE$3:$AE$502,0))&gt;0,INDEX('lanzadores'!$AC$3:$AC$502,MATCH(SMALL('lanzadores'!$AE$3:$AE$502,1),'lanzadores'!$AE$3:$AE$502,0))&lt;=D$164),INDEX('lanzadores'!$AB$3:$AB$502,MATCH(SMALL('lanzadores'!$AE$3:$AE$502,1),'lanzadores'!$AE$3:$AE$502,0)),""),"")</f>
        <v/>
      </c>
      <c r="B165" s="4">
        <f>IFERROR(IF(AND(INDEX('lanzadores'!$AC$3:$AC$502,MATCH(SMALL('lanzadores'!$AE$3:$AE$502,1),'lanzadores'!$AE$3:$AE$502,0))&gt;0,INDEX('lanzadores'!$AC$3:$AC$502,MATCH(SMALL('lanzadores'!$AE$3:$AE$502,1),'lanzadores'!$AE$3:$AE$502,0))&lt;=D$164),INDEX('lanzadores'!$AC$3:$AC$502,MATCH(SMALL('lanzadores'!$AE$3:$AE$502,1),'lanzadores'!$AE$3:$AE$502,0)),""),"")</f>
        <v/>
      </c>
    </row>
    <row r="166">
      <c r="A166">
        <f>IFERROR(IF(AND(INDEX('lanzadores'!$AC$3:$AC$502,MATCH(SMALL('lanzadores'!$AE$3:$AE$502,2),'lanzadores'!$AE$3:$AE$502,0))&gt;0,INDEX('lanzadores'!$AC$3:$AC$502,MATCH(SMALL('lanzadores'!$AE$3:$AE$502,2),'lanzadores'!$AE$3:$AE$502,0))&lt;=D$164),INDEX('lanzadores'!$AB$3:$AB$502,MATCH(SMALL('lanzadores'!$AE$3:$AE$502,2),'lanzadores'!$AE$3:$AE$502,0)),""),"")</f>
        <v/>
      </c>
      <c r="B166" s="4">
        <f>IFERROR(IF(AND(INDEX('lanzadores'!$AC$3:$AC$502,MATCH(SMALL('lanzadores'!$AE$3:$AE$502,2),'lanzadores'!$AE$3:$AE$502,0))&gt;0,INDEX('lanzadores'!$AC$3:$AC$502,MATCH(SMALL('lanzadores'!$AE$3:$AE$502,2),'lanzadores'!$AE$3:$AE$502,0))&lt;=D$164),INDEX('lanzadores'!$AC$3:$AC$502,MATCH(SMALL('lanzadores'!$AE$3:$AE$502,2),'lanzadores'!$AE$3:$AE$502,0)),""),"")</f>
        <v/>
      </c>
    </row>
    <row r="167">
      <c r="A167">
        <f>IFERROR(IF(AND(INDEX('lanzadores'!$AC$3:$AC$502,MATCH(SMALL('lanzadores'!$AE$3:$AE$502,3),'lanzadores'!$AE$3:$AE$502,0))&gt;0,INDEX('lanzadores'!$AC$3:$AC$502,MATCH(SMALL('lanzadores'!$AE$3:$AE$502,3),'lanzadores'!$AE$3:$AE$502,0))&lt;=D$164),INDEX('lanzadores'!$AB$3:$AB$502,MATCH(SMALL('lanzadores'!$AE$3:$AE$502,3),'lanzadores'!$AE$3:$AE$502,0)),""),"")</f>
        <v/>
      </c>
      <c r="B167" s="4">
        <f>IFERROR(IF(AND(INDEX('lanzadores'!$AC$3:$AC$502,MATCH(SMALL('lanzadores'!$AE$3:$AE$502,3),'lanzadores'!$AE$3:$AE$502,0))&gt;0,INDEX('lanzadores'!$AC$3:$AC$502,MATCH(SMALL('lanzadores'!$AE$3:$AE$502,3),'lanzadores'!$AE$3:$AE$502,0))&lt;=D$164),INDEX('lanzadores'!$AC$3:$AC$502,MATCH(SMALL('lanzadores'!$AE$3:$AE$502,3),'lanzadores'!$AE$3:$AE$502,0)),""),"")</f>
        <v/>
      </c>
    </row>
    <row r="168">
      <c r="A168">
        <f>IFERROR(IF(AND(INDEX('lanzadores'!$AC$3:$AC$502,MATCH(SMALL('lanzadores'!$AE$3:$AE$502,4),'lanzadores'!$AE$3:$AE$502,0))&gt;0,INDEX('lanzadores'!$AC$3:$AC$502,MATCH(SMALL('lanzadores'!$AE$3:$AE$502,4),'lanzadores'!$AE$3:$AE$502,0))&lt;=D$164),INDEX('lanzadores'!$AB$3:$AB$502,MATCH(SMALL('lanzadores'!$AE$3:$AE$502,4),'lanzadores'!$AE$3:$AE$502,0)),""),"")</f>
        <v/>
      </c>
      <c r="B168" s="4">
        <f>IFERROR(IF(AND(INDEX('lanzadores'!$AC$3:$AC$502,MATCH(SMALL('lanzadores'!$AE$3:$AE$502,4),'lanzadores'!$AE$3:$AE$502,0))&gt;0,INDEX('lanzadores'!$AC$3:$AC$502,MATCH(SMALL('lanzadores'!$AE$3:$AE$502,4),'lanzadores'!$AE$3:$AE$502,0))&lt;=D$164),INDEX('lanzadores'!$AC$3:$AC$502,MATCH(SMALL('lanzadores'!$AE$3:$AE$502,4),'lanzadores'!$AE$3:$AE$502,0)),""),"")</f>
        <v/>
      </c>
    </row>
    <row r="169">
      <c r="A169">
        <f>IFERROR(IF(AND(INDEX('lanzadores'!$AC$3:$AC$502,MATCH(SMALL('lanzadores'!$AE$3:$AE$502,5),'lanzadores'!$AE$3:$AE$502,0))&gt;0,INDEX('lanzadores'!$AC$3:$AC$502,MATCH(SMALL('lanzadores'!$AE$3:$AE$502,5),'lanzadores'!$AE$3:$AE$502,0))&lt;=D$164),INDEX('lanzadores'!$AB$3:$AB$502,MATCH(SMALL('lanzadores'!$AE$3:$AE$502,5),'lanzadores'!$AE$3:$AE$502,0)),""),"")</f>
        <v/>
      </c>
      <c r="B169" s="4">
        <f>IFERROR(IF(AND(INDEX('lanzadores'!$AC$3:$AC$502,MATCH(SMALL('lanzadores'!$AE$3:$AE$502,5),'lanzadores'!$AE$3:$AE$502,0))&gt;0,INDEX('lanzadores'!$AC$3:$AC$502,MATCH(SMALL('lanzadores'!$AE$3:$AE$502,5),'lanzadores'!$AE$3:$AE$502,0))&lt;=D$164),INDEX('lanzadores'!$AC$3:$AC$502,MATCH(SMALL('lanzadores'!$AE$3:$AE$502,5),'lanzadores'!$AE$3:$AE$502,0)),""),"")</f>
        <v/>
      </c>
    </row>
    <row r="170">
      <c r="A170">
        <f>IFERROR(IF(AND(INDEX('lanzadores'!$AC$3:$AC$502,MATCH(SMALL('lanzadores'!$AE$3:$AE$502,6),'lanzadores'!$AE$3:$AE$502,0))&gt;0,INDEX('lanzadores'!$AC$3:$AC$502,MATCH(SMALL('lanzadores'!$AE$3:$AE$502,6),'lanzadores'!$AE$3:$AE$502,0))&lt;=D$164),INDEX('lanzadores'!$AB$3:$AB$502,MATCH(SMALL('lanzadores'!$AE$3:$AE$502,6),'lanzadores'!$AE$3:$AE$502,0)),""),"")</f>
        <v/>
      </c>
      <c r="B170" s="4">
        <f>IFERROR(IF(AND(INDEX('lanzadores'!$AC$3:$AC$502,MATCH(SMALL('lanzadores'!$AE$3:$AE$502,6),'lanzadores'!$AE$3:$AE$502,0))&gt;0,INDEX('lanzadores'!$AC$3:$AC$502,MATCH(SMALL('lanzadores'!$AE$3:$AE$502,6),'lanzadores'!$AE$3:$AE$502,0))&lt;=D$164),INDEX('lanzadores'!$AC$3:$AC$502,MATCH(SMALL('lanzadores'!$AE$3:$AE$502,6),'lanzadores'!$AE$3:$AE$502,0)),""),"")</f>
        <v/>
      </c>
    </row>
    <row r="171">
      <c r="A171">
        <f>IFERROR(IF(AND(INDEX('lanzadores'!$AC$3:$AC$502,MATCH(SMALL('lanzadores'!$AE$3:$AE$502,7),'lanzadores'!$AE$3:$AE$502,0))&gt;0,INDEX('lanzadores'!$AC$3:$AC$502,MATCH(SMALL('lanzadores'!$AE$3:$AE$502,7),'lanzadores'!$AE$3:$AE$502,0))&lt;=D$164),INDEX('lanzadores'!$AB$3:$AB$502,MATCH(SMALL('lanzadores'!$AE$3:$AE$502,7),'lanzadores'!$AE$3:$AE$502,0)),""),"")</f>
        <v/>
      </c>
      <c r="B171" s="4">
        <f>IFERROR(IF(AND(INDEX('lanzadores'!$AC$3:$AC$502,MATCH(SMALL('lanzadores'!$AE$3:$AE$502,7),'lanzadores'!$AE$3:$AE$502,0))&gt;0,INDEX('lanzadores'!$AC$3:$AC$502,MATCH(SMALL('lanzadores'!$AE$3:$AE$502,7),'lanzadores'!$AE$3:$AE$502,0))&lt;=D$164),INDEX('lanzadores'!$AC$3:$AC$502,MATCH(SMALL('lanzadores'!$AE$3:$AE$502,7),'lanzadores'!$AE$3:$AE$502,0)),""),"")</f>
        <v/>
      </c>
    </row>
    <row r="172">
      <c r="A172">
        <f>IFERROR(IF(AND(INDEX('lanzadores'!$AC$3:$AC$502,MATCH(SMALL('lanzadores'!$AE$3:$AE$502,8),'lanzadores'!$AE$3:$AE$502,0))&gt;0,INDEX('lanzadores'!$AC$3:$AC$502,MATCH(SMALL('lanzadores'!$AE$3:$AE$502,8),'lanzadores'!$AE$3:$AE$502,0))&lt;=D$164),INDEX('lanzadores'!$AB$3:$AB$502,MATCH(SMALL('lanzadores'!$AE$3:$AE$502,8),'lanzadores'!$AE$3:$AE$502,0)),""),"")</f>
        <v/>
      </c>
      <c r="B172" s="4">
        <f>IFERROR(IF(AND(INDEX('lanzadores'!$AC$3:$AC$502,MATCH(SMALL('lanzadores'!$AE$3:$AE$502,8),'lanzadores'!$AE$3:$AE$502,0))&gt;0,INDEX('lanzadores'!$AC$3:$AC$502,MATCH(SMALL('lanzadores'!$AE$3:$AE$502,8),'lanzadores'!$AE$3:$AE$502,0))&lt;=D$164),INDEX('lanzadores'!$AC$3:$AC$502,MATCH(SMALL('lanzadores'!$AE$3:$AE$502,8),'lanzadores'!$AE$3:$AE$502,0)),""),"")</f>
        <v/>
      </c>
    </row>
    <row r="173">
      <c r="A173">
        <f>IFERROR(IF(AND(INDEX('lanzadores'!$AC$3:$AC$502,MATCH(SMALL('lanzadores'!$AE$3:$AE$502,9),'lanzadores'!$AE$3:$AE$502,0))&gt;0,INDEX('lanzadores'!$AC$3:$AC$502,MATCH(SMALL('lanzadores'!$AE$3:$AE$502,9),'lanzadores'!$AE$3:$AE$502,0))&lt;=D$164),INDEX('lanzadores'!$AB$3:$AB$502,MATCH(SMALL('lanzadores'!$AE$3:$AE$502,9),'lanzadores'!$AE$3:$AE$502,0)),""),"")</f>
        <v/>
      </c>
      <c r="B173" s="4">
        <f>IFERROR(IF(AND(INDEX('lanzadores'!$AC$3:$AC$502,MATCH(SMALL('lanzadores'!$AE$3:$AE$502,9),'lanzadores'!$AE$3:$AE$502,0))&gt;0,INDEX('lanzadores'!$AC$3:$AC$502,MATCH(SMALL('lanzadores'!$AE$3:$AE$502,9),'lanzadores'!$AE$3:$AE$502,0))&lt;=D$164),INDEX('lanzadores'!$AC$3:$AC$502,MATCH(SMALL('lanzadores'!$AE$3:$AE$502,9),'lanzadores'!$AE$3:$AE$502,0)),""),"")</f>
        <v/>
      </c>
    </row>
    <row r="174">
      <c r="A174">
        <f>IFERROR(IF(AND(INDEX('lanzadores'!$AC$3:$AC$502,MATCH(SMALL('lanzadores'!$AE$3:$AE$502,10),'lanzadores'!$AE$3:$AE$502,0))&gt;0,INDEX('lanzadores'!$AC$3:$AC$502,MATCH(SMALL('lanzadores'!$AE$3:$AE$502,10),'lanzadores'!$AE$3:$AE$502,0))&lt;=D$164),INDEX('lanzadores'!$AB$3:$AB$502,MATCH(SMALL('lanzadores'!$AE$3:$AE$502,10),'lanzadores'!$AE$3:$AE$502,0)),""),"")</f>
        <v/>
      </c>
      <c r="B174" s="4">
        <f>IFERROR(IF(AND(INDEX('lanzadores'!$AC$3:$AC$502,MATCH(SMALL('lanzadores'!$AE$3:$AE$502,10),'lanzadores'!$AE$3:$AE$502,0))&gt;0,INDEX('lanzadores'!$AC$3:$AC$502,MATCH(SMALL('lanzadores'!$AE$3:$AE$502,10),'lanzadores'!$AE$3:$AE$502,0))&lt;=D$164),INDEX('lanzadores'!$AC$3:$AC$502,MATCH(SMALL('lanzadores'!$AE$3:$AE$502,10),'lanzadores'!$AE$3:$AE$502,0)),""),"")</f>
        <v/>
      </c>
    </row>
    <row r="175">
      <c r="A175">
        <f>IFERROR(IF(AND(INDEX('lanzadores'!$AC$3:$AC$502,MATCH(SMALL('lanzadores'!$AE$3:$AE$502,11),'lanzadores'!$AE$3:$AE$502,0))&gt;0,INDEX('lanzadores'!$AC$3:$AC$502,MATCH(SMALL('lanzadores'!$AE$3:$AE$502,11),'lanzadores'!$AE$3:$AE$502,0))&lt;=D$164),INDEX('lanzadores'!$AB$3:$AB$502,MATCH(SMALL('lanzadores'!$AE$3:$AE$502,11),'lanzadores'!$AE$3:$AE$502,0)),""),"")</f>
        <v/>
      </c>
      <c r="B175" s="4">
        <f>IFERROR(IF(AND(INDEX('lanzadores'!$AC$3:$AC$502,MATCH(SMALL('lanzadores'!$AE$3:$AE$502,11),'lanzadores'!$AE$3:$AE$502,0))&gt;0,INDEX('lanzadores'!$AC$3:$AC$502,MATCH(SMALL('lanzadores'!$AE$3:$AE$502,11),'lanzadores'!$AE$3:$AE$502,0))&lt;=D$164),INDEX('lanzadores'!$AC$3:$AC$502,MATCH(SMALL('lanzadores'!$AE$3:$AE$502,11),'lanzadores'!$AE$3:$AE$502,0)),""),"")</f>
        <v/>
      </c>
    </row>
    <row r="176">
      <c r="A176">
        <f>IFERROR(IF(AND(INDEX('lanzadores'!$AC$3:$AC$502,MATCH(SMALL('lanzadores'!$AE$3:$AE$502,12),'lanzadores'!$AE$3:$AE$502,0))&gt;0,INDEX('lanzadores'!$AC$3:$AC$502,MATCH(SMALL('lanzadores'!$AE$3:$AE$502,12),'lanzadores'!$AE$3:$AE$502,0))&lt;=D$164),INDEX('lanzadores'!$AB$3:$AB$502,MATCH(SMALL('lanzadores'!$AE$3:$AE$502,12),'lanzadores'!$AE$3:$AE$502,0)),""),"")</f>
        <v/>
      </c>
      <c r="B176" s="4">
        <f>IFERROR(IF(AND(INDEX('lanzadores'!$AC$3:$AC$502,MATCH(SMALL('lanzadores'!$AE$3:$AE$502,12),'lanzadores'!$AE$3:$AE$502,0))&gt;0,INDEX('lanzadores'!$AC$3:$AC$502,MATCH(SMALL('lanzadores'!$AE$3:$AE$502,12),'lanzadores'!$AE$3:$AE$502,0))&lt;=D$164),INDEX('lanzadores'!$AC$3:$AC$502,MATCH(SMALL('lanzadores'!$AE$3:$AE$502,12),'lanzadores'!$AE$3:$AE$502,0)),""),"")</f>
        <v/>
      </c>
    </row>
    <row r="177">
      <c r="A177">
        <f>IFERROR(IF(AND(INDEX('lanzadores'!$AC$3:$AC$502,MATCH(SMALL('lanzadores'!$AE$3:$AE$502,13),'lanzadores'!$AE$3:$AE$502,0))&gt;0,INDEX('lanzadores'!$AC$3:$AC$502,MATCH(SMALL('lanzadores'!$AE$3:$AE$502,13),'lanzadores'!$AE$3:$AE$502,0))&lt;=D$164),INDEX('lanzadores'!$AB$3:$AB$502,MATCH(SMALL('lanzadores'!$AE$3:$AE$502,13),'lanzadores'!$AE$3:$AE$502,0)),""),"")</f>
        <v/>
      </c>
      <c r="B177" s="4">
        <f>IFERROR(IF(AND(INDEX('lanzadores'!$AC$3:$AC$502,MATCH(SMALL('lanzadores'!$AE$3:$AE$502,13),'lanzadores'!$AE$3:$AE$502,0))&gt;0,INDEX('lanzadores'!$AC$3:$AC$502,MATCH(SMALL('lanzadores'!$AE$3:$AE$502,13),'lanzadores'!$AE$3:$AE$502,0))&lt;=D$164),INDEX('lanzadores'!$AC$3:$AC$502,MATCH(SMALL('lanzadores'!$AE$3:$AE$502,13),'lanzadores'!$AE$3:$AE$502,0)),""),"")</f>
        <v/>
      </c>
    </row>
    <row r="178">
      <c r="A178">
        <f>IFERROR(IF(AND(INDEX('lanzadores'!$AC$3:$AC$502,MATCH(SMALL('lanzadores'!$AE$3:$AE$502,14),'lanzadores'!$AE$3:$AE$502,0))&gt;0,INDEX('lanzadores'!$AC$3:$AC$502,MATCH(SMALL('lanzadores'!$AE$3:$AE$502,14),'lanzadores'!$AE$3:$AE$502,0))&lt;=D$164),INDEX('lanzadores'!$AB$3:$AB$502,MATCH(SMALL('lanzadores'!$AE$3:$AE$502,14),'lanzadores'!$AE$3:$AE$502,0)),""),"")</f>
        <v/>
      </c>
      <c r="B178" s="4">
        <f>IFERROR(IF(AND(INDEX('lanzadores'!$AC$3:$AC$502,MATCH(SMALL('lanzadores'!$AE$3:$AE$502,14),'lanzadores'!$AE$3:$AE$502,0))&gt;0,INDEX('lanzadores'!$AC$3:$AC$502,MATCH(SMALL('lanzadores'!$AE$3:$AE$502,14),'lanzadores'!$AE$3:$AE$502,0))&lt;=D$164),INDEX('lanzadores'!$AC$3:$AC$502,MATCH(SMALL('lanzadores'!$AE$3:$AE$502,14),'lanzadores'!$AE$3:$AE$502,0)),""),"")</f>
        <v/>
      </c>
    </row>
    <row r="179">
      <c r="A179">
        <f>IFERROR(IF(AND(INDEX('lanzadores'!$AC$3:$AC$502,MATCH(SMALL('lanzadores'!$AE$3:$AE$502,15),'lanzadores'!$AE$3:$AE$502,0))&gt;0,INDEX('lanzadores'!$AC$3:$AC$502,MATCH(SMALL('lanzadores'!$AE$3:$AE$502,15),'lanzadores'!$AE$3:$AE$502,0))&lt;=D$164),INDEX('lanzadores'!$AB$3:$AB$502,MATCH(SMALL('lanzadores'!$AE$3:$AE$502,15),'lanzadores'!$AE$3:$AE$502,0)),""),"")</f>
        <v/>
      </c>
      <c r="B179" s="4">
        <f>IFERROR(IF(AND(INDEX('lanzadores'!$AC$3:$AC$502,MATCH(SMALL('lanzadores'!$AE$3:$AE$502,15),'lanzadores'!$AE$3:$AE$502,0))&gt;0,INDEX('lanzadores'!$AC$3:$AC$502,MATCH(SMALL('lanzadores'!$AE$3:$AE$502,15),'lanzadores'!$AE$3:$AE$502,0))&lt;=D$164),INDEX('lanzadores'!$AC$3:$AC$502,MATCH(SMALL('lanzadores'!$AE$3:$AE$502,15),'lanzadores'!$AE$3:$AE$502,0)),""),""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1" formatRows="1" sort="1" password="E2E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2026-09-16T18:14:27Z</dcterms:created>
  <dcterms:modified xsi:type="dcterms:W3CDTF">2026-09-16T18:16:16Z</dcterms:modified>
</cp:coreProperties>
</file>