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\aron\spa\src\Orders\components\"/>
    </mc:Choice>
  </mc:AlternateContent>
  <xr:revisionPtr revIDLastSave="0" documentId="13_ncr:1_{266FB0A2-A607-4F1E-8ED9-ED742603A1C5}" xr6:coauthVersionLast="47" xr6:coauthVersionMax="47" xr10:uidLastSave="{00000000-0000-0000-0000-000000000000}"/>
  <bookViews>
    <workbookView xWindow="-120" yWindow="-120" windowWidth="29040" windowHeight="15840" xr2:uid="{1BF52EF5-AA94-41C6-9AE2-C7B10A1D02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9" i="1"/>
  <c r="E11" i="1" s="1"/>
  <c r="E12" i="1" s="1"/>
  <c r="E3" i="1"/>
  <c r="F3" i="1" s="1"/>
  <c r="G3" i="1" s="1"/>
  <c r="E4" i="1"/>
  <c r="E5" i="1"/>
  <c r="E6" i="1"/>
  <c r="F6" i="1" s="1"/>
  <c r="G6" i="1" s="1"/>
  <c r="E7" i="1"/>
  <c r="F7" i="1" s="1"/>
  <c r="G7" i="1" s="1"/>
  <c r="E2" i="1"/>
  <c r="G16" i="1"/>
  <c r="E14" i="1" l="1"/>
  <c r="F2" i="1"/>
  <c r="G2" i="1" s="1"/>
  <c r="H2" i="1" s="1"/>
  <c r="F5" i="1"/>
  <c r="G5" i="1" s="1"/>
  <c r="H5" i="1" s="1"/>
  <c r="F4" i="1"/>
  <c r="G4" i="1" s="1"/>
  <c r="H4" i="1"/>
  <c r="J4" i="1" s="1"/>
  <c r="K4" i="1" s="1"/>
  <c r="J2" i="1"/>
  <c r="K2" i="1" s="1"/>
  <c r="H7" i="1"/>
  <c r="H6" i="1"/>
  <c r="J5" i="1" l="1"/>
  <c r="K5" i="1" s="1"/>
  <c r="J6" i="1"/>
  <c r="K6" i="1" s="1"/>
  <c r="J7" i="1"/>
  <c r="K7" i="1" s="1"/>
  <c r="H3" i="1"/>
  <c r="G8" i="1"/>
  <c r="J3" i="1" l="1"/>
  <c r="J8" i="1" s="1"/>
  <c r="H8" i="1"/>
  <c r="K3" i="1" l="1"/>
  <c r="K8" i="1" s="1"/>
</calcChain>
</file>

<file path=xl/sharedStrings.xml><?xml version="1.0" encoding="utf-8"?>
<sst xmlns="http://schemas.openxmlformats.org/spreadsheetml/2006/main" count="79" uniqueCount="72">
  <si>
    <t>total</t>
  </si>
  <si>
    <t>item tax</t>
  </si>
  <si>
    <t>item price</t>
  </si>
  <si>
    <t>Description</t>
  </si>
  <si>
    <t>Price</t>
  </si>
  <si>
    <t>Quantity</t>
  </si>
  <si>
    <t>Subtotal</t>
  </si>
  <si>
    <t>Item total</t>
  </si>
  <si>
    <t>Discount</t>
  </si>
  <si>
    <t>Total</t>
  </si>
  <si>
    <t>Total Tax</t>
  </si>
  <si>
    <t>Percents of original price per item</t>
  </si>
  <si>
    <t>Discount per item</t>
  </si>
  <si>
    <t>Item total with discount</t>
  </si>
  <si>
    <t>Tax per item</t>
  </si>
  <si>
    <t>Total tax in amount</t>
  </si>
  <si>
    <t>Total item with tax</t>
  </si>
  <si>
    <t>#</t>
  </si>
  <si>
    <t>Final</t>
  </si>
  <si>
    <t>product 1</t>
  </si>
  <si>
    <t>product 2</t>
  </si>
  <si>
    <t>User</t>
  </si>
  <si>
    <t>Dashboard</t>
  </si>
  <si>
    <t>Orders</t>
  </si>
  <si>
    <t>Main Page</t>
  </si>
  <si>
    <t>Store</t>
  </si>
  <si>
    <t>*</t>
  </si>
  <si>
    <t>cart</t>
  </si>
  <si>
    <t>orders</t>
  </si>
  <si>
    <t>activeOrder</t>
  </si>
  <si>
    <t>activeNumber</t>
  </si>
  <si>
    <t>activeItem</t>
  </si>
  <si>
    <t>utils</t>
  </si>
  <si>
    <t>modals</t>
  </si>
  <si>
    <t>items</t>
  </si>
  <si>
    <t>product</t>
  </si>
  <si>
    <t>calcs</t>
  </si>
  <si>
    <t>switches</t>
  </si>
  <si>
    <t>Products</t>
  </si>
  <si>
    <t>Groups</t>
  </si>
  <si>
    <t>Children</t>
  </si>
  <si>
    <t>products</t>
  </si>
  <si>
    <t>addToCart</t>
  </si>
  <si>
    <t>actions</t>
  </si>
  <si>
    <t>createOrder</t>
  </si>
  <si>
    <t>fetchOrders</t>
  </si>
  <si>
    <t>addQty</t>
  </si>
  <si>
    <t>calculateDiscount</t>
  </si>
  <si>
    <t>applyOrderDiscount</t>
  </si>
  <si>
    <t>applyItemDiscount</t>
  </si>
  <si>
    <t>totalDiscounts</t>
  </si>
  <si>
    <t>unfinishedOrders</t>
  </si>
  <si>
    <t>only</t>
  </si>
  <si>
    <t>eachItem</t>
  </si>
  <si>
    <t>itemDiscount</t>
  </si>
  <si>
    <t>discountShare</t>
  </si>
  <si>
    <t>in the order</t>
  </si>
  <si>
    <t>item level</t>
  </si>
  <si>
    <t>totalItemDiscount</t>
  </si>
  <si>
    <t>activeITem</t>
  </si>
  <si>
    <t>basedOnTotal</t>
  </si>
  <si>
    <t>steps to get total per item</t>
  </si>
  <si>
    <t>get percent of each item in total</t>
  </si>
  <si>
    <t>multiply discount by percentage of item</t>
  </si>
  <si>
    <t>get item total with discount + item discount</t>
  </si>
  <si>
    <t xml:space="preserve">calculate tax for item and add to total item </t>
  </si>
  <si>
    <t>get item total</t>
  </si>
  <si>
    <t>get order total after all calculations</t>
  </si>
  <si>
    <t>product 3</t>
  </si>
  <si>
    <t>product 4</t>
  </si>
  <si>
    <t>product 5</t>
  </si>
  <si>
    <t>product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</si>
</sst>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4" borderId="4" xfId="0" applyFill="1" applyBorder="1"/>
    <xf numFmtId="0" fontId="3" fillId="4" borderId="5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0" borderId="6" xfId="0" applyFont="1" applyBorder="1"/>
    <xf numFmtId="0" fontId="6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/>
    <xf numFmtId="0" fontId="1" fillId="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4BA0-BBAD-4E11-833E-200CD6DC8F7B}">
  <dimension ref="A1:L22"/>
  <sheetViews>
    <sheetView tabSelected="1" workbookViewId="0">
      <selection activeCell="H2" sqref="H2"/>
    </sheetView>
  </sheetViews>
  <sheetFormatPr defaultRowHeight="15" x14ac:dyDescent="0.25"/>
  <cols>
    <col min="1" max="1" width="2" bestFit="1" customWidth="1"/>
    <col min="2" max="2" width="14.28515625" customWidth="1"/>
    <col min="4" max="4" width="12.28515625" customWidth="1"/>
    <col min="5" max="5" width="12" customWidth="1"/>
    <col min="6" max="6" width="25.7109375" customWidth="1"/>
    <col min="7" max="7" width="9.28515625" customWidth="1"/>
    <col min="8" max="8" width="14.28515625" customWidth="1"/>
    <col min="9" max="9" width="18.140625" customWidth="1"/>
    <col min="10" max="10" width="15" customWidth="1"/>
    <col min="11" max="11" width="13.7109375" customWidth="1"/>
    <col min="12" max="12" width="42.28515625" customWidth="1"/>
    <col min="14" max="14" width="12.7109375" customWidth="1"/>
    <col min="15" max="15" width="13.42578125" customWidth="1"/>
  </cols>
  <sheetData>
    <row r="1" spans="1:12" ht="30" x14ac:dyDescent="0.25">
      <c r="A1" s="11" t="s">
        <v>17</v>
      </c>
      <c r="B1" s="13" t="s">
        <v>3</v>
      </c>
      <c r="C1" s="14" t="s">
        <v>4</v>
      </c>
      <c r="D1" s="14" t="s">
        <v>5</v>
      </c>
      <c r="E1" s="14" t="s">
        <v>7</v>
      </c>
      <c r="F1" s="15" t="s">
        <v>11</v>
      </c>
      <c r="G1" s="16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21" t="s">
        <v>61</v>
      </c>
    </row>
    <row r="2" spans="1:12" x14ac:dyDescent="0.25">
      <c r="A2" s="11">
        <v>1</v>
      </c>
      <c r="B2" s="11" t="s">
        <v>19</v>
      </c>
      <c r="C2" s="12">
        <v>3000</v>
      </c>
      <c r="D2" s="12">
        <v>2</v>
      </c>
      <c r="E2" s="12">
        <f>C2*D2</f>
        <v>6000</v>
      </c>
      <c r="F2" s="12">
        <f>E2/E9*100</f>
        <v>14.906832298136646</v>
      </c>
      <c r="G2" s="11">
        <f>F2*E11/100</f>
        <v>300</v>
      </c>
      <c r="H2" s="11">
        <f>E2-G2</f>
        <v>5700</v>
      </c>
      <c r="I2" s="11">
        <v>0.05</v>
      </c>
      <c r="J2" s="11">
        <f>I2*H2</f>
        <v>285</v>
      </c>
      <c r="K2" s="11">
        <f>H2+J2</f>
        <v>5985</v>
      </c>
      <c r="L2" t="s">
        <v>62</v>
      </c>
    </row>
    <row r="3" spans="1:12" x14ac:dyDescent="0.25">
      <c r="A3" s="11">
        <v>2</v>
      </c>
      <c r="B3" s="11" t="s">
        <v>20</v>
      </c>
      <c r="C3" s="12">
        <v>2750</v>
      </c>
      <c r="D3" s="12">
        <v>5</v>
      </c>
      <c r="E3" s="12">
        <f t="shared" ref="E3:E7" si="0">C3*D3</f>
        <v>13750</v>
      </c>
      <c r="F3" s="12">
        <f>E3/E9*100</f>
        <v>34.161490683229815</v>
      </c>
      <c r="G3" s="11">
        <f>F3*E11/100</f>
        <v>687.5</v>
      </c>
      <c r="H3" s="11">
        <f t="shared" ref="H3:H7" si="1">E3-G3</f>
        <v>13062.5</v>
      </c>
      <c r="I3" s="11">
        <v>0.05</v>
      </c>
      <c r="J3" s="11">
        <f t="shared" ref="J3:J7" si="2">I3*H3</f>
        <v>653.125</v>
      </c>
      <c r="K3" s="11">
        <f t="shared" ref="K3:K7" si="3">H3+J3</f>
        <v>13715.625</v>
      </c>
      <c r="L3" t="s">
        <v>63</v>
      </c>
    </row>
    <row r="4" spans="1:12" x14ac:dyDescent="0.25">
      <c r="A4" s="11">
        <v>3</v>
      </c>
      <c r="B4" s="11" t="s">
        <v>68</v>
      </c>
      <c r="C4" s="12">
        <v>6250</v>
      </c>
      <c r="D4" s="12">
        <v>1</v>
      </c>
      <c r="E4" s="12">
        <f t="shared" si="0"/>
        <v>6250</v>
      </c>
      <c r="F4" s="12">
        <f>E4/E9*100</f>
        <v>15.527950310559005</v>
      </c>
      <c r="G4" s="11">
        <f>F4*E11/100</f>
        <v>312.49999999999994</v>
      </c>
      <c r="H4" s="11">
        <f t="shared" si="1"/>
        <v>5937.5</v>
      </c>
      <c r="I4" s="11">
        <v>0.05</v>
      </c>
      <c r="J4" s="11">
        <f t="shared" si="2"/>
        <v>296.875</v>
      </c>
      <c r="K4" s="11">
        <f t="shared" si="3"/>
        <v>6234.375</v>
      </c>
      <c r="L4" t="s">
        <v>64</v>
      </c>
    </row>
    <row r="5" spans="1:12" x14ac:dyDescent="0.25">
      <c r="A5" s="11">
        <v>4</v>
      </c>
      <c r="B5" s="11" t="s">
        <v>69</v>
      </c>
      <c r="C5" s="12">
        <v>2000</v>
      </c>
      <c r="D5" s="12">
        <v>6</v>
      </c>
      <c r="E5" s="12">
        <f t="shared" si="0"/>
        <v>12000</v>
      </c>
      <c r="F5" s="12">
        <f>E5/E9*100</f>
        <v>29.813664596273291</v>
      </c>
      <c r="G5" s="11">
        <f>F5*E11/100</f>
        <v>600</v>
      </c>
      <c r="H5" s="11">
        <f t="shared" si="1"/>
        <v>11400</v>
      </c>
      <c r="I5" s="11">
        <v>7.0000000000000007E-2</v>
      </c>
      <c r="J5" s="11">
        <f t="shared" si="2"/>
        <v>798.00000000000011</v>
      </c>
      <c r="K5" s="11">
        <f t="shared" si="3"/>
        <v>12198</v>
      </c>
      <c r="L5" t="s">
        <v>65</v>
      </c>
    </row>
    <row r="6" spans="1:12" x14ac:dyDescent="0.25">
      <c r="A6" s="11">
        <v>5</v>
      </c>
      <c r="B6" s="11" t="s">
        <v>70</v>
      </c>
      <c r="C6" s="12">
        <v>500</v>
      </c>
      <c r="D6" s="12">
        <v>2</v>
      </c>
      <c r="E6" s="12">
        <f t="shared" si="0"/>
        <v>1000</v>
      </c>
      <c r="F6" s="12">
        <f>E6/E9*100</f>
        <v>2.4844720496894408</v>
      </c>
      <c r="G6" s="11">
        <f>F6*E11/100</f>
        <v>50</v>
      </c>
      <c r="H6" s="11">
        <f t="shared" si="1"/>
        <v>950</v>
      </c>
      <c r="I6" s="11">
        <v>0.1</v>
      </c>
      <c r="J6" s="11">
        <f t="shared" si="2"/>
        <v>95</v>
      </c>
      <c r="K6" s="11">
        <f t="shared" si="3"/>
        <v>1045</v>
      </c>
      <c r="L6" t="s">
        <v>66</v>
      </c>
    </row>
    <row r="7" spans="1:12" x14ac:dyDescent="0.25">
      <c r="A7" s="11">
        <v>6</v>
      </c>
      <c r="B7" s="11" t="s">
        <v>71</v>
      </c>
      <c r="C7" s="12">
        <v>1250</v>
      </c>
      <c r="D7" s="12">
        <v>1</v>
      </c>
      <c r="E7" s="12">
        <f t="shared" si="0"/>
        <v>1250</v>
      </c>
      <c r="F7" s="12">
        <f>E7/E9*100</f>
        <v>3.1055900621118013</v>
      </c>
      <c r="G7" s="11">
        <f>F7*E11/100</f>
        <v>62.5</v>
      </c>
      <c r="H7" s="11">
        <f t="shared" si="1"/>
        <v>1187.5</v>
      </c>
      <c r="I7" s="11">
        <v>0.05</v>
      </c>
      <c r="J7" s="11">
        <f t="shared" si="2"/>
        <v>59.375</v>
      </c>
      <c r="K7" s="11">
        <f t="shared" si="3"/>
        <v>1246.875</v>
      </c>
      <c r="L7" t="s">
        <v>67</v>
      </c>
    </row>
    <row r="8" spans="1:12" ht="18.75" x14ac:dyDescent="0.3">
      <c r="G8" s="11">
        <f>SUM(G2:G7)</f>
        <v>2012.5</v>
      </c>
      <c r="H8" s="19">
        <f>SUM(H2:H7)</f>
        <v>38237.5</v>
      </c>
      <c r="I8" s="11"/>
      <c r="J8" s="20">
        <f>SUM(J2:J7)</f>
        <v>2187.375</v>
      </c>
      <c r="K8" s="18">
        <f>SUM(K2:K7)</f>
        <v>40424.875</v>
      </c>
    </row>
    <row r="9" spans="1:12" x14ac:dyDescent="0.25">
      <c r="D9" s="2" t="s">
        <v>6</v>
      </c>
      <c r="E9" s="3">
        <f>SUM(E2:E8)</f>
        <v>40250</v>
      </c>
    </row>
    <row r="10" spans="1:12" x14ac:dyDescent="0.25">
      <c r="D10" s="4" t="s">
        <v>8</v>
      </c>
      <c r="E10" s="5">
        <v>0.05</v>
      </c>
    </row>
    <row r="11" spans="1:12" x14ac:dyDescent="0.25">
      <c r="D11" s="6"/>
      <c r="E11" s="5">
        <f>E9*E10</f>
        <v>2012.5</v>
      </c>
    </row>
    <row r="12" spans="1:12" ht="15.75" x14ac:dyDescent="0.25">
      <c r="D12" s="7" t="s">
        <v>9</v>
      </c>
      <c r="E12" s="8">
        <f>E9-E11</f>
        <v>38237.5</v>
      </c>
    </row>
    <row r="13" spans="1:12" ht="15.75" x14ac:dyDescent="0.25">
      <c r="D13" s="9" t="s">
        <v>10</v>
      </c>
      <c r="E13" s="10">
        <f>J8</f>
        <v>2187.375</v>
      </c>
      <c r="H13" t="s">
        <v>29</v>
      </c>
    </row>
    <row r="14" spans="1:12" ht="18.75" x14ac:dyDescent="0.3">
      <c r="D14" s="17" t="s">
        <v>18</v>
      </c>
      <c r="E14" s="18">
        <f>E12+E13</f>
        <v>40424.875</v>
      </c>
      <c r="H14" t="s">
        <v>34</v>
      </c>
    </row>
    <row r="15" spans="1:12" x14ac:dyDescent="0.25">
      <c r="H15" t="s">
        <v>53</v>
      </c>
      <c r="I15" t="s">
        <v>54</v>
      </c>
      <c r="J15" t="s">
        <v>57</v>
      </c>
      <c r="K15" t="s">
        <v>59</v>
      </c>
    </row>
    <row r="16" spans="1:12" x14ac:dyDescent="0.25">
      <c r="C16" t="s">
        <v>1</v>
      </c>
      <c r="D16">
        <v>0.5</v>
      </c>
      <c r="F16" t="s">
        <v>0</v>
      </c>
      <c r="G16" t="e">
        <f>#REF!+#REF!</f>
        <v>#REF!</v>
      </c>
      <c r="I16" t="s">
        <v>55</v>
      </c>
      <c r="J16" t="s">
        <v>56</v>
      </c>
      <c r="K16" t="s">
        <v>60</v>
      </c>
    </row>
    <row r="17" spans="1:9" x14ac:dyDescent="0.25">
      <c r="C17" t="s">
        <v>2</v>
      </c>
      <c r="I17" t="s">
        <v>58</v>
      </c>
    </row>
    <row r="22" spans="1:9" x14ac:dyDescent="0.25">
      <c r="A22" s="1"/>
      <c r="E22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9D35-DF85-4406-AE94-16F108B60830}">
  <dimension ref="A2:I23"/>
  <sheetViews>
    <sheetView workbookViewId="0">
      <selection activeCell="E9" sqref="E9"/>
    </sheetView>
  </sheetViews>
  <sheetFormatPr defaultRowHeight="15" x14ac:dyDescent="0.25"/>
  <cols>
    <col min="4" max="4" width="19.85546875" customWidth="1"/>
    <col min="5" max="5" width="14.140625" customWidth="1"/>
  </cols>
  <sheetData>
    <row r="2" spans="1:9" x14ac:dyDescent="0.25">
      <c r="A2" t="s">
        <v>24</v>
      </c>
    </row>
    <row r="3" spans="1:9" x14ac:dyDescent="0.25">
      <c r="B3" t="s">
        <v>21</v>
      </c>
      <c r="D3" t="s">
        <v>22</v>
      </c>
      <c r="F3" t="s">
        <v>23</v>
      </c>
    </row>
    <row r="8" spans="1:9" x14ac:dyDescent="0.25">
      <c r="A8" t="s">
        <v>25</v>
      </c>
      <c r="D8" t="s">
        <v>51</v>
      </c>
      <c r="E8" t="s">
        <v>52</v>
      </c>
    </row>
    <row r="9" spans="1:9" x14ac:dyDescent="0.25">
      <c r="B9" t="s">
        <v>26</v>
      </c>
      <c r="D9" t="s">
        <v>23</v>
      </c>
      <c r="G9" t="s">
        <v>38</v>
      </c>
    </row>
    <row r="10" spans="1:9" x14ac:dyDescent="0.25">
      <c r="D10" t="s">
        <v>27</v>
      </c>
      <c r="E10" t="s">
        <v>28</v>
      </c>
      <c r="G10" t="s">
        <v>39</v>
      </c>
      <c r="H10" t="s">
        <v>40</v>
      </c>
      <c r="I10" t="s">
        <v>41</v>
      </c>
    </row>
    <row r="11" spans="1:9" x14ac:dyDescent="0.25">
      <c r="D11" t="s">
        <v>29</v>
      </c>
      <c r="E11" t="s">
        <v>34</v>
      </c>
      <c r="G11" t="s">
        <v>42</v>
      </c>
    </row>
    <row r="12" spans="1:9" x14ac:dyDescent="0.25">
      <c r="D12" t="s">
        <v>30</v>
      </c>
    </row>
    <row r="13" spans="1:9" x14ac:dyDescent="0.25">
      <c r="D13" t="s">
        <v>31</v>
      </c>
      <c r="E13" t="s">
        <v>35</v>
      </c>
    </row>
    <row r="14" spans="1:9" x14ac:dyDescent="0.25">
      <c r="D14" t="s">
        <v>32</v>
      </c>
      <c r="E14" t="s">
        <v>36</v>
      </c>
    </row>
    <row r="15" spans="1:9" x14ac:dyDescent="0.25">
      <c r="D15" t="s">
        <v>33</v>
      </c>
      <c r="E15" t="s">
        <v>37</v>
      </c>
    </row>
    <row r="16" spans="1:9" x14ac:dyDescent="0.25">
      <c r="C16" t="s">
        <v>43</v>
      </c>
    </row>
    <row r="17" spans="4:5" x14ac:dyDescent="0.25">
      <c r="D17" t="s">
        <v>44</v>
      </c>
    </row>
    <row r="18" spans="4:5" x14ac:dyDescent="0.25">
      <c r="D18" t="s">
        <v>45</v>
      </c>
    </row>
    <row r="19" spans="4:5" x14ac:dyDescent="0.25">
      <c r="D19" t="s">
        <v>42</v>
      </c>
    </row>
    <row r="20" spans="4:5" x14ac:dyDescent="0.25">
      <c r="D20" t="s">
        <v>46</v>
      </c>
    </row>
    <row r="21" spans="4:5" x14ac:dyDescent="0.25">
      <c r="D21" t="s">
        <v>47</v>
      </c>
      <c r="E21" t="s">
        <v>50</v>
      </c>
    </row>
    <row r="22" spans="4:5" x14ac:dyDescent="0.25">
      <c r="D22" t="s">
        <v>48</v>
      </c>
      <c r="E22" t="s">
        <v>29</v>
      </c>
    </row>
    <row r="23" spans="4:5" x14ac:dyDescent="0.25">
      <c r="D23" t="s">
        <v>49</v>
      </c>
      <c r="E2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2022-11-23T14:57:19Z</dcterms:created>
  <dcterms:modified xsi:type="dcterms:W3CDTF">2022-11-26T00:09:17Z</dcterms:modified>
</cp:coreProperties>
</file>