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i\aron\spa\src\Orders\components\"/>
    </mc:Choice>
  </mc:AlternateContent>
  <xr:revisionPtr revIDLastSave="0" documentId="8_{7FB72A0D-13FF-4089-B909-40A2C8C15649}" xr6:coauthVersionLast="47" xr6:coauthVersionMax="47" xr10:uidLastSave="{00000000-0000-0000-0000-000000000000}"/>
  <bookViews>
    <workbookView xWindow="-120" yWindow="-120" windowWidth="29040" windowHeight="15840" xr2:uid="{1BF52EF5-AA94-41C6-9AE2-C7B10A1D027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K28" i="1"/>
  <c r="K27" i="1"/>
  <c r="K26" i="1"/>
  <c r="K25" i="1"/>
  <c r="K23" i="1"/>
  <c r="L23" i="1" s="1"/>
  <c r="I32" i="1"/>
  <c r="I33" i="1" s="1"/>
  <c r="I35" i="1" s="1"/>
  <c r="J28" i="1"/>
  <c r="J27" i="1"/>
  <c r="J26" i="1"/>
  <c r="J25" i="1"/>
  <c r="J24" i="1"/>
  <c r="J23" i="1"/>
  <c r="I30" i="1"/>
  <c r="I24" i="1"/>
  <c r="I25" i="1"/>
  <c r="I26" i="1"/>
  <c r="I27" i="1"/>
  <c r="I28" i="1"/>
  <c r="I23" i="1"/>
  <c r="G15" i="1"/>
  <c r="G16" i="1" s="1"/>
  <c r="L25" i="1" l="1"/>
  <c r="N25" i="1" s="1"/>
  <c r="O25" i="1" s="1"/>
  <c r="N23" i="1"/>
  <c r="O23" i="1" s="1"/>
  <c r="L28" i="1"/>
  <c r="L27" i="1"/>
  <c r="L26" i="1"/>
  <c r="N26" i="1" l="1"/>
  <c r="O26" i="1" s="1"/>
  <c r="N27" i="1"/>
  <c r="O27" i="1" s="1"/>
  <c r="N28" i="1"/>
  <c r="O28" i="1" s="1"/>
  <c r="L24" i="1"/>
  <c r="K29" i="1"/>
  <c r="N24" i="1" l="1"/>
  <c r="N29" i="1" s="1"/>
  <c r="L29" i="1"/>
  <c r="O24" i="1" l="1"/>
  <c r="O29" i="1" s="1"/>
</calcChain>
</file>

<file path=xl/sharedStrings.xml><?xml version="1.0" encoding="utf-8"?>
<sst xmlns="http://schemas.openxmlformats.org/spreadsheetml/2006/main" count="65" uniqueCount="61">
  <si>
    <t>discount</t>
  </si>
  <si>
    <t>tax</t>
  </si>
  <si>
    <t>total</t>
  </si>
  <si>
    <t>with discount</t>
  </si>
  <si>
    <t>before discount</t>
  </si>
  <si>
    <t>item tax</t>
  </si>
  <si>
    <t>item price</t>
  </si>
  <si>
    <t>item 3</t>
  </si>
  <si>
    <t>item 4</t>
  </si>
  <si>
    <t>item 5</t>
  </si>
  <si>
    <t>item 6</t>
  </si>
  <si>
    <t>Description</t>
  </si>
  <si>
    <t>Price</t>
  </si>
  <si>
    <t>Quantity</t>
  </si>
  <si>
    <t>Subtotal</t>
  </si>
  <si>
    <t>Item total</t>
  </si>
  <si>
    <t>Discount</t>
  </si>
  <si>
    <t>Total</t>
  </si>
  <si>
    <t>Total Tax</t>
  </si>
  <si>
    <t>Percents of original price per item</t>
  </si>
  <si>
    <t>Discount per item</t>
  </si>
  <si>
    <t>Item total with discount</t>
  </si>
  <si>
    <t>Tax per item</t>
  </si>
  <si>
    <t>Total tax in amount</t>
  </si>
  <si>
    <t>Total item with tax</t>
  </si>
  <si>
    <t>#</t>
  </si>
  <si>
    <t>Final</t>
  </si>
  <si>
    <t>product 1</t>
  </si>
  <si>
    <t>product 2</t>
  </si>
  <si>
    <t>User</t>
  </si>
  <si>
    <t>Dashboard</t>
  </si>
  <si>
    <t>Orders</t>
  </si>
  <si>
    <t>Main Page</t>
  </si>
  <si>
    <t>Store</t>
  </si>
  <si>
    <t>*</t>
  </si>
  <si>
    <t>cart</t>
  </si>
  <si>
    <t>orders</t>
  </si>
  <si>
    <t>activeOrder</t>
  </si>
  <si>
    <t>activeNumber</t>
  </si>
  <si>
    <t>activeItem</t>
  </si>
  <si>
    <t>utils</t>
  </si>
  <si>
    <t>modals</t>
  </si>
  <si>
    <t>items</t>
  </si>
  <si>
    <t>product</t>
  </si>
  <si>
    <t>calcs</t>
  </si>
  <si>
    <t>switches</t>
  </si>
  <si>
    <t>Products</t>
  </si>
  <si>
    <t>Groups</t>
  </si>
  <si>
    <t>Children</t>
  </si>
  <si>
    <t>products</t>
  </si>
  <si>
    <t>addToCart</t>
  </si>
  <si>
    <t>actions</t>
  </si>
  <si>
    <t>createOrder</t>
  </si>
  <si>
    <t>fetchOrders</t>
  </si>
  <si>
    <t>addQty</t>
  </si>
  <si>
    <t>calculateDiscount</t>
  </si>
  <si>
    <t>applyOrderDiscount</t>
  </si>
  <si>
    <t>applyItemDiscount</t>
  </si>
  <si>
    <t>totalDiscounts</t>
  </si>
  <si>
    <t>unfinishedOrders</t>
  </si>
  <si>
    <t>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</si>
</sst>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 applyAlignment="1">
      <alignment horizontal="right"/>
    </xf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4" borderId="4" xfId="0" applyFill="1" applyBorder="1"/>
    <xf numFmtId="0" fontId="3" fillId="4" borderId="5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5" fillId="0" borderId="6" xfId="0" applyFont="1" applyBorder="1"/>
    <xf numFmtId="0" fontId="6" fillId="0" borderId="1" xfId="0" applyFont="1" applyBorder="1"/>
    <xf numFmtId="0" fontId="3" fillId="2" borderId="1" xfId="0" applyFont="1" applyFill="1" applyBorder="1"/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D4BA0-BBAD-4E11-833E-200CD6DC8F7B}">
  <dimension ref="A12:O35"/>
  <sheetViews>
    <sheetView tabSelected="1" topLeftCell="A10" workbookViewId="0">
      <selection activeCell="F25" sqref="F25"/>
    </sheetView>
  </sheetViews>
  <sheetFormatPr defaultRowHeight="15" x14ac:dyDescent="0.25"/>
  <cols>
    <col min="6" max="6" width="25.7109375" customWidth="1"/>
    <col min="8" max="8" width="10.85546875" customWidth="1"/>
    <col min="9" max="9" width="12.42578125" customWidth="1"/>
    <col min="10" max="10" width="15" customWidth="1"/>
    <col min="11" max="11" width="11.140625" customWidth="1"/>
    <col min="14" max="14" width="12.7109375" customWidth="1"/>
    <col min="15" max="15" width="13.42578125" customWidth="1"/>
  </cols>
  <sheetData>
    <row r="12" spans="3:7" x14ac:dyDescent="0.25">
      <c r="F12" t="s">
        <v>4</v>
      </c>
      <c r="G12">
        <v>90000</v>
      </c>
    </row>
    <row r="13" spans="3:7" x14ac:dyDescent="0.25">
      <c r="F13" t="s">
        <v>0</v>
      </c>
      <c r="G13">
        <v>4500</v>
      </c>
    </row>
    <row r="14" spans="3:7" x14ac:dyDescent="0.25">
      <c r="F14" t="s">
        <v>1</v>
      </c>
      <c r="G14">
        <v>4500</v>
      </c>
    </row>
    <row r="15" spans="3:7" x14ac:dyDescent="0.25">
      <c r="F15" t="s">
        <v>3</v>
      </c>
      <c r="G15">
        <f>G12-G13</f>
        <v>85500</v>
      </c>
    </row>
    <row r="16" spans="3:7" x14ac:dyDescent="0.25">
      <c r="C16" t="s">
        <v>5</v>
      </c>
      <c r="D16">
        <v>0.5</v>
      </c>
      <c r="F16" t="s">
        <v>2</v>
      </c>
      <c r="G16">
        <f>G15+G14</f>
        <v>90000</v>
      </c>
    </row>
    <row r="17" spans="1:15" x14ac:dyDescent="0.25">
      <c r="C17" t="s">
        <v>6</v>
      </c>
    </row>
    <row r="22" spans="1:15" ht="60" x14ac:dyDescent="0.25">
      <c r="A22" s="1"/>
      <c r="E22" t="s">
        <v>25</v>
      </c>
      <c r="F22" s="13" t="s">
        <v>11</v>
      </c>
      <c r="G22" s="14" t="s">
        <v>12</v>
      </c>
      <c r="H22" s="14" t="s">
        <v>13</v>
      </c>
      <c r="I22" s="14" t="s">
        <v>15</v>
      </c>
      <c r="J22" s="15" t="s">
        <v>19</v>
      </c>
      <c r="K22" s="16" t="s">
        <v>20</v>
      </c>
      <c r="L22" s="15" t="s">
        <v>21</v>
      </c>
      <c r="M22" s="15" t="s">
        <v>22</v>
      </c>
      <c r="N22" s="15" t="s">
        <v>23</v>
      </c>
      <c r="O22" s="15" t="s">
        <v>24</v>
      </c>
    </row>
    <row r="23" spans="1:15" x14ac:dyDescent="0.25">
      <c r="F23" s="11" t="s">
        <v>27</v>
      </c>
      <c r="G23" s="12">
        <v>3000</v>
      </c>
      <c r="H23" s="12">
        <v>2</v>
      </c>
      <c r="I23" s="12">
        <f>G23*H23</f>
        <v>6000</v>
      </c>
      <c r="J23" s="12">
        <f>I23/I30*100</f>
        <v>14.906832298136646</v>
      </c>
      <c r="K23" s="11">
        <f>J23*I32/100</f>
        <v>600</v>
      </c>
      <c r="L23" s="11">
        <f>I23-K23</f>
        <v>5400</v>
      </c>
      <c r="M23" s="11">
        <v>0.05</v>
      </c>
      <c r="N23" s="11">
        <f>M23*L23</f>
        <v>270</v>
      </c>
      <c r="O23" s="11">
        <f>L23+N23</f>
        <v>5670</v>
      </c>
    </row>
    <row r="24" spans="1:15" x14ac:dyDescent="0.25">
      <c r="F24" s="11" t="s">
        <v>28</v>
      </c>
      <c r="G24" s="12">
        <v>2750</v>
      </c>
      <c r="H24" s="12">
        <v>5</v>
      </c>
      <c r="I24" s="12">
        <f t="shared" ref="I24:I28" si="0">G24*H24</f>
        <v>13750</v>
      </c>
      <c r="J24" s="12">
        <f>I24/I30*100</f>
        <v>34.161490683229815</v>
      </c>
      <c r="K24" s="11">
        <f>J24*I32/100</f>
        <v>1375</v>
      </c>
      <c r="L24" s="11">
        <f t="shared" ref="L24:L28" si="1">I24-K24</f>
        <v>12375</v>
      </c>
      <c r="M24" s="11">
        <v>0.05</v>
      </c>
      <c r="N24" s="11">
        <f t="shared" ref="N24:N28" si="2">M24*L24</f>
        <v>618.75</v>
      </c>
      <c r="O24" s="11">
        <f t="shared" ref="O24:O28" si="3">L24+N24</f>
        <v>12993.75</v>
      </c>
    </row>
    <row r="25" spans="1:15" x14ac:dyDescent="0.25">
      <c r="F25" s="11" t="s">
        <v>7</v>
      </c>
      <c r="G25" s="12">
        <v>6250</v>
      </c>
      <c r="H25" s="12">
        <v>1</v>
      </c>
      <c r="I25" s="12">
        <f t="shared" si="0"/>
        <v>6250</v>
      </c>
      <c r="J25" s="12">
        <f>I25/I30*100</f>
        <v>15.527950310559005</v>
      </c>
      <c r="K25" s="11">
        <f>J25*I32/100</f>
        <v>624.99999999999989</v>
      </c>
      <c r="L25" s="11">
        <f t="shared" si="1"/>
        <v>5625</v>
      </c>
      <c r="M25" s="11">
        <v>0.05</v>
      </c>
      <c r="N25" s="11">
        <f t="shared" si="2"/>
        <v>281.25</v>
      </c>
      <c r="O25" s="11">
        <f t="shared" si="3"/>
        <v>5906.25</v>
      </c>
    </row>
    <row r="26" spans="1:15" x14ac:dyDescent="0.25">
      <c r="F26" s="11" t="s">
        <v>8</v>
      </c>
      <c r="G26" s="12">
        <v>2000</v>
      </c>
      <c r="H26" s="12">
        <v>6</v>
      </c>
      <c r="I26" s="12">
        <f t="shared" si="0"/>
        <v>12000</v>
      </c>
      <c r="J26" s="12">
        <f>I26/I30*100</f>
        <v>29.813664596273291</v>
      </c>
      <c r="K26" s="11">
        <f>J26*I32/100</f>
        <v>1200</v>
      </c>
      <c r="L26" s="11">
        <f t="shared" si="1"/>
        <v>10800</v>
      </c>
      <c r="M26" s="11">
        <v>7.0000000000000007E-2</v>
      </c>
      <c r="N26" s="11">
        <f t="shared" si="2"/>
        <v>756.00000000000011</v>
      </c>
      <c r="O26" s="11">
        <f t="shared" si="3"/>
        <v>11556</v>
      </c>
    </row>
    <row r="27" spans="1:15" x14ac:dyDescent="0.25">
      <c r="F27" s="11" t="s">
        <v>9</v>
      </c>
      <c r="G27" s="12">
        <v>500</v>
      </c>
      <c r="H27" s="12">
        <v>2</v>
      </c>
      <c r="I27" s="12">
        <f t="shared" si="0"/>
        <v>1000</v>
      </c>
      <c r="J27" s="12">
        <f>I27/I30*100</f>
        <v>2.4844720496894408</v>
      </c>
      <c r="K27" s="11">
        <f>J27*I32/100</f>
        <v>100</v>
      </c>
      <c r="L27" s="11">
        <f t="shared" si="1"/>
        <v>900</v>
      </c>
      <c r="M27" s="11">
        <v>0.1</v>
      </c>
      <c r="N27" s="11">
        <f t="shared" si="2"/>
        <v>90</v>
      </c>
      <c r="O27" s="11">
        <f t="shared" si="3"/>
        <v>990</v>
      </c>
    </row>
    <row r="28" spans="1:15" x14ac:dyDescent="0.25">
      <c r="F28" s="11" t="s">
        <v>10</v>
      </c>
      <c r="G28" s="12">
        <v>1250</v>
      </c>
      <c r="H28" s="12">
        <v>1</v>
      </c>
      <c r="I28" s="12">
        <f t="shared" si="0"/>
        <v>1250</v>
      </c>
      <c r="J28" s="12">
        <f>I28/I30*100</f>
        <v>3.1055900621118013</v>
      </c>
      <c r="K28" s="11">
        <f>J28*I32/100</f>
        <v>125</v>
      </c>
      <c r="L28" s="11">
        <f t="shared" si="1"/>
        <v>1125</v>
      </c>
      <c r="M28" s="11">
        <v>0.05</v>
      </c>
      <c r="N28" s="11">
        <f t="shared" si="2"/>
        <v>56.25</v>
      </c>
      <c r="O28" s="11">
        <f t="shared" si="3"/>
        <v>1181.25</v>
      </c>
    </row>
    <row r="29" spans="1:15" ht="18.75" x14ac:dyDescent="0.3">
      <c r="K29" s="11">
        <f>SUM(K23:K28)</f>
        <v>4025</v>
      </c>
      <c r="L29" s="19">
        <f>SUM(L23:L28)</f>
        <v>36225</v>
      </c>
      <c r="M29" s="11"/>
      <c r="N29" s="20">
        <f>SUM(N23:N28)</f>
        <v>2072.25</v>
      </c>
      <c r="O29" s="18">
        <f>SUM(O23:O28)</f>
        <v>38297.25</v>
      </c>
    </row>
    <row r="30" spans="1:15" x14ac:dyDescent="0.25">
      <c r="H30" s="2" t="s">
        <v>14</v>
      </c>
      <c r="I30" s="3">
        <f>SUM(I23:I29)</f>
        <v>40250</v>
      </c>
    </row>
    <row r="31" spans="1:15" x14ac:dyDescent="0.25">
      <c r="H31" s="4" t="s">
        <v>16</v>
      </c>
      <c r="I31" s="5">
        <v>0.1</v>
      </c>
    </row>
    <row r="32" spans="1:15" x14ac:dyDescent="0.25">
      <c r="H32" s="6"/>
      <c r="I32" s="5">
        <f>I30*I31</f>
        <v>4025</v>
      </c>
    </row>
    <row r="33" spans="8:9" ht="15.75" x14ac:dyDescent="0.25">
      <c r="H33" s="7" t="s">
        <v>17</v>
      </c>
      <c r="I33" s="8">
        <f>I30-I32</f>
        <v>36225</v>
      </c>
    </row>
    <row r="34" spans="8:9" ht="15.75" x14ac:dyDescent="0.25">
      <c r="H34" s="9" t="s">
        <v>18</v>
      </c>
      <c r="I34" s="10">
        <v>2072.25</v>
      </c>
    </row>
    <row r="35" spans="8:9" ht="18.75" x14ac:dyDescent="0.3">
      <c r="H35" s="17" t="s">
        <v>26</v>
      </c>
      <c r="I35" s="18">
        <f>I33+I34</f>
        <v>38297.25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9D35-DF85-4406-AE94-16F108B60830}">
  <dimension ref="A2:I23"/>
  <sheetViews>
    <sheetView workbookViewId="0">
      <selection activeCell="E9" sqref="E9"/>
    </sheetView>
  </sheetViews>
  <sheetFormatPr defaultRowHeight="15" x14ac:dyDescent="0.25"/>
  <cols>
    <col min="4" max="4" width="19.85546875" customWidth="1"/>
    <col min="5" max="5" width="14.140625" customWidth="1"/>
  </cols>
  <sheetData>
    <row r="2" spans="1:9" x14ac:dyDescent="0.25">
      <c r="A2" t="s">
        <v>32</v>
      </c>
    </row>
    <row r="3" spans="1:9" x14ac:dyDescent="0.25">
      <c r="B3" t="s">
        <v>29</v>
      </c>
      <c r="D3" t="s">
        <v>30</v>
      </c>
      <c r="F3" t="s">
        <v>31</v>
      </c>
    </row>
    <row r="8" spans="1:9" x14ac:dyDescent="0.25">
      <c r="A8" t="s">
        <v>33</v>
      </c>
      <c r="D8" t="s">
        <v>59</v>
      </c>
      <c r="E8" t="s">
        <v>60</v>
      </c>
    </row>
    <row r="9" spans="1:9" x14ac:dyDescent="0.25">
      <c r="B9" t="s">
        <v>34</v>
      </c>
      <c r="D9" t="s">
        <v>31</v>
      </c>
      <c r="G9" t="s">
        <v>46</v>
      </c>
    </row>
    <row r="10" spans="1:9" x14ac:dyDescent="0.25">
      <c r="D10" t="s">
        <v>35</v>
      </c>
      <c r="E10" t="s">
        <v>36</v>
      </c>
      <c r="G10" t="s">
        <v>47</v>
      </c>
      <c r="H10" t="s">
        <v>48</v>
      </c>
      <c r="I10" t="s">
        <v>49</v>
      </c>
    </row>
    <row r="11" spans="1:9" x14ac:dyDescent="0.25">
      <c r="D11" t="s">
        <v>37</v>
      </c>
      <c r="E11" t="s">
        <v>42</v>
      </c>
      <c r="G11" t="s">
        <v>50</v>
      </c>
    </row>
    <row r="12" spans="1:9" x14ac:dyDescent="0.25">
      <c r="D12" t="s">
        <v>38</v>
      </c>
    </row>
    <row r="13" spans="1:9" x14ac:dyDescent="0.25">
      <c r="D13" t="s">
        <v>39</v>
      </c>
      <c r="E13" t="s">
        <v>43</v>
      </c>
    </row>
    <row r="14" spans="1:9" x14ac:dyDescent="0.25">
      <c r="D14" t="s">
        <v>40</v>
      </c>
      <c r="E14" t="s">
        <v>44</v>
      </c>
    </row>
    <row r="15" spans="1:9" x14ac:dyDescent="0.25">
      <c r="D15" t="s">
        <v>41</v>
      </c>
      <c r="E15" t="s">
        <v>45</v>
      </c>
    </row>
    <row r="16" spans="1:9" x14ac:dyDescent="0.25">
      <c r="C16" t="s">
        <v>51</v>
      </c>
    </row>
    <row r="17" spans="4:5" x14ac:dyDescent="0.25">
      <c r="D17" t="s">
        <v>52</v>
      </c>
    </row>
    <row r="18" spans="4:5" x14ac:dyDescent="0.25">
      <c r="D18" t="s">
        <v>53</v>
      </c>
    </row>
    <row r="19" spans="4:5" x14ac:dyDescent="0.25">
      <c r="D19" t="s">
        <v>50</v>
      </c>
    </row>
    <row r="20" spans="4:5" x14ac:dyDescent="0.25">
      <c r="D20" t="s">
        <v>54</v>
      </c>
    </row>
    <row r="21" spans="4:5" x14ac:dyDescent="0.25">
      <c r="D21" t="s">
        <v>55</v>
      </c>
      <c r="E21" t="s">
        <v>58</v>
      </c>
    </row>
    <row r="22" spans="4:5" x14ac:dyDescent="0.25">
      <c r="D22" t="s">
        <v>56</v>
      </c>
      <c r="E22" t="s">
        <v>37</v>
      </c>
    </row>
    <row r="23" spans="4:5" x14ac:dyDescent="0.25">
      <c r="D23" t="s">
        <v>57</v>
      </c>
      <c r="E2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Darya Ibrahim</dc:creator>
  <cp:lastModifiedBy>Darya Ibrahim</cp:lastModifiedBy>
  <dcterms:created xsi:type="dcterms:W3CDTF">2022-11-23T14:57:19Z</dcterms:created>
  <dcterms:modified xsi:type="dcterms:W3CDTF">2022-11-24T13:10:15Z</dcterms:modified>
</cp:coreProperties>
</file>