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0" windowWidth="21495" windowHeight="11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2" i="1" l="1"/>
  <c r="AD22" i="1" s="1"/>
  <c r="Z22" i="1"/>
  <c r="AC22" i="1" s="1"/>
  <c r="Y22" i="1"/>
  <c r="AB22" i="1" s="1"/>
  <c r="AB21" i="1"/>
  <c r="AA21" i="1"/>
  <c r="AD21" i="1" s="1"/>
  <c r="Z21" i="1"/>
  <c r="AC21" i="1" s="1"/>
  <c r="Y21" i="1"/>
  <c r="AD20" i="1"/>
  <c r="AA20" i="1"/>
  <c r="Z20" i="1"/>
  <c r="AC20" i="1" s="1"/>
  <c r="Y20" i="1"/>
  <c r="AB20" i="1" s="1"/>
  <c r="AB19" i="1"/>
  <c r="AA19" i="1"/>
  <c r="AD19" i="1" s="1"/>
  <c r="Z19" i="1"/>
  <c r="AC19" i="1" s="1"/>
  <c r="Y19" i="1"/>
  <c r="AD18" i="1"/>
  <c r="AA18" i="1"/>
  <c r="Z18" i="1"/>
  <c r="AC18" i="1" s="1"/>
  <c r="Y18" i="1"/>
  <c r="AB18" i="1" s="1"/>
  <c r="AC17" i="1"/>
  <c r="AA17" i="1"/>
  <c r="AD17" i="1" s="1"/>
  <c r="Z17" i="1"/>
  <c r="Y17" i="1"/>
  <c r="AB17" i="1" s="1"/>
  <c r="AD16" i="1"/>
  <c r="AA16" i="1"/>
  <c r="Z16" i="1"/>
  <c r="AC16" i="1" s="1"/>
  <c r="Y16" i="1"/>
  <c r="AB16" i="1" s="1"/>
  <c r="AA15" i="1"/>
  <c r="AD15" i="1" s="1"/>
  <c r="Z15" i="1"/>
  <c r="AC15" i="1" s="1"/>
  <c r="Y15" i="1"/>
  <c r="AB15" i="1" s="1"/>
  <c r="AA14" i="1"/>
  <c r="AD14" i="1" s="1"/>
  <c r="Z14" i="1"/>
  <c r="AC14" i="1" s="1"/>
  <c r="Y14" i="1"/>
  <c r="AB14" i="1" s="1"/>
  <c r="AA13" i="1"/>
  <c r="AD13" i="1" s="1"/>
  <c r="Z13" i="1"/>
  <c r="AC13" i="1" s="1"/>
  <c r="Y13" i="1"/>
  <c r="AB13" i="1" s="1"/>
  <c r="AA12" i="1"/>
  <c r="AD12" i="1" s="1"/>
  <c r="Z12" i="1"/>
  <c r="AC12" i="1" s="1"/>
  <c r="Y12" i="1"/>
  <c r="AB12" i="1" s="1"/>
  <c r="AB11" i="1"/>
  <c r="AA11" i="1"/>
  <c r="AD11" i="1" s="1"/>
  <c r="Z11" i="1"/>
  <c r="AC11" i="1" s="1"/>
  <c r="Y11" i="1"/>
  <c r="AA10" i="1"/>
  <c r="AD10" i="1" s="1"/>
  <c r="Z10" i="1"/>
  <c r="AC10" i="1" s="1"/>
  <c r="Y10" i="1"/>
  <c r="AB10" i="1" s="1"/>
  <c r="AA9" i="1"/>
  <c r="AD9" i="1" s="1"/>
  <c r="Z9" i="1"/>
  <c r="AC9" i="1" s="1"/>
  <c r="Y9" i="1"/>
  <c r="AB9" i="1" s="1"/>
  <c r="AA8" i="1"/>
  <c r="AD8" i="1" s="1"/>
  <c r="Z8" i="1"/>
  <c r="AC8" i="1" s="1"/>
  <c r="Y8" i="1"/>
  <c r="AB8" i="1" s="1"/>
  <c r="AA7" i="1"/>
  <c r="AD7" i="1" s="1"/>
  <c r="Z7" i="1"/>
  <c r="AC7" i="1" s="1"/>
  <c r="Y7" i="1"/>
  <c r="AB7" i="1" s="1"/>
  <c r="AA6" i="1"/>
  <c r="AD6" i="1" s="1"/>
  <c r="Z6" i="1"/>
  <c r="AC6" i="1" s="1"/>
  <c r="Y6" i="1"/>
  <c r="AB6" i="1" s="1"/>
  <c r="AA5" i="1"/>
  <c r="AD5" i="1" s="1"/>
  <c r="Z5" i="1"/>
  <c r="AC5" i="1" s="1"/>
  <c r="Y5" i="1"/>
  <c r="AB5" i="1" s="1"/>
  <c r="AA4" i="1"/>
  <c r="AD4" i="1" s="1"/>
  <c r="Z4" i="1"/>
  <c r="AC4" i="1" s="1"/>
  <c r="Y4" i="1"/>
  <c r="AB4" i="1" s="1"/>
  <c r="AA3" i="1"/>
  <c r="AD3" i="1" s="1"/>
  <c r="Z3" i="1"/>
  <c r="AC3" i="1" s="1"/>
  <c r="Y3" i="1"/>
  <c r="AB3" i="1" s="1"/>
</calcChain>
</file>

<file path=xl/sharedStrings.xml><?xml version="1.0" encoding="utf-8"?>
<sst xmlns="http://schemas.openxmlformats.org/spreadsheetml/2006/main" count="270" uniqueCount="93">
  <si>
    <t>起租基础信息梳理</t>
  </si>
  <si>
    <t>三费梳理</t>
  </si>
  <si>
    <t>共享梳理</t>
  </si>
  <si>
    <t>不含税租金</t>
  </si>
  <si>
    <t>含税租金</t>
  </si>
  <si>
    <t>站址编码</t>
  </si>
  <si>
    <t>地市</t>
  </si>
  <si>
    <t>覆盖场景</t>
  </si>
  <si>
    <t>RRU</t>
  </si>
  <si>
    <t>引电电压</t>
  </si>
  <si>
    <t>产品配置</t>
  </si>
  <si>
    <t>塔型</t>
  </si>
  <si>
    <t>系统挂高</t>
  </si>
  <si>
    <t>用户类型</t>
  </si>
  <si>
    <t>共享类型</t>
  </si>
  <si>
    <t>基准价格（万元/月）</t>
  </si>
  <si>
    <t>场地费（元/月）</t>
  </si>
  <si>
    <t>电力引入费（元/月）</t>
  </si>
  <si>
    <t>基准价格共享折扣</t>
  </si>
  <si>
    <t>场地费共享折扣</t>
  </si>
  <si>
    <t>电力引入费共享折扣</t>
  </si>
  <si>
    <t>税率</t>
  </si>
  <si>
    <t>武汉</t>
  </si>
  <si>
    <t>市区</t>
  </si>
  <si>
    <t>380V</t>
  </si>
  <si>
    <t>铁塔+RRU拉远+配套</t>
  </si>
  <si>
    <t>灯杆景观塔</t>
  </si>
  <si>
    <t>20≤H&lt;25</t>
  </si>
  <si>
    <t>既有共享</t>
  </si>
  <si>
    <t>两家共享</t>
  </si>
  <si>
    <t>铁塔+自有机房+配套</t>
  </si>
  <si>
    <t>普通地面塔</t>
  </si>
  <si>
    <t>H&lt;30</t>
  </si>
  <si>
    <t>原产权</t>
  </si>
  <si>
    <t>城镇</t>
  </si>
  <si>
    <t>220V</t>
  </si>
  <si>
    <t>铁塔+一体化机柜+配套</t>
  </si>
  <si>
    <t>简易灯杆塔</t>
  </si>
  <si>
    <t>H≤20</t>
  </si>
  <si>
    <t>三家共享</t>
  </si>
  <si>
    <t>30≤H&lt;35</t>
  </si>
  <si>
    <t>锚定用户</t>
  </si>
  <si>
    <t>铁塔+租赁机房+配套</t>
  </si>
  <si>
    <t>普通楼面塔</t>
  </si>
  <si>
    <t>电信独享</t>
  </si>
  <si>
    <t>楼面抱杆</t>
  </si>
  <si>
    <t>十堰</t>
  </si>
  <si>
    <t>农村</t>
  </si>
  <si>
    <t>40≤H&lt;45</t>
  </si>
  <si>
    <t>铁塔（无机房+无配套）</t>
  </si>
  <si>
    <t>新增共享</t>
  </si>
  <si>
    <t>其他用户</t>
  </si>
  <si>
    <t>仙桃</t>
  </si>
  <si>
    <t>林区</t>
  </si>
  <si>
    <t>25≤H&lt;30</t>
  </si>
  <si>
    <t>任意高度</t>
    <phoneticPr fontId="3" type="noConversion"/>
  </si>
  <si>
    <t>任意高度</t>
    <phoneticPr fontId="3" type="noConversion"/>
  </si>
  <si>
    <t>任意高度</t>
    <phoneticPr fontId="3" type="noConversion"/>
  </si>
  <si>
    <t>任意高度</t>
    <phoneticPr fontId="3" type="noConversion"/>
  </si>
  <si>
    <t>t1</t>
    <phoneticPr fontId="3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</si>
  <si>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</si>
  <si>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</si>
  <si>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</si>
  <si>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</si>
  <si>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</si>
  <si>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</si>
  <si>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</si>
  <si>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</si>
  <si>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</si>
  <si>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</si>
  <si>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</si>
  <si>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</si>
  <si>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</si>
  <si>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</si>
  <si>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</si>
  <si>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</si>
  <si>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</si>
  <si>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</si>
  <si>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</si>
  <si>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覆盖场景</t>
    <phoneticPr fontId="3" type="noConversion"/>
  </si>
  <si>
    <t>平原</t>
  </si>
  <si>
    <t>平原</t>
    <phoneticPr fontId="3" type="noConversion"/>
  </si>
  <si>
    <t>山区</t>
  </si>
  <si>
    <t>山区</t>
    <phoneticPr fontId="3" type="noConversion"/>
  </si>
  <si>
    <t>平原</t>
    <phoneticPr fontId="3" type="noConversion"/>
  </si>
  <si>
    <t>是否为竞合站点</t>
    <phoneticPr fontId="3" type="noConversion"/>
  </si>
  <si>
    <t>否</t>
  </si>
  <si>
    <t>否</t>
    <phoneticPr fontId="3" type="noConversion"/>
  </si>
  <si>
    <t>是</t>
  </si>
  <si>
    <t>是</t>
    <phoneticPr fontId="3" type="noConversion"/>
  </si>
  <si>
    <t>否</t>
    <phoneticPr fontId="3" type="noConversion"/>
  </si>
  <si>
    <t>是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</si>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</sst>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5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zoomScaleNormal="100" workbookViewId="0">
      <selection activeCell="K2" sqref="K2:K22"/>
    </sheetView>
  </sheetViews>
  <sheetFormatPr defaultColWidth="9" defaultRowHeight="13.5"/>
  <cols>
    <col min="3" max="5" width="19.5" customWidth="1"/>
    <col min="8" max="9" width="15" customWidth="1"/>
    <col min="13" max="13" width="17" customWidth="1"/>
    <col min="18" max="20" width="12.625"/>
    <col min="25" max="30" width="12.625"/>
  </cols>
  <sheetData>
    <row r="1" spans="1:3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1</v>
      </c>
      <c r="S1" s="9"/>
      <c r="T1" s="9"/>
      <c r="U1" s="9" t="s">
        <v>2</v>
      </c>
      <c r="V1" s="9"/>
      <c r="W1" s="9"/>
      <c r="X1" s="1"/>
      <c r="Y1" s="9" t="s">
        <v>3</v>
      </c>
      <c r="Z1" s="9"/>
      <c r="AA1" s="9"/>
      <c r="AB1" s="9" t="s">
        <v>4</v>
      </c>
      <c r="AC1" s="9"/>
      <c r="AD1" s="9"/>
    </row>
    <row r="2" spans="1:30" ht="22.5">
      <c r="A2" s="2" t="s">
        <v>5</v>
      </c>
      <c r="B2" s="2" t="s">
        <v>6</v>
      </c>
      <c r="C2" s="2" t="s">
        <v>10</v>
      </c>
      <c r="D2" s="2" t="s">
        <v>11</v>
      </c>
      <c r="E2" s="2" t="s">
        <v>12</v>
      </c>
      <c r="F2" s="10" t="s">
        <v>79</v>
      </c>
      <c r="G2" s="2" t="s">
        <v>14</v>
      </c>
      <c r="H2" s="10" t="s">
        <v>85</v>
      </c>
      <c r="I2" s="2" t="s">
        <v>7</v>
      </c>
      <c r="J2" s="2" t="s">
        <v>8</v>
      </c>
      <c r="K2" s="2" t="s">
        <v>13</v>
      </c>
      <c r="L2" s="2" t="s">
        <v>9</v>
      </c>
      <c r="R2" s="4" t="s">
        <v>15</v>
      </c>
      <c r="S2" s="4" t="s">
        <v>16</v>
      </c>
      <c r="T2" s="4" t="s">
        <v>17</v>
      </c>
      <c r="U2" s="5" t="s">
        <v>18</v>
      </c>
      <c r="V2" s="5" t="s">
        <v>19</v>
      </c>
      <c r="W2" s="5" t="s">
        <v>20</v>
      </c>
      <c r="X2" s="2" t="s">
        <v>21</v>
      </c>
      <c r="Y2" s="4" t="s">
        <v>15</v>
      </c>
      <c r="Z2" s="4" t="s">
        <v>16</v>
      </c>
      <c r="AA2" s="4" t="s">
        <v>17</v>
      </c>
      <c r="AB2" s="5" t="s">
        <v>15</v>
      </c>
      <c r="AC2" s="5" t="s">
        <v>16</v>
      </c>
      <c r="AD2" s="5" t="s">
        <v>17</v>
      </c>
    </row>
    <row r="3" spans="1:30">
      <c r="A3" s="8" t="s">
        <v>59</v>
      </c>
      <c r="B3" s="3" t="s">
        <v>22</v>
      </c>
      <c r="C3" s="3" t="s">
        <v>25</v>
      </c>
      <c r="D3" s="3" t="s">
        <v>26</v>
      </c>
      <c r="E3" s="3" t="s">
        <v>27</v>
      </c>
      <c r="F3" s="7" t="s">
        <v>81</v>
      </c>
      <c r="G3" s="3" t="s">
        <v>29</v>
      </c>
      <c r="H3" s="7" t="s">
        <v>87</v>
      </c>
      <c r="I3" s="3" t="s">
        <v>23</v>
      </c>
      <c r="J3" s="7" t="s">
        <v>91</v>
      </c>
      <c r="K3" s="3" t="s">
        <v>28</v>
      </c>
      <c r="L3" s="3" t="s">
        <v>24</v>
      </c>
      <c r="R3" s="6">
        <v>1.2140916666666699</v>
      </c>
      <c r="S3" s="6">
        <v>1204.75</v>
      </c>
      <c r="T3" s="6">
        <v>328.83333333333297</v>
      </c>
      <c r="U3" s="6">
        <v>0.3</v>
      </c>
      <c r="V3" s="6">
        <v>0.3</v>
      </c>
      <c r="W3" s="6">
        <v>0</v>
      </c>
      <c r="X3" s="6">
        <v>1.06</v>
      </c>
      <c r="Y3" s="6">
        <f>R3*U3</f>
        <v>0.36422750000000098</v>
      </c>
      <c r="Z3" s="6">
        <f>S3*V3</f>
        <v>361.42500000000001</v>
      </c>
      <c r="AA3" s="6">
        <f>T3*W3</f>
        <v>0</v>
      </c>
      <c r="AB3" s="6">
        <f>Y3*X3</f>
        <v>0.38608115000000104</v>
      </c>
      <c r="AC3" s="6">
        <f>Z3*X3</f>
        <v>383.11050000000006</v>
      </c>
      <c r="AD3" s="6">
        <f>AA3*X3</f>
        <v>0</v>
      </c>
    </row>
    <row r="4" spans="1:30">
      <c r="A4" s="8" t="s">
        <v>60</v>
      </c>
      <c r="B4" s="3" t="s">
        <v>22</v>
      </c>
      <c r="C4" s="3" t="s">
        <v>30</v>
      </c>
      <c r="D4" s="3" t="s">
        <v>31</v>
      </c>
      <c r="E4" s="3" t="s">
        <v>32</v>
      </c>
      <c r="F4" s="3" t="s">
        <v>80</v>
      </c>
      <c r="G4" s="3" t="s">
        <v>29</v>
      </c>
      <c r="H4" s="3" t="s">
        <v>86</v>
      </c>
      <c r="I4" s="3" t="s">
        <v>23</v>
      </c>
      <c r="J4" s="7" t="s">
        <v>92</v>
      </c>
      <c r="K4" s="3" t="s">
        <v>33</v>
      </c>
      <c r="L4" s="3" t="s">
        <v>24</v>
      </c>
      <c r="R4" s="6">
        <v>2.2671999999999999</v>
      </c>
      <c r="S4" s="6">
        <v>1349.5833333333301</v>
      </c>
      <c r="T4" s="6">
        <v>328.83333333333297</v>
      </c>
      <c r="U4" s="6">
        <v>0.75</v>
      </c>
      <c r="V4" s="6">
        <v>0.7</v>
      </c>
      <c r="W4" s="6">
        <v>0</v>
      </c>
      <c r="X4" s="6">
        <v>1.06</v>
      </c>
      <c r="Y4" s="6">
        <f t="shared" ref="Y4:Y22" si="0">R4*U4</f>
        <v>1.7003999999999999</v>
      </c>
      <c r="Z4" s="6">
        <f t="shared" ref="Z4:Z22" si="1">S4*V4</f>
        <v>944.70833333333098</v>
      </c>
      <c r="AA4" s="6">
        <f t="shared" ref="AA4:AA22" si="2">T4*W4</f>
        <v>0</v>
      </c>
      <c r="AB4" s="6">
        <f t="shared" ref="AB4:AB22" si="3">Y4*X4</f>
        <v>1.802424</v>
      </c>
      <c r="AC4" s="6">
        <f t="shared" ref="AC4:AC22" si="4">Z4*X4</f>
        <v>1001.3908333333309</v>
      </c>
      <c r="AD4" s="6">
        <f t="shared" ref="AD4:AD22" si="5">AA4*X4</f>
        <v>0</v>
      </c>
    </row>
    <row r="5" spans="1:30">
      <c r="A5" s="8" t="s">
        <v>61</v>
      </c>
      <c r="B5" s="3" t="s">
        <v>22</v>
      </c>
      <c r="C5" s="3" t="s">
        <v>36</v>
      </c>
      <c r="D5" s="3" t="s">
        <v>37</v>
      </c>
      <c r="E5" s="3" t="s">
        <v>38</v>
      </c>
      <c r="F5" s="3" t="s">
        <v>80</v>
      </c>
      <c r="G5" s="3" t="s">
        <v>39</v>
      </c>
      <c r="H5" s="3" t="s">
        <v>86</v>
      </c>
      <c r="I5" s="3" t="s">
        <v>34</v>
      </c>
      <c r="J5" s="3" t="s">
        <v>86</v>
      </c>
      <c r="K5" s="3" t="s">
        <v>28</v>
      </c>
      <c r="L5" s="3" t="s">
        <v>35</v>
      </c>
      <c r="R5" s="6">
        <v>0.71504999999999996</v>
      </c>
      <c r="S5" s="6">
        <v>1003.5</v>
      </c>
      <c r="T5" s="6">
        <v>193.083333333333</v>
      </c>
      <c r="U5" s="6">
        <v>0.3</v>
      </c>
      <c r="V5" s="6">
        <v>0.3</v>
      </c>
      <c r="W5" s="6">
        <v>0</v>
      </c>
      <c r="X5" s="6">
        <v>1.06</v>
      </c>
      <c r="Y5" s="6">
        <f t="shared" si="0"/>
        <v>0.21451499999999998</v>
      </c>
      <c r="Z5" s="6">
        <f t="shared" si="1"/>
        <v>301.05</v>
      </c>
      <c r="AA5" s="6">
        <f t="shared" si="2"/>
        <v>0</v>
      </c>
      <c r="AB5" s="6">
        <f t="shared" si="3"/>
        <v>0.2273859</v>
      </c>
      <c r="AC5" s="6">
        <f t="shared" si="4"/>
        <v>319.11300000000006</v>
      </c>
      <c r="AD5" s="6">
        <f t="shared" si="5"/>
        <v>0</v>
      </c>
    </row>
    <row r="6" spans="1:30">
      <c r="A6" s="8" t="s">
        <v>62</v>
      </c>
      <c r="B6" s="3" t="s">
        <v>22</v>
      </c>
      <c r="C6" s="3" t="s">
        <v>25</v>
      </c>
      <c r="D6" s="3" t="s">
        <v>31</v>
      </c>
      <c r="E6" s="3" t="s">
        <v>40</v>
      </c>
      <c r="F6" s="3" t="s">
        <v>80</v>
      </c>
      <c r="G6" s="3" t="s">
        <v>29</v>
      </c>
      <c r="H6" s="3" t="s">
        <v>86</v>
      </c>
      <c r="I6" s="3" t="s">
        <v>34</v>
      </c>
      <c r="J6" s="7" t="s">
        <v>89</v>
      </c>
      <c r="K6" s="3" t="s">
        <v>41</v>
      </c>
      <c r="L6" s="3" t="s">
        <v>24</v>
      </c>
      <c r="R6" s="6">
        <v>1.79918333333333</v>
      </c>
      <c r="S6" s="6">
        <v>898.25</v>
      </c>
      <c r="T6" s="6">
        <v>328.83333333333297</v>
      </c>
      <c r="U6" s="6">
        <v>0.75</v>
      </c>
      <c r="V6" s="6">
        <v>0.55000000000000004</v>
      </c>
      <c r="W6" s="6">
        <v>0.55000000000000004</v>
      </c>
      <c r="X6" s="6">
        <v>1.06</v>
      </c>
      <c r="Y6" s="6">
        <f t="shared" si="0"/>
        <v>1.3493874999999975</v>
      </c>
      <c r="Z6" s="6">
        <f t="shared" si="1"/>
        <v>494.03750000000002</v>
      </c>
      <c r="AA6" s="6">
        <f t="shared" si="2"/>
        <v>180.85833333333315</v>
      </c>
      <c r="AB6" s="6">
        <f t="shared" si="3"/>
        <v>1.4303507499999975</v>
      </c>
      <c r="AC6" s="6">
        <f t="shared" si="4"/>
        <v>523.67975000000001</v>
      </c>
      <c r="AD6" s="6">
        <f t="shared" si="5"/>
        <v>191.70983333333314</v>
      </c>
    </row>
    <row r="7" spans="1:30">
      <c r="A7" s="8" t="s">
        <v>63</v>
      </c>
      <c r="B7" s="3" t="s">
        <v>22</v>
      </c>
      <c r="C7" s="3" t="s">
        <v>42</v>
      </c>
      <c r="D7" s="3" t="s">
        <v>43</v>
      </c>
      <c r="E7" s="7" t="s">
        <v>55</v>
      </c>
      <c r="F7" s="3" t="s">
        <v>80</v>
      </c>
      <c r="G7" s="3" t="s">
        <v>44</v>
      </c>
      <c r="H7" s="3" t="s">
        <v>86</v>
      </c>
      <c r="I7" s="3" t="s">
        <v>23</v>
      </c>
      <c r="J7" s="3" t="s">
        <v>86</v>
      </c>
      <c r="K7" s="3" t="s">
        <v>33</v>
      </c>
      <c r="L7" s="3" t="s">
        <v>24</v>
      </c>
      <c r="R7" s="6">
        <v>0.85573333333333301</v>
      </c>
      <c r="S7" s="6">
        <v>1349.5833333333301</v>
      </c>
      <c r="T7" s="6">
        <v>328.83333333333297</v>
      </c>
      <c r="U7" s="6">
        <v>1</v>
      </c>
      <c r="V7" s="6">
        <v>1</v>
      </c>
      <c r="W7" s="6">
        <v>0</v>
      </c>
      <c r="X7" s="6">
        <v>1.06</v>
      </c>
      <c r="Y7" s="6">
        <f t="shared" si="0"/>
        <v>0.85573333333333301</v>
      </c>
      <c r="Z7" s="6">
        <f t="shared" si="1"/>
        <v>1349.5833333333301</v>
      </c>
      <c r="AA7" s="6">
        <f t="shared" si="2"/>
        <v>0</v>
      </c>
      <c r="AB7" s="6">
        <f t="shared" si="3"/>
        <v>0.90707733333333307</v>
      </c>
      <c r="AC7" s="6">
        <f t="shared" si="4"/>
        <v>1430.55833333333</v>
      </c>
      <c r="AD7" s="6">
        <f t="shared" si="5"/>
        <v>0</v>
      </c>
    </row>
    <row r="8" spans="1:30">
      <c r="A8" s="8" t="s">
        <v>64</v>
      </c>
      <c r="B8" s="3" t="s">
        <v>22</v>
      </c>
      <c r="C8" s="3" t="s">
        <v>25</v>
      </c>
      <c r="D8" s="3" t="s">
        <v>45</v>
      </c>
      <c r="E8" s="7" t="s">
        <v>56</v>
      </c>
      <c r="F8" s="3" t="s">
        <v>80</v>
      </c>
      <c r="G8" s="3" t="s">
        <v>29</v>
      </c>
      <c r="H8" s="3" t="s">
        <v>86</v>
      </c>
      <c r="I8" s="3" t="s">
        <v>23</v>
      </c>
      <c r="J8" s="3" t="s">
        <v>88</v>
      </c>
      <c r="K8" s="3" t="s">
        <v>41</v>
      </c>
      <c r="L8" s="3" t="s">
        <v>35</v>
      </c>
      <c r="R8" s="6">
        <v>0.371458333333333</v>
      </c>
      <c r="S8" s="6">
        <v>1204.75</v>
      </c>
      <c r="T8" s="6">
        <v>193.083333333333</v>
      </c>
      <c r="U8" s="6">
        <v>0.75</v>
      </c>
      <c r="V8" s="6">
        <v>0.55000000000000004</v>
      </c>
      <c r="W8" s="6">
        <v>0.55000000000000004</v>
      </c>
      <c r="X8" s="6">
        <v>1.06</v>
      </c>
      <c r="Y8" s="6">
        <f t="shared" si="0"/>
        <v>0.27859374999999975</v>
      </c>
      <c r="Z8" s="6">
        <f t="shared" si="1"/>
        <v>662.61250000000007</v>
      </c>
      <c r="AA8" s="6">
        <f t="shared" si="2"/>
        <v>106.19583333333316</v>
      </c>
      <c r="AB8" s="6">
        <f t="shared" si="3"/>
        <v>0.29530937499999976</v>
      </c>
      <c r="AC8" s="6">
        <f t="shared" si="4"/>
        <v>702.36925000000008</v>
      </c>
      <c r="AD8" s="6">
        <f t="shared" si="5"/>
        <v>112.56758333333315</v>
      </c>
    </row>
    <row r="9" spans="1:30">
      <c r="A9" s="8" t="s">
        <v>65</v>
      </c>
      <c r="B9" s="3" t="s">
        <v>46</v>
      </c>
      <c r="C9" s="3" t="s">
        <v>25</v>
      </c>
      <c r="D9" s="3" t="s">
        <v>26</v>
      </c>
      <c r="E9" s="3" t="s">
        <v>27</v>
      </c>
      <c r="F9" s="7" t="s">
        <v>84</v>
      </c>
      <c r="G9" s="3" t="s">
        <v>29</v>
      </c>
      <c r="H9" s="3" t="s">
        <v>86</v>
      </c>
      <c r="I9" s="3" t="s">
        <v>23</v>
      </c>
      <c r="J9" s="3" t="s">
        <v>88</v>
      </c>
      <c r="K9" s="3" t="s">
        <v>28</v>
      </c>
      <c r="L9" s="3" t="s">
        <v>24</v>
      </c>
      <c r="R9" s="6">
        <v>1.2140916666666699</v>
      </c>
      <c r="S9" s="6">
        <v>359.25</v>
      </c>
      <c r="T9" s="6">
        <v>260.75</v>
      </c>
      <c r="U9" s="6">
        <v>0.3</v>
      </c>
      <c r="V9" s="6">
        <v>0.3</v>
      </c>
      <c r="W9" s="6">
        <v>0</v>
      </c>
      <c r="X9" s="6">
        <v>1.06</v>
      </c>
      <c r="Y9" s="6">
        <f t="shared" si="0"/>
        <v>0.36422750000000098</v>
      </c>
      <c r="Z9" s="6">
        <f t="shared" si="1"/>
        <v>107.77499999999999</v>
      </c>
      <c r="AA9" s="6">
        <f t="shared" si="2"/>
        <v>0</v>
      </c>
      <c r="AB9" s="6">
        <f t="shared" si="3"/>
        <v>0.38608115000000104</v>
      </c>
      <c r="AC9" s="6">
        <f t="shared" si="4"/>
        <v>114.2415</v>
      </c>
      <c r="AD9" s="6">
        <f t="shared" si="5"/>
        <v>0</v>
      </c>
    </row>
    <row r="10" spans="1:30">
      <c r="A10" s="8" t="s">
        <v>66</v>
      </c>
      <c r="B10" s="3" t="s">
        <v>46</v>
      </c>
      <c r="C10" s="3" t="s">
        <v>30</v>
      </c>
      <c r="D10" s="3" t="s">
        <v>37</v>
      </c>
      <c r="E10" s="3" t="s">
        <v>38</v>
      </c>
      <c r="F10" s="7" t="s">
        <v>83</v>
      </c>
      <c r="G10" s="3" t="s">
        <v>39</v>
      </c>
      <c r="H10" s="7" t="s">
        <v>89</v>
      </c>
      <c r="I10" s="3" t="s">
        <v>34</v>
      </c>
      <c r="J10" s="3" t="s">
        <v>86</v>
      </c>
      <c r="K10" s="3" t="s">
        <v>28</v>
      </c>
      <c r="L10" s="3" t="s">
        <v>35</v>
      </c>
      <c r="R10" s="6">
        <v>1.1725000000000001</v>
      </c>
      <c r="S10" s="6">
        <v>399.25</v>
      </c>
      <c r="T10" s="6">
        <v>216.916666666667</v>
      </c>
      <c r="U10" s="6">
        <v>0.3</v>
      </c>
      <c r="V10" s="6">
        <v>0.3</v>
      </c>
      <c r="W10" s="6">
        <v>0</v>
      </c>
      <c r="X10" s="6">
        <v>1.06</v>
      </c>
      <c r="Y10" s="6">
        <f t="shared" si="0"/>
        <v>0.35175000000000001</v>
      </c>
      <c r="Z10" s="6">
        <f t="shared" si="1"/>
        <v>119.77499999999999</v>
      </c>
      <c r="AA10" s="6">
        <f t="shared" si="2"/>
        <v>0</v>
      </c>
      <c r="AB10" s="6">
        <f t="shared" si="3"/>
        <v>0.37285500000000005</v>
      </c>
      <c r="AC10" s="6">
        <f t="shared" si="4"/>
        <v>126.9615</v>
      </c>
      <c r="AD10" s="6">
        <f t="shared" si="5"/>
        <v>0</v>
      </c>
    </row>
    <row r="11" spans="1:30">
      <c r="A11" s="8" t="s">
        <v>67</v>
      </c>
      <c r="B11" s="3" t="s">
        <v>46</v>
      </c>
      <c r="C11" s="3" t="s">
        <v>30</v>
      </c>
      <c r="D11" s="3" t="s">
        <v>31</v>
      </c>
      <c r="E11" s="3" t="s">
        <v>48</v>
      </c>
      <c r="F11" s="3" t="s">
        <v>82</v>
      </c>
      <c r="G11" s="3" t="s">
        <v>39</v>
      </c>
      <c r="H11" s="3" t="s">
        <v>88</v>
      </c>
      <c r="I11" s="3" t="s">
        <v>47</v>
      </c>
      <c r="J11" s="3" t="s">
        <v>86</v>
      </c>
      <c r="K11" s="3" t="s">
        <v>41</v>
      </c>
      <c r="L11" s="3" t="s">
        <v>35</v>
      </c>
      <c r="R11" s="6">
        <v>3.06741666666667</v>
      </c>
      <c r="S11" s="6">
        <v>216.583333333333</v>
      </c>
      <c r="T11" s="6">
        <v>216.916666666667</v>
      </c>
      <c r="U11" s="6">
        <v>0.65</v>
      </c>
      <c r="V11" s="6">
        <v>0.45</v>
      </c>
      <c r="W11" s="6">
        <v>0.45</v>
      </c>
      <c r="X11" s="6">
        <v>1.06</v>
      </c>
      <c r="Y11" s="6">
        <f t="shared" si="0"/>
        <v>1.9938208333333356</v>
      </c>
      <c r="Z11" s="6">
        <f t="shared" si="1"/>
        <v>97.462499999999849</v>
      </c>
      <c r="AA11" s="6">
        <f t="shared" si="2"/>
        <v>97.612500000000153</v>
      </c>
      <c r="AB11" s="6">
        <f t="shared" si="3"/>
        <v>2.1134500833333356</v>
      </c>
      <c r="AC11" s="6">
        <f t="shared" si="4"/>
        <v>103.31024999999984</v>
      </c>
      <c r="AD11" s="6">
        <f t="shared" si="5"/>
        <v>103.46925000000017</v>
      </c>
    </row>
    <row r="12" spans="1:30">
      <c r="A12" s="8" t="s">
        <v>68</v>
      </c>
      <c r="B12" s="3" t="s">
        <v>46</v>
      </c>
      <c r="C12" s="3" t="s">
        <v>49</v>
      </c>
      <c r="D12" s="3" t="s">
        <v>31</v>
      </c>
      <c r="E12" s="3" t="s">
        <v>40</v>
      </c>
      <c r="F12" s="3" t="s">
        <v>82</v>
      </c>
      <c r="G12" s="3" t="s">
        <v>29</v>
      </c>
      <c r="H12" s="3" t="s">
        <v>88</v>
      </c>
      <c r="I12" s="3" t="s">
        <v>47</v>
      </c>
      <c r="J12" s="3" t="s">
        <v>86</v>
      </c>
      <c r="K12" s="3" t="s">
        <v>41</v>
      </c>
      <c r="L12" s="3" t="s">
        <v>24</v>
      </c>
      <c r="R12" s="6">
        <v>1.52860833333333</v>
      </c>
      <c r="S12" s="6">
        <v>216.583333333333</v>
      </c>
      <c r="T12" s="6">
        <v>260.75</v>
      </c>
      <c r="U12" s="6">
        <v>0.75</v>
      </c>
      <c r="V12" s="6">
        <v>0.55000000000000004</v>
      </c>
      <c r="W12" s="6">
        <v>0.55000000000000004</v>
      </c>
      <c r="X12" s="6">
        <v>1.06</v>
      </c>
      <c r="Y12" s="6">
        <f t="shared" si="0"/>
        <v>1.1464562499999975</v>
      </c>
      <c r="Z12" s="6">
        <f t="shared" si="1"/>
        <v>119.12083333333317</v>
      </c>
      <c r="AA12" s="6">
        <f t="shared" si="2"/>
        <v>143.41250000000002</v>
      </c>
      <c r="AB12" s="6">
        <f t="shared" si="3"/>
        <v>1.2152436249999974</v>
      </c>
      <c r="AC12" s="6">
        <f t="shared" si="4"/>
        <v>126.26808333333317</v>
      </c>
      <c r="AD12" s="6">
        <f t="shared" si="5"/>
        <v>152.01725000000002</v>
      </c>
    </row>
    <row r="13" spans="1:30">
      <c r="A13" s="8" t="s">
        <v>69</v>
      </c>
      <c r="B13" s="3" t="s">
        <v>46</v>
      </c>
      <c r="C13" s="3" t="s">
        <v>25</v>
      </c>
      <c r="D13" s="3" t="s">
        <v>37</v>
      </c>
      <c r="E13" s="3" t="s">
        <v>38</v>
      </c>
      <c r="F13" s="3" t="s">
        <v>80</v>
      </c>
      <c r="G13" s="3" t="s">
        <v>29</v>
      </c>
      <c r="H13" s="3" t="s">
        <v>88</v>
      </c>
      <c r="I13" s="3" t="s">
        <v>34</v>
      </c>
      <c r="J13" s="3" t="s">
        <v>88</v>
      </c>
      <c r="K13" s="3" t="s">
        <v>50</v>
      </c>
      <c r="L13" s="3" t="s">
        <v>24</v>
      </c>
      <c r="R13" s="6">
        <v>0.59777499999999995</v>
      </c>
      <c r="S13" s="6">
        <v>315.5</v>
      </c>
      <c r="T13" s="6">
        <v>260.75</v>
      </c>
      <c r="U13" s="6">
        <v>0.8</v>
      </c>
      <c r="V13" s="6">
        <v>0.6</v>
      </c>
      <c r="W13" s="6">
        <v>0</v>
      </c>
      <c r="X13" s="6">
        <v>1.06</v>
      </c>
      <c r="Y13" s="6">
        <f t="shared" si="0"/>
        <v>0.47821999999999998</v>
      </c>
      <c r="Z13" s="6">
        <f t="shared" si="1"/>
        <v>189.29999999999998</v>
      </c>
      <c r="AA13" s="6">
        <f t="shared" si="2"/>
        <v>0</v>
      </c>
      <c r="AB13" s="6">
        <f t="shared" si="3"/>
        <v>0.50691319999999995</v>
      </c>
      <c r="AC13" s="6">
        <f t="shared" si="4"/>
        <v>200.65799999999999</v>
      </c>
      <c r="AD13" s="6">
        <f t="shared" si="5"/>
        <v>0</v>
      </c>
    </row>
    <row r="14" spans="1:30">
      <c r="A14" s="8" t="s">
        <v>70</v>
      </c>
      <c r="B14" s="3" t="s">
        <v>46</v>
      </c>
      <c r="C14" s="3" t="s">
        <v>36</v>
      </c>
      <c r="D14" s="3" t="s">
        <v>26</v>
      </c>
      <c r="E14" s="3" t="s">
        <v>40</v>
      </c>
      <c r="F14" s="3" t="s">
        <v>80</v>
      </c>
      <c r="G14" s="3" t="s">
        <v>29</v>
      </c>
      <c r="H14" s="7" t="s">
        <v>90</v>
      </c>
      <c r="I14" s="3" t="s">
        <v>23</v>
      </c>
      <c r="J14" s="3" t="s">
        <v>86</v>
      </c>
      <c r="K14" s="3" t="s">
        <v>51</v>
      </c>
      <c r="L14" s="3" t="s">
        <v>35</v>
      </c>
      <c r="R14" s="6">
        <v>1.90889166666667</v>
      </c>
      <c r="S14" s="6">
        <v>583.25</v>
      </c>
      <c r="T14" s="6">
        <v>216.916666666667</v>
      </c>
      <c r="U14" s="6">
        <v>0.8</v>
      </c>
      <c r="V14" s="6">
        <v>0.6</v>
      </c>
      <c r="W14" s="6">
        <v>0.6</v>
      </c>
      <c r="X14" s="6">
        <v>1.06</v>
      </c>
      <c r="Y14" s="6">
        <f t="shared" si="0"/>
        <v>1.527113333333336</v>
      </c>
      <c r="Z14" s="6">
        <f t="shared" si="1"/>
        <v>349.95</v>
      </c>
      <c r="AA14" s="6">
        <f t="shared" si="2"/>
        <v>130.1500000000002</v>
      </c>
      <c r="AB14" s="6">
        <f t="shared" si="3"/>
        <v>1.6187401333333362</v>
      </c>
      <c r="AC14" s="6">
        <f t="shared" si="4"/>
        <v>370.947</v>
      </c>
      <c r="AD14" s="6">
        <f t="shared" si="5"/>
        <v>137.95900000000023</v>
      </c>
    </row>
    <row r="15" spans="1:30">
      <c r="A15" s="8" t="s">
        <v>71</v>
      </c>
      <c r="B15" s="3" t="s">
        <v>52</v>
      </c>
      <c r="C15" s="3" t="s">
        <v>36</v>
      </c>
      <c r="D15" s="3" t="s">
        <v>26</v>
      </c>
      <c r="E15" s="3" t="s">
        <v>40</v>
      </c>
      <c r="F15" s="3" t="s">
        <v>80</v>
      </c>
      <c r="G15" s="3" t="s">
        <v>39</v>
      </c>
      <c r="H15" s="3" t="s">
        <v>86</v>
      </c>
      <c r="I15" s="3" t="s">
        <v>23</v>
      </c>
      <c r="J15" s="3" t="s">
        <v>86</v>
      </c>
      <c r="K15" s="3" t="s">
        <v>33</v>
      </c>
      <c r="L15" s="3" t="s">
        <v>24</v>
      </c>
      <c r="R15" s="6">
        <v>1.90889166666667</v>
      </c>
      <c r="S15" s="6">
        <v>662.33333333333303</v>
      </c>
      <c r="T15" s="6">
        <v>166.166666666667</v>
      </c>
      <c r="U15" s="6">
        <v>0.65</v>
      </c>
      <c r="V15" s="6">
        <v>0.4</v>
      </c>
      <c r="W15" s="6">
        <v>0</v>
      </c>
      <c r="X15" s="6">
        <v>1.06</v>
      </c>
      <c r="Y15" s="6">
        <f t="shared" si="0"/>
        <v>1.2407795833333355</v>
      </c>
      <c r="Z15" s="6">
        <f t="shared" si="1"/>
        <v>264.93333333333322</v>
      </c>
      <c r="AA15" s="6">
        <f t="shared" si="2"/>
        <v>0</v>
      </c>
      <c r="AB15" s="6">
        <f t="shared" si="3"/>
        <v>1.3152263583333357</v>
      </c>
      <c r="AC15" s="6">
        <f t="shared" si="4"/>
        <v>280.82933333333324</v>
      </c>
      <c r="AD15" s="6">
        <f t="shared" si="5"/>
        <v>0</v>
      </c>
    </row>
    <row r="16" spans="1:30">
      <c r="A16" s="8" t="s">
        <v>72</v>
      </c>
      <c r="B16" s="3" t="s">
        <v>52</v>
      </c>
      <c r="C16" s="3" t="s">
        <v>42</v>
      </c>
      <c r="D16" s="3" t="s">
        <v>43</v>
      </c>
      <c r="E16" s="7" t="s">
        <v>57</v>
      </c>
      <c r="F16" s="3" t="s">
        <v>80</v>
      </c>
      <c r="G16" s="3" t="s">
        <v>39</v>
      </c>
      <c r="H16" s="3" t="s">
        <v>86</v>
      </c>
      <c r="I16" s="3" t="s">
        <v>23</v>
      </c>
      <c r="J16" s="3" t="s">
        <v>86</v>
      </c>
      <c r="K16" s="3" t="s">
        <v>41</v>
      </c>
      <c r="L16" s="3" t="s">
        <v>35</v>
      </c>
      <c r="R16" s="6">
        <v>0.85573333333333301</v>
      </c>
      <c r="S16" s="6">
        <v>662.33333333333303</v>
      </c>
      <c r="T16" s="6">
        <v>72.25</v>
      </c>
      <c r="U16" s="6">
        <v>0.65</v>
      </c>
      <c r="V16" s="6">
        <v>0.45</v>
      </c>
      <c r="W16" s="6">
        <v>0.45</v>
      </c>
      <c r="X16" s="6">
        <v>1.06</v>
      </c>
      <c r="Y16" s="6">
        <f t="shared" si="0"/>
        <v>0.55622666666666642</v>
      </c>
      <c r="Z16" s="6">
        <f t="shared" si="1"/>
        <v>298.0499999999999</v>
      </c>
      <c r="AA16" s="6">
        <f t="shared" si="2"/>
        <v>32.512500000000003</v>
      </c>
      <c r="AB16" s="6">
        <f t="shared" si="3"/>
        <v>0.58960026666666643</v>
      </c>
      <c r="AC16" s="6">
        <f t="shared" si="4"/>
        <v>315.93299999999988</v>
      </c>
      <c r="AD16" s="6">
        <f t="shared" si="5"/>
        <v>34.463250000000002</v>
      </c>
    </row>
    <row r="17" spans="1:30">
      <c r="A17" s="8" t="s">
        <v>73</v>
      </c>
      <c r="B17" s="3" t="s">
        <v>52</v>
      </c>
      <c r="C17" s="3" t="s">
        <v>30</v>
      </c>
      <c r="D17" s="3" t="s">
        <v>31</v>
      </c>
      <c r="E17" s="3" t="s">
        <v>40</v>
      </c>
      <c r="F17" s="3" t="s">
        <v>82</v>
      </c>
      <c r="G17" s="3" t="s">
        <v>29</v>
      </c>
      <c r="H17" s="3" t="s">
        <v>86</v>
      </c>
      <c r="I17" s="3" t="s">
        <v>34</v>
      </c>
      <c r="J17" s="3" t="s">
        <v>86</v>
      </c>
      <c r="K17" s="3" t="s">
        <v>28</v>
      </c>
      <c r="L17" s="3" t="s">
        <v>24</v>
      </c>
      <c r="R17" s="6">
        <v>2.471625</v>
      </c>
      <c r="S17" s="6">
        <v>470.83333333333297</v>
      </c>
      <c r="T17" s="6">
        <v>166.166666666667</v>
      </c>
      <c r="U17" s="6">
        <v>0.3</v>
      </c>
      <c r="V17" s="6">
        <v>0.3</v>
      </c>
      <c r="W17" s="6">
        <v>0</v>
      </c>
      <c r="X17" s="6">
        <v>1.06</v>
      </c>
      <c r="Y17" s="6">
        <f t="shared" si="0"/>
        <v>0.74148749999999997</v>
      </c>
      <c r="Z17" s="6">
        <f t="shared" si="1"/>
        <v>141.24999999999989</v>
      </c>
      <c r="AA17" s="6">
        <f t="shared" si="2"/>
        <v>0</v>
      </c>
      <c r="AB17" s="6">
        <f t="shared" si="3"/>
        <v>0.78597675</v>
      </c>
      <c r="AC17" s="6">
        <f t="shared" si="4"/>
        <v>149.72499999999988</v>
      </c>
      <c r="AD17" s="6">
        <f t="shared" si="5"/>
        <v>0</v>
      </c>
    </row>
    <row r="18" spans="1:30">
      <c r="A18" s="8" t="s">
        <v>74</v>
      </c>
      <c r="B18" s="3" t="s">
        <v>52</v>
      </c>
      <c r="C18" s="3" t="s">
        <v>25</v>
      </c>
      <c r="D18" s="3" t="s">
        <v>45</v>
      </c>
      <c r="E18" s="7" t="s">
        <v>58</v>
      </c>
      <c r="F18" s="3" t="s">
        <v>82</v>
      </c>
      <c r="G18" s="3" t="s">
        <v>44</v>
      </c>
      <c r="H18" s="3" t="s">
        <v>86</v>
      </c>
      <c r="I18" s="3" t="s">
        <v>34</v>
      </c>
      <c r="J18" s="3" t="s">
        <v>88</v>
      </c>
      <c r="K18" s="3" t="s">
        <v>33</v>
      </c>
      <c r="L18" s="3" t="s">
        <v>35</v>
      </c>
      <c r="R18" s="6">
        <v>0.371458333333333</v>
      </c>
      <c r="S18" s="6">
        <v>347.5</v>
      </c>
      <c r="T18" s="6">
        <v>72.25</v>
      </c>
      <c r="U18" s="6">
        <v>1</v>
      </c>
      <c r="V18" s="6">
        <v>1</v>
      </c>
      <c r="W18" s="6">
        <v>0</v>
      </c>
      <c r="X18" s="6">
        <v>1.06</v>
      </c>
      <c r="Y18" s="6">
        <f t="shared" si="0"/>
        <v>0.371458333333333</v>
      </c>
      <c r="Z18" s="6">
        <f t="shared" si="1"/>
        <v>347.5</v>
      </c>
      <c r="AA18" s="6">
        <f t="shared" si="2"/>
        <v>0</v>
      </c>
      <c r="AB18" s="6">
        <f t="shared" si="3"/>
        <v>0.39374583333333302</v>
      </c>
      <c r="AC18" s="6">
        <f t="shared" si="4"/>
        <v>368.35</v>
      </c>
      <c r="AD18" s="6">
        <f t="shared" si="5"/>
        <v>0</v>
      </c>
    </row>
    <row r="19" spans="1:30">
      <c r="A19" s="8" t="s">
        <v>75</v>
      </c>
      <c r="B19" s="3" t="s">
        <v>52</v>
      </c>
      <c r="C19" s="3" t="s">
        <v>25</v>
      </c>
      <c r="D19" s="3" t="s">
        <v>37</v>
      </c>
      <c r="E19" s="3" t="s">
        <v>38</v>
      </c>
      <c r="F19" s="3" t="s">
        <v>80</v>
      </c>
      <c r="G19" s="3" t="s">
        <v>29</v>
      </c>
      <c r="H19" s="3" t="s">
        <v>86</v>
      </c>
      <c r="I19" s="3" t="s">
        <v>23</v>
      </c>
      <c r="J19" s="3" t="s">
        <v>88</v>
      </c>
      <c r="K19" s="3" t="s">
        <v>51</v>
      </c>
      <c r="L19" s="3" t="s">
        <v>24</v>
      </c>
      <c r="R19" s="6">
        <v>0.59777499999999995</v>
      </c>
      <c r="S19" s="6">
        <v>498.66666666666703</v>
      </c>
      <c r="T19" s="6">
        <v>166.166666666667</v>
      </c>
      <c r="U19" s="6">
        <v>0.8</v>
      </c>
      <c r="V19" s="6">
        <v>0.6</v>
      </c>
      <c r="W19" s="6">
        <v>0.6</v>
      </c>
      <c r="X19" s="6">
        <v>1.06</v>
      </c>
      <c r="Y19" s="6">
        <f t="shared" si="0"/>
        <v>0.47821999999999998</v>
      </c>
      <c r="Z19" s="6">
        <f t="shared" si="1"/>
        <v>299.20000000000022</v>
      </c>
      <c r="AA19" s="6">
        <f t="shared" si="2"/>
        <v>99.700000000000202</v>
      </c>
      <c r="AB19" s="6">
        <f t="shared" si="3"/>
        <v>0.50691319999999995</v>
      </c>
      <c r="AC19" s="6">
        <f t="shared" si="4"/>
        <v>317.15200000000027</v>
      </c>
      <c r="AD19" s="6">
        <f t="shared" si="5"/>
        <v>105.68200000000022</v>
      </c>
    </row>
    <row r="20" spans="1:30">
      <c r="A20" s="8" t="s">
        <v>76</v>
      </c>
      <c r="B20" s="3" t="s">
        <v>52</v>
      </c>
      <c r="C20" s="3" t="s">
        <v>36</v>
      </c>
      <c r="D20" s="3" t="s">
        <v>37</v>
      </c>
      <c r="E20" s="3" t="s">
        <v>38</v>
      </c>
      <c r="F20" s="3" t="s">
        <v>80</v>
      </c>
      <c r="G20" s="3" t="s">
        <v>39</v>
      </c>
      <c r="H20" s="3" t="s">
        <v>86</v>
      </c>
      <c r="I20" s="3" t="s">
        <v>34</v>
      </c>
      <c r="J20" s="3" t="s">
        <v>86</v>
      </c>
      <c r="K20" s="3" t="s">
        <v>51</v>
      </c>
      <c r="L20" s="3" t="s">
        <v>24</v>
      </c>
      <c r="R20" s="6">
        <v>0.71504999999999996</v>
      </c>
      <c r="S20" s="6">
        <v>470.83333333333297</v>
      </c>
      <c r="T20" s="6">
        <v>166.166666666667</v>
      </c>
      <c r="U20" s="6">
        <v>0.7</v>
      </c>
      <c r="V20" s="6">
        <v>0.5</v>
      </c>
      <c r="W20" s="6">
        <v>0.5</v>
      </c>
      <c r="X20" s="6">
        <v>1.06</v>
      </c>
      <c r="Y20" s="6">
        <f t="shared" si="0"/>
        <v>0.50053499999999995</v>
      </c>
      <c r="Z20" s="6">
        <f t="shared" si="1"/>
        <v>235.41666666666649</v>
      </c>
      <c r="AA20" s="6">
        <f t="shared" si="2"/>
        <v>83.083333333333499</v>
      </c>
      <c r="AB20" s="6">
        <f t="shared" si="3"/>
        <v>0.53056709999999996</v>
      </c>
      <c r="AC20" s="6">
        <f t="shared" si="4"/>
        <v>249.54166666666649</v>
      </c>
      <c r="AD20" s="6">
        <f t="shared" si="5"/>
        <v>88.068333333333513</v>
      </c>
    </row>
    <row r="21" spans="1:30">
      <c r="A21" s="8" t="s">
        <v>77</v>
      </c>
      <c r="B21" s="3" t="s">
        <v>53</v>
      </c>
      <c r="C21" s="3" t="s">
        <v>25</v>
      </c>
      <c r="D21" s="3" t="s">
        <v>31</v>
      </c>
      <c r="E21" s="3" t="s">
        <v>48</v>
      </c>
      <c r="F21" s="3" t="s">
        <v>82</v>
      </c>
      <c r="G21" s="3" t="s">
        <v>39</v>
      </c>
      <c r="H21" s="3" t="s">
        <v>86</v>
      </c>
      <c r="I21" s="3" t="s">
        <v>34</v>
      </c>
      <c r="J21" s="3" t="s">
        <v>88</v>
      </c>
      <c r="K21" s="3" t="s">
        <v>50</v>
      </c>
      <c r="L21" s="3" t="s">
        <v>35</v>
      </c>
      <c r="R21" s="6">
        <v>2.39496666666667</v>
      </c>
      <c r="S21" s="6">
        <v>30.3333333333333</v>
      </c>
      <c r="T21" s="6">
        <v>57.1666666666667</v>
      </c>
      <c r="U21" s="6">
        <v>0.7</v>
      </c>
      <c r="V21" s="6">
        <v>0.5</v>
      </c>
      <c r="W21" s="6">
        <v>0</v>
      </c>
      <c r="X21" s="6">
        <v>1.06</v>
      </c>
      <c r="Y21" s="6">
        <f t="shared" si="0"/>
        <v>1.6764766666666688</v>
      </c>
      <c r="Z21" s="6">
        <f t="shared" si="1"/>
        <v>15.16666666666665</v>
      </c>
      <c r="AA21" s="6">
        <f t="shared" si="2"/>
        <v>0</v>
      </c>
      <c r="AB21" s="6">
        <f t="shared" si="3"/>
        <v>1.7770652666666691</v>
      </c>
      <c r="AC21" s="6">
        <f t="shared" si="4"/>
        <v>16.07666666666665</v>
      </c>
      <c r="AD21" s="6">
        <f t="shared" si="5"/>
        <v>0</v>
      </c>
    </row>
    <row r="22" spans="1:30">
      <c r="A22" s="8" t="s">
        <v>78</v>
      </c>
      <c r="B22" s="3" t="s">
        <v>53</v>
      </c>
      <c r="C22" s="3" t="s">
        <v>25</v>
      </c>
      <c r="D22" s="3" t="s">
        <v>26</v>
      </c>
      <c r="E22" s="3" t="s">
        <v>54</v>
      </c>
      <c r="F22" s="3" t="s">
        <v>80</v>
      </c>
      <c r="G22" s="3" t="s">
        <v>29</v>
      </c>
      <c r="H22" s="3" t="s">
        <v>86</v>
      </c>
      <c r="I22" s="3" t="s">
        <v>47</v>
      </c>
      <c r="J22" s="3" t="s">
        <v>88</v>
      </c>
      <c r="K22" s="3" t="s">
        <v>28</v>
      </c>
      <c r="L22" s="3" t="s">
        <v>35</v>
      </c>
      <c r="R22" s="6">
        <v>1.3877333333333299</v>
      </c>
      <c r="S22" s="6">
        <v>34.3333333333333</v>
      </c>
      <c r="T22" s="6">
        <v>57.1666666666667</v>
      </c>
      <c r="U22" s="6">
        <v>0.3</v>
      </c>
      <c r="V22" s="6">
        <v>0.3</v>
      </c>
      <c r="W22" s="6">
        <v>0</v>
      </c>
      <c r="X22" s="6">
        <v>1.06</v>
      </c>
      <c r="Y22" s="6">
        <f t="shared" si="0"/>
        <v>0.41631999999999897</v>
      </c>
      <c r="Z22" s="6">
        <f t="shared" si="1"/>
        <v>10.29999999999999</v>
      </c>
      <c r="AA22" s="6">
        <f t="shared" si="2"/>
        <v>0</v>
      </c>
      <c r="AB22" s="6">
        <f t="shared" si="3"/>
        <v>0.44129919999999895</v>
      </c>
      <c r="AC22" s="6">
        <f t="shared" si="4"/>
        <v>10.91799999999999</v>
      </c>
      <c r="AD22" s="6">
        <f t="shared" si="5"/>
        <v>0</v>
      </c>
    </row>
  </sheetData>
  <mergeCells count="5">
    <mergeCell ref="A1:Q1"/>
    <mergeCell ref="R1:T1"/>
    <mergeCell ref="U1:W1"/>
    <mergeCell ref="Y1:AA1"/>
    <mergeCell ref="AB1:AD1"/>
  </mergeCells>
  <phoneticPr fontId="3" type="noConversion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yy</cp:lastModifiedBy>
  <dcterms:created xsi:type="dcterms:W3CDTF">2016-11-18T01:19:00Z</dcterms:created>
  <dcterms:modified xsi:type="dcterms:W3CDTF">2016-11-21T06:02:50Z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