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Curriculum" sheetId="1" r:id="rId4"/>
    <sheet state="visible" name="Deep Learning" sheetId="2" r:id="rId5"/>
    <sheet state="visible" name="NLP" sheetId="3" r:id="rId6"/>
    <sheet state="visible" name="Business IntelligenceData Analy" sheetId="4" r:id="rId7"/>
    <sheet state="visible" name="Business Analytics" sheetId="5" r:id="rId8"/>
    <sheet state="visible" name="Data Engineering" sheetId="6" r:id="rId9"/>
  </sheets>
  <definedNames/>
  <calcPr/>
</workbook>
</file>

<file path=xl/sharedStrings.xml><?xml version="1.0" encoding="utf-8"?>
<sst xmlns="http://schemas.openxmlformats.org/spreadsheetml/2006/main" count="634" uniqueCount="412">
  <si>
    <t>Course</t>
  </si>
  <si>
    <t>Module/Assignment</t>
  </si>
  <si>
    <t>Session</t>
  </si>
  <si>
    <t>Learner Time (in hrs)</t>
  </si>
  <si>
    <t>Description</t>
  </si>
  <si>
    <t>Pre-Program Preparatory Content</t>
  </si>
  <si>
    <t>Data Analysis in Excel</t>
  </si>
  <si>
    <t>Introduction to Excel</t>
  </si>
  <si>
    <t>Taught by one of the most renowned data scientists in the country (S.Anand, CEO, Gramener), this module takes you from a beginner level Excel user to an almost professional user.</t>
  </si>
  <si>
    <t>Data Analysis in Excel - I: Functions, Formulae, and Charts</t>
  </si>
  <si>
    <t>Data Analysis in Excel - II: Pivots and Lookups</t>
  </si>
  <si>
    <t>Analytics Problem Solving</t>
  </si>
  <si>
    <t>The CRISP-DM Framework - Business and Data Understanding</t>
  </si>
  <si>
    <t>This module covers concepts of the CRISP-DM framework for business problem-solving.</t>
  </si>
  <si>
    <t>CRISP-DM Framework - Data Preparation, Modelling, Evaluation and Deployment</t>
  </si>
  <si>
    <t>Course 1: Data Toolkit</t>
  </si>
  <si>
    <t>Data Analysis using SQL</t>
  </si>
  <si>
    <t>Basics of SQL: Data Retrieval, Compound Functions, Relational Operators, and Sorting</t>
  </si>
  <si>
    <t>Data in companies is definitely not stored in excel sheets! Learn the fundamentals of database and extract information from RDBMS using the structured query language.</t>
  </si>
  <si>
    <t>Advanced SQL: Aggregate Functions, Nested Queries, and Joins</t>
  </si>
  <si>
    <t>Introduction to Python</t>
  </si>
  <si>
    <t>Understanding the upGrad Coding Console</t>
  </si>
  <si>
    <t>Build a foundation for the most in-demand programming language of the 21st century.</t>
  </si>
  <si>
    <t>Data Structures in Python</t>
  </si>
  <si>
    <t>Control Structure and Functions</t>
  </si>
  <si>
    <t>Programming in Python</t>
  </si>
  <si>
    <t>Logic and Syntax Building</t>
  </si>
  <si>
    <t xml:space="preserve">Learn how to approach and solve logical problems using programming. </t>
  </si>
  <si>
    <t>Data Structures: Lists, Strings, Dictionaries, and Stacks</t>
  </si>
  <si>
    <t>Time Complexity</t>
  </si>
  <si>
    <t>Searching and Sorting</t>
  </si>
  <si>
    <t>Two Pointers</t>
  </si>
  <si>
    <t>Recursion</t>
  </si>
  <si>
    <t>Python for Data Science</t>
  </si>
  <si>
    <t>Introduction to NumPy</t>
  </si>
  <si>
    <t>Learn how to manipulate datasets in Python using Pandas which is the most powerful library for data preparation and analysis.</t>
  </si>
  <si>
    <t>Operations on NumPy Arrays</t>
  </si>
  <si>
    <t>Introduction to Pandas</t>
  </si>
  <si>
    <t>Getting and Cleaning Data</t>
  </si>
  <si>
    <t>Visualization in Python</t>
  </si>
  <si>
    <t>Introduction to Data Visualization</t>
  </si>
  <si>
    <t>Humans are visual learners and hence no task related to data is complete without visualisation. Learn to plot and interpret various graphs in Python and observe how they make data analysis and drawing insights easier.</t>
  </si>
  <si>
    <t>Basics of Visualization: Plots, Subplots and their Functionalities</t>
  </si>
  <si>
    <t>Plotting Data Distributions</t>
  </si>
  <si>
    <t>Plotting Categorical and Time-Series Data</t>
  </si>
  <si>
    <t>IMDb Movie Assignment</t>
  </si>
  <si>
    <t>Problem Statement</t>
  </si>
  <si>
    <t>Reinforce the concepts learnt in data science through this rigorous assignment involving the past hundred years of movie data.</t>
  </si>
  <si>
    <t>Evaluation Rubric</t>
  </si>
  <si>
    <t>Final Submission</t>
  </si>
  <si>
    <t>Solution</t>
  </si>
  <si>
    <t>Exploratory Data Analysis</t>
  </si>
  <si>
    <t>Data Sourcing</t>
  </si>
  <si>
    <t>Learn how to find and analyse the patterns in the data to draw actionable insights.</t>
  </si>
  <si>
    <t>Data Cleaning</t>
  </si>
  <si>
    <t>Univariate Analysis</t>
  </si>
  <si>
    <t>Segmented Univariate</t>
  </si>
  <si>
    <t>Bivariate Analysis</t>
  </si>
  <si>
    <t>Derived Metrics</t>
  </si>
  <si>
    <t>Inferential Statistics</t>
  </si>
  <si>
    <t>Basics of Probability</t>
  </si>
  <si>
    <t>Build a strong statistical foundation and learn how to 'infer' insights from a huge population using a small sample.</t>
  </si>
  <si>
    <t>Discrete Probability Distributions</t>
  </si>
  <si>
    <t>Continuous Probability Distributions</t>
  </si>
  <si>
    <t>Central Limit Theorem</t>
  </si>
  <si>
    <t>Hypothesis Testing</t>
  </si>
  <si>
    <t>Concepts of Hypothesis Testing - I: Null and Alternate Hypothesis, Making a Decision, and Critical Value Method</t>
  </si>
  <si>
    <t>Understand how to formulate and validate hypotheses for a population to solve real-life business problems.</t>
  </si>
  <si>
    <t>Concepts of Hypothesis Testing - II: p-Value Method and Types of Errors</t>
  </si>
  <si>
    <t>Industry Demonstration of Hypothesis Testing: Two-Sample Mean and Proprotion Test, A/B Testing</t>
  </si>
  <si>
    <t>Credit EDA Case Study</t>
  </si>
  <si>
    <t>Solve a real industry problem through the concepts learnt in exploratory data analysis.</t>
  </si>
  <si>
    <t>Course 2 - Machine Learning</t>
  </si>
  <si>
    <t>Introduction to Machine Learning and Linear Regression</t>
  </si>
  <si>
    <t>Simple Linear Regression</t>
  </si>
  <si>
    <t>Venture into the machine learning community by learning how one variable can be predicted using several other variables through a housing dataset where you will predict the prices of houses based on various factors.</t>
  </si>
  <si>
    <t>Multiple Linear Regression</t>
  </si>
  <si>
    <t>Industry Relevance of Linear Regression</t>
  </si>
  <si>
    <t>Linear Regression Assignment</t>
  </si>
  <si>
    <t>Build a model to understand the factors car prices vary on and help a Chinese company enter the US car market.</t>
  </si>
  <si>
    <t>Logistic Regression</t>
  </si>
  <si>
    <t>Univariate Logistic Regression</t>
  </si>
  <si>
    <t>Learn your first binary classification technique by determining which customers of a telecom operator are likely to churn versus who are not to help the business retain customers.</t>
  </si>
  <si>
    <t>Multivariate Logistic Regression: Model Building and Evaluation</t>
  </si>
  <si>
    <t>Logistic Regression: Industry Applications</t>
  </si>
  <si>
    <t>Unsupervised Learning: Clustering</t>
  </si>
  <si>
    <t>Introduction to Clustering</t>
  </si>
  <si>
    <t>Learn how to group elements into different clusters when you don't have any pre-defined labels to segregate them through K-means clustering, hierarchical clustering, and more.</t>
  </si>
  <si>
    <t>K-Means Clustering</t>
  </si>
  <si>
    <t>Hierarchical Clustering</t>
  </si>
  <si>
    <t>Other Forms of Clustering: K-Mode, K-Prototype, DB Scan</t>
  </si>
  <si>
    <t>Business Problem Solving</t>
  </si>
  <si>
    <t>Introduction to Business Problem Solving</t>
  </si>
  <si>
    <t>Learn how to approach open ended real world problems using data as a lever to draw actionable insights.</t>
  </si>
  <si>
    <t>Business Problem Solving: Practical Examples</t>
  </si>
  <si>
    <t>Assignment: Unsupervised + Supervised</t>
  </si>
  <si>
    <t>Apply the machine learning concepts learnt to solve a real-life predictive analytics problem.</t>
  </si>
  <si>
    <t>Case Study: Lead Scoring</t>
  </si>
  <si>
    <t>Help the Sales team of your company identify which leads are worth pursuing through this classification case study.</t>
  </si>
  <si>
    <t>Course 3 - Advanced Machine Learning</t>
  </si>
  <si>
    <t>Tree Models</t>
  </si>
  <si>
    <t>Introduction to Decision Trees</t>
  </si>
  <si>
    <t>Learn how the human decision making process can be replicated using a decision tree and other powerful ensemble algorithms.</t>
  </si>
  <si>
    <t>Algorithms for Decision Tree Construction</t>
  </si>
  <si>
    <t>Truncation and Puning</t>
  </si>
  <si>
    <t>Random Forests</t>
  </si>
  <si>
    <t>Model Selection &amp; General ML Techniques</t>
  </si>
  <si>
    <t>Principles of Model Selection</t>
  </si>
  <si>
    <t>Learn the pros and cons of simple and complex models and the different methods for quantifying model complexity, alongwith general machine learning techniques like feature engineering, model evaluation, and many more.</t>
  </si>
  <si>
    <t>Model Evaluation</t>
  </si>
  <si>
    <t>Model Selection: Best Practices</t>
  </si>
  <si>
    <t>Bagging and Boosting</t>
  </si>
  <si>
    <t>Introduction to Boosting and AdaBoost</t>
  </si>
  <si>
    <t>Learn about ensemble modelling through bagging and boosting and understand how weak algorithms can be transformed into stronger ones.</t>
  </si>
  <si>
    <t>Gradient Boosting</t>
  </si>
  <si>
    <t>Advanced Regression</t>
  </si>
  <si>
    <t>Generalized Linear Regression</t>
  </si>
  <si>
    <t>In this module, take a more advanced look at regression models and learn the concepts related to regularization.</t>
  </si>
  <si>
    <t>Regularized Regression</t>
  </si>
  <si>
    <t>Advanced Regression Assignment</t>
  </si>
  <si>
    <t>Build a regularized regression model to understand the most important variables to predict the house prices in Australia.</t>
  </si>
  <si>
    <t>Principal Component Analysis</t>
  </si>
  <si>
    <t>Prinicipal Component Analysis and Singular Value Decomposition</t>
  </si>
  <si>
    <t>Understand important concepts related to dimensionality reduction, the basic idea and the learning algorithm of PCA, and its practical applications on supervised and unsupervised problems.</t>
  </si>
  <si>
    <t>Principal Component Analysis in Python</t>
  </si>
  <si>
    <t>Time Series Analysis</t>
  </si>
  <si>
    <t>Introduction to Time Series and its Components</t>
  </si>
  <si>
    <t>In this module, you will learn how to analyse and forecast a series that varies with time.</t>
  </si>
  <si>
    <t>Working with Stationary Time Series</t>
  </si>
  <si>
    <t>End-to-End Analysis of Time Series</t>
  </si>
  <si>
    <t>Telecom Churn Case Study</t>
  </si>
  <si>
    <t>Solve the most crucial business problem for a leading telecom operator in India and southeast Asia - predicting customer churn.</t>
  </si>
  <si>
    <t>Course 4 - Deep Learning and Neural Networks</t>
  </si>
  <si>
    <t>Introduction to Neural Networks</t>
  </si>
  <si>
    <t>Structure of Neural Networks</t>
  </si>
  <si>
    <t>Learn the most sophisticated and cutting-edge technique in machine learning - Artificial Neural Networks or ANNs</t>
  </si>
  <si>
    <t>Feed Forward in Neural Networks</t>
  </si>
  <si>
    <t>Backpropagation in Neural Networks</t>
  </si>
  <si>
    <t>Modifications to Neural Networks</t>
  </si>
  <si>
    <t>Hyperparameter Tuning in Neural Networks</t>
  </si>
  <si>
    <t>Neural Networks Assignment</t>
  </si>
  <si>
    <t>Build a neural network from scratch in Numpy to identify handwritten digits.</t>
  </si>
  <si>
    <t>Convolutional Neural Networks - Introduction and Industry Applications</t>
  </si>
  <si>
    <t>Introduction to Convolutional Neural Networks</t>
  </si>
  <si>
    <t>Learn the basics of CNN and OpenCV and apply it to Computer Vision tasks  like detecting anomalies in chest X-Ray scans, vehicle detection to count &amp; categorise them to help the government ascertain the width and strength of the road.</t>
  </si>
  <si>
    <t>Building CNNs with Python and Keras</t>
  </si>
  <si>
    <t>CNN Architectures and Transfer Learning</t>
  </si>
  <si>
    <t>Style Transfer and Object Detection</t>
  </si>
  <si>
    <t>Industry Demonstration: Using CNNs with Flowers Images</t>
  </si>
  <si>
    <t>Industry Demonstration: Using CNNs with X-Ray Images</t>
  </si>
  <si>
    <t>Recurrent Neural Networks</t>
  </si>
  <si>
    <t>What Makes a Neural Network Recurrent</t>
  </si>
  <si>
    <t>Ever wondered what goes behind machine translation, sentiment analysis, speech recognition? Learn how RNN helps in these areas having sequential data like text, speech, videos, and a lot more.</t>
  </si>
  <si>
    <t>Variants of RNNs: Bidirectional RNNs and LSTMs</t>
  </si>
  <si>
    <t>Building RNNs in Python</t>
  </si>
  <si>
    <t>Gesture Recognition</t>
  </si>
  <si>
    <t>Two Architectures: 3D Convs and CNN-RNN Stack</t>
  </si>
  <si>
    <t>Make a Smart TV system which can control the TV with user’s hand gestures as the remote control</t>
  </si>
  <si>
    <t>Understanding Generators</t>
  </si>
  <si>
    <t>Starter Code Walkthrough</t>
  </si>
  <si>
    <t>Problem Statement and Final Submission</t>
  </si>
  <si>
    <t>Course 5 - Capstone Project</t>
  </si>
  <si>
    <t>Capstone Project</t>
  </si>
  <si>
    <t>An Overview of the Domain and Associated Concepts</t>
  </si>
  <si>
    <t>Choose from a range of real-world industry woven projects on advanced topics like Recommendation Systems, Fraud Detection, Emotion Detection from faces, Social Media Listening, Speech Recognition among many others.</t>
  </si>
  <si>
    <t>Mid Submission</t>
  </si>
  <si>
    <t>Course 4 - Natural Language Processing</t>
  </si>
  <si>
    <t>Lexical Processing</t>
  </si>
  <si>
    <t>Introduction to Natural Language Processing</t>
  </si>
  <si>
    <t>Do you get annoyed by the constant spams in yor mail  box? Wouldn't it be nice if we had a program to check your spellings? In this module learn how to build a spell checker &amp; spam detector using techniques like phonetic hashing,bag-of-words, TF-IDF, etc.</t>
  </si>
  <si>
    <t>Basic Lexical Processing: Tokenization, Bag of Words, TF-IDF</t>
  </si>
  <si>
    <t>Advanced Lexical Processing: Canonicalization, Phonetic Hashing, Spell Corrector, Pointwise Mutual Information</t>
  </si>
  <si>
    <t>Syntactic Processing</t>
  </si>
  <si>
    <t>Introduction to Syntactic Processing</t>
  </si>
  <si>
    <t xml:space="preserve">Learn how  to analyse the syntax or the grammatical structure of sentences with the help of algorithms &amp; techniques like HMMs, Viterbi Algorithm, Named Entity Recognition (NER), etc.
</t>
  </si>
  <si>
    <t>Parsing</t>
  </si>
  <si>
    <t>Information Extraction</t>
  </si>
  <si>
    <t>Conditional Random Fields (CRF)</t>
  </si>
  <si>
    <t>Syntactic Processing Assignment</t>
  </si>
  <si>
    <t>Build a POS tagger for tagging unknown words using HMM's &amp; modified Viterbi algorithm.</t>
  </si>
  <si>
    <t>Semantic Processing</t>
  </si>
  <si>
    <t>Introduction to Semantic Processing</t>
  </si>
  <si>
    <t>Learn the most interesting area in the field of NLP and understand different techniques like word-embeddings, LSA, topic modelling to build an application that extracts opinions about socially relevant issues (such as demonetisation) on social media platforms</t>
  </si>
  <si>
    <t>Distibutional Semantics</t>
  </si>
  <si>
    <t>Topic Modelling</t>
  </si>
  <si>
    <t>Social Media Opinion Mining: Semantic Processing Case Study</t>
  </si>
  <si>
    <t>Chatbot Case Study</t>
  </si>
  <si>
    <t>Building Chatbots with Rasa</t>
  </si>
  <si>
    <t>Imagine if you could make restaurant booking without opening Zomato. Build your own restaurant-search chatbot with the help of RASA - an open source framework and deploy it on Slack.</t>
  </si>
  <si>
    <t>NLP Course Project - Building a Chatbot: Problem Statment and Final Submission</t>
  </si>
  <si>
    <t>Sessions</t>
  </si>
  <si>
    <t>Course 3 - SQL and NoSQL Databases</t>
  </si>
  <si>
    <t>Introduction to Databases</t>
  </si>
  <si>
    <t>OLAP vs OLTP</t>
  </si>
  <si>
    <t>Learn how data is stored and which database is optimal to use in a particular scenario</t>
  </si>
  <si>
    <t>Desgining a database schema</t>
  </si>
  <si>
    <t>Creating ER Diagram</t>
  </si>
  <si>
    <t>Advanced SQL and Best Practices</t>
  </si>
  <si>
    <t>Stored functions and procedures in SQL</t>
  </si>
  <si>
    <t>Apply advanced SQL concepts like windowing and procedures to derive insights from data and answer pertinent business questions</t>
  </si>
  <si>
    <t>Conditional constructs in SQL</t>
  </si>
  <si>
    <t>Query Optimisation</t>
  </si>
  <si>
    <t>Schema Design and Retrieval Assignment</t>
  </si>
  <si>
    <t>Design a schema with a predefined objective and create a database and perform analysis.</t>
  </si>
  <si>
    <t>NoSQL Databases and Best Practices</t>
  </si>
  <si>
    <t>Introduction to NoSQL Database</t>
  </si>
  <si>
    <t>Take your knowledge of query languages a step further by learning about MongoDB - a NoSQL database which is becoming more and more popular in the industry.</t>
  </si>
  <si>
    <t>Configuring MongoDB</t>
  </si>
  <si>
    <t>CRUD and MongoDB Shell</t>
  </si>
  <si>
    <t>Indexing and Aggregation</t>
  </si>
  <si>
    <t>CouchDB/Redis/HBase/Neo4J</t>
  </si>
  <si>
    <t>Introduction to Cloud and Hive</t>
  </si>
  <si>
    <t>Understanding Big Data</t>
  </si>
  <si>
    <t>Understand the basics of cloud and learn about the Hive Query Language.</t>
  </si>
  <si>
    <t>Introduction to Apache Hive</t>
  </si>
  <si>
    <t>Hive Data Models - Parititions and Buckets</t>
  </si>
  <si>
    <t>File Formats in Apache Hive</t>
  </si>
  <si>
    <t>Data Analysis using Apache Hive</t>
  </si>
  <si>
    <t>SQL Case Study: Analysing Big Data in Retail</t>
  </si>
  <si>
    <t>Understand how a project in the industry is taken up and solved through a comprehensive business case study.</t>
  </si>
  <si>
    <t>Course 4 - Storytelling with Advanced Visualization</t>
  </si>
  <si>
    <t>Advanced Excel</t>
  </si>
  <si>
    <t>Advanced Functions in Excel</t>
  </si>
  <si>
    <t>Learn the advanced concepts in Excel and start to perform data analysis like a pro!</t>
  </si>
  <si>
    <t>Slicers with Pivots</t>
  </si>
  <si>
    <t>Map Visualization</t>
  </si>
  <si>
    <t>Data Analysis Toolpak: Descriptive Summaries, Correlation, Regression</t>
  </si>
  <si>
    <t>Visualisation using Tableau</t>
  </si>
  <si>
    <t>Data Exploration in Tableau</t>
  </si>
  <si>
    <t>Learn advanced visualisation techniques using the most in-demand visualization tool in the industry.</t>
  </si>
  <si>
    <t>Visualising and Analysing Data in Tableau</t>
  </si>
  <si>
    <t>Advanced Visualisations using Tableau</t>
  </si>
  <si>
    <t>Interactive Marketing Campaign Analysis</t>
  </si>
  <si>
    <t>Apply the new found Excel and Tableau skills to solve an exciting business assignment.</t>
  </si>
  <si>
    <t>At least 2 views:</t>
  </si>
  <si>
    <t xml:space="preserve"> - 1: overall campaign performance metrics</t>
  </si>
  <si>
    <t xml:space="preserve"> - 2+: analysis results (e.g. past campaign effect)</t>
  </si>
  <si>
    <t>Visualisation using PowerBI</t>
  </si>
  <si>
    <t>PowerBI: Introduction and Setup</t>
  </si>
  <si>
    <t>Take your visualization game a step forward by understanding how to operate PowerBI.</t>
  </si>
  <si>
    <t>Visualising and Analysing Data in PowerBI</t>
  </si>
  <si>
    <t>Data Transformations using PowerBI</t>
  </si>
  <si>
    <t>Making Interactive Dashboards with PowerBI</t>
  </si>
  <si>
    <t>Introduction to R and RShiny</t>
  </si>
  <si>
    <t>Introduction to R</t>
  </si>
  <si>
    <t>Get a brief introduction to another popular data science language and learn how to manipulate dataframes in R and learn to create attractive dashboards and web applications using ShinyR.</t>
  </si>
  <si>
    <t>Data Structures and Programming Constructs in R</t>
  </si>
  <si>
    <t>Dataframe Manipulation in R</t>
  </si>
  <si>
    <t>Visualizations in R</t>
  </si>
  <si>
    <t>Creating Web Applications using RShiny</t>
  </si>
  <si>
    <t>Effective Communication Strategies, Formats, and Templates</t>
  </si>
  <si>
    <t>Introduction to MS Powerpoint</t>
  </si>
  <si>
    <t>Learn how to effectively strategise, communicate, and fine grain your data analysis projects.</t>
  </si>
  <si>
    <t>Identifying the Right Insights</t>
  </si>
  <si>
    <t>Documenting Insights</t>
  </si>
  <si>
    <t>Choosing the Right View for your Dashboard</t>
  </si>
  <si>
    <t>Storytelling with Visualization</t>
  </si>
  <si>
    <t>Presentations to Technical and Non-Technical Stakeholders</t>
  </si>
  <si>
    <t>Understanding the End Goal of your Presentation</t>
  </si>
  <si>
    <t>Understand how to optimally present your findings to technical and non-technical stakeholders and upgrade your storytelling skills.</t>
  </si>
  <si>
    <t>Understanding your Stakeholder and Stakeholder Empathy</t>
  </si>
  <si>
    <t>Levels of Details for Different Stakeholders - CXO/Leadership Vs Team Presentations</t>
  </si>
  <si>
    <t>Do's and Don't's of Making a Presentation</t>
  </si>
  <si>
    <t>Case Study: Making a Presentation for Different Stakeholders</t>
  </si>
  <si>
    <t>Business Case Study</t>
  </si>
  <si>
    <t>Solve an end-to-end real-life industry problem from a wide variety of domains like Marketing, Retail, E-Commerce, Supply Chain, Healtcare, BFSI, and many more.</t>
  </si>
  <si>
    <t>Retail-Giant Sales Forecasting Assignment</t>
  </si>
  <si>
    <t>Apply the concepts learnt in time series to solve a forecasting problem for a retail giant.</t>
  </si>
  <si>
    <t>Course 4 - Business Requirements</t>
  </si>
  <si>
    <t>Structured Problem Solving using Frameworks</t>
  </si>
  <si>
    <t>Introduction to Structured Problem Solving</t>
  </si>
  <si>
    <t>Learn how to attack a business problem using various structured frameworks like 5W, 5WHYs, and SPIN.</t>
  </si>
  <si>
    <t>Understanding the Business Problem - I: Interviewing and Basic Frameworks</t>
  </si>
  <si>
    <t>Understanding the Business Problem - II: 5W, 5WHYS, SPIN Framework, etc.</t>
  </si>
  <si>
    <t>Hypothesis Formulation</t>
  </si>
  <si>
    <t>Introduction to Hypothesis Formulation</t>
  </si>
  <si>
    <t>The module will equip you with a stepwise process for understanding a business problem and building hypotheses around it.</t>
  </si>
  <si>
    <t>Issue Tree Framework</t>
  </si>
  <si>
    <t>Specialized Frameworks: 4Ps and 5C</t>
  </si>
  <si>
    <t>Assignment</t>
  </si>
  <si>
    <t>Apply your learnings from the course to solve a real-life business problem.</t>
  </si>
  <si>
    <t>Revenue and Operational Cost Modelling</t>
  </si>
  <si>
    <t>Introduction to Cost Modelling</t>
  </si>
  <si>
    <t>Learn about evaluation models covering revenue and operational cost modelling</t>
  </si>
  <si>
    <t>Modelling Frameworks</t>
  </si>
  <si>
    <t>Revenue and Operational Cost Modelling in Various Domains</t>
  </si>
  <si>
    <t>Introduction to Economics and Financial Concepts</t>
  </si>
  <si>
    <t>Introduction to Financial Concepts</t>
  </si>
  <si>
    <t>Understand financial concepts such as revenue, cost of goods sold, profit, balance sheets, cash flow statements, and EBITDA. Also, get a brief introduction to economics concepts including supply and demand curves, cost curves, and a lot more!</t>
  </si>
  <si>
    <t>Revenue, Balance Sheets, Cash Flow Statements</t>
  </si>
  <si>
    <t>EBITDA</t>
  </si>
  <si>
    <t>Introduction to Economics</t>
  </si>
  <si>
    <t>Supply-Demand Curves</t>
  </si>
  <si>
    <t>Basic Econometrics</t>
  </si>
  <si>
    <t>Course 5 - Capstone Project (Domains: Marketing, Retail, Supply Chain, Demand and Supply Analytics)</t>
  </si>
  <si>
    <t>Solve an end-to-end real-life industry problem from a wide variety of domains like Marketing, Retail, E-Commerce, Supply Chain, Healthcare, BFSI, and many more.</t>
  </si>
  <si>
    <t xml:space="preserve">Data Engineering Track Curriculum- </t>
  </si>
  <si>
    <t>Week</t>
  </si>
  <si>
    <t>Week 24</t>
  </si>
  <si>
    <t>Course 3 - Data Engineering - I</t>
  </si>
  <si>
    <t>Introduction to Cloud and AWS Setup</t>
  </si>
  <si>
    <t>Introduction to Cloud</t>
  </si>
  <si>
    <t>Understand what is cloud and setup your AWS account which will be required duing the program.</t>
  </si>
  <si>
    <t>AWS Setup</t>
  </si>
  <si>
    <t>Week 25</t>
  </si>
  <si>
    <t xml:space="preserve">Introduction to Hadoop and MapReduce Programming </t>
  </si>
  <si>
    <t>Concepts retailed to distributed computing</t>
  </si>
  <si>
    <t>Understand the world of distributed data processing and storage with Hadoop. Learn to write MapReduce jobs in Python.</t>
  </si>
  <si>
    <t>Hadoop Distributed File System</t>
  </si>
  <si>
    <t xml:space="preserve">MapReduce Programming in Python  </t>
  </si>
  <si>
    <t>Week 26</t>
  </si>
  <si>
    <t>Data Management and Relational Database Modelling</t>
  </si>
  <si>
    <t>Enterprise Data Management</t>
  </si>
  <si>
    <t xml:space="preserve">
Understand the concepts of Data Management and learn to model data from a Relational Database.</t>
  </si>
  <si>
    <t xml:space="preserve">Relational Database Modelling </t>
  </si>
  <si>
    <t xml:space="preserve">Normal Forms and ER Diagrams </t>
  </si>
  <si>
    <t>Week 27</t>
  </si>
  <si>
    <t>NoSQL Databases and Apache HBase</t>
  </si>
  <si>
    <t>Concepts of NoSQL Databases</t>
  </si>
  <si>
    <t>Learn the concepts of NoSQL databases. Understand the working of Apache HBase.</t>
  </si>
  <si>
    <t>Introduction to Apache HBase</t>
  </si>
  <si>
    <t>HBase Python API</t>
  </si>
  <si>
    <t>Comparision of NoSQL Databases</t>
  </si>
  <si>
    <t>Data Warehousing (Optional)</t>
  </si>
  <si>
    <t>Introduction to Data Warehouse and Data Lakes</t>
  </si>
  <si>
    <t xml:space="preserve">Understand the intricacies behind designing a data warehouse and a data lake for use case/s. </t>
  </si>
  <si>
    <t>Designing Data Warehousing for an ETL Data Pipeline</t>
  </si>
  <si>
    <t>Designing Data Lake for an ETL Data Pipeline</t>
  </si>
  <si>
    <t>Week 28</t>
  </si>
  <si>
    <t>Data Ingestion with Apache Sqoop and Apache Flume</t>
  </si>
  <si>
    <t>Introduction to Data Ingestion</t>
  </si>
  <si>
    <t xml:space="preserve">Get familiar with the challenges involed in data ingestion. Use Sqoop and Flume to ingest structured and unstructured data into Hadoop.  </t>
  </si>
  <si>
    <t>Structured data ingestion with Sqoop</t>
  </si>
  <si>
    <t xml:space="preserve">Unstructured data ingestion with Flume </t>
  </si>
  <si>
    <t>Week 29</t>
  </si>
  <si>
    <t>Hands-on with Apache Hive</t>
  </si>
  <si>
    <t xml:space="preserve">Fundamentals of Apache Hive </t>
  </si>
  <si>
    <t xml:space="preserve">Manage and query a data warehouse with Apache Hive. Learn to write optimized HQL for large scale data analysis. </t>
  </si>
  <si>
    <t>Writing HQL for Data Analysis</t>
  </si>
  <si>
    <t>Partitioning and Bucketing with Hive</t>
  </si>
  <si>
    <t>Assignment (Optional)</t>
  </si>
  <si>
    <t>Introduction, Problem Statement and Grading Rubrics</t>
  </si>
  <si>
    <t>Solve an assignment to brush up the skills learnt so far.</t>
  </si>
  <si>
    <t>Week 31</t>
  </si>
  <si>
    <t xml:space="preserve">Amazon Redshift </t>
  </si>
  <si>
    <t>Data warehousing with Redshift</t>
  </si>
  <si>
    <t>Use AWS Redshift to build and query a data warehouse</t>
  </si>
  <si>
    <t>Analyze data with RedShift</t>
  </si>
  <si>
    <t>Week 32</t>
  </si>
  <si>
    <t>Introduction to Apache Spark</t>
  </si>
  <si>
    <t>Spark Architecture</t>
  </si>
  <si>
    <t xml:space="preserve">Get introduced to Apache Spark, a lighting fast big data processing engine.  
</t>
  </si>
  <si>
    <t>RDD, DataFrame API,SparkSQL</t>
  </si>
  <si>
    <t>Week 33</t>
  </si>
  <si>
    <t>Case Study: ETL Data Pipline</t>
  </si>
  <si>
    <t>Introduction and Problem Statement</t>
  </si>
  <si>
    <r>
      <rPr>
        <rFont val="Calibri, Arial"/>
        <color theme="1"/>
        <sz val="11.0"/>
      </rPr>
      <t xml:space="preserve">Make use of Sqoop, </t>
    </r>
    <r>
      <rPr>
        <rFont val="Calibri, Arial"/>
        <b/>
        <color theme="1"/>
        <sz val="11.0"/>
      </rPr>
      <t>Flume*</t>
    </r>
    <r>
      <rPr>
        <rFont val="Calibri, Arial"/>
        <color theme="1"/>
        <sz val="11.0"/>
      </rPr>
      <t>, Redshift &amp; Spark to design an ETL data pipeline.</t>
    </r>
  </si>
  <si>
    <t>Grading Rubrics and Submission</t>
  </si>
  <si>
    <t>Week 35</t>
  </si>
  <si>
    <t>Buffer</t>
  </si>
  <si>
    <t>Week 36</t>
  </si>
  <si>
    <t>Exam</t>
  </si>
  <si>
    <t>Week 37</t>
  </si>
  <si>
    <t>Course 4 - Data Engineering - II</t>
  </si>
  <si>
    <t>Data Processing with PySpark &amp; Flink</t>
  </si>
  <si>
    <t xml:space="preserve">Spark Job optimization </t>
  </si>
  <si>
    <t>Use PySpark to create large scale data processing applications.</t>
  </si>
  <si>
    <t>Introduction to Apache Flink</t>
  </si>
  <si>
    <t>Get Introduced to Apahce Flink and learn query batch data</t>
  </si>
  <si>
    <t>Batch Data Processing with Flink</t>
  </si>
  <si>
    <t>Week 38</t>
  </si>
  <si>
    <t>Real-Time Data Streaming with Apache Kafka</t>
  </si>
  <si>
    <t xml:space="preserve">Intro to real-time data processing architectures  </t>
  </si>
  <si>
    <t xml:space="preserve">Understand the producer-consumer architecture of Apache Kafka. Learn to set up a Kafka cluster for managing real-time data. </t>
  </si>
  <si>
    <t>Intro to Lambda and Kappa Architecture</t>
  </si>
  <si>
    <t>Fundamentals of Apache Kafka</t>
  </si>
  <si>
    <t xml:space="preserve">Setting up Kafka Producer and Consumer </t>
  </si>
  <si>
    <t>Kafka Connect API</t>
  </si>
  <si>
    <t>Week 39</t>
  </si>
  <si>
    <t xml:space="preserve">Real-Time Data Processing using Spark Streaming &amp; Apache Flink
</t>
  </si>
  <si>
    <t>Spark Streaming Architecture</t>
  </si>
  <si>
    <t xml:space="preserve">Learn about the real-time data processing architecture of Apache Spark. Build Spark Streaming applications to process data in real-time. </t>
  </si>
  <si>
    <t>Spark Streaming APIs</t>
  </si>
  <si>
    <t>Building Stream Processing Application with Spark</t>
  </si>
  <si>
    <t xml:space="preserve">Stream Processing with Apache Flink </t>
  </si>
  <si>
    <t>Use PyFlink DataStream API to create a stream processing application</t>
  </si>
  <si>
    <t>Comparision between Spark Streaming and Flink</t>
  </si>
  <si>
    <t>Week 40</t>
  </si>
  <si>
    <t>Building Automated Data Pipelines with Airflow &amp; Apache Flink</t>
  </si>
  <si>
    <t xml:space="preserve">Fundaments of Airflow </t>
  </si>
  <si>
    <t>Automate your Data Pipeline[Lambda ]with Oozie/Airflow.</t>
  </si>
  <si>
    <t>Workflow Management with Airflow</t>
  </si>
  <si>
    <t xml:space="preserve">Automating an entire Data Pipeline with Airflow </t>
  </si>
  <si>
    <t>Data Pipelining with Apache Flink</t>
  </si>
  <si>
    <t>Developing a Kappa Architecture pipeline with Flink</t>
  </si>
  <si>
    <t>Week 41</t>
  </si>
  <si>
    <t>Analytics using PySpark</t>
  </si>
  <si>
    <t xml:space="preserve">Exploratory Data Analysis with PySpark
</t>
  </si>
  <si>
    <t xml:space="preserve">Use PySpark to do EDA and Predictive Analysis of large datasets. </t>
  </si>
  <si>
    <t>Predictive Analysis with Spark MLlib</t>
  </si>
  <si>
    <t>Week 43</t>
  </si>
  <si>
    <t>Case Study: Kafka, Spark Streaming and PySpark</t>
  </si>
  <si>
    <t>Build an end-to-end real-time data processing application using Spark Streaming and Kafka.</t>
  </si>
  <si>
    <t>Week 45</t>
  </si>
  <si>
    <t>Week 46</t>
  </si>
  <si>
    <t>Week 47</t>
  </si>
  <si>
    <t xml:space="preserve">The capstone project will stich all the components of data engineering together. </t>
  </si>
  <si>
    <t>Week 48</t>
  </si>
  <si>
    <t>Week 49</t>
  </si>
  <si>
    <t>Week 50</t>
  </si>
  <si>
    <t>Week 51</t>
  </si>
  <si>
    <t>Week 52</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</si>
</sst>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9.0"/>
      <color rgb="FFFFFFFF"/>
      <name val="Verdana"/>
    </font>
    <font>
      <color theme="1"/>
      <name val="Arial"/>
      <scheme val="minor"/>
    </font>
    <font>
      <sz val="9.0"/>
      <color theme="1"/>
      <name val="Verdana"/>
    </font>
    <font>
      <sz val="9.0"/>
      <color rgb="FF000000"/>
      <name val="Verdana"/>
    </font>
    <font/>
    <font>
      <color theme="1"/>
      <name val="Arial"/>
    </font>
    <font>
      <color rgb="FF000000"/>
      <name val="Arial"/>
    </font>
    <font>
      <b/>
      <sz val="11.0"/>
      <color rgb="FF000000"/>
      <name val="Calibri"/>
    </font>
    <font>
      <b/>
      <sz val="11.0"/>
      <color rgb="FFFFFFFF"/>
      <name val="Calibri"/>
    </font>
    <font>
      <sz val="11.0"/>
      <color theme="1"/>
      <name val="Calibri"/>
    </font>
    <font>
      <sz val="11.0"/>
      <color rgb="FF000000"/>
      <name val="Calibri"/>
    </font>
  </fonts>
  <fills count="8">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
      <patternFill patternType="solid">
        <fgColor rgb="FF00FF00"/>
        <bgColor rgb="FF00FF00"/>
      </patternFill>
    </fill>
  </fills>
  <borders count="13">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0" fillId="0" fontId="2" numFmtId="0" xfId="0" applyAlignment="1" applyFont="1">
      <alignment shrinkToFit="0" wrapText="1"/>
    </xf>
    <xf borderId="2" fillId="0" fontId="3" numFmtId="0" xfId="0" applyAlignment="1" applyBorder="1" applyFont="1">
      <alignment readingOrder="0" shrinkToFit="0" vertical="top" wrapText="1"/>
    </xf>
    <xf borderId="3" fillId="3" fontId="4" numFmtId="0" xfId="0" applyAlignment="1" applyBorder="1" applyFill="1" applyFont="1">
      <alignment readingOrder="0" shrinkToFit="0" vertical="top" wrapText="1"/>
    </xf>
    <xf borderId="4" fillId="3" fontId="4" numFmtId="0" xfId="0" applyAlignment="1" applyBorder="1" applyFont="1">
      <alignment readingOrder="0" shrinkToFit="0" vertical="top" wrapText="1"/>
    </xf>
    <xf borderId="5" fillId="3" fontId="4" numFmtId="0" xfId="0" applyAlignment="1" applyBorder="1" applyFont="1">
      <alignment readingOrder="0" shrinkToFit="0" vertical="top" wrapText="1"/>
    </xf>
    <xf borderId="6" fillId="0" fontId="5" numFmtId="0" xfId="0" applyBorder="1" applyFont="1"/>
    <xf borderId="7" fillId="0" fontId="5" numFmtId="0" xfId="0" applyBorder="1" applyFont="1"/>
    <xf borderId="5" fillId="0" fontId="5" numFmtId="0" xfId="0" applyBorder="1" applyFont="1"/>
    <xf borderId="8" fillId="0" fontId="5" numFmtId="0" xfId="0" applyBorder="1" applyFont="1"/>
    <xf borderId="4" fillId="0" fontId="5" numFmtId="0" xfId="0" applyBorder="1" applyFont="1"/>
    <xf borderId="7" fillId="3" fontId="4" numFmtId="0" xfId="0" applyAlignment="1" applyBorder="1" applyFont="1">
      <alignment readingOrder="0" shrinkToFit="0" vertical="top" wrapText="1"/>
    </xf>
    <xf borderId="9" fillId="0" fontId="5" numFmtId="0" xfId="0" applyBorder="1" applyFont="1"/>
    <xf borderId="5" fillId="0" fontId="3" numFmtId="0" xfId="0" applyAlignment="1" applyBorder="1" applyFont="1">
      <alignment readingOrder="0" shrinkToFit="0" vertical="top" wrapText="1"/>
    </xf>
    <xf borderId="4" fillId="3" fontId="3" numFmtId="0" xfId="0" applyAlignment="1" applyBorder="1" applyFont="1">
      <alignment readingOrder="0" shrinkToFit="0" vertical="top" wrapText="1"/>
    </xf>
    <xf borderId="7" fillId="3" fontId="3" numFmtId="0" xfId="0" applyAlignment="1" applyBorder="1" applyFont="1">
      <alignment readingOrder="0" shrinkToFit="0" vertical="top" wrapText="1"/>
    </xf>
    <xf borderId="5" fillId="3" fontId="3" numFmtId="0" xfId="0" applyAlignment="1" applyBorder="1" applyFont="1">
      <alignment readingOrder="0" shrinkToFit="0" vertical="top" wrapText="1"/>
    </xf>
    <xf borderId="4" fillId="3" fontId="2" numFmtId="0" xfId="0" applyAlignment="1" applyBorder="1" applyFont="1">
      <alignment readingOrder="0" shrinkToFit="0" wrapText="1"/>
    </xf>
    <xf borderId="7" fillId="4" fontId="4" numFmtId="0" xfId="0" applyAlignment="1" applyBorder="1" applyFill="1" applyFont="1">
      <alignment readingOrder="0" shrinkToFit="0" vertical="top" wrapText="1"/>
    </xf>
    <xf borderId="7" fillId="3" fontId="4" numFmtId="0" xfId="0" applyAlignment="1" applyBorder="1" applyFont="1">
      <alignment shrinkToFit="0" vertical="top" wrapText="1"/>
    </xf>
    <xf borderId="7" fillId="5" fontId="4" numFmtId="0" xfId="0" applyAlignment="1" applyBorder="1" applyFill="1" applyFont="1">
      <alignment readingOrder="0" shrinkToFit="0" vertical="top" wrapText="1"/>
    </xf>
    <xf borderId="3" fillId="0" fontId="3" numFmtId="0" xfId="0" applyAlignment="1" applyBorder="1" applyFont="1">
      <alignment readingOrder="0" shrinkToFit="0" vertical="top" wrapText="1"/>
    </xf>
    <xf borderId="7" fillId="4" fontId="4" numFmtId="0" xfId="0" applyAlignment="1" applyBorder="1" applyFont="1">
      <alignment shrinkToFit="0" vertical="top" wrapText="1"/>
    </xf>
    <xf borderId="0" fillId="0" fontId="2" numFmtId="0" xfId="0" applyFont="1"/>
    <xf borderId="0" fillId="0" fontId="2" numFmtId="0" xfId="0" applyAlignment="1" applyFont="1">
      <alignment readingOrder="0"/>
    </xf>
    <xf borderId="5" fillId="4" fontId="3" numFmtId="0" xfId="0" applyAlignment="1" applyBorder="1" applyFont="1">
      <alignment readingOrder="0" shrinkToFit="0" vertical="top" wrapText="1"/>
    </xf>
    <xf borderId="5" fillId="5" fontId="3" numFmtId="0" xfId="0" applyAlignment="1" applyBorder="1" applyFont="1">
      <alignment shrinkToFit="0" vertical="top" wrapText="1"/>
    </xf>
    <xf borderId="3" fillId="0" fontId="2" numFmtId="0" xfId="0" applyAlignment="1" applyBorder="1" applyFont="1">
      <alignment horizontal="left" readingOrder="0" shrinkToFit="0" vertical="center" wrapText="1"/>
    </xf>
    <xf borderId="5" fillId="3" fontId="3" numFmtId="0" xfId="0" applyAlignment="1" applyBorder="1" applyFont="1">
      <alignment shrinkToFit="0" vertical="top" wrapText="1"/>
    </xf>
    <xf borderId="5" fillId="4" fontId="3" numFmtId="0" xfId="0" applyAlignment="1" applyBorder="1" applyFont="1">
      <alignment shrinkToFit="0" vertical="top" wrapText="1"/>
    </xf>
    <xf borderId="3" fillId="2" fontId="1" numFmtId="0" xfId="0" applyAlignment="1" applyBorder="1" applyFont="1">
      <alignment shrinkToFit="0" vertical="top" wrapText="1"/>
    </xf>
    <xf borderId="7" fillId="4" fontId="3" numFmtId="0" xfId="0" applyAlignment="1" applyBorder="1" applyFont="1">
      <alignment readingOrder="0" shrinkToFit="0" vertical="top" wrapText="1"/>
    </xf>
    <xf borderId="3" fillId="0" fontId="2" numFmtId="0" xfId="0" applyAlignment="1" applyBorder="1" applyFont="1">
      <alignment readingOrder="0" shrinkToFit="0" vertical="top" wrapText="1"/>
    </xf>
    <xf borderId="7" fillId="5" fontId="3" numFmtId="0" xfId="0" applyAlignment="1" applyBorder="1" applyFont="1">
      <alignment readingOrder="0" shrinkToFit="0" vertical="top" wrapText="1"/>
    </xf>
    <xf borderId="7" fillId="3" fontId="3" numFmtId="0" xfId="0" applyAlignment="1" applyBorder="1" applyFont="1">
      <alignment shrinkToFit="0" vertical="top" wrapText="1"/>
    </xf>
    <xf borderId="10" fillId="3" fontId="4" numFmtId="0" xfId="0" applyAlignment="1" applyBorder="1" applyFont="1">
      <alignment readingOrder="0" shrinkToFit="0" vertical="top" wrapText="1"/>
    </xf>
    <xf borderId="10" fillId="3" fontId="4" numFmtId="0" xfId="0" applyAlignment="1" applyBorder="1" applyFont="1">
      <alignment horizontal="left" readingOrder="0"/>
    </xf>
    <xf borderId="10" fillId="3" fontId="3" numFmtId="0" xfId="0" applyAlignment="1" applyBorder="1" applyFont="1">
      <alignment readingOrder="0" shrinkToFit="0" vertical="top" wrapText="1"/>
    </xf>
    <xf borderId="3" fillId="3" fontId="3" numFmtId="0" xfId="0" applyAlignment="1" applyBorder="1" applyFont="1">
      <alignment shrinkToFit="0" vertical="top" wrapText="1"/>
    </xf>
    <xf borderId="7" fillId="3" fontId="3" numFmtId="0" xfId="0" applyAlignment="1" applyBorder="1" applyFont="1">
      <alignment shrinkToFit="0" vertical="top" wrapText="1"/>
    </xf>
    <xf borderId="5" fillId="5" fontId="3" numFmtId="0" xfId="0" applyAlignment="1" applyBorder="1" applyFont="1">
      <alignment readingOrder="0" shrinkToFit="0" vertical="top" wrapText="1"/>
    </xf>
    <xf borderId="5" fillId="0" fontId="2" numFmtId="0" xfId="0" applyAlignment="1" applyBorder="1" applyFont="1">
      <alignment readingOrder="0"/>
    </xf>
    <xf borderId="3" fillId="0" fontId="2" numFmtId="0" xfId="0" applyAlignment="1" applyBorder="1" applyFont="1">
      <alignment readingOrder="0"/>
    </xf>
    <xf borderId="5" fillId="0" fontId="6" numFmtId="0" xfId="0" applyAlignment="1" applyBorder="1" applyFont="1">
      <alignment readingOrder="0" shrinkToFit="0" vertical="bottom" wrapText="1"/>
    </xf>
    <xf borderId="5" fillId="3" fontId="7" numFmtId="0" xfId="0" applyAlignment="1" applyBorder="1" applyFont="1">
      <alignment shrinkToFit="0" vertical="bottom" wrapText="1"/>
    </xf>
    <xf borderId="5" fillId="4" fontId="7" numFmtId="0" xfId="0" applyAlignment="1" applyBorder="1" applyFont="1">
      <alignment readingOrder="0" shrinkToFit="0" vertical="bottom" wrapText="1"/>
    </xf>
    <xf borderId="11" fillId="6" fontId="8" numFmtId="0" xfId="0" applyAlignment="1" applyBorder="1" applyFill="1" applyFont="1">
      <alignment horizontal="center" shrinkToFit="0" vertical="center" wrapText="1"/>
    </xf>
    <xf borderId="12" fillId="0" fontId="5" numFmtId="0" xfId="0" applyBorder="1" applyFont="1"/>
    <xf borderId="1" fillId="0" fontId="5" numFmtId="0" xfId="0" applyBorder="1" applyFont="1"/>
    <xf borderId="0" fillId="0" fontId="3" numFmtId="0" xfId="0" applyFont="1"/>
    <xf borderId="10" fillId="2" fontId="9" numFmtId="0" xfId="0" applyAlignment="1" applyBorder="1" applyFont="1">
      <alignment horizontal="center" shrinkToFit="0" vertical="center" wrapText="1"/>
    </xf>
    <xf borderId="10" fillId="2" fontId="9" numFmtId="0" xfId="0" applyAlignment="1" applyBorder="1" applyFont="1">
      <alignment horizontal="left" shrinkToFit="0" vertical="top" wrapText="1"/>
    </xf>
    <xf borderId="10" fillId="2" fontId="9" numFmtId="0" xfId="0" applyAlignment="1" applyBorder="1" applyFont="1">
      <alignment shrinkToFit="0" vertical="top" wrapText="1"/>
    </xf>
    <xf borderId="10" fillId="2" fontId="9" numFmtId="0" xfId="0" applyAlignment="1" applyBorder="1" applyFont="1">
      <alignment horizontal="center" shrinkToFit="0" vertical="top" wrapText="1"/>
    </xf>
    <xf borderId="10" fillId="2" fontId="9" numFmtId="0" xfId="0" applyAlignment="1" applyBorder="1" applyFont="1">
      <alignment shrinkToFit="0" vertical="top" wrapText="1"/>
    </xf>
    <xf borderId="3" fillId="0" fontId="10" numFmtId="0" xfId="0" applyAlignment="1" applyBorder="1" applyFont="1">
      <alignment horizontal="center" shrinkToFit="0" vertical="center" wrapText="1"/>
    </xf>
    <xf borderId="3" fillId="0" fontId="10" numFmtId="0" xfId="0" applyAlignment="1" applyBorder="1" applyFont="1">
      <alignment horizontal="left" shrinkToFit="0" vertical="center" wrapText="1"/>
    </xf>
    <xf borderId="3" fillId="0" fontId="10" numFmtId="0" xfId="0" applyAlignment="1" applyBorder="1" applyFont="1">
      <alignment shrinkToFit="0" vertical="top" wrapText="1"/>
    </xf>
    <xf borderId="10" fillId="0" fontId="10" numFmtId="0" xfId="0" applyAlignment="1" applyBorder="1" applyFont="1">
      <alignment shrinkToFit="0" vertical="top" wrapText="1"/>
    </xf>
    <xf borderId="3" fillId="0" fontId="10" numFmtId="0" xfId="0" applyAlignment="1" applyBorder="1" applyFont="1">
      <alignment horizontal="center" shrinkToFit="0" vertical="top" wrapText="1"/>
    </xf>
    <xf borderId="3" fillId="0" fontId="10" numFmtId="0" xfId="0" applyAlignment="1" applyBorder="1" applyFont="1">
      <alignment shrinkToFit="0" vertical="top" wrapText="1"/>
    </xf>
    <xf borderId="3" fillId="0" fontId="10" numFmtId="0" xfId="0" applyAlignment="1" applyBorder="1" applyFont="1">
      <alignment horizontal="center" shrinkToFit="0" vertical="center" wrapText="1"/>
    </xf>
    <xf borderId="10" fillId="0" fontId="10" numFmtId="0" xfId="0" applyAlignment="1" applyBorder="1" applyFont="1">
      <alignment horizontal="center" shrinkToFit="0" vertical="center" wrapText="1"/>
    </xf>
    <xf borderId="10" fillId="4" fontId="10" numFmtId="0" xfId="0" applyAlignment="1" applyBorder="1" applyFont="1">
      <alignment shrinkToFit="0" vertical="top" wrapText="1"/>
    </xf>
    <xf borderId="10" fillId="4" fontId="10" numFmtId="0" xfId="0" applyAlignment="1" applyBorder="1" applyFont="1">
      <alignment horizontal="center" shrinkToFit="0" vertical="top" wrapText="1"/>
    </xf>
    <xf borderId="10" fillId="0" fontId="10" numFmtId="0" xfId="0" applyAlignment="1" applyBorder="1" applyFont="1">
      <alignment shrinkToFit="0" vertical="top" wrapText="1"/>
    </xf>
    <xf borderId="3" fillId="0" fontId="10" numFmtId="0" xfId="0" applyAlignment="1" applyBorder="1" applyFont="1">
      <alignment horizontal="center" shrinkToFit="0" vertical="top" wrapText="1"/>
    </xf>
    <xf borderId="3" fillId="3" fontId="10" numFmtId="0" xfId="0" applyAlignment="1" applyBorder="1" applyFont="1">
      <alignment horizontal="center" shrinkToFit="0" vertical="center" wrapText="1"/>
    </xf>
    <xf borderId="3" fillId="3" fontId="10" numFmtId="0" xfId="0" applyAlignment="1" applyBorder="1" applyFont="1">
      <alignment shrinkToFit="0" vertical="top" wrapText="1"/>
    </xf>
    <xf borderId="10" fillId="3" fontId="10" numFmtId="0" xfId="0" applyAlignment="1" applyBorder="1" applyFont="1">
      <alignment shrinkToFit="0" vertical="top" wrapText="1"/>
    </xf>
    <xf borderId="3" fillId="3" fontId="10" numFmtId="0" xfId="0" applyAlignment="1" applyBorder="1" applyFont="1">
      <alignment horizontal="center" shrinkToFit="0" vertical="top" wrapText="1"/>
    </xf>
    <xf borderId="3" fillId="7" fontId="10" numFmtId="0" xfId="0" applyAlignment="1" applyBorder="1" applyFill="1" applyFont="1">
      <alignment shrinkToFit="0" vertical="top" wrapText="1"/>
    </xf>
    <xf borderId="10" fillId="7" fontId="11" numFmtId="0" xfId="0" applyAlignment="1" applyBorder="1" applyFont="1">
      <alignment shrinkToFit="0" vertical="top" wrapText="1"/>
    </xf>
    <xf borderId="3" fillId="7" fontId="10" numFmtId="0" xfId="0" applyAlignment="1" applyBorder="1" applyFont="1">
      <alignment horizontal="center" shrinkToFit="0" vertical="top" wrapText="1"/>
    </xf>
    <xf borderId="3" fillId="7" fontId="10" numFmtId="0" xfId="0" applyAlignment="1" applyBorder="1" applyFont="1">
      <alignment shrinkToFit="0" vertical="top" wrapText="1"/>
    </xf>
    <xf borderId="10" fillId="7" fontId="10" numFmtId="0" xfId="0" applyAlignment="1" applyBorder="1" applyFont="1">
      <alignment shrinkToFit="0" vertical="top" wrapText="1"/>
    </xf>
    <xf borderId="10" fillId="0" fontId="10" numFmtId="0" xfId="0" applyAlignment="1" applyBorder="1" applyFont="1">
      <alignment horizontal="left" shrinkToFit="0" vertical="top" wrapText="1"/>
    </xf>
    <xf borderId="10" fillId="3" fontId="6" numFmtId="0" xfId="0" applyAlignment="1" applyBorder="1" applyFont="1">
      <alignment vertical="top"/>
    </xf>
    <xf borderId="10" fillId="0" fontId="6" numFmtId="0" xfId="0" applyAlignment="1" applyBorder="1" applyFont="1">
      <alignment vertical="top"/>
    </xf>
    <xf borderId="3" fillId="0" fontId="11" numFmtId="0" xfId="0" applyAlignment="1" applyBorder="1" applyFont="1">
      <alignment shrinkToFit="0" vertical="bottom" wrapText="1"/>
    </xf>
    <xf borderId="10" fillId="0" fontId="6" numFmtId="0" xfId="0" applyAlignment="1" applyBorder="1" applyFont="1">
      <alignment vertical="bottom"/>
    </xf>
    <xf borderId="3" fillId="0" fontId="11" numFmtId="0" xfId="0" applyAlignment="1" applyBorder="1" applyFont="1">
      <alignment shrinkToFit="0" vertical="top" wrapText="1"/>
    </xf>
    <xf borderId="10" fillId="0" fontId="6" numFmtId="0" xfId="0" applyAlignment="1" applyBorder="1" applyFont="1">
      <alignment vertical="bottom"/>
    </xf>
    <xf borderId="10" fillId="0" fontId="6" numFmtId="0" xfId="0" applyAlignment="1" applyBorder="1" applyFont="1">
      <alignment vertical="top"/>
    </xf>
    <xf borderId="10" fillId="0" fontId="11" numFmtId="0" xfId="0" applyAlignment="1" applyBorder="1" applyFont="1">
      <alignment shrinkToFit="0" vertical="top" wrapText="1"/>
    </xf>
    <xf borderId="10" fillId="7" fontId="11" numFmtId="0" xfId="0" applyAlignment="1" applyBorder="1" applyFont="1">
      <alignment shrinkToFit="0" vertical="top" wrapText="1"/>
    </xf>
    <xf borderId="10" fillId="0" fontId="10" numFmtId="0" xfId="0" applyAlignment="1" applyBorder="1" applyFont="1">
      <alignment horizontal="left" shrinkToFit="0" vertical="top" wrapText="1"/>
    </xf>
    <xf borderId="3" fillId="0" fontId="10" numFmtId="0" xfId="0" applyAlignment="1" applyBorder="1" applyFont="1">
      <alignment horizontal="left" shrinkToFit="0" vertical="top" wrapText="1"/>
    </xf>
    <xf borderId="3" fillId="7" fontId="10" numFmtId="0" xfId="0" applyAlignment="1" applyBorder="1" applyFont="1">
      <alignment shrinkToFit="0" vertical="top" wrapText="1"/>
    </xf>
    <xf borderId="3" fillId="7" fontId="11" numFmtId="0" xfId="0" applyAlignment="1" applyBorder="1" applyFont="1">
      <alignment horizontal="center" shrinkToFit="0" vertical="top" wrapText="1"/>
    </xf>
    <xf borderId="0" fillId="0" fontId="2" numFmtId="0" xfId="0" applyAlignment="1" applyFont="1">
      <alignment horizontal="center" vertical="center"/>
    </xf>
    <xf borderId="0" fillId="0" fontId="2" numFmtId="0" xfId="0" applyAlignment="1" applyFont="1">
      <alignment horizontal="left"/>
    </xf>
    <xf borderId="0" fillId="0" fontId="2" numFmtId="0" xfId="0" applyAlignment="1" applyFont="1">
      <alignment horizontal="center" vertical="center"/>
    </xf>
    <xf borderId="0" fillId="0" fontId="2" numFmtId="0" xfId="0" applyFont="1"/>
    <xf borderId="0" fillId="0" fontId="3" numFmtId="0" xfId="0" applyAlignment="1" applyFont="1">
      <alignment horizontal="center" vertical="center"/>
    </xf>
    <xf borderId="0" fillId="0" fontId="3" numFmtId="0" xfId="0" applyAlignment="1" applyFont="1">
      <alignment horizontal="left"/>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38"/>
    <col customWidth="1" min="3" max="3" width="40.38"/>
    <col customWidth="1" min="5" max="5" width="43.75"/>
  </cols>
  <sheetData>
    <row r="1">
      <c r="A1" s="1" t="s">
        <v>0</v>
      </c>
      <c r="B1" s="1" t="s">
        <v>1</v>
      </c>
      <c r="C1" s="2" t="s">
        <v>2</v>
      </c>
      <c r="D1" s="2" t="s">
        <v>3</v>
      </c>
      <c r="E1" s="1" t="s">
        <v>4</v>
      </c>
      <c r="F1" s="3"/>
      <c r="G1" s="3"/>
      <c r="H1" s="3"/>
      <c r="I1" s="3"/>
      <c r="J1" s="3"/>
      <c r="K1" s="3"/>
      <c r="L1" s="3"/>
      <c r="M1" s="3"/>
      <c r="N1" s="3"/>
      <c r="O1" s="3"/>
      <c r="P1" s="3"/>
      <c r="Q1" s="3"/>
      <c r="R1" s="3"/>
      <c r="S1" s="3"/>
      <c r="T1" s="3"/>
      <c r="U1" s="3"/>
      <c r="V1" s="3"/>
      <c r="W1" s="3"/>
      <c r="X1" s="3"/>
      <c r="Y1" s="3"/>
      <c r="Z1" s="3"/>
    </row>
    <row r="2">
      <c r="A2" s="4" t="s">
        <v>5</v>
      </c>
      <c r="B2" s="5" t="s">
        <v>6</v>
      </c>
      <c r="C2" s="6" t="s">
        <v>7</v>
      </c>
      <c r="D2" s="7">
        <v>9.0</v>
      </c>
      <c r="E2" s="7" t="s">
        <v>8</v>
      </c>
      <c r="F2" s="3"/>
      <c r="G2" s="3"/>
      <c r="H2" s="3"/>
      <c r="I2" s="3"/>
      <c r="J2" s="3"/>
      <c r="K2" s="3"/>
      <c r="L2" s="3"/>
      <c r="M2" s="3"/>
      <c r="N2" s="3"/>
      <c r="O2" s="3"/>
      <c r="P2" s="3"/>
      <c r="Q2" s="3"/>
      <c r="R2" s="3"/>
      <c r="S2" s="3"/>
      <c r="T2" s="3"/>
      <c r="U2" s="3"/>
      <c r="V2" s="3"/>
      <c r="W2" s="3"/>
      <c r="X2" s="3"/>
      <c r="Y2" s="3"/>
      <c r="Z2" s="3"/>
    </row>
    <row r="3">
      <c r="A3" s="8"/>
      <c r="B3" s="9"/>
      <c r="C3" s="6" t="s">
        <v>9</v>
      </c>
      <c r="D3" s="10"/>
      <c r="E3" s="10"/>
      <c r="F3" s="3"/>
      <c r="G3" s="3"/>
      <c r="H3" s="3"/>
      <c r="I3" s="3"/>
      <c r="J3" s="3"/>
      <c r="K3" s="3"/>
      <c r="L3" s="3"/>
      <c r="M3" s="3"/>
      <c r="N3" s="3"/>
      <c r="O3" s="3"/>
      <c r="P3" s="3"/>
      <c r="Q3" s="3"/>
      <c r="R3" s="3"/>
      <c r="S3" s="3"/>
      <c r="T3" s="3"/>
      <c r="U3" s="3"/>
      <c r="V3" s="3"/>
      <c r="W3" s="3"/>
      <c r="X3" s="3"/>
      <c r="Y3" s="3"/>
      <c r="Z3" s="3"/>
    </row>
    <row r="4">
      <c r="A4" s="8"/>
      <c r="B4" s="11"/>
      <c r="C4" s="6" t="s">
        <v>10</v>
      </c>
      <c r="D4" s="12"/>
      <c r="E4" s="12"/>
      <c r="F4" s="3"/>
      <c r="G4" s="3"/>
      <c r="H4" s="3"/>
      <c r="I4" s="3"/>
      <c r="J4" s="3"/>
      <c r="K4" s="3"/>
      <c r="L4" s="3"/>
      <c r="M4" s="3"/>
      <c r="N4" s="3"/>
      <c r="O4" s="3"/>
      <c r="P4" s="3"/>
      <c r="Q4" s="3"/>
      <c r="R4" s="3"/>
      <c r="S4" s="3"/>
      <c r="T4" s="3"/>
      <c r="U4" s="3"/>
      <c r="V4" s="3"/>
      <c r="W4" s="3"/>
      <c r="X4" s="3"/>
      <c r="Y4" s="3"/>
      <c r="Z4" s="3"/>
    </row>
    <row r="5">
      <c r="A5" s="8"/>
      <c r="B5" s="13" t="s">
        <v>11</v>
      </c>
      <c r="C5" s="6" t="s">
        <v>12</v>
      </c>
      <c r="D5" s="7">
        <v>12.0</v>
      </c>
      <c r="E5" s="7" t="s">
        <v>13</v>
      </c>
      <c r="F5" s="3">
        <f>12*60</f>
        <v>720</v>
      </c>
      <c r="G5" s="3"/>
      <c r="H5" s="3"/>
      <c r="I5" s="3"/>
      <c r="J5" s="3"/>
      <c r="K5" s="3"/>
      <c r="L5" s="3"/>
      <c r="M5" s="3"/>
      <c r="N5" s="3"/>
      <c r="O5" s="3"/>
      <c r="P5" s="3"/>
      <c r="Q5" s="3"/>
      <c r="R5" s="3"/>
      <c r="S5" s="3"/>
      <c r="T5" s="3"/>
      <c r="U5" s="3"/>
      <c r="V5" s="3"/>
      <c r="W5" s="3"/>
      <c r="X5" s="3"/>
      <c r="Y5" s="3"/>
      <c r="Z5" s="3"/>
    </row>
    <row r="6">
      <c r="A6" s="14"/>
      <c r="B6" s="11"/>
      <c r="C6" s="6" t="s">
        <v>14</v>
      </c>
      <c r="D6" s="12"/>
      <c r="E6" s="12"/>
      <c r="F6" s="3"/>
      <c r="G6" s="3"/>
      <c r="H6" s="3"/>
      <c r="I6" s="3"/>
      <c r="J6" s="3"/>
      <c r="K6" s="3"/>
      <c r="L6" s="3"/>
      <c r="M6" s="3"/>
      <c r="N6" s="3"/>
      <c r="O6" s="3"/>
      <c r="P6" s="3"/>
      <c r="Q6" s="3"/>
      <c r="R6" s="3"/>
      <c r="S6" s="3"/>
      <c r="T6" s="3"/>
      <c r="U6" s="3"/>
      <c r="V6" s="3"/>
      <c r="W6" s="3"/>
      <c r="X6" s="3"/>
      <c r="Y6" s="3"/>
      <c r="Z6" s="3"/>
    </row>
    <row r="7">
      <c r="A7" s="15" t="s">
        <v>15</v>
      </c>
      <c r="B7" s="13" t="s">
        <v>16</v>
      </c>
      <c r="C7" s="6" t="s">
        <v>17</v>
      </c>
      <c r="D7" s="7">
        <v>8.0</v>
      </c>
      <c r="E7" s="7" t="s">
        <v>18</v>
      </c>
      <c r="F7" s="3"/>
      <c r="G7" s="3"/>
      <c r="H7" s="3"/>
      <c r="I7" s="3"/>
      <c r="J7" s="3"/>
      <c r="K7" s="3"/>
      <c r="L7" s="3"/>
      <c r="M7" s="3"/>
      <c r="N7" s="3"/>
      <c r="O7" s="3"/>
      <c r="P7" s="3"/>
      <c r="Q7" s="3"/>
      <c r="R7" s="3"/>
      <c r="S7" s="3"/>
      <c r="T7" s="3"/>
      <c r="U7" s="3"/>
      <c r="V7" s="3"/>
      <c r="W7" s="3"/>
      <c r="X7" s="3"/>
      <c r="Y7" s="3"/>
      <c r="Z7" s="3"/>
    </row>
    <row r="8">
      <c r="A8" s="10"/>
      <c r="B8" s="11"/>
      <c r="C8" s="6" t="s">
        <v>19</v>
      </c>
      <c r="D8" s="12"/>
      <c r="E8" s="12"/>
      <c r="F8" s="3"/>
      <c r="G8" s="3"/>
      <c r="H8" s="3"/>
      <c r="I8" s="3"/>
      <c r="J8" s="3"/>
      <c r="K8" s="3"/>
      <c r="L8" s="3"/>
      <c r="M8" s="3"/>
      <c r="N8" s="3"/>
      <c r="O8" s="3"/>
      <c r="P8" s="3"/>
      <c r="Q8" s="3"/>
      <c r="R8" s="3"/>
      <c r="S8" s="3"/>
      <c r="T8" s="3"/>
      <c r="U8" s="3"/>
      <c r="V8" s="3"/>
      <c r="W8" s="3"/>
      <c r="X8" s="3"/>
      <c r="Y8" s="3"/>
      <c r="Z8" s="3"/>
    </row>
    <row r="9">
      <c r="A9" s="10"/>
      <c r="B9" s="13" t="s">
        <v>20</v>
      </c>
      <c r="C9" s="6" t="s">
        <v>21</v>
      </c>
      <c r="D9" s="7">
        <v>6.0</v>
      </c>
      <c r="E9" s="7" t="s">
        <v>22</v>
      </c>
      <c r="F9" s="3"/>
      <c r="G9" s="3"/>
      <c r="H9" s="3"/>
      <c r="I9" s="3"/>
      <c r="J9" s="3"/>
      <c r="K9" s="3"/>
      <c r="L9" s="3"/>
      <c r="M9" s="3"/>
      <c r="N9" s="3"/>
      <c r="O9" s="3"/>
      <c r="P9" s="3"/>
      <c r="Q9" s="3"/>
      <c r="R9" s="3"/>
      <c r="S9" s="3"/>
      <c r="T9" s="3"/>
      <c r="U9" s="3"/>
      <c r="V9" s="3"/>
      <c r="W9" s="3"/>
      <c r="X9" s="3"/>
      <c r="Y9" s="3"/>
      <c r="Z9" s="3"/>
    </row>
    <row r="10">
      <c r="A10" s="10"/>
      <c r="B10" s="9"/>
      <c r="C10" s="16" t="s">
        <v>23</v>
      </c>
      <c r="D10" s="10"/>
      <c r="E10" s="10"/>
      <c r="F10" s="3"/>
      <c r="G10" s="3"/>
      <c r="H10" s="3"/>
      <c r="I10" s="3"/>
      <c r="J10" s="3"/>
      <c r="K10" s="3"/>
      <c r="L10" s="3"/>
      <c r="M10" s="3"/>
      <c r="N10" s="3"/>
      <c r="O10" s="3"/>
      <c r="P10" s="3"/>
      <c r="Q10" s="3"/>
      <c r="R10" s="3"/>
      <c r="S10" s="3"/>
      <c r="T10" s="3"/>
      <c r="U10" s="3"/>
      <c r="V10" s="3"/>
      <c r="W10" s="3"/>
      <c r="X10" s="3"/>
      <c r="Y10" s="3"/>
      <c r="Z10" s="3"/>
    </row>
    <row r="11">
      <c r="A11" s="10"/>
      <c r="B11" s="11"/>
      <c r="C11" s="16" t="s">
        <v>24</v>
      </c>
      <c r="D11" s="12"/>
      <c r="E11" s="12"/>
      <c r="F11" s="3"/>
      <c r="G11" s="3"/>
      <c r="H11" s="3"/>
      <c r="I11" s="3"/>
      <c r="J11" s="3"/>
      <c r="K11" s="3"/>
      <c r="L11" s="3"/>
      <c r="M11" s="3"/>
      <c r="N11" s="3"/>
      <c r="O11" s="3"/>
      <c r="P11" s="3"/>
      <c r="Q11" s="3"/>
      <c r="R11" s="3"/>
      <c r="S11" s="3"/>
      <c r="T11" s="3"/>
      <c r="U11" s="3"/>
      <c r="V11" s="3"/>
      <c r="W11" s="3"/>
      <c r="X11" s="3"/>
      <c r="Y11" s="3"/>
      <c r="Z11" s="3"/>
    </row>
    <row r="12">
      <c r="A12" s="10"/>
      <c r="B12" s="17" t="s">
        <v>25</v>
      </c>
      <c r="C12" s="16" t="s">
        <v>26</v>
      </c>
      <c r="D12" s="18">
        <v>20.0</v>
      </c>
      <c r="E12" s="7" t="s">
        <v>27</v>
      </c>
      <c r="F12" s="3"/>
      <c r="G12" s="3"/>
      <c r="H12" s="3"/>
      <c r="I12" s="3"/>
      <c r="J12" s="3"/>
      <c r="K12" s="3"/>
      <c r="L12" s="3"/>
      <c r="M12" s="3"/>
      <c r="N12" s="3"/>
      <c r="O12" s="3"/>
      <c r="P12" s="3"/>
      <c r="Q12" s="3"/>
      <c r="R12" s="3"/>
      <c r="S12" s="3"/>
      <c r="T12" s="3"/>
      <c r="U12" s="3"/>
      <c r="V12" s="3"/>
      <c r="W12" s="3"/>
      <c r="X12" s="3"/>
      <c r="Y12" s="3"/>
      <c r="Z12" s="3"/>
    </row>
    <row r="13">
      <c r="A13" s="10"/>
      <c r="B13" s="9"/>
      <c r="C13" s="16" t="s">
        <v>28</v>
      </c>
      <c r="D13" s="10"/>
      <c r="E13" s="10"/>
      <c r="F13" s="3"/>
      <c r="G13" s="3"/>
      <c r="H13" s="3"/>
      <c r="I13" s="3"/>
      <c r="J13" s="3"/>
      <c r="K13" s="3"/>
      <c r="L13" s="3"/>
      <c r="M13" s="3"/>
      <c r="N13" s="3"/>
      <c r="O13" s="3"/>
      <c r="P13" s="3"/>
      <c r="Q13" s="3"/>
      <c r="R13" s="3"/>
      <c r="S13" s="3"/>
      <c r="T13" s="3"/>
      <c r="U13" s="3"/>
      <c r="V13" s="3"/>
      <c r="W13" s="3"/>
      <c r="X13" s="3"/>
      <c r="Y13" s="3"/>
      <c r="Z13" s="3"/>
    </row>
    <row r="14">
      <c r="A14" s="10"/>
      <c r="B14" s="9"/>
      <c r="C14" s="16" t="s">
        <v>29</v>
      </c>
      <c r="D14" s="10"/>
      <c r="E14" s="10"/>
      <c r="F14" s="3"/>
      <c r="G14" s="3"/>
      <c r="H14" s="3"/>
      <c r="I14" s="3"/>
      <c r="J14" s="3"/>
      <c r="K14" s="3"/>
      <c r="L14" s="3"/>
      <c r="M14" s="3"/>
      <c r="N14" s="3"/>
      <c r="O14" s="3"/>
      <c r="P14" s="3"/>
      <c r="Q14" s="3"/>
      <c r="R14" s="3"/>
      <c r="S14" s="3"/>
      <c r="T14" s="3"/>
      <c r="U14" s="3"/>
      <c r="V14" s="3"/>
      <c r="W14" s="3"/>
      <c r="X14" s="3"/>
      <c r="Y14" s="3"/>
      <c r="Z14" s="3"/>
    </row>
    <row r="15">
      <c r="A15" s="10"/>
      <c r="B15" s="9"/>
      <c r="C15" s="16" t="s">
        <v>30</v>
      </c>
      <c r="D15" s="10"/>
      <c r="E15" s="10"/>
      <c r="F15" s="3"/>
      <c r="G15" s="3"/>
      <c r="H15" s="3"/>
      <c r="I15" s="3"/>
      <c r="J15" s="3"/>
      <c r="K15" s="3"/>
      <c r="L15" s="3"/>
      <c r="M15" s="3"/>
      <c r="N15" s="3"/>
      <c r="O15" s="3"/>
      <c r="P15" s="3"/>
      <c r="Q15" s="3"/>
      <c r="R15" s="3"/>
      <c r="S15" s="3"/>
      <c r="T15" s="3"/>
      <c r="U15" s="3"/>
      <c r="V15" s="3"/>
      <c r="W15" s="3"/>
      <c r="X15" s="3"/>
      <c r="Y15" s="3"/>
      <c r="Z15" s="3"/>
    </row>
    <row r="16">
      <c r="A16" s="10"/>
      <c r="B16" s="9"/>
      <c r="C16" s="16" t="s">
        <v>31</v>
      </c>
      <c r="D16" s="10"/>
      <c r="E16" s="10"/>
      <c r="F16" s="3"/>
      <c r="G16" s="3"/>
      <c r="H16" s="3"/>
      <c r="I16" s="3"/>
      <c r="J16" s="3"/>
      <c r="K16" s="3"/>
      <c r="L16" s="3"/>
      <c r="M16" s="3"/>
      <c r="N16" s="3"/>
      <c r="O16" s="3"/>
      <c r="P16" s="3"/>
      <c r="Q16" s="3"/>
      <c r="R16" s="3"/>
      <c r="S16" s="3"/>
      <c r="T16" s="3"/>
      <c r="U16" s="3"/>
      <c r="V16" s="3"/>
      <c r="W16" s="3"/>
      <c r="X16" s="3"/>
      <c r="Y16" s="3"/>
      <c r="Z16" s="3"/>
    </row>
    <row r="17">
      <c r="A17" s="10"/>
      <c r="B17" s="11"/>
      <c r="C17" s="16" t="s">
        <v>32</v>
      </c>
      <c r="D17" s="12"/>
      <c r="E17" s="12"/>
      <c r="F17" s="3"/>
      <c r="G17" s="3"/>
      <c r="H17" s="3"/>
      <c r="I17" s="3"/>
      <c r="J17" s="3"/>
      <c r="K17" s="3"/>
      <c r="L17" s="3"/>
      <c r="M17" s="3"/>
      <c r="N17" s="3"/>
      <c r="O17" s="3"/>
      <c r="P17" s="3"/>
      <c r="Q17" s="3"/>
      <c r="R17" s="3"/>
      <c r="S17" s="3"/>
      <c r="T17" s="3"/>
      <c r="U17" s="3"/>
      <c r="V17" s="3"/>
      <c r="W17" s="3"/>
      <c r="X17" s="3"/>
      <c r="Y17" s="3"/>
      <c r="Z17" s="3"/>
    </row>
    <row r="18">
      <c r="A18" s="10"/>
      <c r="B18" s="13" t="s">
        <v>33</v>
      </c>
      <c r="C18" s="6" t="s">
        <v>34</v>
      </c>
      <c r="D18" s="7">
        <v>10.0</v>
      </c>
      <c r="E18" s="7" t="s">
        <v>35</v>
      </c>
      <c r="F18" s="3"/>
      <c r="G18" s="3"/>
      <c r="H18" s="3"/>
      <c r="I18" s="3"/>
      <c r="J18" s="3"/>
      <c r="K18" s="3"/>
      <c r="L18" s="3"/>
      <c r="M18" s="3"/>
      <c r="N18" s="3"/>
      <c r="O18" s="3"/>
      <c r="P18" s="3"/>
      <c r="Q18" s="3"/>
      <c r="R18" s="3"/>
      <c r="S18" s="3"/>
      <c r="T18" s="3"/>
      <c r="U18" s="3"/>
      <c r="V18" s="3"/>
      <c r="W18" s="3"/>
      <c r="X18" s="3"/>
      <c r="Y18" s="3"/>
      <c r="Z18" s="3"/>
    </row>
    <row r="19">
      <c r="A19" s="10"/>
      <c r="B19" s="9"/>
      <c r="C19" s="6" t="s">
        <v>36</v>
      </c>
      <c r="D19" s="10"/>
      <c r="E19" s="10"/>
      <c r="F19" s="3"/>
      <c r="G19" s="3"/>
      <c r="H19" s="3"/>
      <c r="I19" s="3"/>
      <c r="J19" s="3"/>
      <c r="K19" s="3"/>
      <c r="L19" s="3"/>
      <c r="M19" s="3"/>
      <c r="N19" s="3"/>
      <c r="O19" s="3"/>
      <c r="P19" s="3"/>
      <c r="Q19" s="3"/>
      <c r="R19" s="3"/>
      <c r="S19" s="3"/>
      <c r="T19" s="3"/>
      <c r="U19" s="3"/>
      <c r="V19" s="3"/>
      <c r="W19" s="3"/>
      <c r="X19" s="3"/>
      <c r="Y19" s="3"/>
      <c r="Z19" s="3"/>
    </row>
    <row r="20">
      <c r="A20" s="10"/>
      <c r="B20" s="9"/>
      <c r="C20" s="6" t="s">
        <v>37</v>
      </c>
      <c r="D20" s="10"/>
      <c r="E20" s="10"/>
      <c r="F20" s="3"/>
      <c r="G20" s="3"/>
      <c r="H20" s="3"/>
      <c r="I20" s="3"/>
      <c r="J20" s="3"/>
      <c r="K20" s="3"/>
      <c r="L20" s="3"/>
      <c r="M20" s="3"/>
      <c r="N20" s="3"/>
      <c r="O20" s="3"/>
      <c r="P20" s="3"/>
      <c r="Q20" s="3"/>
      <c r="R20" s="3"/>
      <c r="S20" s="3"/>
      <c r="T20" s="3"/>
      <c r="U20" s="3"/>
      <c r="V20" s="3"/>
      <c r="W20" s="3"/>
      <c r="X20" s="3"/>
      <c r="Y20" s="3"/>
      <c r="Z20" s="3"/>
    </row>
    <row r="21">
      <c r="A21" s="10"/>
      <c r="B21" s="11"/>
      <c r="C21" s="19" t="s">
        <v>38</v>
      </c>
      <c r="D21" s="12"/>
      <c r="E21" s="12"/>
      <c r="F21" s="3"/>
      <c r="G21" s="3"/>
      <c r="H21" s="3"/>
      <c r="I21" s="3"/>
      <c r="J21" s="3"/>
      <c r="K21" s="3"/>
      <c r="L21" s="3"/>
      <c r="M21" s="3"/>
      <c r="N21" s="3"/>
      <c r="O21" s="3"/>
      <c r="P21" s="3"/>
      <c r="Q21" s="3"/>
      <c r="R21" s="3"/>
      <c r="S21" s="3"/>
      <c r="T21" s="3"/>
      <c r="U21" s="3"/>
      <c r="V21" s="3"/>
      <c r="W21" s="3"/>
      <c r="X21" s="3"/>
      <c r="Y21" s="3"/>
      <c r="Z21" s="3"/>
    </row>
    <row r="22">
      <c r="A22" s="10"/>
      <c r="B22" s="13" t="s">
        <v>39</v>
      </c>
      <c r="C22" s="6" t="s">
        <v>40</v>
      </c>
      <c r="D22" s="7">
        <v>6.0</v>
      </c>
      <c r="E22" s="7" t="s">
        <v>41</v>
      </c>
      <c r="F22" s="3"/>
      <c r="G22" s="3"/>
      <c r="H22" s="3"/>
      <c r="I22" s="3"/>
      <c r="J22" s="3"/>
      <c r="K22" s="3"/>
      <c r="L22" s="3"/>
      <c r="M22" s="3"/>
      <c r="N22" s="3"/>
      <c r="O22" s="3"/>
      <c r="P22" s="3"/>
      <c r="Q22" s="3"/>
      <c r="R22" s="3"/>
      <c r="S22" s="3"/>
      <c r="T22" s="3"/>
      <c r="U22" s="3"/>
      <c r="V22" s="3"/>
      <c r="W22" s="3"/>
      <c r="X22" s="3"/>
      <c r="Y22" s="3"/>
      <c r="Z22" s="3"/>
    </row>
    <row r="23">
      <c r="A23" s="10"/>
      <c r="B23" s="9"/>
      <c r="C23" s="6" t="s">
        <v>42</v>
      </c>
      <c r="D23" s="10"/>
      <c r="E23" s="10"/>
      <c r="F23" s="3"/>
      <c r="G23" s="3"/>
      <c r="H23" s="3"/>
      <c r="I23" s="3"/>
      <c r="J23" s="3"/>
      <c r="K23" s="3"/>
      <c r="L23" s="3"/>
      <c r="M23" s="3"/>
      <c r="N23" s="3"/>
      <c r="O23" s="3"/>
      <c r="P23" s="3"/>
      <c r="Q23" s="3"/>
      <c r="R23" s="3"/>
      <c r="S23" s="3"/>
      <c r="T23" s="3"/>
      <c r="U23" s="3"/>
      <c r="V23" s="3"/>
      <c r="W23" s="3"/>
      <c r="X23" s="3"/>
      <c r="Y23" s="3"/>
      <c r="Z23" s="3"/>
    </row>
    <row r="24">
      <c r="A24" s="10"/>
      <c r="B24" s="9"/>
      <c r="C24" s="6" t="s">
        <v>43</v>
      </c>
      <c r="D24" s="10"/>
      <c r="E24" s="10"/>
      <c r="F24" s="3"/>
      <c r="G24" s="3"/>
      <c r="H24" s="3"/>
      <c r="I24" s="3"/>
      <c r="J24" s="3"/>
      <c r="K24" s="3"/>
      <c r="L24" s="3"/>
      <c r="M24" s="3"/>
      <c r="N24" s="3"/>
      <c r="O24" s="3"/>
      <c r="P24" s="3"/>
      <c r="Q24" s="3"/>
      <c r="R24" s="3"/>
      <c r="S24" s="3"/>
      <c r="T24" s="3"/>
      <c r="U24" s="3"/>
      <c r="V24" s="3"/>
      <c r="W24" s="3"/>
      <c r="X24" s="3"/>
      <c r="Y24" s="3"/>
      <c r="Z24" s="3"/>
    </row>
    <row r="25">
      <c r="A25" s="10"/>
      <c r="B25" s="11"/>
      <c r="C25" s="6" t="s">
        <v>44</v>
      </c>
      <c r="D25" s="12"/>
      <c r="E25" s="12"/>
      <c r="F25" s="3"/>
      <c r="G25" s="3"/>
      <c r="H25" s="3"/>
      <c r="I25" s="3"/>
      <c r="J25" s="3"/>
      <c r="K25" s="3"/>
      <c r="L25" s="3"/>
      <c r="M25" s="3"/>
      <c r="N25" s="3"/>
      <c r="O25" s="3"/>
      <c r="P25" s="3"/>
      <c r="Q25" s="3"/>
      <c r="R25" s="3"/>
      <c r="S25" s="3"/>
      <c r="T25" s="3"/>
      <c r="U25" s="3"/>
      <c r="V25" s="3"/>
      <c r="W25" s="3"/>
      <c r="X25" s="3"/>
      <c r="Y25" s="3"/>
      <c r="Z25" s="3"/>
    </row>
    <row r="26">
      <c r="A26" s="10"/>
      <c r="B26" s="20" t="s">
        <v>45</v>
      </c>
      <c r="C26" s="6" t="s">
        <v>46</v>
      </c>
      <c r="D26" s="7">
        <v>8.0</v>
      </c>
      <c r="E26" s="7" t="s">
        <v>47</v>
      </c>
      <c r="F26" s="3"/>
      <c r="G26" s="3"/>
      <c r="H26" s="3"/>
      <c r="I26" s="3"/>
      <c r="J26" s="3"/>
      <c r="K26" s="3"/>
      <c r="L26" s="3"/>
      <c r="M26" s="3"/>
      <c r="N26" s="3"/>
      <c r="O26" s="3"/>
      <c r="P26" s="3"/>
      <c r="Q26" s="3"/>
      <c r="R26" s="3"/>
      <c r="S26" s="3"/>
      <c r="T26" s="3"/>
      <c r="U26" s="3"/>
      <c r="V26" s="3"/>
      <c r="W26" s="3"/>
      <c r="X26" s="3"/>
      <c r="Y26" s="3"/>
      <c r="Z26" s="3"/>
    </row>
    <row r="27">
      <c r="A27" s="10"/>
      <c r="B27" s="9"/>
      <c r="C27" s="19" t="s">
        <v>48</v>
      </c>
      <c r="D27" s="10"/>
      <c r="E27" s="10"/>
      <c r="F27" s="3"/>
      <c r="G27" s="3"/>
      <c r="H27" s="3"/>
      <c r="I27" s="3"/>
      <c r="J27" s="3"/>
      <c r="K27" s="3"/>
      <c r="L27" s="3"/>
      <c r="M27" s="3"/>
      <c r="N27" s="3"/>
      <c r="O27" s="3"/>
      <c r="P27" s="3"/>
      <c r="Q27" s="3"/>
      <c r="R27" s="3"/>
      <c r="S27" s="3"/>
      <c r="T27" s="3"/>
      <c r="U27" s="3"/>
      <c r="V27" s="3"/>
      <c r="W27" s="3"/>
      <c r="X27" s="3"/>
      <c r="Y27" s="3"/>
      <c r="Z27" s="3"/>
    </row>
    <row r="28">
      <c r="A28" s="10"/>
      <c r="B28" s="9"/>
      <c r="C28" s="6" t="s">
        <v>49</v>
      </c>
      <c r="D28" s="10"/>
      <c r="E28" s="10"/>
      <c r="F28" s="3"/>
      <c r="G28" s="3"/>
      <c r="H28" s="3"/>
      <c r="I28" s="3"/>
      <c r="J28" s="3"/>
      <c r="K28" s="3"/>
      <c r="L28" s="3"/>
      <c r="M28" s="3"/>
      <c r="N28" s="3"/>
      <c r="O28" s="3"/>
      <c r="P28" s="3"/>
      <c r="Q28" s="3"/>
      <c r="R28" s="3"/>
      <c r="S28" s="3"/>
      <c r="T28" s="3"/>
      <c r="U28" s="3"/>
      <c r="V28" s="3"/>
      <c r="W28" s="3"/>
      <c r="X28" s="3"/>
      <c r="Y28" s="3"/>
      <c r="Z28" s="3"/>
    </row>
    <row r="29">
      <c r="A29" s="10"/>
      <c r="B29" s="11"/>
      <c r="C29" s="19" t="s">
        <v>50</v>
      </c>
      <c r="D29" s="12"/>
      <c r="E29" s="12"/>
      <c r="F29" s="3"/>
      <c r="G29" s="3"/>
      <c r="H29" s="3"/>
      <c r="I29" s="3"/>
      <c r="J29" s="3"/>
      <c r="K29" s="3"/>
      <c r="L29" s="3"/>
      <c r="M29" s="3"/>
      <c r="N29" s="3"/>
      <c r="O29" s="3"/>
      <c r="P29" s="3"/>
      <c r="Q29" s="3"/>
      <c r="R29" s="3"/>
      <c r="S29" s="3"/>
      <c r="T29" s="3"/>
      <c r="U29" s="3"/>
      <c r="V29" s="3"/>
      <c r="W29" s="3"/>
      <c r="X29" s="3"/>
      <c r="Y29" s="3"/>
      <c r="Z29" s="3"/>
    </row>
    <row r="30">
      <c r="A30" s="10"/>
      <c r="B30" s="13" t="s">
        <v>51</v>
      </c>
      <c r="C30" s="6" t="s">
        <v>52</v>
      </c>
      <c r="D30" s="7">
        <v>10.5</v>
      </c>
      <c r="E30" s="7" t="s">
        <v>53</v>
      </c>
      <c r="F30" s="3"/>
      <c r="G30" s="3"/>
      <c r="H30" s="3"/>
      <c r="I30" s="3"/>
      <c r="J30" s="3"/>
      <c r="K30" s="3"/>
      <c r="L30" s="3"/>
      <c r="M30" s="3"/>
      <c r="N30" s="3"/>
      <c r="O30" s="3"/>
      <c r="P30" s="3"/>
      <c r="Q30" s="3"/>
      <c r="R30" s="3"/>
      <c r="S30" s="3"/>
      <c r="T30" s="3"/>
      <c r="U30" s="3"/>
      <c r="V30" s="3"/>
      <c r="W30" s="3"/>
      <c r="X30" s="3"/>
      <c r="Y30" s="3"/>
      <c r="Z30" s="3"/>
    </row>
    <row r="31">
      <c r="A31" s="10"/>
      <c r="B31" s="9"/>
      <c r="C31" s="6" t="s">
        <v>54</v>
      </c>
      <c r="D31" s="10"/>
      <c r="E31" s="10"/>
      <c r="F31" s="3"/>
      <c r="G31" s="3"/>
      <c r="H31" s="3"/>
      <c r="I31" s="3"/>
      <c r="J31" s="3"/>
      <c r="K31" s="3"/>
      <c r="L31" s="3"/>
      <c r="M31" s="3"/>
      <c r="N31" s="3"/>
      <c r="O31" s="3"/>
      <c r="P31" s="3"/>
      <c r="Q31" s="3"/>
      <c r="R31" s="3"/>
      <c r="S31" s="3"/>
      <c r="T31" s="3"/>
      <c r="U31" s="3"/>
      <c r="V31" s="3"/>
      <c r="W31" s="3"/>
      <c r="X31" s="3"/>
      <c r="Y31" s="3"/>
      <c r="Z31" s="3"/>
    </row>
    <row r="32">
      <c r="A32" s="10"/>
      <c r="B32" s="9"/>
      <c r="C32" s="6" t="s">
        <v>55</v>
      </c>
      <c r="D32" s="10"/>
      <c r="E32" s="10"/>
      <c r="F32" s="3">
        <f>10.5*60</f>
        <v>630</v>
      </c>
      <c r="G32" s="3"/>
      <c r="H32" s="3"/>
      <c r="I32" s="3"/>
      <c r="J32" s="3"/>
      <c r="K32" s="3"/>
      <c r="L32" s="3"/>
      <c r="M32" s="3"/>
      <c r="N32" s="3"/>
      <c r="O32" s="3"/>
      <c r="P32" s="3"/>
      <c r="Q32" s="3"/>
      <c r="R32" s="3"/>
      <c r="S32" s="3"/>
      <c r="T32" s="3"/>
      <c r="U32" s="3"/>
      <c r="V32" s="3"/>
      <c r="W32" s="3"/>
      <c r="X32" s="3"/>
      <c r="Y32" s="3"/>
      <c r="Z32" s="3"/>
    </row>
    <row r="33">
      <c r="A33" s="10"/>
      <c r="B33" s="9"/>
      <c r="C33" s="6" t="s">
        <v>56</v>
      </c>
      <c r="D33" s="10"/>
      <c r="E33" s="10"/>
      <c r="F33" s="3"/>
      <c r="G33" s="3"/>
      <c r="H33" s="3"/>
      <c r="I33" s="3"/>
      <c r="J33" s="3"/>
      <c r="K33" s="3"/>
      <c r="L33" s="3"/>
      <c r="M33" s="3"/>
      <c r="N33" s="3"/>
      <c r="O33" s="3"/>
      <c r="P33" s="3"/>
      <c r="Q33" s="3"/>
      <c r="R33" s="3"/>
      <c r="S33" s="3"/>
      <c r="T33" s="3"/>
      <c r="U33" s="3"/>
      <c r="V33" s="3"/>
      <c r="W33" s="3"/>
      <c r="X33" s="3"/>
      <c r="Y33" s="3"/>
      <c r="Z33" s="3"/>
    </row>
    <row r="34">
      <c r="A34" s="10"/>
      <c r="B34" s="9"/>
      <c r="C34" s="6" t="s">
        <v>57</v>
      </c>
      <c r="D34" s="10"/>
      <c r="E34" s="10"/>
      <c r="F34" s="3"/>
      <c r="G34" s="3"/>
      <c r="H34" s="3"/>
      <c r="I34" s="3"/>
      <c r="J34" s="3"/>
      <c r="K34" s="3"/>
      <c r="L34" s="3"/>
      <c r="M34" s="3"/>
      <c r="N34" s="3"/>
      <c r="O34" s="3"/>
      <c r="P34" s="3"/>
      <c r="Q34" s="3"/>
      <c r="R34" s="3"/>
      <c r="S34" s="3"/>
      <c r="T34" s="3"/>
      <c r="U34" s="3"/>
      <c r="V34" s="3"/>
      <c r="W34" s="3"/>
      <c r="X34" s="3"/>
      <c r="Y34" s="3"/>
      <c r="Z34" s="3"/>
    </row>
    <row r="35">
      <c r="A35" s="10"/>
      <c r="B35" s="11"/>
      <c r="C35" s="6" t="s">
        <v>58</v>
      </c>
      <c r="D35" s="12"/>
      <c r="E35" s="12"/>
      <c r="F35" s="3"/>
      <c r="G35" s="3"/>
      <c r="H35" s="3"/>
      <c r="I35" s="3"/>
      <c r="J35" s="3"/>
      <c r="K35" s="3"/>
      <c r="L35" s="3"/>
      <c r="M35" s="3"/>
      <c r="N35" s="3"/>
      <c r="O35" s="3"/>
      <c r="P35" s="3"/>
      <c r="Q35" s="3"/>
      <c r="R35" s="3"/>
      <c r="S35" s="3"/>
      <c r="T35" s="3"/>
      <c r="U35" s="3"/>
      <c r="V35" s="3"/>
      <c r="W35" s="3"/>
      <c r="X35" s="3"/>
      <c r="Y35" s="3"/>
      <c r="Z35" s="3"/>
    </row>
    <row r="36">
      <c r="A36" s="10"/>
      <c r="B36" s="21" t="s">
        <v>59</v>
      </c>
      <c r="C36" s="6" t="s">
        <v>60</v>
      </c>
      <c r="D36" s="7">
        <v>9.0</v>
      </c>
      <c r="E36" s="7" t="s">
        <v>61</v>
      </c>
      <c r="F36" s="3"/>
      <c r="G36" s="3"/>
      <c r="H36" s="3"/>
      <c r="I36" s="3"/>
      <c r="J36" s="3"/>
      <c r="K36" s="3"/>
      <c r="L36" s="3"/>
      <c r="M36" s="3"/>
      <c r="N36" s="3"/>
      <c r="O36" s="3"/>
      <c r="P36" s="3"/>
      <c r="Q36" s="3"/>
      <c r="R36" s="3"/>
      <c r="S36" s="3"/>
      <c r="T36" s="3"/>
      <c r="U36" s="3"/>
      <c r="V36" s="3"/>
      <c r="W36" s="3"/>
      <c r="X36" s="3"/>
      <c r="Y36" s="3"/>
      <c r="Z36" s="3"/>
    </row>
    <row r="37">
      <c r="A37" s="10"/>
      <c r="B37" s="9"/>
      <c r="C37" s="6" t="s">
        <v>62</v>
      </c>
      <c r="D37" s="10"/>
      <c r="E37" s="10"/>
      <c r="F37" s="3"/>
      <c r="G37" s="3"/>
      <c r="H37" s="3"/>
      <c r="I37" s="3"/>
      <c r="J37" s="3"/>
      <c r="K37" s="3"/>
      <c r="L37" s="3"/>
      <c r="M37" s="3"/>
      <c r="N37" s="3"/>
      <c r="O37" s="3"/>
      <c r="P37" s="3"/>
      <c r="Q37" s="3"/>
      <c r="R37" s="3"/>
      <c r="S37" s="3"/>
      <c r="T37" s="3"/>
      <c r="U37" s="3"/>
      <c r="V37" s="3"/>
      <c r="W37" s="3"/>
      <c r="X37" s="3"/>
      <c r="Y37" s="3"/>
      <c r="Z37" s="3"/>
    </row>
    <row r="38">
      <c r="A38" s="10"/>
      <c r="B38" s="9"/>
      <c r="C38" s="6" t="s">
        <v>63</v>
      </c>
      <c r="D38" s="10"/>
      <c r="E38" s="10"/>
      <c r="F38" s="3"/>
      <c r="G38" s="3"/>
      <c r="H38" s="3"/>
      <c r="I38" s="3"/>
      <c r="J38" s="3"/>
      <c r="K38" s="3"/>
      <c r="L38" s="3"/>
      <c r="M38" s="3"/>
      <c r="N38" s="3"/>
      <c r="O38" s="3"/>
      <c r="P38" s="3"/>
      <c r="Q38" s="3"/>
      <c r="R38" s="3"/>
      <c r="S38" s="3"/>
      <c r="T38" s="3"/>
      <c r="U38" s="3"/>
      <c r="V38" s="3"/>
      <c r="W38" s="3"/>
      <c r="X38" s="3"/>
      <c r="Y38" s="3"/>
      <c r="Z38" s="3"/>
    </row>
    <row r="39">
      <c r="A39" s="10"/>
      <c r="B39" s="11"/>
      <c r="C39" s="6" t="s">
        <v>64</v>
      </c>
      <c r="D39" s="12"/>
      <c r="E39" s="12"/>
      <c r="F39" s="3"/>
      <c r="G39" s="3"/>
      <c r="H39" s="3"/>
      <c r="I39" s="3"/>
      <c r="J39" s="3"/>
      <c r="K39" s="3"/>
      <c r="L39" s="3"/>
      <c r="M39" s="3"/>
      <c r="N39" s="3"/>
      <c r="O39" s="3"/>
      <c r="P39" s="3"/>
      <c r="Q39" s="3"/>
      <c r="R39" s="3"/>
      <c r="S39" s="3"/>
      <c r="T39" s="3"/>
      <c r="U39" s="3"/>
      <c r="V39" s="3"/>
      <c r="W39" s="3"/>
      <c r="X39" s="3"/>
      <c r="Y39" s="3"/>
      <c r="Z39" s="3"/>
    </row>
    <row r="40">
      <c r="A40" s="10"/>
      <c r="B40" s="21" t="s">
        <v>65</v>
      </c>
      <c r="C40" s="6" t="s">
        <v>66</v>
      </c>
      <c r="D40" s="7">
        <v>10.0</v>
      </c>
      <c r="E40" s="7" t="s">
        <v>67</v>
      </c>
      <c r="F40" s="3"/>
      <c r="G40" s="3"/>
      <c r="H40" s="3"/>
      <c r="I40" s="3"/>
      <c r="J40" s="3"/>
      <c r="K40" s="3"/>
      <c r="L40" s="3"/>
      <c r="M40" s="3"/>
      <c r="N40" s="3"/>
      <c r="O40" s="3"/>
      <c r="P40" s="3"/>
      <c r="Q40" s="3"/>
      <c r="R40" s="3"/>
      <c r="S40" s="3"/>
      <c r="T40" s="3"/>
      <c r="U40" s="3"/>
      <c r="V40" s="3"/>
      <c r="W40" s="3"/>
      <c r="X40" s="3"/>
      <c r="Y40" s="3"/>
      <c r="Z40" s="3"/>
    </row>
    <row r="41">
      <c r="A41" s="10"/>
      <c r="B41" s="9"/>
      <c r="C41" s="6" t="s">
        <v>68</v>
      </c>
      <c r="D41" s="10"/>
      <c r="E41" s="10"/>
      <c r="F41" s="3"/>
      <c r="G41" s="3"/>
      <c r="H41" s="3"/>
      <c r="I41" s="3"/>
      <c r="J41" s="3"/>
      <c r="K41" s="3"/>
      <c r="L41" s="3"/>
      <c r="M41" s="3"/>
      <c r="N41" s="3"/>
      <c r="O41" s="3"/>
      <c r="P41" s="3"/>
      <c r="Q41" s="3"/>
      <c r="R41" s="3"/>
      <c r="S41" s="3"/>
      <c r="T41" s="3"/>
      <c r="U41" s="3"/>
      <c r="V41" s="3"/>
      <c r="W41" s="3"/>
      <c r="X41" s="3"/>
      <c r="Y41" s="3"/>
      <c r="Z41" s="3"/>
    </row>
    <row r="42">
      <c r="A42" s="10"/>
      <c r="B42" s="11"/>
      <c r="C42" s="6" t="s">
        <v>69</v>
      </c>
      <c r="D42" s="12"/>
      <c r="E42" s="12"/>
      <c r="F42" s="3"/>
      <c r="G42" s="3"/>
      <c r="H42" s="3"/>
      <c r="I42" s="3"/>
      <c r="J42" s="3"/>
      <c r="K42" s="3"/>
      <c r="L42" s="3"/>
      <c r="M42" s="3"/>
      <c r="N42" s="3"/>
      <c r="O42" s="3"/>
      <c r="P42" s="3"/>
      <c r="Q42" s="3"/>
      <c r="R42" s="3"/>
      <c r="S42" s="3"/>
      <c r="T42" s="3"/>
      <c r="U42" s="3"/>
      <c r="V42" s="3"/>
      <c r="W42" s="3"/>
      <c r="X42" s="3"/>
      <c r="Y42" s="3"/>
      <c r="Z42" s="3"/>
    </row>
    <row r="43">
      <c r="A43" s="10"/>
      <c r="B43" s="22" t="s">
        <v>70</v>
      </c>
      <c r="C43" s="6" t="s">
        <v>46</v>
      </c>
      <c r="D43" s="7">
        <v>9.0</v>
      </c>
      <c r="E43" s="7" t="s">
        <v>71</v>
      </c>
      <c r="F43" s="3"/>
      <c r="G43" s="3"/>
      <c r="H43" s="3"/>
      <c r="I43" s="3"/>
      <c r="J43" s="3"/>
      <c r="K43" s="3"/>
      <c r="L43" s="3"/>
      <c r="M43" s="3"/>
      <c r="N43" s="3"/>
      <c r="O43" s="3"/>
      <c r="P43" s="3"/>
      <c r="Q43" s="3"/>
      <c r="R43" s="3"/>
      <c r="S43" s="3"/>
      <c r="T43" s="3"/>
      <c r="U43" s="3"/>
      <c r="V43" s="3"/>
      <c r="W43" s="3"/>
      <c r="X43" s="3"/>
      <c r="Y43" s="3"/>
      <c r="Z43" s="3"/>
    </row>
    <row r="44">
      <c r="A44" s="10"/>
      <c r="B44" s="9"/>
      <c r="C44" s="6" t="s">
        <v>48</v>
      </c>
      <c r="D44" s="10"/>
      <c r="E44" s="10"/>
      <c r="F44" s="3"/>
      <c r="G44" s="3"/>
      <c r="H44" s="3"/>
      <c r="I44" s="3"/>
      <c r="J44" s="3"/>
      <c r="K44" s="3"/>
      <c r="L44" s="3"/>
      <c r="M44" s="3"/>
      <c r="N44" s="3"/>
      <c r="O44" s="3"/>
      <c r="P44" s="3"/>
      <c r="Q44" s="3"/>
      <c r="R44" s="3"/>
      <c r="S44" s="3"/>
      <c r="T44" s="3"/>
      <c r="U44" s="3"/>
      <c r="V44" s="3"/>
      <c r="W44" s="3"/>
      <c r="X44" s="3"/>
      <c r="Y44" s="3"/>
      <c r="Z44" s="3"/>
    </row>
    <row r="45">
      <c r="A45" s="10"/>
      <c r="B45" s="9"/>
      <c r="C45" s="6" t="s">
        <v>49</v>
      </c>
      <c r="D45" s="10"/>
      <c r="E45" s="10"/>
      <c r="F45" s="3"/>
      <c r="G45" s="3"/>
      <c r="H45" s="3"/>
      <c r="I45" s="3"/>
      <c r="J45" s="3"/>
      <c r="K45" s="3"/>
      <c r="L45" s="3"/>
      <c r="M45" s="3"/>
      <c r="N45" s="3"/>
      <c r="O45" s="3"/>
      <c r="P45" s="3"/>
      <c r="Q45" s="3"/>
      <c r="R45" s="3"/>
      <c r="S45" s="3"/>
      <c r="T45" s="3"/>
      <c r="U45" s="3"/>
      <c r="V45" s="3"/>
      <c r="W45" s="3"/>
      <c r="X45" s="3"/>
      <c r="Y45" s="3"/>
      <c r="Z45" s="3"/>
    </row>
    <row r="46">
      <c r="A46" s="10"/>
      <c r="B46" s="11"/>
      <c r="C46" s="6" t="s">
        <v>50</v>
      </c>
      <c r="D46" s="12"/>
      <c r="E46" s="12"/>
      <c r="F46" s="3"/>
      <c r="G46" s="3"/>
      <c r="H46" s="3"/>
      <c r="I46" s="3"/>
      <c r="J46" s="3"/>
      <c r="K46" s="3"/>
      <c r="L46" s="3"/>
      <c r="M46" s="3"/>
      <c r="N46" s="3"/>
      <c r="O46" s="3"/>
      <c r="P46" s="3"/>
      <c r="Q46" s="3"/>
      <c r="R46" s="3"/>
      <c r="S46" s="3"/>
      <c r="T46" s="3"/>
      <c r="U46" s="3"/>
      <c r="V46" s="3"/>
      <c r="W46" s="3"/>
      <c r="X46" s="3"/>
      <c r="Y46" s="3"/>
      <c r="Z46" s="3"/>
    </row>
    <row r="47">
      <c r="A47" s="23" t="s">
        <v>72</v>
      </c>
      <c r="B47" s="13" t="s">
        <v>73</v>
      </c>
      <c r="C47" s="6" t="s">
        <v>74</v>
      </c>
      <c r="D47" s="7">
        <v>14.0</v>
      </c>
      <c r="E47" s="7" t="s">
        <v>75</v>
      </c>
      <c r="F47" s="3"/>
      <c r="G47" s="3"/>
      <c r="H47" s="3"/>
      <c r="I47" s="3"/>
      <c r="J47" s="3"/>
      <c r="K47" s="3"/>
      <c r="L47" s="3"/>
      <c r="M47" s="3"/>
      <c r="N47" s="3"/>
      <c r="O47" s="3"/>
      <c r="P47" s="3"/>
      <c r="Q47" s="3"/>
      <c r="R47" s="3"/>
      <c r="S47" s="3"/>
      <c r="T47" s="3"/>
      <c r="U47" s="3"/>
      <c r="V47" s="3"/>
      <c r="W47" s="3"/>
      <c r="X47" s="3"/>
      <c r="Y47" s="3"/>
      <c r="Z47" s="3"/>
    </row>
    <row r="48">
      <c r="A48" s="9"/>
      <c r="B48" s="9"/>
      <c r="C48" s="6" t="s">
        <v>76</v>
      </c>
      <c r="D48" s="10"/>
      <c r="E48" s="10"/>
      <c r="F48" s="3">
        <f>14*60</f>
        <v>840</v>
      </c>
      <c r="G48" s="3"/>
      <c r="H48" s="3"/>
      <c r="I48" s="3"/>
      <c r="J48" s="3"/>
      <c r="K48" s="3"/>
      <c r="L48" s="3"/>
      <c r="M48" s="3"/>
      <c r="N48" s="3"/>
      <c r="O48" s="3"/>
      <c r="P48" s="3"/>
      <c r="Q48" s="3"/>
      <c r="R48" s="3"/>
      <c r="S48" s="3"/>
      <c r="T48" s="3"/>
      <c r="U48" s="3"/>
      <c r="V48" s="3"/>
      <c r="W48" s="3"/>
      <c r="X48" s="3"/>
      <c r="Y48" s="3"/>
      <c r="Z48" s="3"/>
    </row>
    <row r="49">
      <c r="A49" s="9"/>
      <c r="B49" s="11"/>
      <c r="C49" s="6" t="s">
        <v>77</v>
      </c>
      <c r="D49" s="12"/>
      <c r="E49" s="12"/>
      <c r="F49" s="3"/>
      <c r="G49" s="3"/>
      <c r="H49" s="3"/>
      <c r="I49" s="3"/>
      <c r="J49" s="3"/>
      <c r="K49" s="3"/>
      <c r="L49" s="3"/>
      <c r="M49" s="3"/>
      <c r="N49" s="3"/>
      <c r="O49" s="3"/>
      <c r="P49" s="3"/>
      <c r="Q49" s="3"/>
      <c r="R49" s="3"/>
      <c r="S49" s="3"/>
      <c r="T49" s="3"/>
      <c r="U49" s="3"/>
      <c r="V49" s="3"/>
      <c r="W49" s="3"/>
      <c r="X49" s="3"/>
      <c r="Y49" s="3"/>
      <c r="Z49" s="3"/>
    </row>
    <row r="50">
      <c r="A50" s="9"/>
      <c r="B50" s="24" t="s">
        <v>78</v>
      </c>
      <c r="C50" s="6" t="s">
        <v>46</v>
      </c>
      <c r="D50" s="7">
        <v>6.0</v>
      </c>
      <c r="E50" s="7" t="s">
        <v>79</v>
      </c>
      <c r="F50" s="3"/>
      <c r="G50" s="3"/>
      <c r="H50" s="3"/>
      <c r="I50" s="3"/>
      <c r="J50" s="3"/>
      <c r="K50" s="3"/>
      <c r="L50" s="3"/>
      <c r="M50" s="3"/>
      <c r="N50" s="3"/>
      <c r="O50" s="3"/>
      <c r="P50" s="3"/>
      <c r="Q50" s="3"/>
      <c r="R50" s="3"/>
      <c r="S50" s="3"/>
      <c r="T50" s="3"/>
      <c r="U50" s="3"/>
      <c r="V50" s="3"/>
      <c r="W50" s="3"/>
      <c r="X50" s="3"/>
      <c r="Y50" s="3"/>
      <c r="Z50" s="3"/>
    </row>
    <row r="51">
      <c r="A51" s="9"/>
      <c r="B51" s="9"/>
      <c r="C51" s="6" t="s">
        <v>48</v>
      </c>
      <c r="D51" s="10"/>
      <c r="E51" s="10"/>
      <c r="F51" s="3"/>
      <c r="G51" s="3"/>
      <c r="H51" s="3"/>
      <c r="I51" s="3"/>
      <c r="J51" s="3"/>
      <c r="K51" s="3"/>
      <c r="L51" s="3"/>
      <c r="M51" s="3"/>
      <c r="N51" s="3"/>
      <c r="O51" s="3"/>
      <c r="P51" s="3"/>
      <c r="Q51" s="3"/>
      <c r="R51" s="3"/>
      <c r="S51" s="3"/>
      <c r="T51" s="3"/>
      <c r="U51" s="3"/>
      <c r="V51" s="3"/>
      <c r="W51" s="3"/>
      <c r="X51" s="3"/>
      <c r="Y51" s="3"/>
      <c r="Z51" s="3"/>
    </row>
    <row r="52">
      <c r="A52" s="9"/>
      <c r="B52" s="9"/>
      <c r="C52" s="6" t="s">
        <v>49</v>
      </c>
      <c r="D52" s="10"/>
      <c r="E52" s="10"/>
      <c r="F52" s="3"/>
      <c r="G52" s="3"/>
      <c r="H52" s="3"/>
      <c r="I52" s="3"/>
      <c r="J52" s="3"/>
      <c r="K52" s="3"/>
      <c r="L52" s="3"/>
      <c r="M52" s="3"/>
      <c r="N52" s="3"/>
      <c r="O52" s="3"/>
      <c r="P52" s="3"/>
      <c r="Q52" s="3"/>
      <c r="R52" s="3"/>
      <c r="S52" s="3"/>
      <c r="T52" s="3"/>
      <c r="U52" s="3"/>
      <c r="V52" s="3"/>
      <c r="W52" s="3"/>
      <c r="X52" s="3"/>
      <c r="Y52" s="3"/>
      <c r="Z52" s="3"/>
    </row>
    <row r="53">
      <c r="A53" s="9"/>
      <c r="B53" s="11"/>
      <c r="C53" s="6" t="s">
        <v>50</v>
      </c>
      <c r="D53" s="12"/>
      <c r="E53" s="12"/>
      <c r="F53" s="3"/>
      <c r="G53" s="3"/>
      <c r="H53" s="3"/>
      <c r="I53" s="3"/>
      <c r="J53" s="3"/>
      <c r="K53" s="3"/>
      <c r="L53" s="3"/>
      <c r="M53" s="3"/>
      <c r="N53" s="3"/>
      <c r="O53" s="3"/>
      <c r="P53" s="3"/>
      <c r="Q53" s="3"/>
      <c r="R53" s="3"/>
      <c r="S53" s="3"/>
      <c r="T53" s="3"/>
      <c r="U53" s="3"/>
      <c r="V53" s="3"/>
      <c r="W53" s="3"/>
      <c r="X53" s="3"/>
      <c r="Y53" s="3"/>
      <c r="Z53" s="3"/>
    </row>
    <row r="54">
      <c r="A54" s="9"/>
      <c r="B54" s="13" t="s">
        <v>80</v>
      </c>
      <c r="C54" s="6" t="s">
        <v>81</v>
      </c>
      <c r="D54" s="7">
        <v>9.0</v>
      </c>
      <c r="E54" s="7" t="s">
        <v>82</v>
      </c>
      <c r="F54" s="3"/>
      <c r="G54" s="3"/>
      <c r="H54" s="3"/>
      <c r="I54" s="3"/>
      <c r="J54" s="3"/>
      <c r="K54" s="3"/>
      <c r="L54" s="3"/>
      <c r="M54" s="3"/>
      <c r="N54" s="3"/>
      <c r="O54" s="3"/>
      <c r="P54" s="3"/>
      <c r="Q54" s="3"/>
      <c r="R54" s="3"/>
      <c r="S54" s="3"/>
      <c r="T54" s="3"/>
      <c r="U54" s="3"/>
      <c r="V54" s="3"/>
      <c r="W54" s="3"/>
      <c r="X54" s="3"/>
      <c r="Y54" s="3"/>
      <c r="Z54" s="3"/>
    </row>
    <row r="55">
      <c r="A55" s="9"/>
      <c r="B55" s="9"/>
      <c r="C55" s="6" t="s">
        <v>83</v>
      </c>
      <c r="D55" s="10"/>
      <c r="E55" s="10"/>
      <c r="F55" s="3"/>
      <c r="G55" s="3"/>
      <c r="H55" s="3"/>
      <c r="I55" s="3"/>
      <c r="J55" s="3"/>
      <c r="K55" s="3"/>
      <c r="L55" s="3"/>
      <c r="M55" s="3"/>
      <c r="N55" s="3"/>
      <c r="O55" s="3"/>
      <c r="P55" s="3"/>
      <c r="Q55" s="3"/>
      <c r="R55" s="3"/>
      <c r="S55" s="3"/>
      <c r="T55" s="3"/>
      <c r="U55" s="3"/>
      <c r="V55" s="3"/>
      <c r="W55" s="3"/>
      <c r="X55" s="3"/>
      <c r="Y55" s="3"/>
      <c r="Z55" s="3"/>
    </row>
    <row r="56">
      <c r="A56" s="9"/>
      <c r="B56" s="11"/>
      <c r="C56" s="6" t="s">
        <v>84</v>
      </c>
      <c r="D56" s="12"/>
      <c r="E56" s="12"/>
      <c r="F56" s="3"/>
      <c r="G56" s="3"/>
      <c r="H56" s="3"/>
      <c r="I56" s="3"/>
      <c r="J56" s="3"/>
      <c r="K56" s="3"/>
      <c r="L56" s="3"/>
      <c r="M56" s="3"/>
      <c r="N56" s="3"/>
      <c r="O56" s="3"/>
      <c r="P56" s="3"/>
      <c r="Q56" s="3"/>
      <c r="R56" s="3"/>
      <c r="S56" s="3"/>
      <c r="T56" s="3"/>
      <c r="U56" s="3"/>
      <c r="V56" s="3"/>
      <c r="W56" s="3"/>
      <c r="X56" s="3"/>
      <c r="Y56" s="3"/>
      <c r="Z56" s="3"/>
    </row>
    <row r="57">
      <c r="A57" s="9"/>
      <c r="B57" s="13" t="s">
        <v>85</v>
      </c>
      <c r="C57" s="6" t="s">
        <v>86</v>
      </c>
      <c r="D57" s="7">
        <v>8.5</v>
      </c>
      <c r="E57" s="7" t="s">
        <v>87</v>
      </c>
      <c r="F57" s="3"/>
      <c r="G57" s="3"/>
      <c r="H57" s="3"/>
      <c r="I57" s="3"/>
      <c r="J57" s="3"/>
      <c r="K57" s="3"/>
      <c r="L57" s="3"/>
      <c r="M57" s="3"/>
      <c r="N57" s="3"/>
      <c r="O57" s="3"/>
      <c r="P57" s="3"/>
      <c r="Q57" s="3"/>
      <c r="R57" s="3"/>
      <c r="S57" s="3"/>
      <c r="T57" s="3"/>
      <c r="U57" s="3"/>
      <c r="V57" s="3"/>
      <c r="W57" s="3"/>
      <c r="X57" s="3"/>
      <c r="Y57" s="3"/>
      <c r="Z57" s="3"/>
    </row>
    <row r="58">
      <c r="A58" s="9"/>
      <c r="B58" s="9"/>
      <c r="C58" s="6" t="s">
        <v>88</v>
      </c>
      <c r="D58" s="10"/>
      <c r="E58" s="10"/>
      <c r="F58" s="3">
        <f>8.5*60</f>
        <v>510</v>
      </c>
      <c r="G58" s="3"/>
      <c r="H58" s="3"/>
      <c r="I58" s="3"/>
      <c r="J58" s="3"/>
      <c r="K58" s="3"/>
      <c r="L58" s="3"/>
      <c r="M58" s="3"/>
      <c r="N58" s="3"/>
      <c r="O58" s="3"/>
      <c r="P58" s="3"/>
      <c r="Q58" s="3"/>
      <c r="R58" s="3"/>
      <c r="S58" s="3"/>
      <c r="T58" s="3"/>
      <c r="U58" s="3"/>
      <c r="V58" s="3"/>
      <c r="W58" s="3"/>
      <c r="X58" s="3"/>
      <c r="Y58" s="3"/>
      <c r="Z58" s="3"/>
    </row>
    <row r="59">
      <c r="A59" s="9"/>
      <c r="B59" s="9"/>
      <c r="C59" s="6" t="s">
        <v>89</v>
      </c>
      <c r="D59" s="10"/>
      <c r="E59" s="10"/>
      <c r="F59" s="3"/>
      <c r="G59" s="3"/>
      <c r="H59" s="3"/>
      <c r="I59" s="3"/>
      <c r="J59" s="3"/>
      <c r="K59" s="3"/>
      <c r="L59" s="3"/>
      <c r="M59" s="3"/>
      <c r="N59" s="3"/>
      <c r="O59" s="3"/>
      <c r="P59" s="3"/>
      <c r="Q59" s="3"/>
      <c r="R59" s="3"/>
      <c r="S59" s="3"/>
      <c r="T59" s="3"/>
      <c r="U59" s="3"/>
      <c r="V59" s="3"/>
      <c r="W59" s="3"/>
      <c r="X59" s="3"/>
      <c r="Y59" s="3"/>
      <c r="Z59" s="3"/>
    </row>
    <row r="60">
      <c r="A60" s="9"/>
      <c r="B60" s="11"/>
      <c r="C60" s="6" t="s">
        <v>90</v>
      </c>
      <c r="D60" s="12"/>
      <c r="E60" s="12"/>
      <c r="F60" s="3"/>
      <c r="G60" s="3"/>
      <c r="H60" s="3"/>
      <c r="I60" s="3"/>
      <c r="J60" s="3"/>
      <c r="K60" s="3"/>
      <c r="L60" s="3"/>
      <c r="M60" s="3"/>
      <c r="N60" s="3"/>
      <c r="O60" s="3"/>
      <c r="P60" s="3"/>
      <c r="Q60" s="3"/>
      <c r="R60" s="3"/>
      <c r="S60" s="3"/>
      <c r="T60" s="3"/>
      <c r="U60" s="3"/>
      <c r="V60" s="3"/>
      <c r="W60" s="3"/>
      <c r="X60" s="3"/>
      <c r="Y60" s="3"/>
      <c r="Z60" s="3"/>
    </row>
    <row r="61">
      <c r="A61" s="9"/>
      <c r="B61" s="13" t="s">
        <v>91</v>
      </c>
      <c r="C61" s="6" t="s">
        <v>92</v>
      </c>
      <c r="D61" s="7">
        <v>15.0</v>
      </c>
      <c r="E61" s="7" t="s">
        <v>93</v>
      </c>
      <c r="F61" s="3"/>
      <c r="G61" s="3"/>
      <c r="H61" s="3"/>
      <c r="I61" s="3"/>
      <c r="J61" s="3"/>
      <c r="K61" s="3"/>
      <c r="L61" s="3"/>
      <c r="M61" s="3"/>
      <c r="N61" s="3"/>
      <c r="O61" s="3"/>
      <c r="P61" s="3"/>
      <c r="Q61" s="3"/>
      <c r="R61" s="3"/>
      <c r="S61" s="3"/>
      <c r="T61" s="3"/>
      <c r="U61" s="3"/>
      <c r="V61" s="3"/>
      <c r="W61" s="3"/>
      <c r="X61" s="3"/>
      <c r="Y61" s="3"/>
      <c r="Z61" s="3"/>
    </row>
    <row r="62">
      <c r="A62" s="9"/>
      <c r="B62" s="11"/>
      <c r="C62" s="6" t="s">
        <v>94</v>
      </c>
      <c r="D62" s="12"/>
      <c r="E62" s="12"/>
      <c r="F62" s="3">
        <f>15*60</f>
        <v>900</v>
      </c>
      <c r="G62" s="3"/>
      <c r="H62" s="3"/>
      <c r="I62" s="3"/>
      <c r="J62" s="3"/>
      <c r="K62" s="3"/>
      <c r="L62" s="3"/>
      <c r="M62" s="3"/>
      <c r="N62" s="3"/>
      <c r="O62" s="3"/>
      <c r="P62" s="3"/>
      <c r="Q62" s="3"/>
      <c r="R62" s="3"/>
      <c r="S62" s="3"/>
      <c r="T62" s="3"/>
      <c r="U62" s="3"/>
      <c r="V62" s="3"/>
      <c r="W62" s="3"/>
      <c r="X62" s="3"/>
      <c r="Y62" s="3"/>
      <c r="Z62" s="3"/>
    </row>
    <row r="63">
      <c r="A63" s="9"/>
      <c r="B63" s="24" t="s">
        <v>95</v>
      </c>
      <c r="C63" s="6" t="s">
        <v>46</v>
      </c>
      <c r="D63" s="7">
        <v>8.0</v>
      </c>
      <c r="E63" s="7" t="s">
        <v>96</v>
      </c>
      <c r="F63" s="3"/>
      <c r="G63" s="3"/>
      <c r="H63" s="3"/>
      <c r="I63" s="3"/>
      <c r="J63" s="3"/>
      <c r="K63" s="3"/>
      <c r="L63" s="3"/>
      <c r="M63" s="3"/>
      <c r="N63" s="3"/>
      <c r="O63" s="3"/>
      <c r="P63" s="3"/>
      <c r="Q63" s="3"/>
      <c r="R63" s="3"/>
      <c r="S63" s="3"/>
      <c r="T63" s="3"/>
      <c r="U63" s="3"/>
      <c r="V63" s="3"/>
      <c r="W63" s="3"/>
      <c r="X63" s="3"/>
      <c r="Y63" s="3"/>
      <c r="Z63" s="3"/>
    </row>
    <row r="64">
      <c r="A64" s="9"/>
      <c r="B64" s="9"/>
      <c r="C64" s="6" t="s">
        <v>48</v>
      </c>
      <c r="D64" s="10"/>
      <c r="E64" s="10"/>
      <c r="F64" s="3"/>
      <c r="G64" s="3"/>
      <c r="H64" s="3"/>
      <c r="I64" s="3"/>
      <c r="J64" s="3"/>
      <c r="K64" s="3"/>
      <c r="L64" s="3"/>
      <c r="M64" s="3"/>
      <c r="N64" s="3"/>
      <c r="O64" s="3"/>
      <c r="P64" s="3"/>
      <c r="Q64" s="3"/>
      <c r="R64" s="3"/>
      <c r="S64" s="3"/>
      <c r="T64" s="3"/>
      <c r="U64" s="3"/>
      <c r="V64" s="3"/>
      <c r="W64" s="3"/>
      <c r="X64" s="3"/>
      <c r="Y64" s="3"/>
      <c r="Z64" s="3"/>
    </row>
    <row r="65">
      <c r="A65" s="9"/>
      <c r="B65" s="9"/>
      <c r="C65" s="6" t="s">
        <v>49</v>
      </c>
      <c r="D65" s="10"/>
      <c r="E65" s="10"/>
      <c r="F65" s="3"/>
      <c r="G65" s="3"/>
      <c r="H65" s="3"/>
      <c r="I65" s="3"/>
      <c r="J65" s="3"/>
      <c r="K65" s="3"/>
      <c r="L65" s="3"/>
      <c r="M65" s="3"/>
      <c r="N65" s="3"/>
      <c r="O65" s="3"/>
      <c r="P65" s="3"/>
      <c r="Q65" s="3"/>
      <c r="R65" s="3"/>
      <c r="S65" s="3"/>
      <c r="T65" s="3"/>
      <c r="U65" s="3"/>
      <c r="V65" s="3"/>
      <c r="W65" s="3"/>
      <c r="X65" s="3"/>
      <c r="Y65" s="3"/>
      <c r="Z65" s="3"/>
    </row>
    <row r="66">
      <c r="A66" s="9"/>
      <c r="B66" s="11"/>
      <c r="C66" s="6" t="s">
        <v>50</v>
      </c>
      <c r="D66" s="12"/>
      <c r="E66" s="12"/>
      <c r="F66" s="3"/>
      <c r="G66" s="3"/>
      <c r="H66" s="3"/>
      <c r="I66" s="3"/>
      <c r="J66" s="3"/>
      <c r="K66" s="3"/>
      <c r="L66" s="3"/>
      <c r="M66" s="3"/>
      <c r="N66" s="3"/>
      <c r="O66" s="3"/>
      <c r="P66" s="3"/>
      <c r="Q66" s="3"/>
      <c r="R66" s="3"/>
      <c r="S66" s="3"/>
      <c r="T66" s="3"/>
      <c r="U66" s="3"/>
      <c r="V66" s="3"/>
      <c r="W66" s="3"/>
      <c r="X66" s="3"/>
      <c r="Y66" s="3"/>
      <c r="Z66" s="3"/>
    </row>
    <row r="67">
      <c r="A67" s="9"/>
      <c r="B67" s="22" t="s">
        <v>97</v>
      </c>
      <c r="C67" s="6" t="s">
        <v>46</v>
      </c>
      <c r="D67" s="7">
        <v>10.0</v>
      </c>
      <c r="E67" s="7" t="s">
        <v>98</v>
      </c>
      <c r="F67" s="3"/>
      <c r="G67" s="3"/>
      <c r="H67" s="3"/>
      <c r="I67" s="3"/>
      <c r="J67" s="3"/>
      <c r="K67" s="3"/>
      <c r="L67" s="3"/>
      <c r="M67" s="3"/>
      <c r="N67" s="3"/>
      <c r="O67" s="3"/>
      <c r="P67" s="3"/>
      <c r="Q67" s="3"/>
      <c r="R67" s="3"/>
      <c r="S67" s="3"/>
      <c r="T67" s="3"/>
      <c r="U67" s="3"/>
      <c r="V67" s="3"/>
      <c r="W67" s="3"/>
      <c r="X67" s="3"/>
      <c r="Y67" s="3"/>
      <c r="Z67" s="3"/>
    </row>
    <row r="68">
      <c r="A68" s="9"/>
      <c r="B68" s="9"/>
      <c r="C68" s="6" t="s">
        <v>48</v>
      </c>
      <c r="D68" s="10"/>
      <c r="E68" s="10"/>
      <c r="F68" s="3"/>
      <c r="G68" s="3"/>
      <c r="H68" s="3"/>
      <c r="I68" s="3"/>
      <c r="J68" s="3"/>
      <c r="K68" s="3"/>
      <c r="L68" s="3"/>
      <c r="M68" s="3"/>
      <c r="N68" s="3"/>
      <c r="O68" s="3"/>
      <c r="P68" s="3"/>
      <c r="Q68" s="3"/>
      <c r="R68" s="3"/>
      <c r="S68" s="3"/>
      <c r="T68" s="3"/>
      <c r="U68" s="3"/>
      <c r="V68" s="3"/>
      <c r="W68" s="3"/>
      <c r="X68" s="3"/>
      <c r="Y68" s="3"/>
      <c r="Z68" s="3"/>
    </row>
    <row r="69">
      <c r="A69" s="9"/>
      <c r="B69" s="9"/>
      <c r="C69" s="6" t="s">
        <v>49</v>
      </c>
      <c r="D69" s="10"/>
      <c r="E69" s="10"/>
      <c r="F69" s="3"/>
      <c r="G69" s="3"/>
      <c r="H69" s="3"/>
      <c r="I69" s="3"/>
      <c r="J69" s="3"/>
      <c r="K69" s="3"/>
      <c r="L69" s="3"/>
      <c r="M69" s="3"/>
      <c r="N69" s="3"/>
      <c r="O69" s="3"/>
      <c r="P69" s="3"/>
      <c r="Q69" s="3"/>
      <c r="R69" s="3"/>
      <c r="S69" s="3"/>
      <c r="T69" s="3"/>
      <c r="U69" s="3"/>
      <c r="V69" s="3"/>
      <c r="W69" s="3"/>
      <c r="X69" s="3"/>
      <c r="Y69" s="3"/>
      <c r="Z69" s="3"/>
    </row>
    <row r="70">
      <c r="A70" s="11"/>
      <c r="B70" s="11"/>
      <c r="C70" s="6" t="s">
        <v>50</v>
      </c>
      <c r="D70" s="12"/>
      <c r="E70" s="12"/>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0">
    <mergeCell ref="B5:B6"/>
    <mergeCell ref="B7:B8"/>
    <mergeCell ref="D7:D8"/>
    <mergeCell ref="E7:E8"/>
    <mergeCell ref="D5:D6"/>
    <mergeCell ref="D9:D11"/>
    <mergeCell ref="B9:B11"/>
    <mergeCell ref="B12:B17"/>
    <mergeCell ref="D12:D17"/>
    <mergeCell ref="E12:E17"/>
    <mergeCell ref="B18:B21"/>
    <mergeCell ref="D18:D21"/>
    <mergeCell ref="D22:D25"/>
    <mergeCell ref="E22:E25"/>
    <mergeCell ref="D50:D53"/>
    <mergeCell ref="D54:D56"/>
    <mergeCell ref="B57:B60"/>
    <mergeCell ref="D57:D60"/>
    <mergeCell ref="B61:B62"/>
    <mergeCell ref="D61:D62"/>
    <mergeCell ref="B63:B66"/>
    <mergeCell ref="D63:D66"/>
    <mergeCell ref="B67:B70"/>
    <mergeCell ref="D67:D70"/>
    <mergeCell ref="B43:B46"/>
    <mergeCell ref="D43:D46"/>
    <mergeCell ref="A47:A70"/>
    <mergeCell ref="B47:B49"/>
    <mergeCell ref="D47:D49"/>
    <mergeCell ref="B50:B53"/>
    <mergeCell ref="B54:B56"/>
    <mergeCell ref="B2:B4"/>
    <mergeCell ref="B22:B25"/>
    <mergeCell ref="B26:B29"/>
    <mergeCell ref="D26:D29"/>
    <mergeCell ref="E26:E29"/>
    <mergeCell ref="B30:B35"/>
    <mergeCell ref="D30:D35"/>
    <mergeCell ref="E30:E35"/>
    <mergeCell ref="B36:B39"/>
    <mergeCell ref="D36:D39"/>
    <mergeCell ref="E36:E39"/>
    <mergeCell ref="B40:B42"/>
    <mergeCell ref="D40:D42"/>
    <mergeCell ref="E40:E42"/>
    <mergeCell ref="E43:E46"/>
    <mergeCell ref="E47:E49"/>
    <mergeCell ref="E50:E53"/>
    <mergeCell ref="E54:E56"/>
    <mergeCell ref="E57:E60"/>
    <mergeCell ref="E61:E62"/>
    <mergeCell ref="E63:E66"/>
    <mergeCell ref="E67:E70"/>
    <mergeCell ref="A2:A6"/>
    <mergeCell ref="D2:D4"/>
    <mergeCell ref="E2:E4"/>
    <mergeCell ref="E5:E6"/>
    <mergeCell ref="A7:A46"/>
    <mergeCell ref="E9:E11"/>
    <mergeCell ref="E18: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5.88"/>
    <col customWidth="1" min="3" max="3" width="36.13"/>
    <col customWidth="1" min="4" max="4" width="12.63"/>
    <col customWidth="1" min="5" max="5" width="41.0"/>
  </cols>
  <sheetData>
    <row r="1">
      <c r="A1" s="1" t="s">
        <v>0</v>
      </c>
      <c r="B1" s="1" t="s">
        <v>1</v>
      </c>
      <c r="C1" s="2" t="s">
        <v>2</v>
      </c>
      <c r="D1" s="2" t="s">
        <v>3</v>
      </c>
      <c r="E1" s="1" t="s">
        <v>4</v>
      </c>
    </row>
    <row r="2" ht="17.25" customHeight="1">
      <c r="A2" s="15" t="s">
        <v>99</v>
      </c>
      <c r="B2" s="7" t="s">
        <v>100</v>
      </c>
      <c r="C2" s="6" t="s">
        <v>101</v>
      </c>
      <c r="D2" s="7">
        <v>14.0</v>
      </c>
      <c r="E2" s="7" t="s">
        <v>102</v>
      </c>
    </row>
    <row r="3" ht="17.25" customHeight="1">
      <c r="A3" s="10"/>
      <c r="B3" s="10"/>
      <c r="C3" s="6" t="s">
        <v>103</v>
      </c>
      <c r="D3" s="10"/>
      <c r="E3" s="10"/>
      <c r="F3" s="25">
        <f>14*60</f>
        <v>840</v>
      </c>
    </row>
    <row r="4">
      <c r="A4" s="10"/>
      <c r="B4" s="10"/>
      <c r="C4" s="6" t="s">
        <v>104</v>
      </c>
      <c r="D4" s="10"/>
      <c r="E4" s="10"/>
    </row>
    <row r="5">
      <c r="A5" s="10"/>
      <c r="B5" s="12"/>
      <c r="C5" s="6" t="s">
        <v>105</v>
      </c>
      <c r="D5" s="12"/>
      <c r="E5" s="12"/>
    </row>
    <row r="6">
      <c r="A6" s="10"/>
      <c r="B6" s="7" t="s">
        <v>106</v>
      </c>
      <c r="C6" s="6" t="s">
        <v>107</v>
      </c>
      <c r="D6" s="7">
        <v>7.5</v>
      </c>
      <c r="E6" s="7" t="s">
        <v>108</v>
      </c>
    </row>
    <row r="7">
      <c r="A7" s="10"/>
      <c r="B7" s="10"/>
      <c r="C7" s="6" t="s">
        <v>109</v>
      </c>
      <c r="D7" s="10"/>
      <c r="E7" s="10"/>
      <c r="G7" s="26"/>
    </row>
    <row r="8" ht="24.75" customHeight="1">
      <c r="A8" s="10"/>
      <c r="B8" s="12"/>
      <c r="C8" s="6" t="s">
        <v>110</v>
      </c>
      <c r="D8" s="12"/>
      <c r="E8" s="12"/>
      <c r="F8" s="25">
        <f>7.5*60</f>
        <v>450</v>
      </c>
      <c r="G8" s="26"/>
    </row>
    <row r="9">
      <c r="A9" s="10"/>
      <c r="B9" s="7" t="s">
        <v>111</v>
      </c>
      <c r="C9" s="6" t="s">
        <v>112</v>
      </c>
      <c r="D9" s="5">
        <v>12.0</v>
      </c>
      <c r="E9" s="5" t="s">
        <v>113</v>
      </c>
      <c r="G9" s="26"/>
    </row>
    <row r="10" ht="22.5" customHeight="1">
      <c r="A10" s="10"/>
      <c r="B10" s="12"/>
      <c r="C10" s="6" t="s">
        <v>114</v>
      </c>
      <c r="D10" s="11"/>
      <c r="E10" s="11"/>
      <c r="F10" s="25">
        <f>12*60</f>
        <v>720</v>
      </c>
      <c r="G10" s="26"/>
    </row>
    <row r="11">
      <c r="A11" s="10"/>
      <c r="B11" s="7" t="s">
        <v>115</v>
      </c>
      <c r="C11" s="6" t="s">
        <v>116</v>
      </c>
      <c r="D11" s="7">
        <v>12.0</v>
      </c>
      <c r="E11" s="7" t="s">
        <v>117</v>
      </c>
      <c r="G11" s="26"/>
    </row>
    <row r="12" ht="21.75" customHeight="1">
      <c r="A12" s="10"/>
      <c r="B12" s="12"/>
      <c r="C12" s="6" t="s">
        <v>118</v>
      </c>
      <c r="D12" s="12"/>
      <c r="E12" s="12"/>
      <c r="G12" s="26"/>
    </row>
    <row r="13">
      <c r="A13" s="10"/>
      <c r="B13" s="27" t="s">
        <v>119</v>
      </c>
      <c r="C13" s="6" t="s">
        <v>46</v>
      </c>
      <c r="D13" s="7">
        <v>12.5</v>
      </c>
      <c r="E13" s="7" t="s">
        <v>120</v>
      </c>
      <c r="G13" s="26"/>
    </row>
    <row r="14">
      <c r="A14" s="10"/>
      <c r="B14" s="10"/>
      <c r="C14" s="6" t="s">
        <v>48</v>
      </c>
      <c r="D14" s="10"/>
      <c r="E14" s="10"/>
      <c r="F14" s="25">
        <f>12.5*60</f>
        <v>750</v>
      </c>
      <c r="G14" s="26"/>
    </row>
    <row r="15">
      <c r="A15" s="10"/>
      <c r="B15" s="10"/>
      <c r="C15" s="6" t="s">
        <v>49</v>
      </c>
      <c r="D15" s="10"/>
      <c r="E15" s="10"/>
      <c r="G15" s="26"/>
    </row>
    <row r="16">
      <c r="A16" s="10"/>
      <c r="B16" s="12"/>
      <c r="C16" s="6" t="s">
        <v>50</v>
      </c>
      <c r="D16" s="12"/>
      <c r="E16" s="12"/>
      <c r="G16" s="26"/>
    </row>
    <row r="17" ht="29.25" customHeight="1">
      <c r="A17" s="10"/>
      <c r="B17" s="18" t="s">
        <v>121</v>
      </c>
      <c r="C17" s="6" t="s">
        <v>122</v>
      </c>
      <c r="D17" s="7">
        <v>8.0</v>
      </c>
      <c r="E17" s="7" t="s">
        <v>123</v>
      </c>
      <c r="G17" s="26"/>
    </row>
    <row r="18" ht="29.25" customHeight="1">
      <c r="A18" s="10"/>
      <c r="B18" s="12"/>
      <c r="C18" s="6" t="s">
        <v>124</v>
      </c>
      <c r="D18" s="12"/>
      <c r="E18" s="12"/>
      <c r="F18" s="25">
        <f>8*60</f>
        <v>480</v>
      </c>
      <c r="G18" s="26"/>
    </row>
    <row r="19">
      <c r="A19" s="10"/>
      <c r="B19" s="18" t="s">
        <v>125</v>
      </c>
      <c r="C19" s="6" t="s">
        <v>126</v>
      </c>
      <c r="D19" s="7">
        <v>10.0</v>
      </c>
      <c r="E19" s="5" t="s">
        <v>127</v>
      </c>
      <c r="F19" s="26">
        <f>10*60</f>
        <v>600</v>
      </c>
    </row>
    <row r="20">
      <c r="A20" s="10"/>
      <c r="B20" s="10"/>
      <c r="C20" s="6" t="s">
        <v>128</v>
      </c>
      <c r="D20" s="10"/>
      <c r="E20" s="9"/>
    </row>
    <row r="21" ht="18.75" customHeight="1">
      <c r="A21" s="10"/>
      <c r="B21" s="12"/>
      <c r="C21" s="6" t="s">
        <v>129</v>
      </c>
      <c r="D21" s="12"/>
      <c r="E21" s="11"/>
    </row>
    <row r="22" ht="18.75" customHeight="1">
      <c r="A22" s="10"/>
      <c r="B22" s="28" t="s">
        <v>130</v>
      </c>
      <c r="C22" s="6" t="s">
        <v>46</v>
      </c>
      <c r="D22" s="7">
        <v>14.0</v>
      </c>
      <c r="E22" s="7" t="s">
        <v>131</v>
      </c>
    </row>
    <row r="23" ht="18.75" customHeight="1">
      <c r="A23" s="10"/>
      <c r="B23" s="10"/>
      <c r="C23" s="6" t="s">
        <v>48</v>
      </c>
      <c r="D23" s="10"/>
      <c r="E23" s="10"/>
    </row>
    <row r="24">
      <c r="A24" s="10"/>
      <c r="B24" s="10"/>
      <c r="C24" s="6" t="s">
        <v>49</v>
      </c>
      <c r="D24" s="10"/>
      <c r="E24" s="10"/>
      <c r="F24" s="25">
        <f>14*60</f>
        <v>840</v>
      </c>
    </row>
    <row r="25">
      <c r="A25" s="12"/>
      <c r="B25" s="12"/>
      <c r="C25" s="6" t="s">
        <v>50</v>
      </c>
      <c r="D25" s="12"/>
      <c r="E25" s="12"/>
    </row>
    <row r="26" ht="19.5" customHeight="1">
      <c r="A26" s="15" t="s">
        <v>132</v>
      </c>
      <c r="B26" s="18" t="s">
        <v>133</v>
      </c>
      <c r="C26" s="6" t="s">
        <v>134</v>
      </c>
      <c r="D26" s="5">
        <v>30.0</v>
      </c>
      <c r="E26" s="29" t="s">
        <v>135</v>
      </c>
    </row>
    <row r="27" ht="19.5" customHeight="1">
      <c r="A27" s="10"/>
      <c r="B27" s="10"/>
      <c r="C27" s="6" t="s">
        <v>136</v>
      </c>
      <c r="D27" s="9"/>
      <c r="E27" s="9"/>
    </row>
    <row r="28">
      <c r="A28" s="10"/>
      <c r="B28" s="10"/>
      <c r="C28" s="6" t="s">
        <v>137</v>
      </c>
      <c r="D28" s="9"/>
      <c r="E28" s="9"/>
      <c r="F28" s="25">
        <f>60*30</f>
        <v>1800</v>
      </c>
    </row>
    <row r="29">
      <c r="A29" s="10"/>
      <c r="B29" s="10"/>
      <c r="C29" s="6" t="s">
        <v>138</v>
      </c>
      <c r="D29" s="9"/>
      <c r="E29" s="9"/>
    </row>
    <row r="30">
      <c r="A30" s="10"/>
      <c r="B30" s="12"/>
      <c r="C30" s="6" t="s">
        <v>139</v>
      </c>
      <c r="D30" s="11"/>
      <c r="E30" s="11"/>
    </row>
    <row r="31">
      <c r="A31" s="10"/>
      <c r="B31" s="27" t="s">
        <v>140</v>
      </c>
      <c r="C31" s="6" t="s">
        <v>46</v>
      </c>
      <c r="D31" s="5">
        <v>12.0</v>
      </c>
      <c r="E31" s="5" t="s">
        <v>141</v>
      </c>
    </row>
    <row r="32">
      <c r="A32" s="10"/>
      <c r="B32" s="10"/>
      <c r="C32" s="6" t="s">
        <v>48</v>
      </c>
      <c r="D32" s="9"/>
      <c r="E32" s="9"/>
    </row>
    <row r="33">
      <c r="A33" s="10"/>
      <c r="B33" s="10"/>
      <c r="C33" s="6" t="s">
        <v>49</v>
      </c>
      <c r="D33" s="9"/>
      <c r="E33" s="9"/>
      <c r="F33" s="25">
        <f>12*60</f>
        <v>720</v>
      </c>
    </row>
    <row r="34">
      <c r="A34" s="10"/>
      <c r="B34" s="12"/>
      <c r="C34" s="6" t="s">
        <v>50</v>
      </c>
      <c r="D34" s="11"/>
      <c r="E34" s="9"/>
    </row>
    <row r="35" ht="32.25" customHeight="1">
      <c r="A35" s="10"/>
      <c r="B35" s="18" t="s">
        <v>142</v>
      </c>
      <c r="C35" s="6" t="s">
        <v>143</v>
      </c>
      <c r="D35" s="5">
        <v>20.0</v>
      </c>
      <c r="E35" s="5" t="s">
        <v>144</v>
      </c>
    </row>
    <row r="36" ht="32.25" customHeight="1">
      <c r="A36" s="10"/>
      <c r="B36" s="10"/>
      <c r="C36" s="6" t="s">
        <v>145</v>
      </c>
      <c r="D36" s="9"/>
      <c r="E36" s="9"/>
    </row>
    <row r="37">
      <c r="A37" s="10"/>
      <c r="B37" s="10"/>
      <c r="C37" s="6" t="s">
        <v>146</v>
      </c>
      <c r="D37" s="9"/>
      <c r="E37" s="9"/>
      <c r="F37" s="25">
        <f>20*60</f>
        <v>1200</v>
      </c>
    </row>
    <row r="38">
      <c r="A38" s="10"/>
      <c r="B38" s="10"/>
      <c r="C38" s="6" t="s">
        <v>147</v>
      </c>
      <c r="D38" s="9"/>
      <c r="E38" s="9"/>
    </row>
    <row r="39">
      <c r="A39" s="10"/>
      <c r="B39" s="10"/>
      <c r="C39" s="6" t="s">
        <v>148</v>
      </c>
      <c r="D39" s="9"/>
      <c r="E39" s="9"/>
    </row>
    <row r="40">
      <c r="A40" s="10"/>
      <c r="B40" s="12"/>
      <c r="C40" s="6" t="s">
        <v>149</v>
      </c>
      <c r="D40" s="11"/>
      <c r="E40" s="9"/>
    </row>
    <row r="41">
      <c r="A41" s="10"/>
      <c r="B41" s="18" t="s">
        <v>150</v>
      </c>
      <c r="C41" s="6" t="s">
        <v>151</v>
      </c>
      <c r="D41" s="5">
        <v>15.0</v>
      </c>
      <c r="E41" s="5" t="s">
        <v>152</v>
      </c>
      <c r="F41" s="25">
        <f>15*60</f>
        <v>900</v>
      </c>
    </row>
    <row r="42">
      <c r="A42" s="10"/>
      <c r="B42" s="10"/>
      <c r="C42" s="6" t="s">
        <v>153</v>
      </c>
      <c r="D42" s="9"/>
      <c r="E42" s="9"/>
    </row>
    <row r="43">
      <c r="A43" s="10"/>
      <c r="B43" s="12"/>
      <c r="C43" s="6" t="s">
        <v>154</v>
      </c>
      <c r="D43" s="11"/>
      <c r="E43" s="9"/>
    </row>
    <row r="44">
      <c r="A44" s="10"/>
      <c r="B44" s="28" t="s">
        <v>155</v>
      </c>
      <c r="C44" s="6" t="s">
        <v>156</v>
      </c>
      <c r="D44" s="5">
        <v>20.0</v>
      </c>
      <c r="E44" s="5" t="s">
        <v>157</v>
      </c>
      <c r="F44" s="25">
        <f>97*60</f>
        <v>5820</v>
      </c>
    </row>
    <row r="45">
      <c r="A45" s="10"/>
      <c r="B45" s="10"/>
      <c r="C45" s="6" t="s">
        <v>158</v>
      </c>
      <c r="D45" s="9"/>
      <c r="E45" s="9"/>
    </row>
    <row r="46">
      <c r="A46" s="10"/>
      <c r="B46" s="10"/>
      <c r="C46" s="6" t="s">
        <v>159</v>
      </c>
      <c r="D46" s="9"/>
      <c r="E46" s="9"/>
    </row>
    <row r="47">
      <c r="A47" s="12"/>
      <c r="B47" s="12"/>
      <c r="C47" s="6" t="s">
        <v>160</v>
      </c>
      <c r="D47" s="11"/>
      <c r="E47" s="9"/>
      <c r="F47" s="25">
        <f>20*60</f>
        <v>1200</v>
      </c>
    </row>
    <row r="48">
      <c r="A48" s="15" t="s">
        <v>161</v>
      </c>
      <c r="B48" s="27" t="s">
        <v>162</v>
      </c>
      <c r="C48" s="6" t="s">
        <v>163</v>
      </c>
      <c r="D48" s="7">
        <v>2400.0</v>
      </c>
      <c r="E48" s="5" t="s">
        <v>164</v>
      </c>
    </row>
    <row r="49">
      <c r="A49" s="10"/>
      <c r="B49" s="10"/>
      <c r="C49" s="6" t="s">
        <v>46</v>
      </c>
      <c r="D49" s="10"/>
      <c r="E49" s="9"/>
    </row>
    <row r="50">
      <c r="A50" s="10"/>
      <c r="B50" s="10"/>
      <c r="C50" s="6" t="s">
        <v>48</v>
      </c>
      <c r="D50" s="10"/>
      <c r="E50" s="9"/>
    </row>
    <row r="51">
      <c r="A51" s="10"/>
      <c r="B51" s="10"/>
      <c r="C51" s="6" t="s">
        <v>165</v>
      </c>
      <c r="D51" s="10"/>
      <c r="E51" s="9"/>
    </row>
    <row r="52">
      <c r="A52" s="10"/>
      <c r="B52" s="10"/>
      <c r="C52" s="6" t="s">
        <v>49</v>
      </c>
      <c r="D52" s="10"/>
      <c r="E52" s="9"/>
    </row>
    <row r="53">
      <c r="A53" s="12"/>
      <c r="B53" s="12"/>
      <c r="C53" s="6" t="s">
        <v>50</v>
      </c>
      <c r="D53" s="12"/>
      <c r="E53" s="11"/>
    </row>
  </sheetData>
  <mergeCells count="45">
    <mergeCell ref="A2:A25"/>
    <mergeCell ref="D2:D5"/>
    <mergeCell ref="E2:E5"/>
    <mergeCell ref="E6:E8"/>
    <mergeCell ref="E9:E10"/>
    <mergeCell ref="E13:E16"/>
    <mergeCell ref="E19:E21"/>
    <mergeCell ref="D35:D40"/>
    <mergeCell ref="D41:D43"/>
    <mergeCell ref="D44:D47"/>
    <mergeCell ref="D48:D53"/>
    <mergeCell ref="E41:E43"/>
    <mergeCell ref="E44:E47"/>
    <mergeCell ref="E48:E53"/>
    <mergeCell ref="D22:D25"/>
    <mergeCell ref="E22:E25"/>
    <mergeCell ref="D26:D30"/>
    <mergeCell ref="E26:E30"/>
    <mergeCell ref="D31:D34"/>
    <mergeCell ref="E31:E34"/>
    <mergeCell ref="E35:E40"/>
    <mergeCell ref="A26:A47"/>
    <mergeCell ref="A48:A53"/>
    <mergeCell ref="B2:B5"/>
    <mergeCell ref="B22:B25"/>
    <mergeCell ref="B26:B30"/>
    <mergeCell ref="B31:B34"/>
    <mergeCell ref="B35:B40"/>
    <mergeCell ref="B41:B43"/>
    <mergeCell ref="B44:B47"/>
    <mergeCell ref="B48:B53"/>
    <mergeCell ref="D6:D8"/>
    <mergeCell ref="D9:D10"/>
    <mergeCell ref="B9:B10"/>
    <mergeCell ref="B11:B12"/>
    <mergeCell ref="D11:D12"/>
    <mergeCell ref="E11:E12"/>
    <mergeCell ref="B13:B16"/>
    <mergeCell ref="D13:D16"/>
    <mergeCell ref="B6:B8"/>
    <mergeCell ref="B17:B18"/>
    <mergeCell ref="D17:D18"/>
    <mergeCell ref="E17:E18"/>
    <mergeCell ref="B19:B21"/>
    <mergeCell ref="D19:D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5.88"/>
    <col customWidth="1" min="3" max="3" width="23.5"/>
    <col customWidth="1" min="4" max="4" width="12.63"/>
    <col customWidth="1" min="5" max="5" width="43.0"/>
  </cols>
  <sheetData>
    <row r="1">
      <c r="A1" s="1" t="s">
        <v>0</v>
      </c>
      <c r="B1" s="1" t="s">
        <v>1</v>
      </c>
      <c r="C1" s="2" t="s">
        <v>2</v>
      </c>
      <c r="D1" s="2" t="s">
        <v>3</v>
      </c>
      <c r="E1" s="1" t="s">
        <v>4</v>
      </c>
    </row>
    <row r="2" ht="19.5" customHeight="1">
      <c r="A2" s="15" t="s">
        <v>99</v>
      </c>
      <c r="B2" s="7" t="s">
        <v>100</v>
      </c>
      <c r="C2" s="6" t="s">
        <v>101</v>
      </c>
      <c r="D2" s="7">
        <v>14.0</v>
      </c>
      <c r="E2" s="7" t="s">
        <v>102</v>
      </c>
    </row>
    <row r="3" ht="19.5" customHeight="1">
      <c r="A3" s="10"/>
      <c r="B3" s="10"/>
      <c r="C3" s="6" t="s">
        <v>103</v>
      </c>
      <c r="D3" s="10"/>
      <c r="E3" s="10"/>
      <c r="F3" s="25">
        <f>14*60</f>
        <v>840</v>
      </c>
    </row>
    <row r="4">
      <c r="A4" s="10"/>
      <c r="B4" s="10"/>
      <c r="C4" s="6" t="s">
        <v>104</v>
      </c>
      <c r="D4" s="10"/>
      <c r="E4" s="10"/>
    </row>
    <row r="5">
      <c r="A5" s="10"/>
      <c r="B5" s="12"/>
      <c r="C5" s="6" t="s">
        <v>105</v>
      </c>
      <c r="D5" s="12"/>
      <c r="E5" s="12"/>
    </row>
    <row r="6">
      <c r="A6" s="10"/>
      <c r="B6" s="7" t="s">
        <v>106</v>
      </c>
      <c r="C6" s="6" t="s">
        <v>107</v>
      </c>
      <c r="D6" s="7">
        <v>7.5</v>
      </c>
      <c r="E6" s="7" t="s">
        <v>108</v>
      </c>
    </row>
    <row r="7">
      <c r="A7" s="10"/>
      <c r="B7" s="10"/>
      <c r="C7" s="6" t="s">
        <v>109</v>
      </c>
      <c r="D7" s="10"/>
      <c r="E7" s="10"/>
    </row>
    <row r="8" ht="25.5" customHeight="1">
      <c r="A8" s="10"/>
      <c r="B8" s="12"/>
      <c r="C8" s="6" t="s">
        <v>110</v>
      </c>
      <c r="D8" s="12"/>
      <c r="E8" s="12"/>
      <c r="F8" s="25">
        <f>7.5*60</f>
        <v>450</v>
      </c>
    </row>
    <row r="9">
      <c r="A9" s="10"/>
      <c r="B9" s="7" t="s">
        <v>111</v>
      </c>
      <c r="C9" s="6" t="s">
        <v>112</v>
      </c>
      <c r="D9" s="5">
        <v>12.0</v>
      </c>
      <c r="E9" s="5" t="s">
        <v>113</v>
      </c>
    </row>
    <row r="10" ht="25.5" customHeight="1">
      <c r="A10" s="10"/>
      <c r="B10" s="12"/>
      <c r="C10" s="6" t="s">
        <v>114</v>
      </c>
      <c r="D10" s="11"/>
      <c r="E10" s="11"/>
      <c r="F10" s="25">
        <f>12*60</f>
        <v>720</v>
      </c>
    </row>
    <row r="11" ht="20.25" customHeight="1">
      <c r="A11" s="10"/>
      <c r="B11" s="7" t="s">
        <v>115</v>
      </c>
      <c r="C11" s="6" t="s">
        <v>116</v>
      </c>
      <c r="D11" s="7">
        <v>12.0</v>
      </c>
      <c r="E11" s="7" t="s">
        <v>117</v>
      </c>
    </row>
    <row r="12" ht="20.25" customHeight="1">
      <c r="A12" s="10"/>
      <c r="B12" s="12"/>
      <c r="C12" s="6" t="s">
        <v>118</v>
      </c>
      <c r="D12" s="12"/>
      <c r="E12" s="12"/>
    </row>
    <row r="13">
      <c r="A13" s="10"/>
      <c r="B13" s="27" t="s">
        <v>119</v>
      </c>
      <c r="C13" s="6" t="s">
        <v>46</v>
      </c>
      <c r="D13" s="7">
        <v>12.5</v>
      </c>
      <c r="E13" s="7" t="s">
        <v>120</v>
      </c>
    </row>
    <row r="14">
      <c r="A14" s="10"/>
      <c r="B14" s="10"/>
      <c r="C14" s="6" t="s">
        <v>48</v>
      </c>
      <c r="D14" s="10"/>
      <c r="E14" s="10"/>
    </row>
    <row r="15">
      <c r="A15" s="10"/>
      <c r="B15" s="10"/>
      <c r="C15" s="6" t="s">
        <v>49</v>
      </c>
      <c r="D15" s="10"/>
      <c r="E15" s="10"/>
      <c r="F15" s="25">
        <f>12.5*60</f>
        <v>750</v>
      </c>
    </row>
    <row r="16">
      <c r="A16" s="10"/>
      <c r="B16" s="12"/>
      <c r="C16" s="6" t="s">
        <v>50</v>
      </c>
      <c r="D16" s="12"/>
      <c r="E16" s="12"/>
    </row>
    <row r="17">
      <c r="A17" s="10"/>
      <c r="B17" s="18" t="s">
        <v>121</v>
      </c>
      <c r="C17" s="6" t="s">
        <v>122</v>
      </c>
      <c r="D17" s="7">
        <v>8.0</v>
      </c>
      <c r="E17" s="7" t="s">
        <v>123</v>
      </c>
      <c r="F17" s="25">
        <f>8*60</f>
        <v>480</v>
      </c>
    </row>
    <row r="18" ht="32.25" customHeight="1">
      <c r="A18" s="10"/>
      <c r="B18" s="12"/>
      <c r="C18" s="6" t="s">
        <v>124</v>
      </c>
      <c r="D18" s="12"/>
      <c r="E18" s="12"/>
    </row>
    <row r="19">
      <c r="A19" s="10"/>
      <c r="B19" s="18" t="s">
        <v>125</v>
      </c>
      <c r="C19" s="6" t="s">
        <v>126</v>
      </c>
      <c r="D19" s="7">
        <v>10.0</v>
      </c>
      <c r="E19" s="5" t="s">
        <v>127</v>
      </c>
    </row>
    <row r="20">
      <c r="A20" s="10"/>
      <c r="B20" s="10"/>
      <c r="C20" s="6" t="s">
        <v>128</v>
      </c>
      <c r="D20" s="10"/>
      <c r="E20" s="9"/>
    </row>
    <row r="21">
      <c r="A21" s="10"/>
      <c r="B21" s="12"/>
      <c r="C21" s="6" t="s">
        <v>129</v>
      </c>
      <c r="D21" s="12"/>
      <c r="E21" s="11"/>
    </row>
    <row r="22">
      <c r="A22" s="10"/>
      <c r="B22" s="28" t="s">
        <v>130</v>
      </c>
      <c r="C22" s="6" t="s">
        <v>46</v>
      </c>
      <c r="D22" s="7">
        <v>14.0</v>
      </c>
      <c r="E22" s="7" t="s">
        <v>131</v>
      </c>
      <c r="F22" s="25">
        <f>14*60</f>
        <v>840</v>
      </c>
    </row>
    <row r="23">
      <c r="A23" s="10"/>
      <c r="B23" s="10"/>
      <c r="C23" s="6" t="s">
        <v>48</v>
      </c>
      <c r="D23" s="10"/>
      <c r="E23" s="10"/>
      <c r="F23" s="25">
        <f>90*60</f>
        <v>5400</v>
      </c>
    </row>
    <row r="24">
      <c r="A24" s="10"/>
      <c r="B24" s="10"/>
      <c r="C24" s="6" t="s">
        <v>49</v>
      </c>
      <c r="D24" s="10"/>
      <c r="E24" s="10"/>
    </row>
    <row r="25">
      <c r="A25" s="12"/>
      <c r="B25" s="12"/>
      <c r="C25" s="6" t="s">
        <v>50</v>
      </c>
      <c r="D25" s="12"/>
      <c r="E25" s="12"/>
    </row>
    <row r="26">
      <c r="A26" s="15" t="s">
        <v>166</v>
      </c>
      <c r="B26" s="30" t="s">
        <v>167</v>
      </c>
      <c r="C26" s="6" t="s">
        <v>168</v>
      </c>
      <c r="D26" s="7">
        <v>10.0</v>
      </c>
      <c r="E26" s="7" t="s">
        <v>169</v>
      </c>
    </row>
    <row r="27" ht="24.75" customHeight="1">
      <c r="A27" s="10"/>
      <c r="B27" s="10"/>
      <c r="C27" s="6" t="s">
        <v>170</v>
      </c>
      <c r="D27" s="10"/>
      <c r="E27" s="10"/>
    </row>
    <row r="28">
      <c r="A28" s="10"/>
      <c r="B28" s="12"/>
      <c r="C28" s="6" t="s">
        <v>171</v>
      </c>
      <c r="D28" s="12"/>
      <c r="E28" s="12"/>
    </row>
    <row r="29" ht="24.75" customHeight="1">
      <c r="A29" s="10"/>
      <c r="B29" s="30" t="s">
        <v>172</v>
      </c>
      <c r="C29" s="6" t="s">
        <v>173</v>
      </c>
      <c r="D29" s="7">
        <v>30.0</v>
      </c>
      <c r="E29" s="5" t="s">
        <v>174</v>
      </c>
      <c r="F29" s="25">
        <f>30*60</f>
        <v>1800</v>
      </c>
    </row>
    <row r="30">
      <c r="A30" s="10"/>
      <c r="B30" s="10"/>
      <c r="C30" s="6" t="s">
        <v>175</v>
      </c>
      <c r="D30" s="10"/>
      <c r="E30" s="9"/>
    </row>
    <row r="31">
      <c r="A31" s="10"/>
      <c r="B31" s="10"/>
      <c r="C31" s="6" t="s">
        <v>176</v>
      </c>
      <c r="D31" s="10"/>
      <c r="E31" s="9"/>
    </row>
    <row r="32">
      <c r="A32" s="10"/>
      <c r="B32" s="12"/>
      <c r="C32" s="6" t="s">
        <v>177</v>
      </c>
      <c r="D32" s="12"/>
      <c r="E32" s="11"/>
    </row>
    <row r="33">
      <c r="A33" s="10"/>
      <c r="B33" s="31" t="s">
        <v>178</v>
      </c>
      <c r="C33" s="6" t="s">
        <v>46</v>
      </c>
      <c r="D33" s="7">
        <v>10.0</v>
      </c>
      <c r="E33" s="7" t="s">
        <v>179</v>
      </c>
    </row>
    <row r="34" ht="34.5" customHeight="1">
      <c r="A34" s="10"/>
      <c r="B34" s="10"/>
      <c r="C34" s="6" t="s">
        <v>48</v>
      </c>
      <c r="D34" s="10"/>
      <c r="E34" s="10"/>
    </row>
    <row r="35" ht="34.5" customHeight="1">
      <c r="A35" s="10"/>
      <c r="B35" s="10"/>
      <c r="C35" s="6" t="s">
        <v>49</v>
      </c>
      <c r="D35" s="10"/>
      <c r="E35" s="10"/>
    </row>
    <row r="36" ht="34.5" customHeight="1">
      <c r="A36" s="10"/>
      <c r="B36" s="12"/>
      <c r="C36" s="6" t="s">
        <v>50</v>
      </c>
      <c r="D36" s="12"/>
      <c r="E36" s="12"/>
    </row>
    <row r="37" ht="34.5" customHeight="1">
      <c r="A37" s="10"/>
      <c r="B37" s="30" t="s">
        <v>180</v>
      </c>
      <c r="C37" s="6" t="s">
        <v>181</v>
      </c>
      <c r="D37" s="7">
        <v>10.0</v>
      </c>
      <c r="E37" s="5" t="s">
        <v>182</v>
      </c>
    </row>
    <row r="38" ht="34.5" customHeight="1">
      <c r="A38" s="10"/>
      <c r="B38" s="10"/>
      <c r="C38" s="6" t="s">
        <v>183</v>
      </c>
      <c r="D38" s="10"/>
      <c r="E38" s="9"/>
    </row>
    <row r="39" ht="23.25" customHeight="1">
      <c r="A39" s="10"/>
      <c r="B39" s="10"/>
      <c r="C39" s="6" t="s">
        <v>184</v>
      </c>
      <c r="D39" s="10"/>
      <c r="E39" s="9"/>
    </row>
    <row r="40" ht="23.25" customHeight="1">
      <c r="A40" s="10"/>
      <c r="B40" s="12"/>
      <c r="C40" s="6" t="s">
        <v>185</v>
      </c>
      <c r="D40" s="12"/>
      <c r="E40" s="11"/>
    </row>
    <row r="41" ht="23.25" customHeight="1">
      <c r="A41" s="10"/>
      <c r="B41" s="28" t="s">
        <v>186</v>
      </c>
      <c r="C41" s="6" t="s">
        <v>187</v>
      </c>
      <c r="D41" s="7">
        <v>20.0</v>
      </c>
      <c r="E41" s="5" t="s">
        <v>188</v>
      </c>
      <c r="F41" s="25">
        <f>20*60</f>
        <v>1200</v>
      </c>
    </row>
    <row r="42" ht="23.25" customHeight="1">
      <c r="A42" s="12"/>
      <c r="B42" s="12"/>
      <c r="C42" s="6" t="s">
        <v>189</v>
      </c>
      <c r="D42" s="12"/>
      <c r="E42" s="11"/>
      <c r="F42" s="25">
        <f>80*60</f>
        <v>4800</v>
      </c>
    </row>
    <row r="43">
      <c r="A43" s="15" t="s">
        <v>161</v>
      </c>
      <c r="B43" s="27" t="s">
        <v>162</v>
      </c>
      <c r="C43" s="6" t="s">
        <v>163</v>
      </c>
      <c r="D43" s="7">
        <v>2400.0</v>
      </c>
      <c r="E43" s="5" t="s">
        <v>164</v>
      </c>
    </row>
    <row r="44">
      <c r="A44" s="10"/>
      <c r="B44" s="10"/>
      <c r="C44" s="6" t="s">
        <v>46</v>
      </c>
      <c r="D44" s="10"/>
      <c r="E44" s="9"/>
    </row>
    <row r="45">
      <c r="A45" s="10"/>
      <c r="B45" s="10"/>
      <c r="C45" s="6" t="s">
        <v>48</v>
      </c>
      <c r="D45" s="10"/>
      <c r="E45" s="9"/>
    </row>
    <row r="46">
      <c r="A46" s="10"/>
      <c r="B46" s="10"/>
      <c r="C46" s="6" t="s">
        <v>165</v>
      </c>
      <c r="D46" s="10"/>
      <c r="E46" s="9"/>
    </row>
    <row r="47">
      <c r="A47" s="10"/>
      <c r="B47" s="10"/>
      <c r="C47" s="6" t="s">
        <v>49</v>
      </c>
      <c r="D47" s="10"/>
      <c r="E47" s="9"/>
    </row>
    <row r="48">
      <c r="A48" s="12"/>
      <c r="B48" s="12"/>
      <c r="C48" s="6" t="s">
        <v>50</v>
      </c>
      <c r="D48" s="12"/>
      <c r="E48" s="11"/>
    </row>
  </sheetData>
  <mergeCells count="45">
    <mergeCell ref="A2:A25"/>
    <mergeCell ref="D2:D5"/>
    <mergeCell ref="E2:E5"/>
    <mergeCell ref="E6:E8"/>
    <mergeCell ref="E9:E10"/>
    <mergeCell ref="E13:E16"/>
    <mergeCell ref="E19:E21"/>
    <mergeCell ref="D33:D36"/>
    <mergeCell ref="D37:D40"/>
    <mergeCell ref="D41:D42"/>
    <mergeCell ref="D43:D48"/>
    <mergeCell ref="E37:E40"/>
    <mergeCell ref="E41:E42"/>
    <mergeCell ref="E43:E48"/>
    <mergeCell ref="D22:D25"/>
    <mergeCell ref="E22:E25"/>
    <mergeCell ref="D26:D28"/>
    <mergeCell ref="E26:E28"/>
    <mergeCell ref="D29:D32"/>
    <mergeCell ref="E29:E32"/>
    <mergeCell ref="E33:E36"/>
    <mergeCell ref="A26:A42"/>
    <mergeCell ref="A43:A48"/>
    <mergeCell ref="B2:B5"/>
    <mergeCell ref="B22:B25"/>
    <mergeCell ref="B26:B28"/>
    <mergeCell ref="B29:B32"/>
    <mergeCell ref="B33:B36"/>
    <mergeCell ref="B37:B40"/>
    <mergeCell ref="B41:B42"/>
    <mergeCell ref="B43:B48"/>
    <mergeCell ref="D6:D8"/>
    <mergeCell ref="D9:D10"/>
    <mergeCell ref="B9:B10"/>
    <mergeCell ref="B11:B12"/>
    <mergeCell ref="D11:D12"/>
    <mergeCell ref="E11:E12"/>
    <mergeCell ref="B13:B16"/>
    <mergeCell ref="D13:D16"/>
    <mergeCell ref="B6:B8"/>
    <mergeCell ref="B17:B18"/>
    <mergeCell ref="D17:D18"/>
    <mergeCell ref="E17:E18"/>
    <mergeCell ref="B19:B21"/>
    <mergeCell ref="D19:D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35.0"/>
    <col customWidth="1" min="3" max="3" width="32.25"/>
    <col customWidth="1" min="4" max="4" width="12.75"/>
    <col customWidth="1" min="5" max="5" width="43.38"/>
  </cols>
  <sheetData>
    <row r="1">
      <c r="A1" s="1" t="s">
        <v>0</v>
      </c>
      <c r="B1" s="32" t="s">
        <v>1</v>
      </c>
      <c r="C1" s="2" t="s">
        <v>190</v>
      </c>
      <c r="D1" s="2" t="s">
        <v>3</v>
      </c>
      <c r="E1" s="1" t="s">
        <v>4</v>
      </c>
    </row>
    <row r="2">
      <c r="A2" s="15" t="s">
        <v>191</v>
      </c>
      <c r="B2" s="17" t="s">
        <v>192</v>
      </c>
      <c r="C2" s="6" t="s">
        <v>193</v>
      </c>
      <c r="D2" s="18">
        <v>8.0</v>
      </c>
      <c r="E2" s="18" t="s">
        <v>194</v>
      </c>
    </row>
    <row r="3">
      <c r="A3" s="10"/>
      <c r="B3" s="9"/>
      <c r="C3" s="6" t="s">
        <v>195</v>
      </c>
      <c r="D3" s="10"/>
      <c r="E3" s="10"/>
    </row>
    <row r="4">
      <c r="A4" s="10"/>
      <c r="B4" s="11"/>
      <c r="C4" s="6" t="s">
        <v>196</v>
      </c>
      <c r="D4" s="12"/>
      <c r="E4" s="12"/>
    </row>
    <row r="5">
      <c r="A5" s="10"/>
      <c r="B5" s="13" t="s">
        <v>197</v>
      </c>
      <c r="C5" s="6" t="s">
        <v>198</v>
      </c>
      <c r="D5" s="7">
        <v>9.0</v>
      </c>
      <c r="E5" s="7" t="s">
        <v>199</v>
      </c>
    </row>
    <row r="6">
      <c r="A6" s="10"/>
      <c r="B6" s="9"/>
      <c r="C6" s="6" t="s">
        <v>200</v>
      </c>
      <c r="D6" s="10"/>
      <c r="E6" s="10"/>
    </row>
    <row r="7">
      <c r="A7" s="10"/>
      <c r="B7" s="11"/>
      <c r="C7" s="6" t="s">
        <v>201</v>
      </c>
      <c r="D7" s="12"/>
      <c r="E7" s="12"/>
    </row>
    <row r="8">
      <c r="A8" s="10"/>
      <c r="B8" s="33" t="s">
        <v>202</v>
      </c>
      <c r="C8" s="6" t="s">
        <v>46</v>
      </c>
      <c r="D8" s="18">
        <v>8.0</v>
      </c>
      <c r="E8" s="34" t="s">
        <v>203</v>
      </c>
    </row>
    <row r="9">
      <c r="A9" s="10"/>
      <c r="B9" s="9"/>
      <c r="C9" s="6" t="s">
        <v>48</v>
      </c>
      <c r="D9" s="10"/>
      <c r="E9" s="9"/>
    </row>
    <row r="10">
      <c r="A10" s="10"/>
      <c r="B10" s="9"/>
      <c r="C10" s="6" t="s">
        <v>49</v>
      </c>
      <c r="D10" s="10"/>
      <c r="E10" s="9"/>
    </row>
    <row r="11">
      <c r="A11" s="10"/>
      <c r="B11" s="11"/>
      <c r="C11" s="6" t="s">
        <v>50</v>
      </c>
      <c r="D11" s="12"/>
      <c r="E11" s="11"/>
    </row>
    <row r="12">
      <c r="A12" s="10"/>
      <c r="B12" s="17" t="s">
        <v>204</v>
      </c>
      <c r="C12" s="16" t="s">
        <v>205</v>
      </c>
      <c r="D12" s="18">
        <v>20.0</v>
      </c>
      <c r="E12" s="18" t="s">
        <v>206</v>
      </c>
    </row>
    <row r="13">
      <c r="A13" s="10"/>
      <c r="B13" s="9"/>
      <c r="C13" s="16" t="s">
        <v>207</v>
      </c>
      <c r="D13" s="10"/>
      <c r="E13" s="10"/>
    </row>
    <row r="14">
      <c r="A14" s="10"/>
      <c r="B14" s="9"/>
      <c r="C14" s="16" t="s">
        <v>208</v>
      </c>
      <c r="D14" s="10"/>
      <c r="E14" s="10"/>
    </row>
    <row r="15">
      <c r="A15" s="10"/>
      <c r="B15" s="9"/>
      <c r="C15" s="16" t="s">
        <v>209</v>
      </c>
      <c r="D15" s="10"/>
      <c r="E15" s="10"/>
    </row>
    <row r="16">
      <c r="A16" s="10"/>
      <c r="B16" s="11"/>
      <c r="C16" s="16" t="s">
        <v>210</v>
      </c>
      <c r="D16" s="12"/>
      <c r="E16" s="12"/>
    </row>
    <row r="17">
      <c r="A17" s="10"/>
      <c r="B17" s="17" t="s">
        <v>211</v>
      </c>
      <c r="C17" s="16" t="s">
        <v>212</v>
      </c>
      <c r="D17" s="18">
        <v>12.0</v>
      </c>
      <c r="E17" s="18" t="s">
        <v>213</v>
      </c>
    </row>
    <row r="18">
      <c r="A18" s="10"/>
      <c r="B18" s="9"/>
      <c r="C18" s="6" t="s">
        <v>214</v>
      </c>
      <c r="D18" s="10"/>
      <c r="E18" s="10"/>
    </row>
    <row r="19">
      <c r="A19" s="10"/>
      <c r="B19" s="9"/>
      <c r="C19" s="6" t="s">
        <v>215</v>
      </c>
      <c r="D19" s="10"/>
      <c r="E19" s="10"/>
    </row>
    <row r="20">
      <c r="A20" s="10"/>
      <c r="B20" s="9"/>
      <c r="C20" s="6" t="s">
        <v>216</v>
      </c>
      <c r="D20" s="10"/>
      <c r="E20" s="10"/>
    </row>
    <row r="21">
      <c r="A21" s="10"/>
      <c r="B21" s="11"/>
      <c r="C21" s="6" t="s">
        <v>217</v>
      </c>
      <c r="D21" s="12"/>
      <c r="E21" s="12"/>
      <c r="F21" s="25">
        <f>71*60</f>
        <v>4260</v>
      </c>
    </row>
    <row r="22" ht="18.0" customHeight="1">
      <c r="A22" s="10"/>
      <c r="B22" s="35" t="s">
        <v>218</v>
      </c>
      <c r="C22" s="6" t="s">
        <v>46</v>
      </c>
      <c r="D22" s="18">
        <v>14.0</v>
      </c>
      <c r="E22" s="18" t="s">
        <v>219</v>
      </c>
    </row>
    <row r="23" ht="18.0" customHeight="1">
      <c r="A23" s="10"/>
      <c r="B23" s="9"/>
      <c r="C23" s="6" t="s">
        <v>48</v>
      </c>
      <c r="D23" s="10"/>
      <c r="E23" s="10"/>
      <c r="F23" s="25">
        <f>14*60</f>
        <v>840</v>
      </c>
    </row>
    <row r="24" ht="18.0" customHeight="1">
      <c r="A24" s="10"/>
      <c r="B24" s="9"/>
      <c r="C24" s="6" t="s">
        <v>49</v>
      </c>
      <c r="D24" s="10"/>
      <c r="E24" s="10"/>
    </row>
    <row r="25" ht="18.0" customHeight="1">
      <c r="A25" s="12"/>
      <c r="B25" s="11"/>
      <c r="C25" s="6" t="s">
        <v>50</v>
      </c>
      <c r="D25" s="12"/>
      <c r="E25" s="12"/>
    </row>
    <row r="26">
      <c r="A26" s="30" t="s">
        <v>220</v>
      </c>
      <c r="B26" s="17" t="s">
        <v>221</v>
      </c>
      <c r="C26" s="6" t="s">
        <v>222</v>
      </c>
      <c r="D26" s="18">
        <v>10.0</v>
      </c>
      <c r="E26" s="18" t="s">
        <v>223</v>
      </c>
    </row>
    <row r="27">
      <c r="A27" s="10"/>
      <c r="B27" s="9"/>
      <c r="C27" s="6" t="s">
        <v>224</v>
      </c>
      <c r="D27" s="10"/>
      <c r="E27" s="10"/>
    </row>
    <row r="28">
      <c r="A28" s="10"/>
      <c r="B28" s="9"/>
      <c r="C28" s="6" t="s">
        <v>225</v>
      </c>
      <c r="D28" s="10"/>
      <c r="E28" s="10"/>
    </row>
    <row r="29">
      <c r="A29" s="10"/>
      <c r="B29" s="11"/>
      <c r="C29" s="6" t="s">
        <v>226</v>
      </c>
      <c r="D29" s="12"/>
      <c r="E29" s="12"/>
    </row>
    <row r="30">
      <c r="A30" s="10"/>
      <c r="B30" s="36" t="s">
        <v>227</v>
      </c>
      <c r="C30" s="16" t="s">
        <v>228</v>
      </c>
      <c r="D30" s="18">
        <v>16.0</v>
      </c>
      <c r="E30" s="18" t="s">
        <v>229</v>
      </c>
      <c r="F30" s="25">
        <f>16*60</f>
        <v>960</v>
      </c>
    </row>
    <row r="31">
      <c r="A31" s="10"/>
      <c r="B31" s="9"/>
      <c r="C31" s="16" t="s">
        <v>230</v>
      </c>
      <c r="D31" s="10"/>
      <c r="E31" s="10"/>
    </row>
    <row r="32">
      <c r="A32" s="10"/>
      <c r="B32" s="11"/>
      <c r="C32" s="16" t="s">
        <v>231</v>
      </c>
      <c r="D32" s="12"/>
      <c r="E32" s="12"/>
    </row>
    <row r="33">
      <c r="A33" s="10"/>
      <c r="B33" s="33" t="s">
        <v>232</v>
      </c>
      <c r="C33" s="6" t="s">
        <v>46</v>
      </c>
      <c r="D33" s="18">
        <v>10.0</v>
      </c>
      <c r="E33" s="18" t="s">
        <v>233</v>
      </c>
      <c r="F33" s="26" t="s">
        <v>234</v>
      </c>
    </row>
    <row r="34">
      <c r="A34" s="10"/>
      <c r="B34" s="9"/>
      <c r="C34" s="6" t="s">
        <v>48</v>
      </c>
      <c r="D34" s="10"/>
      <c r="E34" s="10"/>
      <c r="F34" s="26" t="s">
        <v>235</v>
      </c>
    </row>
    <row r="35">
      <c r="A35" s="10"/>
      <c r="B35" s="9"/>
      <c r="C35" s="6" t="s">
        <v>49</v>
      </c>
      <c r="D35" s="10"/>
      <c r="E35" s="10"/>
      <c r="F35" s="26" t="s">
        <v>236</v>
      </c>
    </row>
    <row r="36">
      <c r="A36" s="10"/>
      <c r="B36" s="11"/>
      <c r="C36" s="6" t="s">
        <v>50</v>
      </c>
      <c r="D36" s="12"/>
      <c r="E36" s="12"/>
    </row>
    <row r="37">
      <c r="A37" s="10"/>
      <c r="B37" s="36" t="s">
        <v>237</v>
      </c>
      <c r="C37" s="6" t="s">
        <v>238</v>
      </c>
      <c r="D37" s="18">
        <v>9.0</v>
      </c>
      <c r="E37" s="18" t="s">
        <v>239</v>
      </c>
    </row>
    <row r="38">
      <c r="A38" s="10"/>
      <c r="B38" s="9"/>
      <c r="C38" s="6" t="s">
        <v>240</v>
      </c>
      <c r="D38" s="10"/>
      <c r="E38" s="10"/>
    </row>
    <row r="39">
      <c r="A39" s="10"/>
      <c r="B39" s="9"/>
      <c r="C39" s="6" t="s">
        <v>241</v>
      </c>
      <c r="D39" s="10"/>
      <c r="E39" s="10"/>
    </row>
    <row r="40">
      <c r="A40" s="10"/>
      <c r="B40" s="11"/>
      <c r="C40" s="16" t="s">
        <v>242</v>
      </c>
      <c r="D40" s="12"/>
      <c r="E40" s="12"/>
    </row>
    <row r="41">
      <c r="A41" s="10"/>
      <c r="B41" s="17" t="s">
        <v>243</v>
      </c>
      <c r="C41" s="37" t="s">
        <v>244</v>
      </c>
      <c r="D41" s="18">
        <v>14.0</v>
      </c>
      <c r="E41" s="18" t="s">
        <v>245</v>
      </c>
    </row>
    <row r="42">
      <c r="A42" s="10"/>
      <c r="B42" s="9"/>
      <c r="C42" s="38" t="s">
        <v>246</v>
      </c>
      <c r="D42" s="10"/>
      <c r="E42" s="10"/>
    </row>
    <row r="43">
      <c r="A43" s="10"/>
      <c r="B43" s="9"/>
      <c r="C43" s="37" t="s">
        <v>247</v>
      </c>
      <c r="D43" s="10"/>
      <c r="E43" s="10"/>
      <c r="F43" s="25">
        <f>14*60</f>
        <v>840</v>
      </c>
    </row>
    <row r="44">
      <c r="A44" s="10"/>
      <c r="B44" s="9"/>
      <c r="C44" s="39" t="s">
        <v>248</v>
      </c>
      <c r="D44" s="10"/>
      <c r="E44" s="10"/>
    </row>
    <row r="45" ht="17.25" customHeight="1">
      <c r="A45" s="10"/>
      <c r="B45" s="11"/>
      <c r="C45" s="37" t="s">
        <v>249</v>
      </c>
      <c r="D45" s="12"/>
      <c r="E45" s="12"/>
    </row>
    <row r="46">
      <c r="A46" s="10"/>
      <c r="B46" s="17" t="s">
        <v>250</v>
      </c>
      <c r="C46" s="6" t="s">
        <v>251</v>
      </c>
      <c r="D46" s="18">
        <v>8.0</v>
      </c>
      <c r="E46" s="40" t="s">
        <v>252</v>
      </c>
    </row>
    <row r="47">
      <c r="A47" s="10"/>
      <c r="B47" s="9"/>
      <c r="C47" s="6" t="s">
        <v>253</v>
      </c>
      <c r="D47" s="10"/>
      <c r="E47" s="9"/>
    </row>
    <row r="48">
      <c r="A48" s="10"/>
      <c r="B48" s="9"/>
      <c r="C48" s="6" t="s">
        <v>254</v>
      </c>
      <c r="D48" s="10"/>
      <c r="E48" s="9"/>
    </row>
    <row r="49">
      <c r="A49" s="10"/>
      <c r="B49" s="9"/>
      <c r="C49" s="6" t="s">
        <v>255</v>
      </c>
      <c r="D49" s="10"/>
      <c r="E49" s="9"/>
    </row>
    <row r="50">
      <c r="A50" s="10"/>
      <c r="B50" s="11"/>
      <c r="C50" s="6" t="s">
        <v>256</v>
      </c>
      <c r="D50" s="12"/>
      <c r="E50" s="11"/>
    </row>
    <row r="51">
      <c r="A51" s="10"/>
      <c r="B51" s="17" t="s">
        <v>257</v>
      </c>
      <c r="C51" s="6" t="s">
        <v>258</v>
      </c>
      <c r="D51" s="18">
        <v>8.0</v>
      </c>
      <c r="E51" s="41" t="s">
        <v>259</v>
      </c>
    </row>
    <row r="52">
      <c r="A52" s="10"/>
      <c r="B52" s="9"/>
      <c r="C52" s="6" t="s">
        <v>260</v>
      </c>
      <c r="D52" s="10"/>
      <c r="E52" s="9"/>
    </row>
    <row r="53">
      <c r="A53" s="10"/>
      <c r="B53" s="9"/>
      <c r="C53" s="6" t="s">
        <v>261</v>
      </c>
      <c r="D53" s="10"/>
      <c r="E53" s="9"/>
    </row>
    <row r="54" ht="17.25" customHeight="1">
      <c r="A54" s="10"/>
      <c r="B54" s="9"/>
      <c r="C54" s="6" t="s">
        <v>262</v>
      </c>
      <c r="D54" s="10"/>
      <c r="E54" s="9"/>
    </row>
    <row r="55">
      <c r="A55" s="10"/>
      <c r="B55" s="11"/>
      <c r="C55" s="6" t="s">
        <v>263</v>
      </c>
      <c r="D55" s="12"/>
      <c r="E55" s="11"/>
      <c r="F55" s="26"/>
    </row>
    <row r="56" ht="17.25" customHeight="1">
      <c r="A56" s="10"/>
      <c r="B56" s="35" t="s">
        <v>264</v>
      </c>
      <c r="C56" s="6" t="s">
        <v>46</v>
      </c>
      <c r="D56" s="18">
        <v>16.0</v>
      </c>
      <c r="E56" s="18" t="s">
        <v>219</v>
      </c>
      <c r="F56" s="25">
        <f>16*60</f>
        <v>960</v>
      </c>
    </row>
    <row r="57" ht="17.25" customHeight="1">
      <c r="A57" s="10"/>
      <c r="B57" s="9"/>
      <c r="C57" s="6" t="s">
        <v>48</v>
      </c>
      <c r="D57" s="10"/>
      <c r="E57" s="10"/>
    </row>
    <row r="58">
      <c r="A58" s="10"/>
      <c r="B58" s="9"/>
      <c r="C58" s="6" t="s">
        <v>49</v>
      </c>
      <c r="D58" s="10"/>
      <c r="E58" s="10"/>
      <c r="F58" s="25">
        <f>91*60</f>
        <v>5460</v>
      </c>
    </row>
    <row r="59">
      <c r="A59" s="12"/>
      <c r="B59" s="11"/>
      <c r="C59" s="6" t="s">
        <v>50</v>
      </c>
      <c r="D59" s="12"/>
      <c r="E59" s="12"/>
    </row>
    <row r="60">
      <c r="A60" s="15" t="s">
        <v>161</v>
      </c>
      <c r="B60" s="33" t="s">
        <v>162</v>
      </c>
      <c r="C60" s="6" t="s">
        <v>163</v>
      </c>
      <c r="D60" s="18">
        <v>2400.0</v>
      </c>
      <c r="E60" s="18" t="s">
        <v>265</v>
      </c>
    </row>
    <row r="61">
      <c r="A61" s="10"/>
      <c r="B61" s="9"/>
      <c r="C61" s="6" t="s">
        <v>46</v>
      </c>
      <c r="D61" s="10"/>
      <c r="E61" s="10"/>
    </row>
    <row r="62">
      <c r="A62" s="10"/>
      <c r="B62" s="9"/>
      <c r="C62" s="6" t="s">
        <v>48</v>
      </c>
      <c r="D62" s="10"/>
      <c r="E62" s="10"/>
    </row>
    <row r="63">
      <c r="A63" s="10"/>
      <c r="B63" s="9"/>
      <c r="C63" s="6" t="s">
        <v>165</v>
      </c>
      <c r="D63" s="10"/>
      <c r="E63" s="10"/>
    </row>
    <row r="64">
      <c r="A64" s="10"/>
      <c r="B64" s="9"/>
      <c r="C64" s="6" t="s">
        <v>49</v>
      </c>
      <c r="D64" s="10"/>
      <c r="E64" s="10"/>
    </row>
    <row r="65">
      <c r="A65" s="12"/>
      <c r="B65" s="11"/>
      <c r="C65" s="6" t="s">
        <v>50</v>
      </c>
      <c r="D65" s="12"/>
      <c r="E65" s="12"/>
    </row>
    <row r="66">
      <c r="E66" s="3"/>
    </row>
    <row r="67">
      <c r="E67" s="3"/>
    </row>
    <row r="68">
      <c r="E68" s="3"/>
    </row>
    <row r="69">
      <c r="E69" s="3"/>
    </row>
    <row r="70">
      <c r="E70" s="3"/>
    </row>
    <row r="71">
      <c r="E71" s="3"/>
    </row>
    <row r="72">
      <c r="E72" s="3"/>
    </row>
    <row r="73">
      <c r="E73" s="3"/>
    </row>
    <row r="74">
      <c r="E74" s="3"/>
    </row>
    <row r="75">
      <c r="E75" s="3"/>
    </row>
    <row r="76">
      <c r="E76" s="3"/>
    </row>
    <row r="77">
      <c r="E77" s="3"/>
    </row>
    <row r="78">
      <c r="E78" s="3"/>
    </row>
    <row r="79">
      <c r="E79" s="3"/>
    </row>
    <row r="80">
      <c r="E80" s="3"/>
    </row>
    <row r="81">
      <c r="E81" s="3"/>
    </row>
    <row r="82">
      <c r="E82" s="3"/>
    </row>
    <row r="83">
      <c r="E83" s="3"/>
    </row>
    <row r="84">
      <c r="E84" s="3"/>
    </row>
    <row r="85">
      <c r="E85" s="3"/>
    </row>
    <row r="86">
      <c r="E86" s="3"/>
    </row>
    <row r="87">
      <c r="E87" s="3"/>
    </row>
    <row r="88">
      <c r="E88" s="3"/>
    </row>
    <row r="89">
      <c r="E89" s="3"/>
    </row>
    <row r="90">
      <c r="E90" s="3"/>
    </row>
    <row r="91">
      <c r="E91" s="3"/>
    </row>
    <row r="92">
      <c r="E92" s="3"/>
    </row>
    <row r="93">
      <c r="E93" s="3"/>
    </row>
    <row r="94">
      <c r="E94" s="3"/>
    </row>
    <row r="95">
      <c r="E95" s="3"/>
    </row>
    <row r="96">
      <c r="E96" s="3"/>
    </row>
    <row r="97">
      <c r="E97" s="3"/>
    </row>
    <row r="98">
      <c r="E98" s="3"/>
    </row>
    <row r="99">
      <c r="E99" s="3"/>
    </row>
    <row r="100">
      <c r="E100" s="3"/>
    </row>
    <row r="101">
      <c r="E101" s="3"/>
    </row>
    <row r="102">
      <c r="E102" s="3"/>
    </row>
    <row r="103">
      <c r="E103" s="3"/>
    </row>
    <row r="104">
      <c r="E104" s="3"/>
    </row>
    <row r="105">
      <c r="E105" s="3"/>
    </row>
    <row r="106">
      <c r="E106" s="3"/>
    </row>
    <row r="107">
      <c r="E107" s="3"/>
    </row>
    <row r="108">
      <c r="E108" s="3"/>
    </row>
    <row r="109">
      <c r="E109" s="3"/>
    </row>
    <row r="110">
      <c r="E110" s="3"/>
    </row>
    <row r="111">
      <c r="E111" s="3"/>
    </row>
    <row r="112">
      <c r="E112" s="3"/>
    </row>
    <row r="113">
      <c r="E113" s="3"/>
    </row>
    <row r="114">
      <c r="E114" s="3"/>
    </row>
    <row r="115">
      <c r="E115" s="3"/>
    </row>
    <row r="116">
      <c r="E116" s="3"/>
    </row>
    <row r="117">
      <c r="E117" s="3"/>
    </row>
    <row r="118">
      <c r="E118" s="3"/>
    </row>
    <row r="119">
      <c r="E119" s="3"/>
    </row>
    <row r="120">
      <c r="E120" s="3"/>
    </row>
    <row r="121">
      <c r="E121" s="3"/>
    </row>
    <row r="122">
      <c r="E122" s="3"/>
    </row>
    <row r="123">
      <c r="E123" s="3"/>
    </row>
    <row r="124">
      <c r="E124" s="3"/>
    </row>
    <row r="125">
      <c r="E125" s="3"/>
    </row>
    <row r="126">
      <c r="E126" s="3"/>
    </row>
    <row r="127">
      <c r="E127" s="3"/>
    </row>
    <row r="128">
      <c r="E128" s="3"/>
    </row>
    <row r="129">
      <c r="E129" s="3"/>
    </row>
    <row r="130">
      <c r="E130" s="3"/>
    </row>
    <row r="131">
      <c r="E131" s="3"/>
    </row>
    <row r="132">
      <c r="E132" s="3"/>
    </row>
    <row r="133">
      <c r="E133" s="3"/>
    </row>
    <row r="134">
      <c r="E134" s="3"/>
    </row>
    <row r="135">
      <c r="E135" s="3"/>
    </row>
    <row r="136">
      <c r="E136" s="3"/>
    </row>
    <row r="137">
      <c r="E137" s="3"/>
    </row>
    <row r="138">
      <c r="E138" s="3"/>
    </row>
    <row r="139">
      <c r="E139" s="3"/>
    </row>
    <row r="140">
      <c r="E140" s="3"/>
    </row>
    <row r="141">
      <c r="E141" s="3"/>
    </row>
    <row r="142">
      <c r="E142" s="3"/>
    </row>
    <row r="143">
      <c r="E143" s="3"/>
    </row>
    <row r="144">
      <c r="E144" s="3"/>
    </row>
    <row r="145">
      <c r="E145" s="3"/>
    </row>
    <row r="146">
      <c r="E146" s="3"/>
    </row>
    <row r="147">
      <c r="E147" s="3"/>
    </row>
    <row r="148">
      <c r="E148" s="3"/>
    </row>
    <row r="149">
      <c r="E149" s="3"/>
    </row>
    <row r="150">
      <c r="E150" s="3"/>
    </row>
    <row r="151">
      <c r="E151" s="3"/>
    </row>
    <row r="152">
      <c r="E152" s="3"/>
    </row>
    <row r="153">
      <c r="E153" s="3"/>
    </row>
    <row r="154">
      <c r="E154" s="3"/>
    </row>
    <row r="155">
      <c r="E155" s="3"/>
    </row>
    <row r="156">
      <c r="E156" s="3"/>
    </row>
    <row r="157">
      <c r="E157" s="3"/>
    </row>
    <row r="158">
      <c r="E158" s="3"/>
    </row>
    <row r="159">
      <c r="E159" s="3"/>
    </row>
    <row r="160">
      <c r="E160" s="3"/>
    </row>
    <row r="161">
      <c r="E161" s="3"/>
    </row>
    <row r="162">
      <c r="E162" s="3"/>
    </row>
    <row r="163">
      <c r="E163" s="3"/>
    </row>
    <row r="164">
      <c r="E164" s="3"/>
    </row>
    <row r="165">
      <c r="E165" s="3"/>
    </row>
    <row r="166">
      <c r="E166" s="3"/>
    </row>
    <row r="167">
      <c r="E167" s="3"/>
    </row>
    <row r="168">
      <c r="E168" s="3"/>
    </row>
    <row r="169">
      <c r="E169" s="3"/>
    </row>
    <row r="170">
      <c r="E170" s="3"/>
    </row>
    <row r="171">
      <c r="E171" s="3"/>
    </row>
    <row r="172">
      <c r="E172" s="3"/>
    </row>
    <row r="173">
      <c r="E173" s="3"/>
    </row>
    <row r="174">
      <c r="E174" s="3"/>
    </row>
    <row r="175">
      <c r="E175" s="3"/>
    </row>
    <row r="176">
      <c r="E176" s="3"/>
    </row>
    <row r="177">
      <c r="E177" s="3"/>
    </row>
    <row r="178">
      <c r="E178" s="3"/>
    </row>
    <row r="179">
      <c r="E179" s="3"/>
    </row>
    <row r="180">
      <c r="E180" s="3"/>
    </row>
    <row r="181">
      <c r="E181" s="3"/>
    </row>
    <row r="182">
      <c r="E182" s="3"/>
    </row>
    <row r="183">
      <c r="E183" s="3"/>
    </row>
    <row r="184">
      <c r="E184" s="3"/>
    </row>
    <row r="185">
      <c r="E185" s="3"/>
    </row>
    <row r="186">
      <c r="E186" s="3"/>
    </row>
    <row r="187">
      <c r="E187" s="3"/>
    </row>
    <row r="188">
      <c r="E188" s="3"/>
    </row>
    <row r="189">
      <c r="E189" s="3"/>
    </row>
    <row r="190">
      <c r="E190" s="3"/>
    </row>
    <row r="191">
      <c r="E191" s="3"/>
    </row>
    <row r="192">
      <c r="E192" s="3"/>
    </row>
    <row r="193">
      <c r="E193" s="3"/>
    </row>
    <row r="194">
      <c r="E194" s="3"/>
    </row>
    <row r="195">
      <c r="E195" s="3"/>
    </row>
    <row r="196">
      <c r="E196" s="3"/>
    </row>
    <row r="197">
      <c r="E197" s="3"/>
    </row>
    <row r="198">
      <c r="E198" s="3"/>
    </row>
    <row r="199">
      <c r="E199" s="3"/>
    </row>
    <row r="200">
      <c r="E200" s="3"/>
    </row>
    <row r="201">
      <c r="E201" s="3"/>
    </row>
    <row r="202">
      <c r="E202" s="3"/>
    </row>
    <row r="203">
      <c r="E203" s="3"/>
    </row>
    <row r="204">
      <c r="E204" s="3"/>
    </row>
    <row r="205">
      <c r="E205" s="3"/>
    </row>
    <row r="206">
      <c r="E206" s="3"/>
    </row>
    <row r="207">
      <c r="E207" s="3"/>
    </row>
    <row r="208">
      <c r="E208" s="3"/>
    </row>
    <row r="209">
      <c r="E209" s="3"/>
    </row>
    <row r="210">
      <c r="E210" s="3"/>
    </row>
    <row r="211">
      <c r="E211" s="3"/>
    </row>
    <row r="212">
      <c r="E212" s="3"/>
    </row>
    <row r="213">
      <c r="E213" s="3"/>
    </row>
    <row r="214">
      <c r="E214" s="3"/>
    </row>
    <row r="215">
      <c r="E215" s="3"/>
    </row>
    <row r="216">
      <c r="E216" s="3"/>
    </row>
    <row r="217">
      <c r="E217" s="3"/>
    </row>
    <row r="218">
      <c r="E218" s="3"/>
    </row>
    <row r="219">
      <c r="E219" s="3"/>
    </row>
    <row r="220">
      <c r="E220" s="3"/>
    </row>
    <row r="221">
      <c r="E221" s="3"/>
    </row>
    <row r="222">
      <c r="E222" s="3"/>
    </row>
    <row r="223">
      <c r="E223" s="3"/>
    </row>
    <row r="224">
      <c r="E224" s="3"/>
    </row>
    <row r="225">
      <c r="E225" s="3"/>
    </row>
    <row r="226">
      <c r="E226" s="3"/>
    </row>
    <row r="227">
      <c r="E227" s="3"/>
    </row>
    <row r="228">
      <c r="E228" s="3"/>
    </row>
    <row r="229">
      <c r="E229" s="3"/>
    </row>
    <row r="230">
      <c r="E230" s="3"/>
    </row>
    <row r="231">
      <c r="E231" s="3"/>
    </row>
    <row r="232">
      <c r="E232" s="3"/>
    </row>
    <row r="233">
      <c r="E233" s="3"/>
    </row>
    <row r="234">
      <c r="E234" s="3"/>
    </row>
    <row r="235">
      <c r="E235" s="3"/>
    </row>
    <row r="236">
      <c r="E236" s="3"/>
    </row>
    <row r="237">
      <c r="E237" s="3"/>
    </row>
    <row r="238">
      <c r="E238" s="3"/>
    </row>
    <row r="239">
      <c r="E239" s="3"/>
    </row>
    <row r="240">
      <c r="E240" s="3"/>
    </row>
    <row r="241">
      <c r="E241" s="3"/>
    </row>
    <row r="242">
      <c r="E242" s="3"/>
    </row>
    <row r="243">
      <c r="E243" s="3"/>
    </row>
    <row r="244">
      <c r="E244" s="3"/>
    </row>
    <row r="245">
      <c r="E245" s="3"/>
    </row>
    <row r="246">
      <c r="E246" s="3"/>
    </row>
    <row r="247">
      <c r="E247" s="3"/>
    </row>
    <row r="248">
      <c r="E248" s="3"/>
    </row>
    <row r="249">
      <c r="E249" s="3"/>
    </row>
    <row r="250">
      <c r="E250" s="3"/>
    </row>
    <row r="251">
      <c r="E251" s="3"/>
    </row>
    <row r="252">
      <c r="E252" s="3"/>
    </row>
    <row r="253">
      <c r="E253" s="3"/>
    </row>
    <row r="254">
      <c r="E254" s="3"/>
    </row>
    <row r="255">
      <c r="E255" s="3"/>
    </row>
    <row r="256">
      <c r="E256" s="3"/>
    </row>
    <row r="257">
      <c r="E257" s="3"/>
    </row>
    <row r="258">
      <c r="E258" s="3"/>
    </row>
    <row r="259">
      <c r="E259" s="3"/>
    </row>
    <row r="260">
      <c r="E260" s="3"/>
    </row>
    <row r="261">
      <c r="E261" s="3"/>
    </row>
    <row r="262">
      <c r="E262" s="3"/>
    </row>
    <row r="263">
      <c r="E263" s="3"/>
    </row>
    <row r="264">
      <c r="E264" s="3"/>
    </row>
    <row r="265">
      <c r="E265" s="3"/>
    </row>
    <row r="266">
      <c r="E266" s="3"/>
    </row>
    <row r="267">
      <c r="E267" s="3"/>
    </row>
    <row r="268">
      <c r="E268" s="3"/>
    </row>
    <row r="269">
      <c r="E269" s="3"/>
    </row>
    <row r="270">
      <c r="E270" s="3"/>
    </row>
    <row r="271">
      <c r="E271" s="3"/>
    </row>
    <row r="272">
      <c r="E272" s="3"/>
    </row>
    <row r="273">
      <c r="E273" s="3"/>
    </row>
    <row r="274">
      <c r="E274" s="3"/>
    </row>
    <row r="275">
      <c r="E275" s="3"/>
    </row>
    <row r="276">
      <c r="E276" s="3"/>
    </row>
    <row r="277">
      <c r="E277" s="3"/>
    </row>
    <row r="278">
      <c r="E278" s="3"/>
    </row>
    <row r="279">
      <c r="E279" s="3"/>
    </row>
    <row r="280">
      <c r="E280" s="3"/>
    </row>
    <row r="281">
      <c r="E281" s="3"/>
    </row>
    <row r="282">
      <c r="E282" s="3"/>
    </row>
    <row r="283">
      <c r="E283" s="3"/>
    </row>
    <row r="284">
      <c r="E284" s="3"/>
    </row>
    <row r="285">
      <c r="E285" s="3"/>
    </row>
    <row r="286">
      <c r="E286" s="3"/>
    </row>
    <row r="287">
      <c r="E287" s="3"/>
    </row>
    <row r="288">
      <c r="E288" s="3"/>
    </row>
    <row r="289">
      <c r="E289" s="3"/>
    </row>
    <row r="290">
      <c r="E290" s="3"/>
    </row>
    <row r="291">
      <c r="E291" s="3"/>
    </row>
    <row r="292">
      <c r="E292" s="3"/>
    </row>
    <row r="293">
      <c r="E293" s="3"/>
    </row>
    <row r="294">
      <c r="E294" s="3"/>
    </row>
    <row r="295">
      <c r="E295" s="3"/>
    </row>
    <row r="296">
      <c r="E296" s="3"/>
    </row>
    <row r="297">
      <c r="E297" s="3"/>
    </row>
    <row r="298">
      <c r="E298" s="3"/>
    </row>
    <row r="299">
      <c r="E299" s="3"/>
    </row>
    <row r="300">
      <c r="E300" s="3"/>
    </row>
    <row r="301">
      <c r="E301" s="3"/>
    </row>
    <row r="302">
      <c r="E302" s="3"/>
    </row>
    <row r="303">
      <c r="E303" s="3"/>
    </row>
    <row r="304">
      <c r="E304" s="3"/>
    </row>
    <row r="305">
      <c r="E305" s="3"/>
    </row>
    <row r="306">
      <c r="E306" s="3"/>
    </row>
    <row r="307">
      <c r="E307" s="3"/>
    </row>
    <row r="308">
      <c r="E308" s="3"/>
    </row>
    <row r="309">
      <c r="E309" s="3"/>
    </row>
    <row r="310">
      <c r="E310" s="3"/>
    </row>
    <row r="311">
      <c r="E311" s="3"/>
    </row>
    <row r="312">
      <c r="E312" s="3"/>
    </row>
    <row r="313">
      <c r="E313" s="3"/>
    </row>
    <row r="314">
      <c r="E314" s="3"/>
    </row>
    <row r="315">
      <c r="E315" s="3"/>
    </row>
    <row r="316">
      <c r="E316" s="3"/>
    </row>
    <row r="317">
      <c r="E317" s="3"/>
    </row>
    <row r="318">
      <c r="E318" s="3"/>
    </row>
    <row r="319">
      <c r="E319" s="3"/>
    </row>
    <row r="320">
      <c r="E320" s="3"/>
    </row>
    <row r="321">
      <c r="E321" s="3"/>
    </row>
    <row r="322">
      <c r="E322" s="3"/>
    </row>
    <row r="323">
      <c r="E323" s="3"/>
    </row>
    <row r="324">
      <c r="E324" s="3"/>
    </row>
    <row r="325">
      <c r="E325" s="3"/>
    </row>
    <row r="326">
      <c r="E326" s="3"/>
    </row>
    <row r="327">
      <c r="E327" s="3"/>
    </row>
    <row r="328">
      <c r="E328" s="3"/>
    </row>
    <row r="329">
      <c r="E329" s="3"/>
    </row>
    <row r="330">
      <c r="E330" s="3"/>
    </row>
    <row r="331">
      <c r="E331" s="3"/>
    </row>
    <row r="332">
      <c r="E332" s="3"/>
    </row>
    <row r="333">
      <c r="E333" s="3"/>
    </row>
    <row r="334">
      <c r="E334" s="3"/>
    </row>
    <row r="335">
      <c r="E335" s="3"/>
    </row>
    <row r="336">
      <c r="E336" s="3"/>
    </row>
    <row r="337">
      <c r="E337" s="3"/>
    </row>
    <row r="338">
      <c r="E338" s="3"/>
    </row>
    <row r="339">
      <c r="E339" s="3"/>
    </row>
    <row r="340">
      <c r="E340" s="3"/>
    </row>
    <row r="341">
      <c r="E341" s="3"/>
    </row>
    <row r="342">
      <c r="E342" s="3"/>
    </row>
    <row r="343">
      <c r="E343" s="3"/>
    </row>
    <row r="344">
      <c r="E344" s="3"/>
    </row>
    <row r="345">
      <c r="E345" s="3"/>
    </row>
    <row r="346">
      <c r="E346" s="3"/>
    </row>
    <row r="347">
      <c r="E347" s="3"/>
    </row>
    <row r="348">
      <c r="E348" s="3"/>
    </row>
    <row r="349">
      <c r="E349" s="3"/>
    </row>
    <row r="350">
      <c r="E350" s="3"/>
    </row>
    <row r="351">
      <c r="E351" s="3"/>
    </row>
    <row r="352">
      <c r="E352" s="3"/>
    </row>
    <row r="353">
      <c r="E353" s="3"/>
    </row>
    <row r="354">
      <c r="E354" s="3"/>
    </row>
    <row r="355">
      <c r="E355" s="3"/>
    </row>
    <row r="356">
      <c r="E356" s="3"/>
    </row>
    <row r="357">
      <c r="E357" s="3"/>
    </row>
    <row r="358">
      <c r="E358" s="3"/>
    </row>
    <row r="359">
      <c r="E359" s="3"/>
    </row>
    <row r="360">
      <c r="E360" s="3"/>
    </row>
    <row r="361">
      <c r="E361" s="3"/>
    </row>
    <row r="362">
      <c r="E362" s="3"/>
    </row>
    <row r="363">
      <c r="E363" s="3"/>
    </row>
    <row r="364">
      <c r="E364" s="3"/>
    </row>
    <row r="365">
      <c r="E365" s="3"/>
    </row>
    <row r="366">
      <c r="E366" s="3"/>
    </row>
    <row r="367">
      <c r="E367" s="3"/>
    </row>
    <row r="368">
      <c r="E368" s="3"/>
    </row>
    <row r="369">
      <c r="E369" s="3"/>
    </row>
    <row r="370">
      <c r="E370" s="3"/>
    </row>
    <row r="371">
      <c r="E371" s="3"/>
    </row>
    <row r="372">
      <c r="E372" s="3"/>
    </row>
    <row r="373">
      <c r="E373" s="3"/>
    </row>
    <row r="374">
      <c r="E374" s="3"/>
    </row>
    <row r="375">
      <c r="E375" s="3"/>
    </row>
    <row r="376">
      <c r="E376" s="3"/>
    </row>
    <row r="377">
      <c r="E377" s="3"/>
    </row>
    <row r="378">
      <c r="E378" s="3"/>
    </row>
    <row r="379">
      <c r="E379" s="3"/>
    </row>
    <row r="380">
      <c r="E380" s="3"/>
    </row>
    <row r="381">
      <c r="E381" s="3"/>
    </row>
    <row r="382">
      <c r="E382" s="3"/>
    </row>
    <row r="383">
      <c r="E383" s="3"/>
    </row>
    <row r="384">
      <c r="E384" s="3"/>
    </row>
    <row r="385">
      <c r="E385" s="3"/>
    </row>
    <row r="386">
      <c r="E386" s="3"/>
    </row>
    <row r="387">
      <c r="E387" s="3"/>
    </row>
    <row r="388">
      <c r="E388" s="3"/>
    </row>
    <row r="389">
      <c r="E389" s="3"/>
    </row>
    <row r="390">
      <c r="E390" s="3"/>
    </row>
    <row r="391">
      <c r="E391" s="3"/>
    </row>
    <row r="392">
      <c r="E392" s="3"/>
    </row>
    <row r="393">
      <c r="E393" s="3"/>
    </row>
    <row r="394">
      <c r="E394" s="3"/>
    </row>
    <row r="395">
      <c r="E395" s="3"/>
    </row>
    <row r="396">
      <c r="E396" s="3"/>
    </row>
    <row r="397">
      <c r="E397" s="3"/>
    </row>
    <row r="398">
      <c r="E398" s="3"/>
    </row>
    <row r="399">
      <c r="E399" s="3"/>
    </row>
    <row r="400">
      <c r="E400" s="3"/>
    </row>
    <row r="401">
      <c r="E401" s="3"/>
    </row>
    <row r="402">
      <c r="E402" s="3"/>
    </row>
    <row r="403">
      <c r="E403" s="3"/>
    </row>
    <row r="404">
      <c r="E404" s="3"/>
    </row>
    <row r="405">
      <c r="E405" s="3"/>
    </row>
    <row r="406">
      <c r="E406" s="3"/>
    </row>
    <row r="407">
      <c r="E407" s="3"/>
    </row>
    <row r="408">
      <c r="E408" s="3"/>
    </row>
    <row r="409">
      <c r="E409" s="3"/>
    </row>
    <row r="410">
      <c r="E410" s="3"/>
    </row>
    <row r="411">
      <c r="E411" s="3"/>
    </row>
    <row r="412">
      <c r="E412" s="3"/>
    </row>
    <row r="413">
      <c r="E413" s="3"/>
    </row>
    <row r="414">
      <c r="E414" s="3"/>
    </row>
    <row r="415">
      <c r="E415" s="3"/>
    </row>
    <row r="416">
      <c r="E416" s="3"/>
    </row>
    <row r="417">
      <c r="E417" s="3"/>
    </row>
    <row r="418">
      <c r="E418" s="3"/>
    </row>
    <row r="419">
      <c r="E419" s="3"/>
    </row>
    <row r="420">
      <c r="E420" s="3"/>
    </row>
    <row r="421">
      <c r="E421" s="3"/>
    </row>
    <row r="422">
      <c r="E422" s="3"/>
    </row>
    <row r="423">
      <c r="E423" s="3"/>
    </row>
    <row r="424">
      <c r="E424" s="3"/>
    </row>
    <row r="425">
      <c r="E425" s="3"/>
    </row>
    <row r="426">
      <c r="E426" s="3"/>
    </row>
    <row r="427">
      <c r="E427" s="3"/>
    </row>
    <row r="428">
      <c r="E428" s="3"/>
    </row>
    <row r="429">
      <c r="E429" s="3"/>
    </row>
    <row r="430">
      <c r="E430" s="3"/>
    </row>
    <row r="431">
      <c r="E431" s="3"/>
    </row>
    <row r="432">
      <c r="E432" s="3"/>
    </row>
    <row r="433">
      <c r="E433" s="3"/>
    </row>
    <row r="434">
      <c r="E434" s="3"/>
    </row>
    <row r="435">
      <c r="E435" s="3"/>
    </row>
    <row r="436">
      <c r="E436" s="3"/>
    </row>
    <row r="437">
      <c r="E437" s="3"/>
    </row>
    <row r="438">
      <c r="E438" s="3"/>
    </row>
    <row r="439">
      <c r="E439" s="3"/>
    </row>
    <row r="440">
      <c r="E440" s="3"/>
    </row>
    <row r="441">
      <c r="E441" s="3"/>
    </row>
    <row r="442">
      <c r="E442" s="3"/>
    </row>
    <row r="443">
      <c r="E443" s="3"/>
    </row>
    <row r="444">
      <c r="E444" s="3"/>
    </row>
    <row r="445">
      <c r="E445" s="3"/>
    </row>
    <row r="446">
      <c r="E446" s="3"/>
    </row>
    <row r="447">
      <c r="E447" s="3"/>
    </row>
    <row r="448">
      <c r="E448" s="3"/>
    </row>
    <row r="449">
      <c r="E449" s="3"/>
    </row>
    <row r="450">
      <c r="E450" s="3"/>
    </row>
    <row r="451">
      <c r="E451" s="3"/>
    </row>
    <row r="452">
      <c r="E452" s="3"/>
    </row>
    <row r="453">
      <c r="E453" s="3"/>
    </row>
    <row r="454">
      <c r="E454" s="3"/>
    </row>
    <row r="455">
      <c r="E455" s="3"/>
    </row>
    <row r="456">
      <c r="E456" s="3"/>
    </row>
    <row r="457">
      <c r="E457" s="3"/>
    </row>
    <row r="458">
      <c r="E458" s="3"/>
    </row>
    <row r="459">
      <c r="E459" s="3"/>
    </row>
    <row r="460">
      <c r="E460" s="3"/>
    </row>
    <row r="461">
      <c r="E461" s="3"/>
    </row>
    <row r="462">
      <c r="E462" s="3"/>
    </row>
    <row r="463">
      <c r="E463" s="3"/>
    </row>
    <row r="464">
      <c r="E464" s="3"/>
    </row>
    <row r="465">
      <c r="E465" s="3"/>
    </row>
    <row r="466">
      <c r="E466" s="3"/>
    </row>
    <row r="467">
      <c r="E467" s="3"/>
    </row>
    <row r="468">
      <c r="E468" s="3"/>
    </row>
    <row r="469">
      <c r="E469" s="3"/>
    </row>
    <row r="470">
      <c r="E470" s="3"/>
    </row>
    <row r="471">
      <c r="E471" s="3"/>
    </row>
    <row r="472">
      <c r="E472" s="3"/>
    </row>
    <row r="473">
      <c r="E473" s="3"/>
    </row>
    <row r="474">
      <c r="E474" s="3"/>
    </row>
    <row r="475">
      <c r="E475" s="3"/>
    </row>
    <row r="476">
      <c r="E476" s="3"/>
    </row>
    <row r="477">
      <c r="E477" s="3"/>
    </row>
    <row r="478">
      <c r="E478" s="3"/>
    </row>
    <row r="479">
      <c r="E479" s="3"/>
    </row>
    <row r="480">
      <c r="E480" s="3"/>
    </row>
    <row r="481">
      <c r="E481" s="3"/>
    </row>
    <row r="482">
      <c r="E482" s="3"/>
    </row>
    <row r="483">
      <c r="E483" s="3"/>
    </row>
    <row r="484">
      <c r="E484" s="3"/>
    </row>
    <row r="485">
      <c r="E485" s="3"/>
    </row>
    <row r="486">
      <c r="E486" s="3"/>
    </row>
    <row r="487">
      <c r="E487" s="3"/>
    </row>
    <row r="488">
      <c r="E488" s="3"/>
    </row>
    <row r="489">
      <c r="E489" s="3"/>
    </row>
    <row r="490">
      <c r="E490" s="3"/>
    </row>
    <row r="491">
      <c r="E491" s="3"/>
    </row>
    <row r="492">
      <c r="E492" s="3"/>
    </row>
    <row r="493">
      <c r="E493" s="3"/>
    </row>
    <row r="494">
      <c r="E494" s="3"/>
    </row>
    <row r="495">
      <c r="E495" s="3"/>
    </row>
    <row r="496">
      <c r="E496" s="3"/>
    </row>
    <row r="497">
      <c r="E497" s="3"/>
    </row>
    <row r="498">
      <c r="E498" s="3"/>
    </row>
    <row r="499">
      <c r="E499" s="3"/>
    </row>
    <row r="500">
      <c r="E500" s="3"/>
    </row>
    <row r="501">
      <c r="E501" s="3"/>
    </row>
    <row r="502">
      <c r="E502" s="3"/>
    </row>
    <row r="503">
      <c r="E503" s="3"/>
    </row>
    <row r="504">
      <c r="E504" s="3"/>
    </row>
    <row r="505">
      <c r="E505" s="3"/>
    </row>
    <row r="506">
      <c r="E506" s="3"/>
    </row>
    <row r="507">
      <c r="E507" s="3"/>
    </row>
    <row r="508">
      <c r="E508" s="3"/>
    </row>
    <row r="509">
      <c r="E509" s="3"/>
    </row>
    <row r="510">
      <c r="E510" s="3"/>
    </row>
    <row r="511">
      <c r="E511" s="3"/>
    </row>
    <row r="512">
      <c r="E512" s="3"/>
    </row>
    <row r="513">
      <c r="E513" s="3"/>
    </row>
    <row r="514">
      <c r="E514" s="3"/>
    </row>
    <row r="515">
      <c r="E515" s="3"/>
    </row>
    <row r="516">
      <c r="E516" s="3"/>
    </row>
    <row r="517">
      <c r="E517" s="3"/>
    </row>
    <row r="518">
      <c r="E518" s="3"/>
    </row>
    <row r="519">
      <c r="E519" s="3"/>
    </row>
    <row r="520">
      <c r="E520" s="3"/>
    </row>
    <row r="521">
      <c r="E521" s="3"/>
    </row>
    <row r="522">
      <c r="E522" s="3"/>
    </row>
    <row r="523">
      <c r="E523" s="3"/>
    </row>
    <row r="524">
      <c r="E524" s="3"/>
    </row>
    <row r="525">
      <c r="E525" s="3"/>
    </row>
    <row r="526">
      <c r="E526" s="3"/>
    </row>
    <row r="527">
      <c r="E527" s="3"/>
    </row>
    <row r="528">
      <c r="E528" s="3"/>
    </row>
    <row r="529">
      <c r="E529" s="3"/>
    </row>
    <row r="530">
      <c r="E530" s="3"/>
    </row>
    <row r="531">
      <c r="E531" s="3"/>
    </row>
    <row r="532">
      <c r="E532" s="3"/>
    </row>
    <row r="533">
      <c r="E533" s="3"/>
    </row>
    <row r="534">
      <c r="E534" s="3"/>
    </row>
    <row r="535">
      <c r="E535" s="3"/>
    </row>
    <row r="536">
      <c r="E536" s="3"/>
    </row>
    <row r="537">
      <c r="E537" s="3"/>
    </row>
    <row r="538">
      <c r="E538" s="3"/>
    </row>
    <row r="539">
      <c r="E539" s="3"/>
    </row>
    <row r="540">
      <c r="E540" s="3"/>
    </row>
    <row r="541">
      <c r="E541" s="3"/>
    </row>
    <row r="542">
      <c r="E542" s="3"/>
    </row>
    <row r="543">
      <c r="E543" s="3"/>
    </row>
    <row r="544">
      <c r="E544" s="3"/>
    </row>
    <row r="545">
      <c r="E545" s="3"/>
    </row>
    <row r="546">
      <c r="E546" s="3"/>
    </row>
    <row r="547">
      <c r="E547" s="3"/>
    </row>
    <row r="548">
      <c r="E548" s="3"/>
    </row>
    <row r="549">
      <c r="E549" s="3"/>
    </row>
    <row r="550">
      <c r="E550" s="3"/>
    </row>
    <row r="551">
      <c r="E551" s="3"/>
    </row>
    <row r="552">
      <c r="E552" s="3"/>
    </row>
    <row r="553">
      <c r="E553" s="3"/>
    </row>
    <row r="554">
      <c r="E554" s="3"/>
    </row>
    <row r="555">
      <c r="E555" s="3"/>
    </row>
    <row r="556">
      <c r="E556" s="3"/>
    </row>
    <row r="557">
      <c r="E557" s="3"/>
    </row>
    <row r="558">
      <c r="E558" s="3"/>
    </row>
    <row r="559">
      <c r="E559" s="3"/>
    </row>
    <row r="560">
      <c r="E560" s="3"/>
    </row>
    <row r="561">
      <c r="E561" s="3"/>
    </row>
    <row r="562">
      <c r="E562" s="3"/>
    </row>
    <row r="563">
      <c r="E563" s="3"/>
    </row>
    <row r="564">
      <c r="E564" s="3"/>
    </row>
    <row r="565">
      <c r="E565" s="3"/>
    </row>
    <row r="566">
      <c r="E566" s="3"/>
    </row>
    <row r="567">
      <c r="E567" s="3"/>
    </row>
    <row r="568">
      <c r="E568" s="3"/>
    </row>
    <row r="569">
      <c r="E569" s="3"/>
    </row>
    <row r="570">
      <c r="E570" s="3"/>
    </row>
    <row r="571">
      <c r="E571" s="3"/>
    </row>
    <row r="572">
      <c r="E572" s="3"/>
    </row>
    <row r="573">
      <c r="E573" s="3"/>
    </row>
    <row r="574">
      <c r="E574" s="3"/>
    </row>
    <row r="575">
      <c r="E575" s="3"/>
    </row>
    <row r="576">
      <c r="E576" s="3"/>
    </row>
    <row r="577">
      <c r="E577" s="3"/>
    </row>
    <row r="578">
      <c r="E578" s="3"/>
    </row>
    <row r="579">
      <c r="E579" s="3"/>
    </row>
    <row r="580">
      <c r="E580" s="3"/>
    </row>
    <row r="581">
      <c r="E581" s="3"/>
    </row>
    <row r="582">
      <c r="E582" s="3"/>
    </row>
    <row r="583">
      <c r="E583" s="3"/>
    </row>
    <row r="584">
      <c r="E584" s="3"/>
    </row>
    <row r="585">
      <c r="E585" s="3"/>
    </row>
    <row r="586">
      <c r="E586" s="3"/>
    </row>
    <row r="587">
      <c r="E587" s="3"/>
    </row>
    <row r="588">
      <c r="E588" s="3"/>
    </row>
    <row r="589">
      <c r="E589" s="3"/>
    </row>
    <row r="590">
      <c r="E590" s="3"/>
    </row>
    <row r="591">
      <c r="E591" s="3"/>
    </row>
    <row r="592">
      <c r="E592" s="3"/>
    </row>
    <row r="593">
      <c r="E593" s="3"/>
    </row>
    <row r="594">
      <c r="E594" s="3"/>
    </row>
    <row r="595">
      <c r="E595" s="3"/>
    </row>
    <row r="596">
      <c r="E596" s="3"/>
    </row>
    <row r="597">
      <c r="E597" s="3"/>
    </row>
    <row r="598">
      <c r="E598" s="3"/>
    </row>
    <row r="599">
      <c r="E599" s="3"/>
    </row>
    <row r="600">
      <c r="E600" s="3"/>
    </row>
    <row r="601">
      <c r="E601" s="3"/>
    </row>
    <row r="602">
      <c r="E602" s="3"/>
    </row>
    <row r="603">
      <c r="E603" s="3"/>
    </row>
    <row r="604">
      <c r="E604" s="3"/>
    </row>
    <row r="605">
      <c r="E605" s="3"/>
    </row>
    <row r="606">
      <c r="E606" s="3"/>
    </row>
    <row r="607">
      <c r="E607" s="3"/>
    </row>
    <row r="608">
      <c r="E608" s="3"/>
    </row>
    <row r="609">
      <c r="E609" s="3"/>
    </row>
    <row r="610">
      <c r="E610" s="3"/>
    </row>
    <row r="611">
      <c r="E611" s="3"/>
    </row>
    <row r="612">
      <c r="E612" s="3"/>
    </row>
    <row r="613">
      <c r="E613" s="3"/>
    </row>
    <row r="614">
      <c r="E614" s="3"/>
    </row>
    <row r="615">
      <c r="E615" s="3"/>
    </row>
    <row r="616">
      <c r="E616" s="3"/>
    </row>
    <row r="617">
      <c r="E617" s="3"/>
    </row>
    <row r="618">
      <c r="E618" s="3"/>
    </row>
    <row r="619">
      <c r="E619" s="3"/>
    </row>
    <row r="620">
      <c r="E620" s="3"/>
    </row>
    <row r="621">
      <c r="E621" s="3"/>
    </row>
    <row r="622">
      <c r="E622" s="3"/>
    </row>
    <row r="623">
      <c r="E623" s="3"/>
    </row>
    <row r="624">
      <c r="E624" s="3"/>
    </row>
    <row r="625">
      <c r="E625" s="3"/>
    </row>
    <row r="626">
      <c r="E626" s="3"/>
    </row>
    <row r="627">
      <c r="E627" s="3"/>
    </row>
    <row r="628">
      <c r="E628" s="3"/>
    </row>
    <row r="629">
      <c r="E629" s="3"/>
    </row>
    <row r="630">
      <c r="E630" s="3"/>
    </row>
    <row r="631">
      <c r="E631" s="3"/>
    </row>
    <row r="632">
      <c r="E632" s="3"/>
    </row>
    <row r="633">
      <c r="E633" s="3"/>
    </row>
    <row r="634">
      <c r="E634" s="3"/>
    </row>
    <row r="635">
      <c r="E635" s="3"/>
    </row>
    <row r="636">
      <c r="E636" s="3"/>
    </row>
    <row r="637">
      <c r="E637" s="3"/>
    </row>
    <row r="638">
      <c r="E638" s="3"/>
    </row>
    <row r="639">
      <c r="E639" s="3"/>
    </row>
    <row r="640">
      <c r="E640" s="3"/>
    </row>
    <row r="641">
      <c r="E641" s="3"/>
    </row>
    <row r="642">
      <c r="E642" s="3"/>
    </row>
    <row r="643">
      <c r="E643" s="3"/>
    </row>
    <row r="644">
      <c r="E644" s="3"/>
    </row>
    <row r="645">
      <c r="E645" s="3"/>
    </row>
    <row r="646">
      <c r="E646" s="3"/>
    </row>
    <row r="647">
      <c r="E647" s="3"/>
    </row>
    <row r="648">
      <c r="E648" s="3"/>
    </row>
    <row r="649">
      <c r="E649" s="3"/>
    </row>
    <row r="650">
      <c r="E650" s="3"/>
    </row>
    <row r="651">
      <c r="E651" s="3"/>
    </row>
    <row r="652">
      <c r="E652" s="3"/>
    </row>
    <row r="653">
      <c r="E653" s="3"/>
    </row>
    <row r="654">
      <c r="E654" s="3"/>
    </row>
    <row r="655">
      <c r="E655" s="3"/>
    </row>
    <row r="656">
      <c r="E656" s="3"/>
    </row>
    <row r="657">
      <c r="E657" s="3"/>
    </row>
    <row r="658">
      <c r="E658" s="3"/>
    </row>
    <row r="659">
      <c r="E659" s="3"/>
    </row>
    <row r="660">
      <c r="E660" s="3"/>
    </row>
    <row r="661">
      <c r="E661" s="3"/>
    </row>
    <row r="662">
      <c r="E662" s="3"/>
    </row>
    <row r="663">
      <c r="E663" s="3"/>
    </row>
    <row r="664">
      <c r="E664" s="3"/>
    </row>
    <row r="665">
      <c r="E665" s="3"/>
    </row>
    <row r="666">
      <c r="E666" s="3"/>
    </row>
    <row r="667">
      <c r="E667" s="3"/>
    </row>
    <row r="668">
      <c r="E668" s="3"/>
    </row>
    <row r="669">
      <c r="E669" s="3"/>
    </row>
    <row r="670">
      <c r="E670" s="3"/>
    </row>
    <row r="671">
      <c r="E671" s="3"/>
    </row>
    <row r="672">
      <c r="E672" s="3"/>
    </row>
    <row r="673">
      <c r="E673" s="3"/>
    </row>
    <row r="674">
      <c r="E674" s="3"/>
    </row>
    <row r="675">
      <c r="E675" s="3"/>
    </row>
    <row r="676">
      <c r="E676" s="3"/>
    </row>
    <row r="677">
      <c r="E677" s="3"/>
    </row>
    <row r="678">
      <c r="E678" s="3"/>
    </row>
    <row r="679">
      <c r="E679" s="3"/>
    </row>
    <row r="680">
      <c r="E680" s="3"/>
    </row>
    <row r="681">
      <c r="E681" s="3"/>
    </row>
    <row r="682">
      <c r="E682" s="3"/>
    </row>
    <row r="683">
      <c r="E683" s="3"/>
    </row>
    <row r="684">
      <c r="E684" s="3"/>
    </row>
    <row r="685">
      <c r="E685" s="3"/>
    </row>
    <row r="686">
      <c r="E686" s="3"/>
    </row>
    <row r="687">
      <c r="E687" s="3"/>
    </row>
    <row r="688">
      <c r="E688" s="3"/>
    </row>
    <row r="689">
      <c r="E689" s="3"/>
    </row>
    <row r="690">
      <c r="E690" s="3"/>
    </row>
    <row r="691">
      <c r="E691" s="3"/>
    </row>
    <row r="692">
      <c r="E692" s="3"/>
    </row>
    <row r="693">
      <c r="E693" s="3"/>
    </row>
    <row r="694">
      <c r="E694" s="3"/>
    </row>
    <row r="695">
      <c r="E695" s="3"/>
    </row>
    <row r="696">
      <c r="E696" s="3"/>
    </row>
    <row r="697">
      <c r="E697" s="3"/>
    </row>
    <row r="698">
      <c r="E698" s="3"/>
    </row>
    <row r="699">
      <c r="E699" s="3"/>
    </row>
    <row r="700">
      <c r="E700" s="3"/>
    </row>
    <row r="701">
      <c r="E701" s="3"/>
    </row>
    <row r="702">
      <c r="E702" s="3"/>
    </row>
    <row r="703">
      <c r="E703" s="3"/>
    </row>
    <row r="704">
      <c r="E704" s="3"/>
    </row>
    <row r="705">
      <c r="E705" s="3"/>
    </row>
    <row r="706">
      <c r="E706" s="3"/>
    </row>
    <row r="707">
      <c r="E707" s="3"/>
    </row>
    <row r="708">
      <c r="E708" s="3"/>
    </row>
    <row r="709">
      <c r="E709" s="3"/>
    </row>
    <row r="710">
      <c r="E710" s="3"/>
    </row>
    <row r="711">
      <c r="E711" s="3"/>
    </row>
    <row r="712">
      <c r="E712" s="3"/>
    </row>
    <row r="713">
      <c r="E713" s="3"/>
    </row>
    <row r="714">
      <c r="E714" s="3"/>
    </row>
    <row r="715">
      <c r="E715" s="3"/>
    </row>
    <row r="716">
      <c r="E716" s="3"/>
    </row>
    <row r="717">
      <c r="E717" s="3"/>
    </row>
    <row r="718">
      <c r="E718" s="3"/>
    </row>
    <row r="719">
      <c r="E719" s="3"/>
    </row>
    <row r="720">
      <c r="E720" s="3"/>
    </row>
    <row r="721">
      <c r="E721" s="3"/>
    </row>
    <row r="722">
      <c r="E722" s="3"/>
    </row>
    <row r="723">
      <c r="E723" s="3"/>
    </row>
    <row r="724">
      <c r="E724" s="3"/>
    </row>
    <row r="725">
      <c r="E725" s="3"/>
    </row>
    <row r="726">
      <c r="E726" s="3"/>
    </row>
    <row r="727">
      <c r="E727" s="3"/>
    </row>
    <row r="728">
      <c r="E728" s="3"/>
    </row>
    <row r="729">
      <c r="E729" s="3"/>
    </row>
    <row r="730">
      <c r="E730" s="3"/>
    </row>
    <row r="731">
      <c r="E731" s="3"/>
    </row>
    <row r="732">
      <c r="E732" s="3"/>
    </row>
    <row r="733">
      <c r="E733" s="3"/>
    </row>
    <row r="734">
      <c r="E734" s="3"/>
    </row>
    <row r="735">
      <c r="E735" s="3"/>
    </row>
    <row r="736">
      <c r="E736" s="3"/>
    </row>
    <row r="737">
      <c r="E737" s="3"/>
    </row>
    <row r="738">
      <c r="E738" s="3"/>
    </row>
    <row r="739">
      <c r="E739" s="3"/>
    </row>
    <row r="740">
      <c r="E740" s="3"/>
    </row>
    <row r="741">
      <c r="E741" s="3"/>
    </row>
    <row r="742">
      <c r="E742" s="3"/>
    </row>
    <row r="743">
      <c r="E743" s="3"/>
    </row>
    <row r="744">
      <c r="E744" s="3"/>
    </row>
    <row r="745">
      <c r="E745" s="3"/>
    </row>
    <row r="746">
      <c r="E746" s="3"/>
    </row>
    <row r="747">
      <c r="E747" s="3"/>
    </row>
    <row r="748">
      <c r="E748" s="3"/>
    </row>
    <row r="749">
      <c r="E749" s="3"/>
    </row>
    <row r="750">
      <c r="E750" s="3"/>
    </row>
    <row r="751">
      <c r="E751" s="3"/>
    </row>
    <row r="752">
      <c r="E752" s="3"/>
    </row>
    <row r="753">
      <c r="E753" s="3"/>
    </row>
    <row r="754">
      <c r="E754" s="3"/>
    </row>
    <row r="755">
      <c r="E755" s="3"/>
    </row>
    <row r="756">
      <c r="E756" s="3"/>
    </row>
    <row r="757">
      <c r="E757" s="3"/>
    </row>
    <row r="758">
      <c r="E758" s="3"/>
    </row>
    <row r="759">
      <c r="E759" s="3"/>
    </row>
    <row r="760">
      <c r="E760" s="3"/>
    </row>
    <row r="761">
      <c r="E761" s="3"/>
    </row>
    <row r="762">
      <c r="E762" s="3"/>
    </row>
    <row r="763">
      <c r="E763" s="3"/>
    </row>
    <row r="764">
      <c r="E764" s="3"/>
    </row>
    <row r="765">
      <c r="E765" s="3"/>
    </row>
    <row r="766">
      <c r="E766" s="3"/>
    </row>
    <row r="767">
      <c r="E767" s="3"/>
    </row>
    <row r="768">
      <c r="E768" s="3"/>
    </row>
    <row r="769">
      <c r="E769" s="3"/>
    </row>
    <row r="770">
      <c r="E770" s="3"/>
    </row>
    <row r="771">
      <c r="E771" s="3"/>
    </row>
    <row r="772">
      <c r="E772" s="3"/>
    </row>
    <row r="773">
      <c r="E773" s="3"/>
    </row>
    <row r="774">
      <c r="E774" s="3"/>
    </row>
    <row r="775">
      <c r="E775" s="3"/>
    </row>
    <row r="776">
      <c r="E776" s="3"/>
    </row>
    <row r="777">
      <c r="E777" s="3"/>
    </row>
    <row r="778">
      <c r="E778" s="3"/>
    </row>
    <row r="779">
      <c r="E779" s="3"/>
    </row>
    <row r="780">
      <c r="E780" s="3"/>
    </row>
    <row r="781">
      <c r="E781" s="3"/>
    </row>
    <row r="782">
      <c r="E782" s="3"/>
    </row>
    <row r="783">
      <c r="E783" s="3"/>
    </row>
    <row r="784">
      <c r="E784" s="3"/>
    </row>
    <row r="785">
      <c r="E785" s="3"/>
    </row>
    <row r="786">
      <c r="E786" s="3"/>
    </row>
    <row r="787">
      <c r="E787" s="3"/>
    </row>
    <row r="788">
      <c r="E788" s="3"/>
    </row>
    <row r="789">
      <c r="E789" s="3"/>
    </row>
    <row r="790">
      <c r="E790" s="3"/>
    </row>
    <row r="791">
      <c r="E791" s="3"/>
    </row>
    <row r="792">
      <c r="E792" s="3"/>
    </row>
    <row r="793">
      <c r="E793" s="3"/>
    </row>
    <row r="794">
      <c r="E794" s="3"/>
    </row>
    <row r="795">
      <c r="E795" s="3"/>
    </row>
    <row r="796">
      <c r="E796" s="3"/>
    </row>
    <row r="797">
      <c r="E797" s="3"/>
    </row>
    <row r="798">
      <c r="E798" s="3"/>
    </row>
    <row r="799">
      <c r="E799" s="3"/>
    </row>
    <row r="800">
      <c r="E800" s="3"/>
    </row>
    <row r="801">
      <c r="E801" s="3"/>
    </row>
    <row r="802">
      <c r="E802" s="3"/>
    </row>
    <row r="803">
      <c r="E803" s="3"/>
    </row>
    <row r="804">
      <c r="E804" s="3"/>
    </row>
    <row r="805">
      <c r="E805" s="3"/>
    </row>
    <row r="806">
      <c r="E806" s="3"/>
    </row>
    <row r="807">
      <c r="E807" s="3"/>
    </row>
    <row r="808">
      <c r="E808" s="3"/>
    </row>
    <row r="809">
      <c r="E809" s="3"/>
    </row>
    <row r="810">
      <c r="E810" s="3"/>
    </row>
    <row r="811">
      <c r="E811" s="3"/>
    </row>
    <row r="812">
      <c r="E812" s="3"/>
    </row>
    <row r="813">
      <c r="E813" s="3"/>
    </row>
    <row r="814">
      <c r="E814" s="3"/>
    </row>
    <row r="815">
      <c r="E815" s="3"/>
    </row>
    <row r="816">
      <c r="E816" s="3"/>
    </row>
    <row r="817">
      <c r="E817" s="3"/>
    </row>
    <row r="818">
      <c r="E818" s="3"/>
    </row>
    <row r="819">
      <c r="E819" s="3"/>
    </row>
    <row r="820">
      <c r="E820" s="3"/>
    </row>
    <row r="821">
      <c r="E821" s="3"/>
    </row>
    <row r="822">
      <c r="E822" s="3"/>
    </row>
    <row r="823">
      <c r="E823" s="3"/>
    </row>
    <row r="824">
      <c r="E824" s="3"/>
    </row>
    <row r="825">
      <c r="E825" s="3"/>
    </row>
    <row r="826">
      <c r="E826" s="3"/>
    </row>
    <row r="827">
      <c r="E827" s="3"/>
    </row>
    <row r="828">
      <c r="E828" s="3"/>
    </row>
    <row r="829">
      <c r="E829" s="3"/>
    </row>
    <row r="830">
      <c r="E830" s="3"/>
    </row>
    <row r="831">
      <c r="E831" s="3"/>
    </row>
    <row r="832">
      <c r="E832" s="3"/>
    </row>
    <row r="833">
      <c r="E833" s="3"/>
    </row>
    <row r="834">
      <c r="E834" s="3"/>
    </row>
    <row r="835">
      <c r="E835" s="3"/>
    </row>
    <row r="836">
      <c r="E836" s="3"/>
    </row>
    <row r="837">
      <c r="E837" s="3"/>
    </row>
    <row r="838">
      <c r="E838" s="3"/>
    </row>
    <row r="839">
      <c r="E839" s="3"/>
    </row>
    <row r="840">
      <c r="E840" s="3"/>
    </row>
    <row r="841">
      <c r="E841" s="3"/>
    </row>
    <row r="842">
      <c r="E842" s="3"/>
    </row>
    <row r="843">
      <c r="E843" s="3"/>
    </row>
    <row r="844">
      <c r="E844" s="3"/>
    </row>
    <row r="845">
      <c r="E845" s="3"/>
    </row>
    <row r="846">
      <c r="E846" s="3"/>
    </row>
    <row r="847">
      <c r="E847" s="3"/>
    </row>
    <row r="848">
      <c r="E848" s="3"/>
    </row>
    <row r="849">
      <c r="E849" s="3"/>
    </row>
    <row r="850">
      <c r="E850" s="3"/>
    </row>
    <row r="851">
      <c r="E851" s="3"/>
    </row>
    <row r="852">
      <c r="E852" s="3"/>
    </row>
    <row r="853">
      <c r="E853" s="3"/>
    </row>
    <row r="854">
      <c r="E854" s="3"/>
    </row>
    <row r="855">
      <c r="E855" s="3"/>
    </row>
    <row r="856">
      <c r="E856" s="3"/>
    </row>
    <row r="857">
      <c r="E857" s="3"/>
    </row>
    <row r="858">
      <c r="E858" s="3"/>
    </row>
    <row r="859">
      <c r="E859" s="3"/>
    </row>
    <row r="860">
      <c r="E860" s="3"/>
    </row>
    <row r="861">
      <c r="E861" s="3"/>
    </row>
    <row r="862">
      <c r="E862" s="3"/>
    </row>
    <row r="863">
      <c r="E863" s="3"/>
    </row>
    <row r="864">
      <c r="E864" s="3"/>
    </row>
    <row r="865">
      <c r="E865" s="3"/>
    </row>
    <row r="866">
      <c r="E866" s="3"/>
    </row>
    <row r="867">
      <c r="E867" s="3"/>
    </row>
    <row r="868">
      <c r="E868" s="3"/>
    </row>
    <row r="869">
      <c r="E869" s="3"/>
    </row>
    <row r="870">
      <c r="E870" s="3"/>
    </row>
    <row r="871">
      <c r="E871" s="3"/>
    </row>
    <row r="872">
      <c r="E872" s="3"/>
    </row>
    <row r="873">
      <c r="E873" s="3"/>
    </row>
    <row r="874">
      <c r="E874" s="3"/>
    </row>
    <row r="875">
      <c r="E875" s="3"/>
    </row>
    <row r="876">
      <c r="E876" s="3"/>
    </row>
    <row r="877">
      <c r="E877" s="3"/>
    </row>
    <row r="878">
      <c r="E878" s="3"/>
    </row>
    <row r="879">
      <c r="E879" s="3"/>
    </row>
    <row r="880">
      <c r="E880" s="3"/>
    </row>
    <row r="881">
      <c r="E881" s="3"/>
    </row>
    <row r="882">
      <c r="E882" s="3"/>
    </row>
    <row r="883">
      <c r="E883" s="3"/>
    </row>
    <row r="884">
      <c r="E884" s="3"/>
    </row>
    <row r="885">
      <c r="E885" s="3"/>
    </row>
    <row r="886">
      <c r="E886" s="3"/>
    </row>
    <row r="887">
      <c r="E887" s="3"/>
    </row>
    <row r="888">
      <c r="E888" s="3"/>
    </row>
    <row r="889">
      <c r="E889" s="3"/>
    </row>
    <row r="890">
      <c r="E890" s="3"/>
    </row>
    <row r="891">
      <c r="E891" s="3"/>
    </row>
    <row r="892">
      <c r="E892" s="3"/>
    </row>
    <row r="893">
      <c r="E893" s="3"/>
    </row>
    <row r="894">
      <c r="E894" s="3"/>
    </row>
    <row r="895">
      <c r="E895" s="3"/>
    </row>
    <row r="896">
      <c r="E896" s="3"/>
    </row>
    <row r="897">
      <c r="E897" s="3"/>
    </row>
    <row r="898">
      <c r="E898" s="3"/>
    </row>
    <row r="899">
      <c r="E899" s="3"/>
    </row>
    <row r="900">
      <c r="E900" s="3"/>
    </row>
    <row r="901">
      <c r="E901" s="3"/>
    </row>
    <row r="902">
      <c r="E902" s="3"/>
    </row>
    <row r="903">
      <c r="E903" s="3"/>
    </row>
    <row r="904">
      <c r="E904" s="3"/>
    </row>
    <row r="905">
      <c r="E905" s="3"/>
    </row>
    <row r="906">
      <c r="E906" s="3"/>
    </row>
    <row r="907">
      <c r="E907" s="3"/>
    </row>
    <row r="908">
      <c r="E908" s="3"/>
    </row>
    <row r="909">
      <c r="E909" s="3"/>
    </row>
    <row r="910">
      <c r="E910" s="3"/>
    </row>
    <row r="911">
      <c r="E911" s="3"/>
    </row>
    <row r="912">
      <c r="E912" s="3"/>
    </row>
    <row r="913">
      <c r="E913" s="3"/>
    </row>
    <row r="914">
      <c r="E914" s="3"/>
    </row>
    <row r="915">
      <c r="E915" s="3"/>
    </row>
    <row r="916">
      <c r="E916" s="3"/>
    </row>
    <row r="917">
      <c r="E917" s="3"/>
    </row>
    <row r="918">
      <c r="E918" s="3"/>
    </row>
    <row r="919">
      <c r="E919" s="3"/>
    </row>
    <row r="920">
      <c r="E920" s="3"/>
    </row>
    <row r="921">
      <c r="E921" s="3"/>
    </row>
    <row r="922">
      <c r="E922" s="3"/>
    </row>
    <row r="923">
      <c r="E923" s="3"/>
    </row>
    <row r="924">
      <c r="E924" s="3"/>
    </row>
    <row r="925">
      <c r="E925" s="3"/>
    </row>
    <row r="926">
      <c r="E926" s="3"/>
    </row>
    <row r="927">
      <c r="E927" s="3"/>
    </row>
    <row r="928">
      <c r="E928" s="3"/>
    </row>
    <row r="929">
      <c r="E929" s="3"/>
    </row>
    <row r="930">
      <c r="E930" s="3"/>
    </row>
    <row r="931">
      <c r="E931" s="3"/>
    </row>
    <row r="932">
      <c r="E932" s="3"/>
    </row>
    <row r="933">
      <c r="E933" s="3"/>
    </row>
    <row r="934">
      <c r="E934" s="3"/>
    </row>
    <row r="935">
      <c r="E935" s="3"/>
    </row>
    <row r="936">
      <c r="E936" s="3"/>
    </row>
    <row r="937">
      <c r="E937" s="3"/>
    </row>
    <row r="938">
      <c r="E938" s="3"/>
    </row>
    <row r="939">
      <c r="E939" s="3"/>
    </row>
    <row r="940">
      <c r="E940" s="3"/>
    </row>
    <row r="941">
      <c r="E941" s="3"/>
    </row>
    <row r="942">
      <c r="E942" s="3"/>
    </row>
    <row r="943">
      <c r="E943" s="3"/>
    </row>
    <row r="944">
      <c r="E944" s="3"/>
    </row>
    <row r="945">
      <c r="E945" s="3"/>
    </row>
    <row r="946">
      <c r="E946" s="3"/>
    </row>
    <row r="947">
      <c r="E947" s="3"/>
    </row>
    <row r="948">
      <c r="E948" s="3"/>
    </row>
    <row r="949">
      <c r="E949" s="3"/>
    </row>
    <row r="950">
      <c r="E950" s="3"/>
    </row>
    <row r="951">
      <c r="E951" s="3"/>
    </row>
    <row r="952">
      <c r="E952" s="3"/>
    </row>
    <row r="953">
      <c r="E953" s="3"/>
    </row>
    <row r="954">
      <c r="E954" s="3"/>
    </row>
    <row r="955">
      <c r="E955" s="3"/>
    </row>
    <row r="956">
      <c r="E956" s="3"/>
    </row>
    <row r="957">
      <c r="E957" s="3"/>
    </row>
    <row r="958">
      <c r="E958" s="3"/>
    </row>
    <row r="959">
      <c r="E959" s="3"/>
    </row>
    <row r="960">
      <c r="E960" s="3"/>
    </row>
    <row r="961">
      <c r="E961" s="3"/>
    </row>
    <row r="962">
      <c r="E962" s="3"/>
    </row>
    <row r="963">
      <c r="E963" s="3"/>
    </row>
    <row r="964">
      <c r="E964" s="3"/>
    </row>
    <row r="965">
      <c r="E965" s="3"/>
    </row>
    <row r="966">
      <c r="E966" s="3"/>
    </row>
    <row r="967">
      <c r="E967" s="3"/>
    </row>
    <row r="968">
      <c r="E968" s="3"/>
    </row>
    <row r="969">
      <c r="E969" s="3"/>
    </row>
    <row r="970">
      <c r="E970" s="3"/>
    </row>
    <row r="971">
      <c r="E971" s="3"/>
    </row>
    <row r="972">
      <c r="E972" s="3"/>
    </row>
    <row r="973">
      <c r="E973" s="3"/>
    </row>
    <row r="974">
      <c r="E974" s="3"/>
    </row>
    <row r="975">
      <c r="E975" s="3"/>
    </row>
    <row r="976">
      <c r="E976" s="3"/>
    </row>
    <row r="977">
      <c r="E977" s="3"/>
    </row>
    <row r="978">
      <c r="E978" s="3"/>
    </row>
    <row r="979">
      <c r="E979" s="3"/>
    </row>
    <row r="980">
      <c r="E980" s="3"/>
    </row>
    <row r="981">
      <c r="E981" s="3"/>
    </row>
    <row r="982">
      <c r="E982" s="3"/>
    </row>
    <row r="983">
      <c r="E983" s="3"/>
    </row>
    <row r="984">
      <c r="E984" s="3"/>
    </row>
    <row r="985">
      <c r="E985" s="3"/>
    </row>
    <row r="986">
      <c r="E986" s="3"/>
    </row>
    <row r="987">
      <c r="E987" s="3"/>
    </row>
    <row r="988">
      <c r="E988" s="3"/>
    </row>
    <row r="989">
      <c r="E989" s="3"/>
    </row>
    <row r="990">
      <c r="E990" s="3"/>
    </row>
    <row r="991">
      <c r="E991" s="3"/>
    </row>
    <row r="992">
      <c r="E992" s="3"/>
    </row>
    <row r="993">
      <c r="E993" s="3"/>
    </row>
    <row r="994">
      <c r="E994" s="3"/>
    </row>
    <row r="995">
      <c r="E995" s="3"/>
    </row>
    <row r="996">
      <c r="E996" s="3"/>
    </row>
    <row r="997">
      <c r="E997" s="3"/>
    </row>
    <row r="998">
      <c r="E998" s="3"/>
    </row>
    <row r="999">
      <c r="E999" s="3"/>
    </row>
    <row r="1000">
      <c r="E1000" s="3"/>
    </row>
    <row r="1001">
      <c r="E1001" s="3"/>
    </row>
    <row r="1002">
      <c r="E1002" s="3"/>
    </row>
    <row r="1003">
      <c r="E1003" s="3"/>
    </row>
    <row r="1004">
      <c r="E1004" s="3"/>
    </row>
    <row r="1005">
      <c r="E1005" s="3"/>
    </row>
    <row r="1006">
      <c r="E1006" s="3"/>
    </row>
    <row r="1007">
      <c r="E1007" s="3"/>
    </row>
    <row r="1008">
      <c r="E1008" s="3"/>
    </row>
    <row r="1009">
      <c r="E1009" s="3"/>
    </row>
    <row r="1010">
      <c r="E1010" s="3"/>
    </row>
    <row r="1011">
      <c r="E1011" s="3"/>
    </row>
    <row r="1012">
      <c r="E1012" s="3"/>
    </row>
    <row r="1013">
      <c r="E1013" s="3"/>
    </row>
    <row r="1014">
      <c r="E1014" s="3"/>
    </row>
    <row r="1015">
      <c r="E1015" s="3"/>
    </row>
    <row r="1016">
      <c r="E1016" s="3"/>
    </row>
    <row r="1017">
      <c r="E1017" s="3"/>
    </row>
    <row r="1018">
      <c r="E1018" s="3"/>
    </row>
    <row r="1019">
      <c r="E1019" s="3"/>
    </row>
    <row r="1020">
      <c r="E1020" s="3"/>
    </row>
    <row r="1021">
      <c r="E1021" s="3"/>
    </row>
    <row r="1022">
      <c r="E1022" s="3"/>
    </row>
    <row r="1023">
      <c r="E1023" s="3"/>
    </row>
    <row r="1024">
      <c r="E1024" s="3"/>
    </row>
    <row r="1025">
      <c r="E1025" s="3"/>
    </row>
    <row r="1026">
      <c r="E1026" s="3"/>
    </row>
    <row r="1027">
      <c r="E1027" s="3"/>
    </row>
    <row r="1028">
      <c r="E1028" s="3"/>
    </row>
    <row r="1029">
      <c r="E1029" s="3"/>
    </row>
    <row r="1030">
      <c r="E1030" s="3"/>
    </row>
    <row r="1031">
      <c r="E1031" s="3"/>
    </row>
    <row r="1032">
      <c r="E1032" s="3"/>
    </row>
    <row r="1033">
      <c r="E1033" s="3"/>
    </row>
    <row r="1034">
      <c r="E1034" s="3"/>
    </row>
    <row r="1035">
      <c r="E1035" s="3"/>
    </row>
  </sheetData>
  <mergeCells count="48">
    <mergeCell ref="D33:D36"/>
    <mergeCell ref="D37:D40"/>
    <mergeCell ref="D41:D45"/>
    <mergeCell ref="D22:D25"/>
    <mergeCell ref="E22:E25"/>
    <mergeCell ref="D26:D29"/>
    <mergeCell ref="E26:E29"/>
    <mergeCell ref="D30:D32"/>
    <mergeCell ref="E30:E32"/>
    <mergeCell ref="E33:E36"/>
    <mergeCell ref="B41:B45"/>
    <mergeCell ref="B46:B50"/>
    <mergeCell ref="A60:A65"/>
    <mergeCell ref="B60:B65"/>
    <mergeCell ref="B5:B7"/>
    <mergeCell ref="B22:B25"/>
    <mergeCell ref="A26:A59"/>
    <mergeCell ref="B26:B29"/>
    <mergeCell ref="B30:B32"/>
    <mergeCell ref="B33:B36"/>
    <mergeCell ref="B37:B40"/>
    <mergeCell ref="D5:D7"/>
    <mergeCell ref="D8:D11"/>
    <mergeCell ref="B8:B11"/>
    <mergeCell ref="B12:B16"/>
    <mergeCell ref="D12:D16"/>
    <mergeCell ref="E12:E16"/>
    <mergeCell ref="B17:B21"/>
    <mergeCell ref="D17:D21"/>
    <mergeCell ref="A2:A25"/>
    <mergeCell ref="B2:B4"/>
    <mergeCell ref="D2:D4"/>
    <mergeCell ref="E2:E4"/>
    <mergeCell ref="E5:E7"/>
    <mergeCell ref="E8:E11"/>
    <mergeCell ref="E17:E21"/>
    <mergeCell ref="B51:B55"/>
    <mergeCell ref="B56:B59"/>
    <mergeCell ref="D56:D59"/>
    <mergeCell ref="D60:D65"/>
    <mergeCell ref="E60:E65"/>
    <mergeCell ref="E37:E40"/>
    <mergeCell ref="E41:E45"/>
    <mergeCell ref="D46:D50"/>
    <mergeCell ref="E46:E50"/>
    <mergeCell ref="D51:D55"/>
    <mergeCell ref="E51:E55"/>
    <mergeCell ref="E56:E5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37.75"/>
    <col customWidth="1" min="3" max="3" width="28.63"/>
    <col customWidth="1" min="4" max="4" width="12.5"/>
    <col customWidth="1" min="5" max="5" width="38.25"/>
    <col customWidth="1" min="7" max="7" width="21.25"/>
  </cols>
  <sheetData>
    <row r="1">
      <c r="A1" s="1" t="s">
        <v>0</v>
      </c>
      <c r="B1" s="1" t="s">
        <v>1</v>
      </c>
      <c r="C1" s="2"/>
      <c r="D1" s="2" t="s">
        <v>3</v>
      </c>
      <c r="E1" s="1" t="s">
        <v>4</v>
      </c>
    </row>
    <row r="2" ht="18.75" customHeight="1">
      <c r="A2" s="23" t="s">
        <v>99</v>
      </c>
      <c r="B2" s="18" t="s">
        <v>100</v>
      </c>
      <c r="C2" s="6" t="s">
        <v>101</v>
      </c>
      <c r="D2" s="7">
        <v>14.0</v>
      </c>
      <c r="E2" s="7" t="s">
        <v>102</v>
      </c>
    </row>
    <row r="3" ht="18.75" customHeight="1">
      <c r="A3" s="9"/>
      <c r="B3" s="10"/>
      <c r="C3" s="6" t="s">
        <v>103</v>
      </c>
      <c r="D3" s="10"/>
      <c r="E3" s="10"/>
      <c r="F3" s="25">
        <f>14*60</f>
        <v>840</v>
      </c>
    </row>
    <row r="4" ht="15.75" customHeight="1">
      <c r="A4" s="9"/>
      <c r="B4" s="10"/>
      <c r="C4" s="6" t="s">
        <v>104</v>
      </c>
      <c r="D4" s="10"/>
      <c r="E4" s="10"/>
    </row>
    <row r="5" ht="15.75" customHeight="1">
      <c r="A5" s="9"/>
      <c r="B5" s="12"/>
      <c r="C5" s="6" t="s">
        <v>105</v>
      </c>
      <c r="D5" s="12"/>
      <c r="E5" s="12"/>
    </row>
    <row r="6" ht="15.75" customHeight="1">
      <c r="A6" s="9"/>
      <c r="B6" s="18" t="s">
        <v>125</v>
      </c>
      <c r="C6" s="6" t="s">
        <v>126</v>
      </c>
      <c r="D6" s="7">
        <v>20.0</v>
      </c>
      <c r="E6" s="7" t="s">
        <v>127</v>
      </c>
    </row>
    <row r="7">
      <c r="A7" s="9"/>
      <c r="B7" s="10"/>
      <c r="C7" s="6" t="s">
        <v>128</v>
      </c>
      <c r="D7" s="10"/>
      <c r="E7" s="10"/>
    </row>
    <row r="8">
      <c r="A8" s="9"/>
      <c r="B8" s="12"/>
      <c r="C8" s="6" t="s">
        <v>129</v>
      </c>
      <c r="D8" s="12"/>
      <c r="E8" s="12"/>
    </row>
    <row r="9">
      <c r="A9" s="9"/>
      <c r="B9" s="27" t="s">
        <v>266</v>
      </c>
      <c r="C9" s="6" t="s">
        <v>46</v>
      </c>
      <c r="D9" s="7">
        <v>9.0</v>
      </c>
      <c r="E9" s="7" t="s">
        <v>267</v>
      </c>
    </row>
    <row r="10">
      <c r="A10" s="9"/>
      <c r="B10" s="10"/>
      <c r="C10" s="6" t="s">
        <v>48</v>
      </c>
      <c r="D10" s="10"/>
      <c r="E10" s="10"/>
    </row>
    <row r="11">
      <c r="A11" s="9"/>
      <c r="B11" s="10"/>
      <c r="C11" s="6" t="s">
        <v>49</v>
      </c>
      <c r="D11" s="10"/>
      <c r="E11" s="10"/>
    </row>
    <row r="12">
      <c r="A12" s="9"/>
      <c r="B12" s="12"/>
      <c r="C12" s="6" t="s">
        <v>50</v>
      </c>
      <c r="D12" s="12"/>
      <c r="E12" s="12"/>
    </row>
    <row r="13">
      <c r="A13" s="9"/>
      <c r="B13" s="7" t="s">
        <v>106</v>
      </c>
      <c r="C13" s="6" t="s">
        <v>107</v>
      </c>
      <c r="D13" s="7">
        <v>7.5</v>
      </c>
      <c r="E13" s="7" t="s">
        <v>108</v>
      </c>
    </row>
    <row r="14" ht="17.25" customHeight="1">
      <c r="A14" s="9"/>
      <c r="B14" s="10"/>
      <c r="C14" s="6" t="s">
        <v>109</v>
      </c>
      <c r="D14" s="10"/>
      <c r="E14" s="10"/>
      <c r="F14" s="25">
        <f>7.5*60</f>
        <v>450</v>
      </c>
    </row>
    <row r="15" ht="24.75" customHeight="1">
      <c r="A15" s="9"/>
      <c r="B15" s="12"/>
      <c r="C15" s="6" t="s">
        <v>110</v>
      </c>
      <c r="D15" s="12"/>
      <c r="E15" s="12"/>
    </row>
    <row r="16" ht="17.25" customHeight="1">
      <c r="A16" s="9"/>
      <c r="B16" s="42" t="s">
        <v>130</v>
      </c>
      <c r="C16" s="6" t="s">
        <v>46</v>
      </c>
      <c r="D16" s="7">
        <v>14.0</v>
      </c>
      <c r="E16" s="7" t="s">
        <v>131</v>
      </c>
      <c r="F16" s="25">
        <f>64.5*60</f>
        <v>3870</v>
      </c>
    </row>
    <row r="17" ht="17.25" customHeight="1">
      <c r="A17" s="9"/>
      <c r="B17" s="10"/>
      <c r="C17" s="6" t="s">
        <v>48</v>
      </c>
      <c r="D17" s="10"/>
      <c r="E17" s="10"/>
      <c r="F17" s="25">
        <f>14*60</f>
        <v>840</v>
      </c>
    </row>
    <row r="18">
      <c r="A18" s="9"/>
      <c r="B18" s="10"/>
      <c r="C18" s="6" t="s">
        <v>49</v>
      </c>
      <c r="D18" s="10"/>
      <c r="E18" s="10"/>
    </row>
    <row r="19">
      <c r="A19" s="11"/>
      <c r="B19" s="12"/>
      <c r="C19" s="6" t="s">
        <v>50</v>
      </c>
      <c r="D19" s="12"/>
      <c r="E19" s="12"/>
    </row>
    <row r="20">
      <c r="A20" s="15" t="s">
        <v>268</v>
      </c>
      <c r="B20" s="43" t="s">
        <v>197</v>
      </c>
      <c r="C20" s="6" t="s">
        <v>198</v>
      </c>
      <c r="D20" s="7">
        <v>9.0</v>
      </c>
      <c r="E20" s="7" t="s">
        <v>199</v>
      </c>
    </row>
    <row r="21">
      <c r="A21" s="10"/>
      <c r="B21" s="10"/>
      <c r="C21" s="6" t="s">
        <v>200</v>
      </c>
      <c r="D21" s="10"/>
      <c r="E21" s="10"/>
    </row>
    <row r="22">
      <c r="A22" s="10"/>
      <c r="B22" s="12"/>
      <c r="C22" s="6" t="s">
        <v>201</v>
      </c>
      <c r="D22" s="12"/>
      <c r="E22" s="12"/>
    </row>
    <row r="23">
      <c r="A23" s="10"/>
      <c r="B23" s="44" t="s">
        <v>221</v>
      </c>
      <c r="C23" s="6" t="s">
        <v>222</v>
      </c>
      <c r="D23" s="7">
        <v>10.0</v>
      </c>
      <c r="E23" s="7" t="s">
        <v>223</v>
      </c>
    </row>
    <row r="24">
      <c r="A24" s="10"/>
      <c r="B24" s="9"/>
      <c r="C24" s="6" t="s">
        <v>224</v>
      </c>
      <c r="D24" s="10"/>
      <c r="E24" s="10"/>
    </row>
    <row r="25">
      <c r="A25" s="10"/>
      <c r="B25" s="9"/>
      <c r="C25" s="6" t="s">
        <v>225</v>
      </c>
      <c r="D25" s="10"/>
      <c r="E25" s="10"/>
    </row>
    <row r="26">
      <c r="A26" s="10"/>
      <c r="B26" s="11"/>
      <c r="C26" s="6" t="s">
        <v>226</v>
      </c>
      <c r="D26" s="12"/>
      <c r="E26" s="12"/>
    </row>
    <row r="27">
      <c r="A27" s="10"/>
      <c r="B27" s="45" t="s">
        <v>269</v>
      </c>
      <c r="C27" s="6" t="s">
        <v>270</v>
      </c>
      <c r="D27" s="7">
        <v>9.0</v>
      </c>
      <c r="E27" s="6" t="s">
        <v>271</v>
      </c>
    </row>
    <row r="28">
      <c r="A28" s="10"/>
      <c r="B28" s="10"/>
      <c r="C28" s="6" t="s">
        <v>272</v>
      </c>
      <c r="D28" s="10"/>
      <c r="E28" s="6"/>
    </row>
    <row r="29">
      <c r="A29" s="10"/>
      <c r="B29" s="12"/>
      <c r="C29" s="6" t="s">
        <v>273</v>
      </c>
      <c r="D29" s="12"/>
      <c r="E29" s="6"/>
    </row>
    <row r="30">
      <c r="A30" s="10"/>
      <c r="B30" s="46" t="s">
        <v>274</v>
      </c>
      <c r="C30" s="6" t="s">
        <v>275</v>
      </c>
      <c r="D30" s="7">
        <v>9.0</v>
      </c>
      <c r="E30" s="6" t="s">
        <v>276</v>
      </c>
    </row>
    <row r="31">
      <c r="A31" s="10"/>
      <c r="B31" s="10"/>
      <c r="C31" s="6" t="s">
        <v>277</v>
      </c>
      <c r="D31" s="10"/>
      <c r="E31" s="6"/>
    </row>
    <row r="32">
      <c r="A32" s="10"/>
      <c r="B32" s="12"/>
      <c r="C32" s="6" t="s">
        <v>278</v>
      </c>
      <c r="D32" s="12"/>
      <c r="E32" s="6"/>
    </row>
    <row r="33">
      <c r="A33" s="10"/>
      <c r="B33" s="47" t="s">
        <v>279</v>
      </c>
      <c r="C33" s="6" t="s">
        <v>46</v>
      </c>
      <c r="D33" s="7">
        <v>8.0</v>
      </c>
      <c r="E33" s="7" t="s">
        <v>280</v>
      </c>
    </row>
    <row r="34">
      <c r="A34" s="10"/>
      <c r="B34" s="10"/>
      <c r="C34" s="6" t="s">
        <v>48</v>
      </c>
      <c r="D34" s="10"/>
      <c r="E34" s="10"/>
    </row>
    <row r="35">
      <c r="A35" s="10"/>
      <c r="B35" s="10"/>
      <c r="C35" s="6" t="s">
        <v>49</v>
      </c>
      <c r="D35" s="10"/>
      <c r="E35" s="10"/>
    </row>
    <row r="36">
      <c r="A36" s="10"/>
      <c r="B36" s="12"/>
      <c r="C36" s="6" t="s">
        <v>50</v>
      </c>
      <c r="D36" s="12"/>
      <c r="E36" s="12"/>
    </row>
    <row r="37">
      <c r="A37" s="10"/>
      <c r="B37" s="18" t="s">
        <v>281</v>
      </c>
      <c r="C37" s="6" t="s">
        <v>282</v>
      </c>
      <c r="D37" s="7">
        <v>8.5</v>
      </c>
      <c r="E37" s="7" t="s">
        <v>283</v>
      </c>
      <c r="F37" s="25">
        <f>8.5*60</f>
        <v>510</v>
      </c>
    </row>
    <row r="38">
      <c r="A38" s="10"/>
      <c r="B38" s="10"/>
      <c r="C38" s="6" t="s">
        <v>284</v>
      </c>
      <c r="D38" s="10"/>
      <c r="E38" s="10"/>
    </row>
    <row r="39">
      <c r="A39" s="10"/>
      <c r="B39" s="12"/>
      <c r="C39" s="6" t="s">
        <v>285</v>
      </c>
      <c r="D39" s="12"/>
      <c r="E39" s="12"/>
    </row>
    <row r="40">
      <c r="A40" s="10"/>
      <c r="B40" s="18" t="s">
        <v>286</v>
      </c>
      <c r="C40" s="6" t="s">
        <v>287</v>
      </c>
      <c r="D40" s="7">
        <v>12.0</v>
      </c>
      <c r="E40" s="7" t="s">
        <v>288</v>
      </c>
    </row>
    <row r="41">
      <c r="A41" s="10"/>
      <c r="B41" s="10"/>
      <c r="C41" s="6" t="s">
        <v>289</v>
      </c>
      <c r="D41" s="10"/>
      <c r="E41" s="10"/>
    </row>
    <row r="42">
      <c r="A42" s="10"/>
      <c r="B42" s="10"/>
      <c r="C42" s="6" t="s">
        <v>290</v>
      </c>
      <c r="D42" s="10"/>
      <c r="E42" s="10"/>
    </row>
    <row r="43">
      <c r="A43" s="10"/>
      <c r="B43" s="10"/>
      <c r="C43" s="6" t="s">
        <v>291</v>
      </c>
      <c r="D43" s="10"/>
      <c r="E43" s="10"/>
    </row>
    <row r="44">
      <c r="A44" s="10"/>
      <c r="B44" s="10"/>
      <c r="C44" s="6" t="s">
        <v>292</v>
      </c>
      <c r="D44" s="10"/>
      <c r="E44" s="10"/>
    </row>
    <row r="45">
      <c r="A45" s="10"/>
      <c r="B45" s="12"/>
      <c r="C45" s="6" t="s">
        <v>293</v>
      </c>
      <c r="D45" s="12"/>
      <c r="E45" s="12"/>
    </row>
    <row r="46">
      <c r="A46" s="10"/>
      <c r="B46" s="18" t="s">
        <v>250</v>
      </c>
      <c r="C46" s="6" t="s">
        <v>251</v>
      </c>
      <c r="D46" s="7">
        <v>8.0</v>
      </c>
      <c r="E46" s="7" t="s">
        <v>252</v>
      </c>
    </row>
    <row r="47">
      <c r="A47" s="10"/>
      <c r="B47" s="10"/>
      <c r="C47" s="6" t="s">
        <v>253</v>
      </c>
      <c r="D47" s="10"/>
      <c r="E47" s="10"/>
    </row>
    <row r="48">
      <c r="A48" s="10"/>
      <c r="B48" s="10"/>
      <c r="C48" s="6" t="s">
        <v>254</v>
      </c>
      <c r="D48" s="10"/>
      <c r="E48" s="10"/>
    </row>
    <row r="49">
      <c r="A49" s="10"/>
      <c r="B49" s="10"/>
      <c r="C49" s="6" t="s">
        <v>255</v>
      </c>
      <c r="D49" s="10"/>
      <c r="E49" s="10"/>
    </row>
    <row r="50">
      <c r="A50" s="10"/>
      <c r="B50" s="12"/>
      <c r="C50" s="6" t="s">
        <v>256</v>
      </c>
      <c r="D50" s="12"/>
      <c r="E50" s="12"/>
    </row>
    <row r="51">
      <c r="A51" s="10"/>
      <c r="B51" s="18" t="s">
        <v>257</v>
      </c>
      <c r="C51" s="6" t="s">
        <v>258</v>
      </c>
      <c r="D51" s="6">
        <v>8.0</v>
      </c>
      <c r="E51" s="6" t="s">
        <v>259</v>
      </c>
    </row>
    <row r="52">
      <c r="A52" s="10"/>
      <c r="B52" s="10"/>
      <c r="C52" s="6" t="s">
        <v>260</v>
      </c>
      <c r="D52" s="6"/>
      <c r="E52" s="6"/>
    </row>
    <row r="53">
      <c r="A53" s="10"/>
      <c r="B53" s="10"/>
      <c r="C53" s="6" t="s">
        <v>261</v>
      </c>
      <c r="D53" s="6"/>
      <c r="E53" s="6"/>
    </row>
    <row r="54">
      <c r="A54" s="10"/>
      <c r="B54" s="10"/>
      <c r="C54" s="6" t="s">
        <v>262</v>
      </c>
      <c r="D54" s="6"/>
      <c r="E54" s="6"/>
    </row>
    <row r="55">
      <c r="A55" s="10"/>
      <c r="B55" s="12"/>
      <c r="C55" s="6" t="s">
        <v>263</v>
      </c>
      <c r="D55" s="6"/>
      <c r="E55" s="6"/>
    </row>
    <row r="56" ht="18.75" customHeight="1">
      <c r="A56" s="10"/>
      <c r="B56" s="42" t="s">
        <v>264</v>
      </c>
      <c r="C56" s="6" t="s">
        <v>46</v>
      </c>
      <c r="D56" s="7">
        <v>16.0</v>
      </c>
      <c r="E56" s="7" t="s">
        <v>219</v>
      </c>
    </row>
    <row r="57" ht="17.25" customHeight="1">
      <c r="A57" s="10"/>
      <c r="B57" s="10"/>
      <c r="C57" s="6" t="s">
        <v>48</v>
      </c>
      <c r="D57" s="10"/>
      <c r="E57" s="10"/>
      <c r="F57" s="25">
        <f>16*60</f>
        <v>960</v>
      </c>
    </row>
    <row r="58">
      <c r="A58" s="10"/>
      <c r="B58" s="10"/>
      <c r="C58" s="6" t="s">
        <v>49</v>
      </c>
      <c r="D58" s="10"/>
      <c r="E58" s="10"/>
    </row>
    <row r="59">
      <c r="A59" s="10"/>
      <c r="B59" s="12"/>
      <c r="C59" s="6" t="s">
        <v>50</v>
      </c>
      <c r="D59" s="12"/>
      <c r="E59" s="12"/>
    </row>
    <row r="60">
      <c r="A60" s="23" t="s">
        <v>294</v>
      </c>
      <c r="B60" s="27" t="s">
        <v>162</v>
      </c>
      <c r="C60" s="6" t="s">
        <v>163</v>
      </c>
      <c r="D60" s="18">
        <v>2400.0</v>
      </c>
      <c r="E60" s="18" t="s">
        <v>295</v>
      </c>
      <c r="F60" s="25">
        <f>97.5*60</f>
        <v>5850</v>
      </c>
    </row>
    <row r="61">
      <c r="A61" s="9"/>
      <c r="B61" s="10"/>
      <c r="C61" s="6" t="s">
        <v>46</v>
      </c>
      <c r="D61" s="10"/>
      <c r="E61" s="10"/>
    </row>
    <row r="62">
      <c r="A62" s="9"/>
      <c r="B62" s="10"/>
      <c r="C62" s="6" t="s">
        <v>48</v>
      </c>
      <c r="D62" s="10"/>
      <c r="E62" s="10"/>
    </row>
    <row r="63">
      <c r="A63" s="9"/>
      <c r="B63" s="10"/>
      <c r="C63" s="6" t="s">
        <v>165</v>
      </c>
      <c r="D63" s="10"/>
      <c r="E63" s="10"/>
    </row>
    <row r="64">
      <c r="A64" s="9"/>
      <c r="B64" s="10"/>
      <c r="C64" s="6" t="s">
        <v>49</v>
      </c>
      <c r="D64" s="10"/>
      <c r="E64" s="10"/>
    </row>
    <row r="65">
      <c r="A65" s="11"/>
      <c r="B65" s="12"/>
      <c r="C65" s="6" t="s">
        <v>50</v>
      </c>
      <c r="D65" s="12"/>
      <c r="E65" s="12"/>
    </row>
  </sheetData>
  <mergeCells count="47">
    <mergeCell ref="B40:B45"/>
    <mergeCell ref="B46:B50"/>
    <mergeCell ref="A60:A65"/>
    <mergeCell ref="B60:B65"/>
    <mergeCell ref="B9:B12"/>
    <mergeCell ref="B13:B15"/>
    <mergeCell ref="A20:A59"/>
    <mergeCell ref="B20:B22"/>
    <mergeCell ref="B23:B26"/>
    <mergeCell ref="B27:B29"/>
    <mergeCell ref="B30:B32"/>
    <mergeCell ref="D13:D15"/>
    <mergeCell ref="E13:E15"/>
    <mergeCell ref="B16:B19"/>
    <mergeCell ref="D16:D19"/>
    <mergeCell ref="D20:D22"/>
    <mergeCell ref="E20:E22"/>
    <mergeCell ref="E23:E26"/>
    <mergeCell ref="A2:A19"/>
    <mergeCell ref="B2:B5"/>
    <mergeCell ref="D2:D5"/>
    <mergeCell ref="E2:E5"/>
    <mergeCell ref="B6:B8"/>
    <mergeCell ref="E6:E8"/>
    <mergeCell ref="E9:E12"/>
    <mergeCell ref="E16:E19"/>
    <mergeCell ref="B33:B36"/>
    <mergeCell ref="B37:B39"/>
    <mergeCell ref="D37:D39"/>
    <mergeCell ref="E37:E39"/>
    <mergeCell ref="D40:D45"/>
    <mergeCell ref="E40:E45"/>
    <mergeCell ref="D46:D50"/>
    <mergeCell ref="E46:E50"/>
    <mergeCell ref="D6:D8"/>
    <mergeCell ref="D9:D12"/>
    <mergeCell ref="D23:D26"/>
    <mergeCell ref="D27:D29"/>
    <mergeCell ref="D30:D32"/>
    <mergeCell ref="D33:D36"/>
    <mergeCell ref="E33:E36"/>
    <mergeCell ref="B51:B55"/>
    <mergeCell ref="B56:B59"/>
    <mergeCell ref="D56:D59"/>
    <mergeCell ref="E56:E59"/>
    <mergeCell ref="D60:D65"/>
    <mergeCell ref="E60:E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25.13"/>
    <col customWidth="1" min="3" max="3" width="34.38"/>
    <col customWidth="1" min="4" max="4" width="39.88"/>
    <col customWidth="1" min="5" max="5" width="13.88"/>
    <col customWidth="1" min="6" max="6" width="43.38"/>
  </cols>
  <sheetData>
    <row r="1">
      <c r="A1" s="48" t="s">
        <v>296</v>
      </c>
      <c r="B1" s="49"/>
      <c r="C1" s="49"/>
      <c r="D1" s="49"/>
      <c r="E1" s="49"/>
      <c r="F1" s="50"/>
      <c r="G1" s="51"/>
      <c r="H1" s="51"/>
      <c r="I1" s="51"/>
      <c r="J1" s="51"/>
      <c r="K1" s="51"/>
      <c r="L1" s="51"/>
      <c r="M1" s="51"/>
      <c r="N1" s="51"/>
      <c r="O1" s="51"/>
      <c r="P1" s="51"/>
      <c r="Q1" s="51"/>
      <c r="R1" s="51"/>
      <c r="S1" s="51"/>
      <c r="T1" s="51"/>
      <c r="U1" s="51"/>
      <c r="V1" s="51"/>
      <c r="W1" s="51"/>
      <c r="X1" s="51"/>
      <c r="Y1" s="51"/>
      <c r="Z1" s="51"/>
      <c r="AA1" s="51"/>
    </row>
    <row r="2">
      <c r="A2" s="52" t="s">
        <v>297</v>
      </c>
      <c r="B2" s="53" t="s">
        <v>0</v>
      </c>
      <c r="C2" s="54" t="s">
        <v>1</v>
      </c>
      <c r="D2" s="54" t="s">
        <v>190</v>
      </c>
      <c r="E2" s="55" t="s">
        <v>3</v>
      </c>
      <c r="F2" s="56" t="s">
        <v>4</v>
      </c>
      <c r="G2" s="51"/>
      <c r="H2" s="51"/>
      <c r="I2" s="51"/>
      <c r="J2" s="51"/>
      <c r="K2" s="51"/>
      <c r="L2" s="51"/>
      <c r="M2" s="51"/>
      <c r="N2" s="51"/>
      <c r="O2" s="51"/>
      <c r="P2" s="51"/>
      <c r="Q2" s="51"/>
      <c r="R2" s="51"/>
      <c r="S2" s="51"/>
      <c r="T2" s="51"/>
      <c r="U2" s="51"/>
      <c r="V2" s="51"/>
      <c r="W2" s="51"/>
      <c r="X2" s="51"/>
      <c r="Y2" s="51"/>
      <c r="Z2" s="51"/>
      <c r="AA2" s="51"/>
    </row>
    <row r="3">
      <c r="A3" s="57" t="s">
        <v>298</v>
      </c>
      <c r="B3" s="58" t="s">
        <v>299</v>
      </c>
      <c r="C3" s="59" t="s">
        <v>300</v>
      </c>
      <c r="D3" s="60" t="s">
        <v>301</v>
      </c>
      <c r="E3" s="61">
        <v>8.0</v>
      </c>
      <c r="F3" s="62" t="s">
        <v>302</v>
      </c>
      <c r="G3" s="51"/>
      <c r="H3" s="51"/>
      <c r="I3" s="51"/>
      <c r="J3" s="51"/>
      <c r="K3" s="51"/>
      <c r="L3" s="51"/>
      <c r="M3" s="51"/>
      <c r="N3" s="51"/>
      <c r="O3" s="51"/>
      <c r="P3" s="51"/>
      <c r="Q3" s="51"/>
      <c r="R3" s="51"/>
      <c r="S3" s="51"/>
      <c r="T3" s="51"/>
      <c r="U3" s="51"/>
      <c r="V3" s="51"/>
      <c r="W3" s="51"/>
      <c r="X3" s="51"/>
      <c r="Y3" s="51"/>
      <c r="Z3" s="51"/>
      <c r="AA3" s="51"/>
    </row>
    <row r="4">
      <c r="A4" s="11"/>
      <c r="B4" s="9"/>
      <c r="C4" s="11"/>
      <c r="D4" s="60" t="s">
        <v>303</v>
      </c>
      <c r="E4" s="11"/>
      <c r="F4" s="11"/>
      <c r="G4" s="51"/>
      <c r="H4" s="51"/>
      <c r="I4" s="51"/>
      <c r="J4" s="51"/>
      <c r="K4" s="51"/>
      <c r="L4" s="51"/>
      <c r="M4" s="51"/>
      <c r="N4" s="51"/>
      <c r="O4" s="51"/>
      <c r="P4" s="51"/>
      <c r="Q4" s="51"/>
      <c r="R4" s="51"/>
      <c r="S4" s="51"/>
      <c r="T4" s="51"/>
      <c r="U4" s="51"/>
      <c r="V4" s="51"/>
      <c r="W4" s="51"/>
      <c r="X4" s="51"/>
      <c r="Y4" s="51"/>
      <c r="Z4" s="51"/>
      <c r="AA4" s="51"/>
    </row>
    <row r="5">
      <c r="A5" s="63" t="s">
        <v>304</v>
      </c>
      <c r="B5" s="9"/>
      <c r="C5" s="59" t="s">
        <v>305</v>
      </c>
      <c r="D5" s="60" t="s">
        <v>306</v>
      </c>
      <c r="E5" s="61">
        <v>12.0</v>
      </c>
      <c r="F5" s="62" t="s">
        <v>307</v>
      </c>
      <c r="G5" s="51"/>
      <c r="H5" s="51"/>
      <c r="I5" s="51"/>
      <c r="J5" s="51"/>
      <c r="K5" s="51"/>
      <c r="L5" s="51"/>
      <c r="M5" s="51"/>
      <c r="N5" s="51"/>
      <c r="O5" s="51"/>
      <c r="P5" s="51"/>
      <c r="Q5" s="51"/>
      <c r="R5" s="51"/>
      <c r="S5" s="51"/>
      <c r="T5" s="51"/>
      <c r="U5" s="51"/>
      <c r="V5" s="51"/>
      <c r="W5" s="51"/>
      <c r="X5" s="51"/>
      <c r="Y5" s="51"/>
      <c r="Z5" s="51"/>
      <c r="AA5" s="51"/>
    </row>
    <row r="6">
      <c r="A6" s="9"/>
      <c r="B6" s="9"/>
      <c r="C6" s="9"/>
      <c r="D6" s="60" t="s">
        <v>308</v>
      </c>
      <c r="E6" s="9"/>
      <c r="F6" s="9"/>
      <c r="G6" s="51"/>
      <c r="H6" s="51"/>
      <c r="I6" s="51"/>
      <c r="J6" s="51"/>
      <c r="K6" s="51"/>
      <c r="L6" s="51"/>
      <c r="M6" s="51"/>
      <c r="N6" s="51"/>
      <c r="O6" s="51"/>
      <c r="P6" s="51"/>
      <c r="Q6" s="51"/>
      <c r="R6" s="51"/>
      <c r="S6" s="51"/>
      <c r="T6" s="51"/>
      <c r="U6" s="51"/>
      <c r="V6" s="51"/>
      <c r="W6" s="51"/>
      <c r="X6" s="51"/>
      <c r="Y6" s="51"/>
      <c r="Z6" s="51"/>
      <c r="AA6" s="51"/>
    </row>
    <row r="7">
      <c r="A7" s="11"/>
      <c r="B7" s="9"/>
      <c r="C7" s="11"/>
      <c r="D7" s="60" t="s">
        <v>309</v>
      </c>
      <c r="E7" s="11"/>
      <c r="F7" s="11"/>
      <c r="G7" s="51"/>
      <c r="H7" s="51"/>
      <c r="I7" s="51"/>
      <c r="J7" s="51"/>
      <c r="K7" s="51"/>
      <c r="L7" s="51"/>
      <c r="M7" s="51"/>
      <c r="N7" s="51"/>
      <c r="O7" s="51"/>
      <c r="P7" s="51"/>
      <c r="Q7" s="51"/>
      <c r="R7" s="51"/>
      <c r="S7" s="51"/>
      <c r="T7" s="51"/>
      <c r="U7" s="51"/>
      <c r="V7" s="51"/>
      <c r="W7" s="51"/>
      <c r="X7" s="51"/>
      <c r="Y7" s="51"/>
      <c r="Z7" s="51"/>
      <c r="AA7" s="51"/>
    </row>
    <row r="8">
      <c r="A8" s="63" t="s">
        <v>310</v>
      </c>
      <c r="B8" s="9"/>
      <c r="C8" s="59" t="s">
        <v>311</v>
      </c>
      <c r="D8" s="60" t="s">
        <v>312</v>
      </c>
      <c r="E8" s="61">
        <v>8.0</v>
      </c>
      <c r="F8" s="62" t="s">
        <v>313</v>
      </c>
      <c r="G8" s="51"/>
      <c r="H8" s="51"/>
      <c r="I8" s="51"/>
      <c r="J8" s="51"/>
      <c r="K8" s="51"/>
      <c r="L8" s="51"/>
      <c r="M8" s="51"/>
      <c r="N8" s="51"/>
      <c r="O8" s="51"/>
      <c r="P8" s="51"/>
      <c r="Q8" s="51"/>
      <c r="R8" s="51"/>
      <c r="S8" s="51"/>
      <c r="T8" s="51"/>
      <c r="U8" s="51"/>
      <c r="V8" s="51"/>
      <c r="W8" s="51"/>
      <c r="X8" s="51"/>
      <c r="Y8" s="51"/>
      <c r="Z8" s="51"/>
      <c r="AA8" s="51"/>
    </row>
    <row r="9">
      <c r="A9" s="9"/>
      <c r="B9" s="9"/>
      <c r="C9" s="9"/>
      <c r="D9" s="60" t="s">
        <v>314</v>
      </c>
      <c r="E9" s="9"/>
      <c r="F9" s="9"/>
      <c r="G9" s="51"/>
      <c r="H9" s="51"/>
      <c r="I9" s="51"/>
      <c r="J9" s="51"/>
      <c r="K9" s="51"/>
      <c r="L9" s="51"/>
      <c r="M9" s="51"/>
      <c r="N9" s="51"/>
      <c r="O9" s="51"/>
      <c r="P9" s="51"/>
      <c r="Q9" s="51"/>
      <c r="R9" s="51"/>
      <c r="S9" s="51"/>
      <c r="T9" s="51"/>
      <c r="U9" s="51"/>
      <c r="V9" s="51"/>
      <c r="W9" s="51"/>
      <c r="X9" s="51"/>
      <c r="Y9" s="51"/>
      <c r="Z9" s="51"/>
      <c r="AA9" s="51"/>
    </row>
    <row r="10">
      <c r="A10" s="11"/>
      <c r="B10" s="9"/>
      <c r="C10" s="11"/>
      <c r="D10" s="60" t="s">
        <v>315</v>
      </c>
      <c r="E10" s="11"/>
      <c r="F10" s="11"/>
      <c r="G10" s="51"/>
      <c r="H10" s="51"/>
      <c r="I10" s="51"/>
      <c r="J10" s="51"/>
      <c r="K10" s="51"/>
      <c r="L10" s="51"/>
      <c r="M10" s="51"/>
      <c r="N10" s="51"/>
      <c r="O10" s="51"/>
      <c r="P10" s="51"/>
      <c r="Q10" s="51"/>
      <c r="R10" s="51"/>
      <c r="S10" s="51"/>
      <c r="T10" s="51"/>
      <c r="U10" s="51"/>
      <c r="V10" s="51"/>
      <c r="W10" s="51"/>
      <c r="X10" s="51"/>
      <c r="Y10" s="51"/>
      <c r="Z10" s="51"/>
      <c r="AA10" s="51"/>
    </row>
    <row r="11">
      <c r="A11" s="63" t="s">
        <v>316</v>
      </c>
      <c r="B11" s="9"/>
      <c r="C11" s="59" t="s">
        <v>317</v>
      </c>
      <c r="D11" s="60" t="s">
        <v>318</v>
      </c>
      <c r="E11" s="61">
        <v>12.0</v>
      </c>
      <c r="F11" s="62" t="s">
        <v>319</v>
      </c>
      <c r="G11" s="51"/>
      <c r="H11" s="51"/>
      <c r="I11" s="51"/>
      <c r="J11" s="51"/>
      <c r="K11" s="51"/>
      <c r="L11" s="51"/>
      <c r="M11" s="51"/>
      <c r="N11" s="51"/>
      <c r="O11" s="51"/>
      <c r="P11" s="51"/>
      <c r="Q11" s="51"/>
      <c r="R11" s="51"/>
      <c r="S11" s="51"/>
      <c r="T11" s="51"/>
      <c r="U11" s="51"/>
      <c r="V11" s="51"/>
      <c r="W11" s="51"/>
      <c r="X11" s="51"/>
      <c r="Y11" s="51"/>
      <c r="Z11" s="51"/>
      <c r="AA11" s="51"/>
    </row>
    <row r="12">
      <c r="A12" s="9"/>
      <c r="B12" s="9"/>
      <c r="C12" s="9"/>
      <c r="D12" s="60" t="s">
        <v>320</v>
      </c>
      <c r="E12" s="9"/>
      <c r="F12" s="9"/>
      <c r="G12" s="51"/>
      <c r="H12" s="51"/>
      <c r="I12" s="51"/>
      <c r="J12" s="51"/>
      <c r="K12" s="51"/>
      <c r="L12" s="51"/>
      <c r="M12" s="51"/>
      <c r="N12" s="51"/>
      <c r="O12" s="51"/>
      <c r="P12" s="51"/>
      <c r="Q12" s="51"/>
      <c r="R12" s="51"/>
      <c r="S12" s="51"/>
      <c r="T12" s="51"/>
      <c r="U12" s="51"/>
      <c r="V12" s="51"/>
      <c r="W12" s="51"/>
      <c r="X12" s="51"/>
      <c r="Y12" s="51"/>
      <c r="Z12" s="51"/>
      <c r="AA12" s="51"/>
    </row>
    <row r="13">
      <c r="A13" s="9"/>
      <c r="B13" s="9"/>
      <c r="C13" s="9"/>
      <c r="D13" s="60" t="s">
        <v>321</v>
      </c>
      <c r="E13" s="9"/>
      <c r="F13" s="9"/>
      <c r="G13" s="51"/>
      <c r="H13" s="51"/>
      <c r="I13" s="51"/>
      <c r="J13" s="51"/>
      <c r="K13" s="51"/>
      <c r="L13" s="51"/>
      <c r="M13" s="51"/>
      <c r="N13" s="51"/>
      <c r="O13" s="51"/>
      <c r="P13" s="51"/>
      <c r="Q13" s="51"/>
      <c r="R13" s="51"/>
      <c r="S13" s="51"/>
      <c r="T13" s="51"/>
      <c r="U13" s="51"/>
      <c r="V13" s="51"/>
      <c r="W13" s="51"/>
      <c r="X13" s="51"/>
      <c r="Y13" s="51"/>
      <c r="Z13" s="51"/>
      <c r="AA13" s="51"/>
    </row>
    <row r="14">
      <c r="A14" s="9"/>
      <c r="B14" s="9"/>
      <c r="C14" s="11"/>
      <c r="D14" s="60" t="s">
        <v>322</v>
      </c>
      <c r="E14" s="11"/>
      <c r="F14" s="11"/>
      <c r="G14" s="51"/>
      <c r="H14" s="51"/>
      <c r="I14" s="51"/>
      <c r="J14" s="51"/>
      <c r="K14" s="51"/>
      <c r="L14" s="51"/>
      <c r="M14" s="51"/>
      <c r="N14" s="51"/>
      <c r="O14" s="51"/>
      <c r="P14" s="51"/>
      <c r="Q14" s="51"/>
      <c r="R14" s="51"/>
      <c r="S14" s="51"/>
      <c r="T14" s="51"/>
      <c r="U14" s="51"/>
      <c r="V14" s="51"/>
      <c r="W14" s="51"/>
      <c r="X14" s="51"/>
      <c r="Y14" s="51"/>
      <c r="Z14" s="51"/>
      <c r="AA14" s="51"/>
    </row>
    <row r="15" ht="27.75" customHeight="1">
      <c r="A15" s="9"/>
      <c r="B15" s="9"/>
      <c r="C15" s="59" t="s">
        <v>323</v>
      </c>
      <c r="D15" s="60" t="s">
        <v>324</v>
      </c>
      <c r="E15" s="61">
        <v>8.0</v>
      </c>
      <c r="F15" s="62" t="s">
        <v>325</v>
      </c>
      <c r="G15" s="51"/>
      <c r="H15" s="51"/>
      <c r="I15" s="51"/>
      <c r="J15" s="51"/>
      <c r="K15" s="51"/>
      <c r="L15" s="51"/>
      <c r="M15" s="51"/>
      <c r="N15" s="51"/>
      <c r="O15" s="51"/>
      <c r="P15" s="51"/>
      <c r="Q15" s="51"/>
      <c r="R15" s="51"/>
      <c r="S15" s="51"/>
      <c r="T15" s="51"/>
      <c r="U15" s="51"/>
      <c r="V15" s="51"/>
      <c r="W15" s="51"/>
      <c r="X15" s="51"/>
      <c r="Y15" s="51"/>
      <c r="Z15" s="51"/>
      <c r="AA15" s="51"/>
    </row>
    <row r="16" ht="27.75" customHeight="1">
      <c r="A16" s="9"/>
      <c r="B16" s="9"/>
      <c r="C16" s="9"/>
      <c r="D16" s="60" t="s">
        <v>326</v>
      </c>
      <c r="E16" s="9"/>
      <c r="F16" s="9"/>
      <c r="G16" s="51"/>
      <c r="H16" s="51"/>
      <c r="I16" s="51"/>
      <c r="J16" s="51"/>
      <c r="K16" s="51"/>
      <c r="L16" s="51"/>
      <c r="M16" s="51"/>
      <c r="N16" s="51"/>
      <c r="O16" s="51"/>
      <c r="P16" s="51"/>
      <c r="Q16" s="51"/>
      <c r="R16" s="51"/>
      <c r="S16" s="51"/>
      <c r="T16" s="51"/>
      <c r="U16" s="51"/>
      <c r="V16" s="51"/>
      <c r="W16" s="51"/>
      <c r="X16" s="51"/>
      <c r="Y16" s="51"/>
      <c r="Z16" s="51"/>
      <c r="AA16" s="51"/>
    </row>
    <row r="17">
      <c r="A17" s="11"/>
      <c r="B17" s="9"/>
      <c r="C17" s="11"/>
      <c r="D17" s="60" t="s">
        <v>327</v>
      </c>
      <c r="E17" s="11"/>
      <c r="F17" s="11"/>
      <c r="G17" s="51"/>
      <c r="H17" s="51"/>
      <c r="I17" s="51"/>
      <c r="J17" s="51"/>
      <c r="K17" s="51"/>
      <c r="L17" s="51"/>
      <c r="M17" s="51"/>
      <c r="N17" s="51"/>
      <c r="O17" s="51"/>
      <c r="P17" s="51"/>
      <c r="Q17" s="51"/>
      <c r="R17" s="51"/>
      <c r="S17" s="51"/>
      <c r="T17" s="51"/>
      <c r="U17" s="51"/>
      <c r="V17" s="51"/>
      <c r="W17" s="51"/>
      <c r="X17" s="51"/>
      <c r="Y17" s="51"/>
      <c r="Z17" s="51"/>
      <c r="AA17" s="51"/>
    </row>
    <row r="18" ht="23.25" customHeight="1">
      <c r="A18" s="57" t="s">
        <v>328</v>
      </c>
      <c r="B18" s="9"/>
      <c r="C18" s="59" t="s">
        <v>329</v>
      </c>
      <c r="D18" s="60" t="s">
        <v>330</v>
      </c>
      <c r="E18" s="61">
        <v>12.0</v>
      </c>
      <c r="F18" s="62" t="s">
        <v>331</v>
      </c>
      <c r="G18" s="51"/>
      <c r="H18" s="51"/>
      <c r="I18" s="51"/>
      <c r="J18" s="51"/>
      <c r="K18" s="51"/>
      <c r="L18" s="51"/>
      <c r="M18" s="51"/>
      <c r="N18" s="51"/>
      <c r="O18" s="51"/>
      <c r="P18" s="51"/>
      <c r="Q18" s="51"/>
      <c r="R18" s="51"/>
      <c r="S18" s="51"/>
      <c r="T18" s="51"/>
      <c r="U18" s="51"/>
      <c r="V18" s="51"/>
      <c r="W18" s="51"/>
      <c r="X18" s="51"/>
      <c r="Y18" s="51"/>
      <c r="Z18" s="51"/>
      <c r="AA18" s="51"/>
    </row>
    <row r="19" ht="23.25" customHeight="1">
      <c r="A19" s="9"/>
      <c r="B19" s="9"/>
      <c r="C19" s="9"/>
      <c r="D19" s="60" t="s">
        <v>332</v>
      </c>
      <c r="E19" s="9"/>
      <c r="F19" s="9"/>
      <c r="G19" s="51"/>
      <c r="H19" s="51"/>
      <c r="I19" s="51"/>
      <c r="J19" s="51"/>
      <c r="K19" s="51"/>
      <c r="L19" s="51"/>
      <c r="M19" s="51"/>
      <c r="N19" s="51"/>
      <c r="O19" s="51"/>
      <c r="P19" s="51"/>
      <c r="Q19" s="51"/>
      <c r="R19" s="51"/>
      <c r="S19" s="51"/>
      <c r="T19" s="51"/>
      <c r="U19" s="51"/>
      <c r="V19" s="51"/>
      <c r="W19" s="51"/>
      <c r="X19" s="51"/>
      <c r="Y19" s="51"/>
      <c r="Z19" s="51"/>
      <c r="AA19" s="51"/>
    </row>
    <row r="20">
      <c r="A20" s="11"/>
      <c r="B20" s="9"/>
      <c r="C20" s="11"/>
      <c r="D20" s="60" t="s">
        <v>333</v>
      </c>
      <c r="E20" s="11"/>
      <c r="F20" s="11"/>
      <c r="G20" s="51"/>
      <c r="H20" s="51"/>
      <c r="I20" s="51"/>
      <c r="J20" s="51"/>
      <c r="K20" s="51"/>
      <c r="L20" s="51"/>
      <c r="M20" s="51"/>
      <c r="N20" s="51"/>
      <c r="O20" s="51"/>
      <c r="P20" s="51"/>
      <c r="Q20" s="51"/>
      <c r="R20" s="51"/>
      <c r="S20" s="51"/>
      <c r="T20" s="51"/>
      <c r="U20" s="51"/>
      <c r="V20" s="51"/>
      <c r="W20" s="51"/>
      <c r="X20" s="51"/>
      <c r="Y20" s="51"/>
      <c r="Z20" s="51"/>
      <c r="AA20" s="51"/>
    </row>
    <row r="21">
      <c r="A21" s="57" t="s">
        <v>334</v>
      </c>
      <c r="B21" s="9"/>
      <c r="C21" s="59" t="s">
        <v>335</v>
      </c>
      <c r="D21" s="60" t="s">
        <v>336</v>
      </c>
      <c r="E21" s="61">
        <v>20.0</v>
      </c>
      <c r="F21" s="62" t="s">
        <v>337</v>
      </c>
      <c r="G21" s="51"/>
      <c r="H21" s="51"/>
      <c r="I21" s="51"/>
      <c r="J21" s="51"/>
      <c r="K21" s="51"/>
      <c r="L21" s="51"/>
      <c r="M21" s="51"/>
      <c r="N21" s="51"/>
      <c r="O21" s="51"/>
      <c r="P21" s="51"/>
      <c r="Q21" s="51"/>
      <c r="R21" s="51"/>
      <c r="S21" s="51"/>
      <c r="T21" s="51"/>
      <c r="U21" s="51"/>
      <c r="V21" s="51"/>
      <c r="W21" s="51"/>
      <c r="X21" s="51"/>
      <c r="Y21" s="51"/>
      <c r="Z21" s="51"/>
      <c r="AA21" s="51"/>
    </row>
    <row r="22">
      <c r="A22" s="9"/>
      <c r="B22" s="9"/>
      <c r="C22" s="9"/>
      <c r="D22" s="60" t="s">
        <v>338</v>
      </c>
      <c r="E22" s="9"/>
      <c r="F22" s="9"/>
      <c r="G22" s="51"/>
      <c r="H22" s="51"/>
      <c r="I22" s="51"/>
      <c r="J22" s="51"/>
      <c r="K22" s="51"/>
      <c r="L22" s="51"/>
      <c r="M22" s="51"/>
      <c r="N22" s="51"/>
      <c r="O22" s="51"/>
      <c r="P22" s="51"/>
      <c r="Q22" s="51"/>
      <c r="R22" s="51"/>
      <c r="S22" s="51"/>
      <c r="T22" s="51"/>
      <c r="U22" s="51"/>
      <c r="V22" s="51"/>
      <c r="W22" s="51"/>
      <c r="X22" s="51"/>
      <c r="Y22" s="51"/>
      <c r="Z22" s="51"/>
      <c r="AA22" s="51"/>
    </row>
    <row r="23">
      <c r="A23" s="11"/>
      <c r="B23" s="9"/>
      <c r="C23" s="11"/>
      <c r="D23" s="60" t="s">
        <v>339</v>
      </c>
      <c r="E23" s="11"/>
      <c r="F23" s="11"/>
      <c r="G23" s="51"/>
      <c r="H23" s="51"/>
      <c r="I23" s="51"/>
      <c r="J23" s="51"/>
      <c r="K23" s="51"/>
      <c r="L23" s="51"/>
      <c r="M23" s="51"/>
      <c r="N23" s="51"/>
      <c r="O23" s="51"/>
      <c r="P23" s="51"/>
      <c r="Q23" s="51"/>
      <c r="R23" s="51"/>
      <c r="S23" s="51"/>
      <c r="T23" s="51"/>
      <c r="U23" s="51"/>
      <c r="V23" s="51"/>
      <c r="W23" s="51"/>
      <c r="X23" s="51"/>
      <c r="Y23" s="51"/>
      <c r="Z23" s="51"/>
      <c r="AA23" s="51"/>
    </row>
    <row r="24">
      <c r="A24" s="64"/>
      <c r="B24" s="9"/>
      <c r="C24" s="65" t="s">
        <v>340</v>
      </c>
      <c r="D24" s="65" t="s">
        <v>341</v>
      </c>
      <c r="E24" s="66">
        <v>15.0</v>
      </c>
      <c r="F24" s="65" t="s">
        <v>342</v>
      </c>
      <c r="G24" s="51"/>
      <c r="H24" s="51"/>
      <c r="I24" s="51"/>
      <c r="J24" s="51"/>
      <c r="K24" s="51"/>
      <c r="L24" s="51"/>
      <c r="M24" s="51"/>
      <c r="N24" s="51"/>
      <c r="O24" s="51"/>
      <c r="P24" s="51"/>
      <c r="Q24" s="51"/>
      <c r="R24" s="51"/>
      <c r="S24" s="51"/>
      <c r="T24" s="51"/>
      <c r="U24" s="51"/>
      <c r="V24" s="51"/>
      <c r="W24" s="51"/>
      <c r="X24" s="51"/>
      <c r="Y24" s="51"/>
      <c r="Z24" s="51"/>
      <c r="AA24" s="51"/>
    </row>
    <row r="25">
      <c r="A25" s="57" t="s">
        <v>343</v>
      </c>
      <c r="B25" s="9"/>
      <c r="C25" s="62" t="s">
        <v>344</v>
      </c>
      <c r="D25" s="67" t="s">
        <v>345</v>
      </c>
      <c r="E25" s="68">
        <v>12.0</v>
      </c>
      <c r="F25" s="62" t="s">
        <v>346</v>
      </c>
      <c r="G25" s="51"/>
      <c r="H25" s="51"/>
      <c r="I25" s="51"/>
      <c r="J25" s="51"/>
      <c r="K25" s="51"/>
      <c r="L25" s="51"/>
      <c r="M25" s="51"/>
      <c r="N25" s="51"/>
      <c r="O25" s="51"/>
      <c r="P25" s="51"/>
      <c r="Q25" s="51"/>
      <c r="R25" s="51"/>
      <c r="S25" s="51"/>
      <c r="T25" s="51"/>
      <c r="U25" s="51"/>
      <c r="V25" s="51"/>
      <c r="W25" s="51"/>
      <c r="X25" s="51"/>
      <c r="Y25" s="51"/>
      <c r="Z25" s="51"/>
      <c r="AA25" s="51"/>
    </row>
    <row r="26">
      <c r="A26" s="11"/>
      <c r="B26" s="9"/>
      <c r="C26" s="11"/>
      <c r="D26" s="67" t="s">
        <v>347</v>
      </c>
      <c r="E26" s="11"/>
      <c r="F26" s="11"/>
      <c r="G26" s="51"/>
      <c r="H26" s="51"/>
      <c r="I26" s="51"/>
      <c r="J26" s="51"/>
      <c r="K26" s="51"/>
      <c r="L26" s="51"/>
      <c r="M26" s="51"/>
      <c r="N26" s="51"/>
      <c r="O26" s="51"/>
      <c r="P26" s="51"/>
      <c r="Q26" s="51"/>
      <c r="R26" s="51"/>
      <c r="S26" s="51"/>
      <c r="T26" s="51"/>
      <c r="U26" s="51"/>
      <c r="V26" s="51"/>
      <c r="W26" s="51"/>
      <c r="X26" s="51"/>
      <c r="Y26" s="51"/>
      <c r="Z26" s="51"/>
      <c r="AA26" s="51"/>
    </row>
    <row r="27">
      <c r="A27" s="69" t="s">
        <v>348</v>
      </c>
      <c r="B27" s="9"/>
      <c r="C27" s="70" t="s">
        <v>349</v>
      </c>
      <c r="D27" s="71" t="s">
        <v>350</v>
      </c>
      <c r="E27" s="72">
        <v>12.0</v>
      </c>
      <c r="F27" s="70" t="s">
        <v>351</v>
      </c>
      <c r="G27" s="51"/>
      <c r="H27" s="51"/>
      <c r="I27" s="51"/>
      <c r="J27" s="51"/>
      <c r="K27" s="51"/>
      <c r="L27" s="51"/>
      <c r="M27" s="51"/>
      <c r="N27" s="51"/>
      <c r="O27" s="51"/>
      <c r="P27" s="51"/>
      <c r="Q27" s="51"/>
      <c r="R27" s="51"/>
      <c r="S27" s="51"/>
      <c r="T27" s="51"/>
      <c r="U27" s="51"/>
      <c r="V27" s="51"/>
      <c r="W27" s="51"/>
      <c r="X27" s="51"/>
      <c r="Y27" s="51"/>
      <c r="Z27" s="51"/>
      <c r="AA27" s="51"/>
    </row>
    <row r="28">
      <c r="A28" s="11"/>
      <c r="B28" s="9"/>
      <c r="C28" s="11"/>
      <c r="D28" s="71" t="s">
        <v>352</v>
      </c>
      <c r="E28" s="11"/>
      <c r="F28" s="11"/>
      <c r="G28" s="51"/>
      <c r="H28" s="51"/>
      <c r="I28" s="51"/>
      <c r="J28" s="51"/>
      <c r="K28" s="51"/>
      <c r="L28" s="51"/>
      <c r="M28" s="51"/>
      <c r="N28" s="51"/>
      <c r="O28" s="51"/>
      <c r="P28" s="51"/>
      <c r="Q28" s="51"/>
      <c r="R28" s="51"/>
      <c r="S28" s="51"/>
      <c r="T28" s="51"/>
      <c r="U28" s="51"/>
      <c r="V28" s="51"/>
      <c r="W28" s="51"/>
      <c r="X28" s="51"/>
      <c r="Y28" s="51"/>
      <c r="Z28" s="51"/>
      <c r="AA28" s="51"/>
    </row>
    <row r="29">
      <c r="A29" s="57" t="s">
        <v>353</v>
      </c>
      <c r="B29" s="9"/>
      <c r="C29" s="73" t="s">
        <v>354</v>
      </c>
      <c r="D29" s="74" t="s">
        <v>355</v>
      </c>
      <c r="E29" s="75">
        <v>20.0</v>
      </c>
      <c r="F29" s="76" t="s">
        <v>356</v>
      </c>
      <c r="G29" s="51"/>
      <c r="H29" s="51"/>
      <c r="I29" s="51"/>
      <c r="J29" s="51"/>
      <c r="K29" s="51"/>
      <c r="L29" s="51"/>
      <c r="M29" s="51"/>
      <c r="N29" s="51"/>
      <c r="O29" s="51"/>
      <c r="P29" s="51"/>
      <c r="Q29" s="51"/>
      <c r="R29" s="51"/>
      <c r="S29" s="51"/>
      <c r="T29" s="51"/>
      <c r="U29" s="51"/>
      <c r="V29" s="51"/>
      <c r="W29" s="51"/>
      <c r="X29" s="51"/>
      <c r="Y29" s="51"/>
      <c r="Z29" s="51"/>
      <c r="AA29" s="51"/>
    </row>
    <row r="30">
      <c r="A30" s="11"/>
      <c r="B30" s="11"/>
      <c r="C30" s="11"/>
      <c r="D30" s="77" t="s">
        <v>357</v>
      </c>
      <c r="E30" s="11"/>
      <c r="F30" s="11"/>
      <c r="G30" s="51"/>
      <c r="H30" s="51"/>
      <c r="I30" s="51"/>
      <c r="J30" s="51"/>
      <c r="K30" s="51"/>
      <c r="L30" s="51"/>
      <c r="M30" s="51"/>
      <c r="N30" s="51"/>
      <c r="O30" s="51"/>
      <c r="P30" s="51"/>
      <c r="Q30" s="51"/>
      <c r="R30" s="51"/>
      <c r="S30" s="51"/>
      <c r="T30" s="51"/>
      <c r="U30" s="51"/>
      <c r="V30" s="51"/>
      <c r="W30" s="51"/>
      <c r="X30" s="51"/>
      <c r="Y30" s="51"/>
      <c r="Z30" s="51"/>
      <c r="AA30" s="51"/>
    </row>
    <row r="31">
      <c r="A31" s="64" t="s">
        <v>358</v>
      </c>
      <c r="B31" s="78" t="s">
        <v>359</v>
      </c>
      <c r="C31" s="71" t="s">
        <v>359</v>
      </c>
      <c r="D31" s="71"/>
      <c r="E31" s="79"/>
      <c r="F31" s="80"/>
      <c r="G31" s="51"/>
      <c r="H31" s="51"/>
      <c r="I31" s="51"/>
      <c r="J31" s="51"/>
      <c r="K31" s="51"/>
      <c r="L31" s="51"/>
      <c r="M31" s="51"/>
      <c r="N31" s="51"/>
      <c r="O31" s="51"/>
      <c r="P31" s="51"/>
      <c r="Q31" s="51"/>
      <c r="R31" s="51"/>
      <c r="S31" s="51"/>
      <c r="T31" s="51"/>
      <c r="U31" s="51"/>
      <c r="V31" s="51"/>
      <c r="W31" s="51"/>
      <c r="X31" s="51"/>
      <c r="Y31" s="51"/>
      <c r="Z31" s="51"/>
      <c r="AA31" s="51"/>
    </row>
    <row r="32">
      <c r="A32" s="64" t="s">
        <v>360</v>
      </c>
      <c r="B32" s="78" t="s">
        <v>361</v>
      </c>
      <c r="C32" s="71" t="s">
        <v>361</v>
      </c>
      <c r="D32" s="71"/>
      <c r="E32" s="79"/>
      <c r="F32" s="80"/>
      <c r="G32" s="51"/>
      <c r="H32" s="51"/>
      <c r="I32" s="51"/>
      <c r="J32" s="51"/>
      <c r="K32" s="51"/>
      <c r="L32" s="51"/>
      <c r="M32" s="51"/>
      <c r="N32" s="51"/>
      <c r="O32" s="51"/>
      <c r="P32" s="51"/>
      <c r="Q32" s="51"/>
      <c r="R32" s="51"/>
      <c r="S32" s="51"/>
      <c r="T32" s="51"/>
      <c r="U32" s="51"/>
      <c r="V32" s="51"/>
      <c r="W32" s="51"/>
      <c r="X32" s="51"/>
      <c r="Y32" s="51"/>
      <c r="Z32" s="51"/>
      <c r="AA32" s="51"/>
    </row>
    <row r="33">
      <c r="A33" s="57" t="s">
        <v>362</v>
      </c>
      <c r="B33" s="58" t="s">
        <v>363</v>
      </c>
      <c r="C33" s="62" t="s">
        <v>364</v>
      </c>
      <c r="D33" s="62" t="s">
        <v>365</v>
      </c>
      <c r="E33" s="68">
        <v>12.0</v>
      </c>
      <c r="F33" s="81" t="s">
        <v>366</v>
      </c>
      <c r="G33" s="51"/>
      <c r="H33" s="51"/>
      <c r="I33" s="51"/>
      <c r="J33" s="51"/>
      <c r="K33" s="51"/>
      <c r="L33" s="51"/>
      <c r="M33" s="51"/>
      <c r="N33" s="51"/>
      <c r="O33" s="51"/>
      <c r="P33" s="51"/>
      <c r="Q33" s="51"/>
      <c r="R33" s="51"/>
      <c r="S33" s="51"/>
      <c r="T33" s="51"/>
      <c r="U33" s="51"/>
      <c r="V33" s="51"/>
      <c r="W33" s="51"/>
      <c r="X33" s="51"/>
      <c r="Y33" s="51"/>
      <c r="Z33" s="51"/>
      <c r="AA33" s="51"/>
    </row>
    <row r="34">
      <c r="A34" s="9"/>
      <c r="B34" s="9"/>
      <c r="C34" s="9"/>
      <c r="D34" s="9"/>
      <c r="E34" s="9"/>
      <c r="F34" s="9"/>
      <c r="G34" s="51"/>
      <c r="H34" s="51"/>
      <c r="I34" s="51"/>
      <c r="J34" s="51"/>
      <c r="K34" s="51"/>
      <c r="L34" s="51"/>
      <c r="M34" s="51"/>
      <c r="N34" s="51"/>
      <c r="O34" s="51"/>
      <c r="P34" s="51"/>
      <c r="Q34" s="51"/>
      <c r="R34" s="51"/>
      <c r="S34" s="51"/>
      <c r="T34" s="51"/>
      <c r="U34" s="51"/>
      <c r="V34" s="51"/>
      <c r="W34" s="51"/>
      <c r="X34" s="51"/>
      <c r="Y34" s="51"/>
      <c r="Z34" s="51"/>
      <c r="AA34" s="51"/>
    </row>
    <row r="35">
      <c r="A35" s="9"/>
      <c r="B35" s="9"/>
      <c r="C35" s="9"/>
      <c r="D35" s="11"/>
      <c r="E35" s="9"/>
      <c r="F35" s="11"/>
      <c r="G35" s="51"/>
      <c r="H35" s="51"/>
      <c r="I35" s="51"/>
      <c r="J35" s="51"/>
      <c r="K35" s="51"/>
      <c r="L35" s="51"/>
      <c r="M35" s="51"/>
      <c r="N35" s="51"/>
      <c r="O35" s="51"/>
      <c r="P35" s="51"/>
      <c r="Q35" s="51"/>
      <c r="R35" s="51"/>
      <c r="S35" s="51"/>
      <c r="T35" s="51"/>
      <c r="U35" s="51"/>
      <c r="V35" s="51"/>
      <c r="W35" s="51"/>
      <c r="X35" s="51"/>
      <c r="Y35" s="51"/>
      <c r="Z35" s="51"/>
      <c r="AA35" s="51"/>
    </row>
    <row r="36">
      <c r="A36" s="9"/>
      <c r="B36" s="9"/>
      <c r="C36" s="9"/>
      <c r="D36" s="82" t="s">
        <v>367</v>
      </c>
      <c r="E36" s="9"/>
      <c r="F36" s="62" t="s">
        <v>368</v>
      </c>
      <c r="G36" s="51"/>
      <c r="H36" s="51"/>
      <c r="I36" s="51"/>
      <c r="J36" s="51"/>
      <c r="K36" s="51"/>
      <c r="L36" s="51"/>
      <c r="M36" s="51"/>
      <c r="N36" s="51"/>
      <c r="O36" s="51"/>
      <c r="P36" s="51"/>
      <c r="Q36" s="51"/>
      <c r="R36" s="51"/>
      <c r="S36" s="51"/>
      <c r="T36" s="51"/>
      <c r="U36" s="51"/>
      <c r="V36" s="51"/>
      <c r="W36" s="51"/>
      <c r="X36" s="51"/>
      <c r="Y36" s="51"/>
      <c r="Z36" s="51"/>
      <c r="AA36" s="51"/>
    </row>
    <row r="37">
      <c r="A37" s="11"/>
      <c r="B37" s="9"/>
      <c r="C37" s="11"/>
      <c r="D37" s="82" t="s">
        <v>369</v>
      </c>
      <c r="E37" s="11"/>
      <c r="F37" s="11"/>
      <c r="G37" s="51"/>
      <c r="H37" s="51"/>
      <c r="I37" s="51"/>
      <c r="J37" s="51"/>
      <c r="K37" s="51"/>
      <c r="L37" s="51"/>
      <c r="M37" s="51"/>
      <c r="N37" s="51"/>
      <c r="O37" s="51"/>
      <c r="P37" s="51"/>
      <c r="Q37" s="51"/>
      <c r="R37" s="51"/>
      <c r="S37" s="51"/>
      <c r="T37" s="51"/>
      <c r="U37" s="51"/>
      <c r="V37" s="51"/>
      <c r="W37" s="51"/>
      <c r="X37" s="51"/>
      <c r="Y37" s="51"/>
      <c r="Z37" s="51"/>
      <c r="AA37" s="51"/>
    </row>
    <row r="38">
      <c r="A38" s="57" t="s">
        <v>370</v>
      </c>
      <c r="B38" s="9"/>
      <c r="C38" s="83" t="s">
        <v>371</v>
      </c>
      <c r="D38" s="67" t="s">
        <v>372</v>
      </c>
      <c r="E38" s="68">
        <v>12.0</v>
      </c>
      <c r="F38" s="62" t="s">
        <v>373</v>
      </c>
      <c r="G38" s="51"/>
      <c r="H38" s="51"/>
      <c r="I38" s="51"/>
      <c r="J38" s="51"/>
      <c r="K38" s="51"/>
      <c r="L38" s="51"/>
      <c r="M38" s="51"/>
      <c r="N38" s="51"/>
      <c r="O38" s="51"/>
      <c r="P38" s="51"/>
      <c r="Q38" s="51"/>
      <c r="R38" s="51"/>
      <c r="S38" s="51"/>
      <c r="T38" s="51"/>
      <c r="U38" s="51"/>
      <c r="V38" s="51"/>
      <c r="W38" s="51"/>
      <c r="X38" s="51"/>
      <c r="Y38" s="51"/>
      <c r="Z38" s="51"/>
      <c r="AA38" s="51"/>
    </row>
    <row r="39">
      <c r="A39" s="9"/>
      <c r="B39" s="9"/>
      <c r="C39" s="9"/>
      <c r="D39" s="67" t="s">
        <v>374</v>
      </c>
      <c r="E39" s="9"/>
      <c r="F39" s="9"/>
      <c r="G39" s="51"/>
      <c r="H39" s="51"/>
      <c r="I39" s="51"/>
      <c r="J39" s="51"/>
      <c r="K39" s="51"/>
      <c r="L39" s="51"/>
      <c r="M39" s="51"/>
      <c r="N39" s="51"/>
      <c r="O39" s="51"/>
      <c r="P39" s="51"/>
      <c r="Q39" s="51"/>
      <c r="R39" s="51"/>
      <c r="S39" s="51"/>
      <c r="T39" s="51"/>
      <c r="U39" s="51"/>
      <c r="V39" s="51"/>
      <c r="W39" s="51"/>
      <c r="X39" s="51"/>
      <c r="Y39" s="51"/>
      <c r="Z39" s="51"/>
      <c r="AA39" s="51"/>
    </row>
    <row r="40">
      <c r="A40" s="9"/>
      <c r="B40" s="9"/>
      <c r="C40" s="9"/>
      <c r="D40" s="80" t="s">
        <v>375</v>
      </c>
      <c r="E40" s="9"/>
      <c r="F40" s="9"/>
      <c r="G40" s="51"/>
      <c r="H40" s="51"/>
      <c r="I40" s="51"/>
      <c r="J40" s="51"/>
      <c r="K40" s="51"/>
      <c r="L40" s="51"/>
      <c r="M40" s="51"/>
      <c r="N40" s="51"/>
      <c r="O40" s="51"/>
      <c r="P40" s="51"/>
      <c r="Q40" s="51"/>
      <c r="R40" s="51"/>
      <c r="S40" s="51"/>
      <c r="T40" s="51"/>
      <c r="U40" s="51"/>
      <c r="V40" s="51"/>
      <c r="W40" s="51"/>
      <c r="X40" s="51"/>
      <c r="Y40" s="51"/>
      <c r="Z40" s="51"/>
      <c r="AA40" s="51"/>
    </row>
    <row r="41">
      <c r="A41" s="9"/>
      <c r="B41" s="9"/>
      <c r="C41" s="9"/>
      <c r="D41" s="80" t="s">
        <v>376</v>
      </c>
      <c r="E41" s="9"/>
      <c r="F41" s="9"/>
      <c r="G41" s="51"/>
      <c r="H41" s="51"/>
      <c r="I41" s="51"/>
      <c r="J41" s="51"/>
      <c r="K41" s="51"/>
      <c r="L41" s="51"/>
      <c r="M41" s="51"/>
      <c r="N41" s="51"/>
      <c r="O41" s="51"/>
      <c r="P41" s="51"/>
      <c r="Q41" s="51"/>
      <c r="R41" s="51"/>
      <c r="S41" s="51"/>
      <c r="T41" s="51"/>
      <c r="U41" s="51"/>
      <c r="V41" s="51"/>
      <c r="W41" s="51"/>
      <c r="X41" s="51"/>
      <c r="Y41" s="51"/>
      <c r="Z41" s="51"/>
      <c r="AA41" s="51"/>
    </row>
    <row r="42">
      <c r="A42" s="11"/>
      <c r="B42" s="9"/>
      <c r="C42" s="11"/>
      <c r="D42" s="80" t="s">
        <v>377</v>
      </c>
      <c r="E42" s="11"/>
      <c r="F42" s="11"/>
      <c r="G42" s="51"/>
      <c r="H42" s="51"/>
      <c r="I42" s="51"/>
      <c r="J42" s="51"/>
      <c r="K42" s="51"/>
      <c r="L42" s="51"/>
      <c r="M42" s="51"/>
      <c r="N42" s="51"/>
      <c r="O42" s="51"/>
      <c r="P42" s="51"/>
      <c r="Q42" s="51"/>
      <c r="R42" s="51"/>
      <c r="S42" s="51"/>
      <c r="T42" s="51"/>
      <c r="U42" s="51"/>
      <c r="V42" s="51"/>
      <c r="W42" s="51"/>
      <c r="X42" s="51"/>
      <c r="Y42" s="51"/>
      <c r="Z42" s="51"/>
      <c r="AA42" s="51"/>
    </row>
    <row r="43">
      <c r="A43" s="57" t="s">
        <v>378</v>
      </c>
      <c r="B43" s="9"/>
      <c r="C43" s="59" t="s">
        <v>379</v>
      </c>
      <c r="D43" s="82" t="s">
        <v>380</v>
      </c>
      <c r="E43" s="68">
        <v>12.0</v>
      </c>
      <c r="F43" s="62" t="s">
        <v>381</v>
      </c>
      <c r="G43" s="51"/>
      <c r="H43" s="51"/>
      <c r="I43" s="51"/>
      <c r="J43" s="51"/>
      <c r="K43" s="51"/>
      <c r="L43" s="51"/>
      <c r="M43" s="51"/>
      <c r="N43" s="51"/>
      <c r="O43" s="51"/>
      <c r="P43" s="51"/>
      <c r="Q43" s="51"/>
      <c r="R43" s="51"/>
      <c r="S43" s="51"/>
      <c r="T43" s="51"/>
      <c r="U43" s="51"/>
      <c r="V43" s="51"/>
      <c r="W43" s="51"/>
      <c r="X43" s="51"/>
      <c r="Y43" s="51"/>
      <c r="Z43" s="51"/>
      <c r="AA43" s="51"/>
    </row>
    <row r="44">
      <c r="A44" s="9"/>
      <c r="B44" s="9"/>
      <c r="C44" s="9"/>
      <c r="D44" s="80" t="s">
        <v>382</v>
      </c>
      <c r="E44" s="9"/>
      <c r="F44" s="9"/>
      <c r="G44" s="51"/>
      <c r="H44" s="51"/>
      <c r="I44" s="51"/>
      <c r="J44" s="51"/>
      <c r="K44" s="51"/>
      <c r="L44" s="51"/>
      <c r="M44" s="51"/>
      <c r="N44" s="51"/>
      <c r="O44" s="51"/>
      <c r="P44" s="51"/>
      <c r="Q44" s="51"/>
      <c r="R44" s="51"/>
      <c r="S44" s="51"/>
      <c r="T44" s="51"/>
      <c r="U44" s="51"/>
      <c r="V44" s="51"/>
      <c r="W44" s="51"/>
      <c r="X44" s="51"/>
      <c r="Y44" s="51"/>
      <c r="Z44" s="51"/>
      <c r="AA44" s="51"/>
    </row>
    <row r="45">
      <c r="A45" s="9"/>
      <c r="B45" s="9"/>
      <c r="C45" s="9"/>
      <c r="D45" s="80" t="s">
        <v>383</v>
      </c>
      <c r="E45" s="9"/>
      <c r="F45" s="11"/>
      <c r="G45" s="51"/>
      <c r="H45" s="51"/>
      <c r="I45" s="51"/>
      <c r="J45" s="51"/>
      <c r="K45" s="51"/>
      <c r="L45" s="51"/>
      <c r="M45" s="51"/>
      <c r="N45" s="51"/>
      <c r="O45" s="51"/>
      <c r="P45" s="51"/>
      <c r="Q45" s="51"/>
      <c r="R45" s="51"/>
      <c r="S45" s="51"/>
      <c r="T45" s="51"/>
      <c r="U45" s="51"/>
      <c r="V45" s="51"/>
      <c r="W45" s="51"/>
      <c r="X45" s="51"/>
      <c r="Y45" s="51"/>
      <c r="Z45" s="51"/>
      <c r="AA45" s="51"/>
    </row>
    <row r="46">
      <c r="A46" s="9"/>
      <c r="B46" s="9"/>
      <c r="C46" s="9"/>
      <c r="D46" s="82" t="s">
        <v>384</v>
      </c>
      <c r="E46" s="9"/>
      <c r="F46" s="62" t="s">
        <v>385</v>
      </c>
      <c r="G46" s="51"/>
      <c r="H46" s="51"/>
      <c r="I46" s="51"/>
      <c r="J46" s="51"/>
      <c r="K46" s="51"/>
      <c r="L46" s="51"/>
      <c r="M46" s="51"/>
      <c r="N46" s="51"/>
      <c r="O46" s="51"/>
      <c r="P46" s="51"/>
      <c r="Q46" s="51"/>
      <c r="R46" s="51"/>
      <c r="S46" s="51"/>
      <c r="T46" s="51"/>
      <c r="U46" s="51"/>
      <c r="V46" s="51"/>
      <c r="W46" s="51"/>
      <c r="X46" s="51"/>
      <c r="Y46" s="51"/>
      <c r="Z46" s="51"/>
      <c r="AA46" s="51"/>
    </row>
    <row r="47">
      <c r="A47" s="9"/>
      <c r="B47" s="9"/>
      <c r="C47" s="11"/>
      <c r="D47" s="82" t="s">
        <v>386</v>
      </c>
      <c r="E47" s="11"/>
      <c r="F47" s="11"/>
      <c r="G47" s="51"/>
      <c r="H47" s="51"/>
      <c r="I47" s="51"/>
      <c r="J47" s="51"/>
      <c r="K47" s="51"/>
      <c r="L47" s="51"/>
      <c r="M47" s="51"/>
      <c r="N47" s="51"/>
      <c r="O47" s="51"/>
      <c r="P47" s="51"/>
      <c r="Q47" s="51"/>
      <c r="R47" s="51"/>
      <c r="S47" s="51"/>
      <c r="T47" s="51"/>
      <c r="U47" s="51"/>
      <c r="V47" s="51"/>
      <c r="W47" s="51"/>
      <c r="X47" s="51"/>
      <c r="Y47" s="51"/>
      <c r="Z47" s="51"/>
      <c r="AA47" s="51"/>
    </row>
    <row r="48">
      <c r="A48" s="11"/>
      <c r="B48" s="9"/>
      <c r="C48" s="65" t="s">
        <v>340</v>
      </c>
      <c r="D48" s="65" t="s">
        <v>341</v>
      </c>
      <c r="E48" s="66">
        <v>15.0</v>
      </c>
      <c r="F48" s="65" t="s">
        <v>342</v>
      </c>
      <c r="G48" s="51"/>
      <c r="H48" s="51"/>
      <c r="I48" s="51"/>
      <c r="J48" s="51"/>
      <c r="K48" s="51"/>
      <c r="L48" s="51"/>
      <c r="M48" s="51"/>
      <c r="N48" s="51"/>
      <c r="O48" s="51"/>
      <c r="P48" s="51"/>
      <c r="Q48" s="51"/>
      <c r="R48" s="51"/>
      <c r="S48" s="51"/>
      <c r="T48" s="51"/>
      <c r="U48" s="51"/>
      <c r="V48" s="51"/>
      <c r="W48" s="51"/>
      <c r="X48" s="51"/>
      <c r="Y48" s="51"/>
      <c r="Z48" s="51"/>
      <c r="AA48" s="51"/>
    </row>
    <row r="49">
      <c r="A49" s="57" t="s">
        <v>387</v>
      </c>
      <c r="B49" s="9"/>
      <c r="C49" s="59" t="s">
        <v>388</v>
      </c>
      <c r="D49" s="60" t="s">
        <v>389</v>
      </c>
      <c r="E49" s="68">
        <v>12.0</v>
      </c>
      <c r="F49" s="62" t="s">
        <v>390</v>
      </c>
      <c r="G49" s="51"/>
      <c r="H49" s="51"/>
      <c r="I49" s="51"/>
      <c r="J49" s="51"/>
      <c r="K49" s="51"/>
      <c r="L49" s="51"/>
      <c r="M49" s="51"/>
      <c r="N49" s="51"/>
      <c r="O49" s="51"/>
      <c r="P49" s="51"/>
      <c r="Q49" s="51"/>
      <c r="R49" s="51"/>
      <c r="S49" s="51"/>
      <c r="T49" s="51"/>
      <c r="U49" s="51"/>
      <c r="V49" s="51"/>
      <c r="W49" s="51"/>
      <c r="X49" s="51"/>
      <c r="Y49" s="51"/>
      <c r="Z49" s="51"/>
      <c r="AA49" s="51"/>
    </row>
    <row r="50">
      <c r="A50" s="9"/>
      <c r="B50" s="9"/>
      <c r="C50" s="9"/>
      <c r="D50" s="60" t="s">
        <v>391</v>
      </c>
      <c r="E50" s="9"/>
      <c r="F50" s="9"/>
      <c r="G50" s="51"/>
      <c r="H50" s="51"/>
      <c r="I50" s="51"/>
      <c r="J50" s="51"/>
      <c r="K50" s="51"/>
      <c r="L50" s="51"/>
      <c r="M50" s="51"/>
      <c r="N50" s="51"/>
      <c r="O50" s="51"/>
      <c r="P50" s="51"/>
      <c r="Q50" s="51"/>
      <c r="R50" s="51"/>
      <c r="S50" s="51"/>
      <c r="T50" s="51"/>
      <c r="U50" s="51"/>
      <c r="V50" s="51"/>
      <c r="W50" s="51"/>
      <c r="X50" s="51"/>
      <c r="Y50" s="51"/>
      <c r="Z50" s="51"/>
      <c r="AA50" s="51"/>
    </row>
    <row r="51">
      <c r="A51" s="9"/>
      <c r="B51" s="9"/>
      <c r="C51" s="9"/>
      <c r="D51" s="60" t="s">
        <v>392</v>
      </c>
      <c r="E51" s="9"/>
      <c r="F51" s="11"/>
      <c r="G51" s="51"/>
      <c r="H51" s="51"/>
      <c r="I51" s="51"/>
      <c r="J51" s="51"/>
      <c r="K51" s="51"/>
      <c r="L51" s="51"/>
      <c r="M51" s="51"/>
      <c r="N51" s="51"/>
      <c r="O51" s="51"/>
      <c r="P51" s="51"/>
      <c r="Q51" s="51"/>
      <c r="R51" s="51"/>
      <c r="S51" s="51"/>
      <c r="T51" s="51"/>
      <c r="U51" s="51"/>
      <c r="V51" s="51"/>
      <c r="W51" s="51"/>
      <c r="X51" s="51"/>
      <c r="Y51" s="51"/>
      <c r="Z51" s="51"/>
      <c r="AA51" s="51"/>
    </row>
    <row r="52">
      <c r="A52" s="11"/>
      <c r="B52" s="9"/>
      <c r="C52" s="11"/>
      <c r="D52" s="84" t="s">
        <v>393</v>
      </c>
      <c r="E52" s="11"/>
      <c r="F52" s="67" t="s">
        <v>394</v>
      </c>
      <c r="G52" s="51"/>
      <c r="H52" s="51"/>
      <c r="I52" s="51"/>
      <c r="J52" s="51"/>
      <c r="K52" s="51"/>
      <c r="L52" s="51"/>
      <c r="M52" s="51"/>
      <c r="N52" s="51"/>
      <c r="O52" s="51"/>
      <c r="P52" s="51"/>
      <c r="Q52" s="51"/>
      <c r="R52" s="51"/>
      <c r="S52" s="51"/>
      <c r="T52" s="51"/>
      <c r="U52" s="51"/>
      <c r="V52" s="51"/>
      <c r="W52" s="51"/>
      <c r="X52" s="51"/>
      <c r="Y52" s="51"/>
      <c r="Z52" s="51"/>
      <c r="AA52" s="51"/>
    </row>
    <row r="53">
      <c r="A53" s="57" t="s">
        <v>395</v>
      </c>
      <c r="B53" s="9"/>
      <c r="C53" s="59" t="s">
        <v>396</v>
      </c>
      <c r="D53" s="85" t="s">
        <v>397</v>
      </c>
      <c r="E53" s="68">
        <v>20.0</v>
      </c>
      <c r="F53" s="62" t="s">
        <v>398</v>
      </c>
      <c r="G53" s="51"/>
      <c r="H53" s="51"/>
      <c r="I53" s="51"/>
      <c r="J53" s="51"/>
      <c r="K53" s="51"/>
      <c r="L53" s="51"/>
      <c r="M53" s="51"/>
      <c r="N53" s="51"/>
      <c r="O53" s="51"/>
      <c r="P53" s="51"/>
      <c r="Q53" s="51"/>
      <c r="R53" s="51"/>
      <c r="S53" s="51"/>
      <c r="T53" s="51"/>
      <c r="U53" s="51"/>
      <c r="V53" s="51"/>
      <c r="W53" s="51"/>
      <c r="X53" s="51"/>
      <c r="Y53" s="51"/>
      <c r="Z53" s="51"/>
      <c r="AA53" s="51"/>
    </row>
    <row r="54">
      <c r="A54" s="11"/>
      <c r="B54" s="9"/>
      <c r="C54" s="11"/>
      <c r="D54" s="86" t="s">
        <v>399</v>
      </c>
      <c r="E54" s="11"/>
      <c r="F54" s="11"/>
      <c r="G54" s="51"/>
      <c r="H54" s="51"/>
      <c r="I54" s="51"/>
      <c r="J54" s="51"/>
      <c r="K54" s="51"/>
      <c r="L54" s="51"/>
      <c r="M54" s="51"/>
      <c r="N54" s="51"/>
      <c r="O54" s="51"/>
      <c r="P54" s="51"/>
      <c r="Q54" s="51"/>
      <c r="R54" s="51"/>
      <c r="S54" s="51"/>
      <c r="T54" s="51"/>
      <c r="U54" s="51"/>
      <c r="V54" s="51"/>
      <c r="W54" s="51"/>
      <c r="X54" s="51"/>
      <c r="Y54" s="51"/>
      <c r="Z54" s="51"/>
      <c r="AA54" s="51"/>
    </row>
    <row r="55">
      <c r="A55" s="57" t="s">
        <v>400</v>
      </c>
      <c r="B55" s="9"/>
      <c r="C55" s="73" t="s">
        <v>401</v>
      </c>
      <c r="D55" s="87" t="s">
        <v>355</v>
      </c>
      <c r="E55" s="75">
        <v>20.0</v>
      </c>
      <c r="F55" s="73" t="s">
        <v>402</v>
      </c>
      <c r="G55" s="51"/>
      <c r="H55" s="51"/>
      <c r="I55" s="51"/>
      <c r="J55" s="51"/>
      <c r="K55" s="51"/>
      <c r="L55" s="51"/>
      <c r="M55" s="51"/>
      <c r="N55" s="51"/>
      <c r="O55" s="51"/>
      <c r="P55" s="51"/>
      <c r="Q55" s="51"/>
      <c r="R55" s="51"/>
      <c r="S55" s="51"/>
      <c r="T55" s="51"/>
      <c r="U55" s="51"/>
      <c r="V55" s="51"/>
      <c r="W55" s="51"/>
      <c r="X55" s="51"/>
      <c r="Y55" s="51"/>
      <c r="Z55" s="51"/>
      <c r="AA55" s="51"/>
    </row>
    <row r="56">
      <c r="A56" s="11"/>
      <c r="B56" s="11"/>
      <c r="C56" s="11"/>
      <c r="D56" s="77" t="s">
        <v>357</v>
      </c>
      <c r="E56" s="11"/>
      <c r="F56" s="11"/>
      <c r="G56" s="51"/>
      <c r="H56" s="51"/>
      <c r="I56" s="51"/>
      <c r="J56" s="51"/>
      <c r="K56" s="51"/>
      <c r="L56" s="51"/>
      <c r="M56" s="51"/>
      <c r="N56" s="51"/>
      <c r="O56" s="51"/>
      <c r="P56" s="51"/>
      <c r="Q56" s="51"/>
      <c r="R56" s="51"/>
      <c r="S56" s="51"/>
      <c r="T56" s="51"/>
      <c r="U56" s="51"/>
      <c r="V56" s="51"/>
      <c r="W56" s="51"/>
      <c r="X56" s="51"/>
      <c r="Y56" s="51"/>
      <c r="Z56" s="51"/>
      <c r="AA56" s="51"/>
    </row>
    <row r="57">
      <c r="A57" s="64" t="s">
        <v>403</v>
      </c>
      <c r="B57" s="88" t="s">
        <v>359</v>
      </c>
      <c r="C57" s="71" t="s">
        <v>359</v>
      </c>
      <c r="D57" s="71"/>
      <c r="E57" s="79"/>
      <c r="F57" s="67"/>
      <c r="G57" s="51"/>
      <c r="H57" s="51"/>
      <c r="I57" s="51"/>
      <c r="J57" s="51"/>
      <c r="K57" s="51"/>
      <c r="L57" s="51"/>
      <c r="M57" s="51"/>
      <c r="N57" s="51"/>
      <c r="O57" s="51"/>
      <c r="P57" s="51"/>
      <c r="Q57" s="51"/>
      <c r="R57" s="51"/>
      <c r="S57" s="51"/>
      <c r="T57" s="51"/>
      <c r="U57" s="51"/>
      <c r="V57" s="51"/>
      <c r="W57" s="51"/>
      <c r="X57" s="51"/>
      <c r="Y57" s="51"/>
      <c r="Z57" s="51"/>
      <c r="AA57" s="51"/>
    </row>
    <row r="58">
      <c r="A58" s="64" t="s">
        <v>404</v>
      </c>
      <c r="B58" s="88" t="s">
        <v>361</v>
      </c>
      <c r="C58" s="71" t="s">
        <v>361</v>
      </c>
      <c r="D58" s="71"/>
      <c r="E58" s="79"/>
      <c r="F58" s="67"/>
      <c r="G58" s="51"/>
      <c r="H58" s="51"/>
      <c r="I58" s="51"/>
      <c r="J58" s="51"/>
      <c r="K58" s="51"/>
      <c r="L58" s="51"/>
      <c r="M58" s="51"/>
      <c r="N58" s="51"/>
      <c r="O58" s="51"/>
      <c r="P58" s="51"/>
      <c r="Q58" s="51"/>
      <c r="R58" s="51"/>
      <c r="S58" s="51"/>
      <c r="T58" s="51"/>
      <c r="U58" s="51"/>
      <c r="V58" s="51"/>
      <c r="W58" s="51"/>
      <c r="X58" s="51"/>
      <c r="Y58" s="51"/>
      <c r="Z58" s="51"/>
      <c r="AA58" s="51"/>
    </row>
    <row r="59">
      <c r="A59" s="64" t="s">
        <v>405</v>
      </c>
      <c r="B59" s="89" t="s">
        <v>161</v>
      </c>
      <c r="C59" s="90" t="s">
        <v>162</v>
      </c>
      <c r="D59" s="74" t="s">
        <v>163</v>
      </c>
      <c r="E59" s="91">
        <v>50.0</v>
      </c>
      <c r="F59" s="73" t="s">
        <v>406</v>
      </c>
      <c r="G59" s="51"/>
      <c r="H59" s="51"/>
      <c r="I59" s="51"/>
      <c r="J59" s="51"/>
      <c r="K59" s="51"/>
      <c r="L59" s="51"/>
      <c r="M59" s="51"/>
      <c r="N59" s="51"/>
      <c r="O59" s="51"/>
      <c r="P59" s="51"/>
      <c r="Q59" s="51"/>
      <c r="R59" s="51"/>
      <c r="S59" s="51"/>
      <c r="T59" s="51"/>
      <c r="U59" s="51"/>
      <c r="V59" s="51"/>
      <c r="W59" s="51"/>
      <c r="X59" s="51"/>
      <c r="Y59" s="51"/>
      <c r="Z59" s="51"/>
      <c r="AA59" s="51"/>
    </row>
    <row r="60">
      <c r="A60" s="64" t="s">
        <v>407</v>
      </c>
      <c r="B60" s="9"/>
      <c r="C60" s="9"/>
      <c r="D60" s="74" t="s">
        <v>46</v>
      </c>
      <c r="E60" s="9"/>
      <c r="F60" s="9"/>
      <c r="G60" s="51"/>
      <c r="H60" s="51"/>
      <c r="I60" s="51"/>
      <c r="J60" s="51"/>
      <c r="K60" s="51"/>
      <c r="L60" s="51"/>
      <c r="M60" s="51"/>
      <c r="N60" s="51"/>
      <c r="O60" s="51"/>
      <c r="P60" s="51"/>
      <c r="Q60" s="51"/>
      <c r="R60" s="51"/>
      <c r="S60" s="51"/>
      <c r="T60" s="51"/>
      <c r="U60" s="51"/>
      <c r="V60" s="51"/>
      <c r="W60" s="51"/>
      <c r="X60" s="51"/>
      <c r="Y60" s="51"/>
      <c r="Z60" s="51"/>
      <c r="AA60" s="51"/>
    </row>
    <row r="61">
      <c r="A61" s="64" t="s">
        <v>408</v>
      </c>
      <c r="B61" s="9"/>
      <c r="C61" s="9"/>
      <c r="D61" s="74" t="s">
        <v>48</v>
      </c>
      <c r="E61" s="9"/>
      <c r="F61" s="9"/>
      <c r="G61" s="51"/>
      <c r="H61" s="51"/>
      <c r="I61" s="51"/>
      <c r="J61" s="51"/>
      <c r="K61" s="51"/>
      <c r="L61" s="51"/>
      <c r="M61" s="51"/>
      <c r="N61" s="51"/>
      <c r="O61" s="51"/>
      <c r="P61" s="51"/>
      <c r="Q61" s="51"/>
      <c r="R61" s="51"/>
      <c r="S61" s="51"/>
      <c r="T61" s="51"/>
      <c r="U61" s="51"/>
      <c r="V61" s="51"/>
      <c r="W61" s="51"/>
      <c r="X61" s="51"/>
      <c r="Y61" s="51"/>
      <c r="Z61" s="51"/>
      <c r="AA61" s="51"/>
    </row>
    <row r="62">
      <c r="A62" s="64" t="s">
        <v>409</v>
      </c>
      <c r="B62" s="9"/>
      <c r="C62" s="9"/>
      <c r="D62" s="74" t="s">
        <v>165</v>
      </c>
      <c r="E62" s="9"/>
      <c r="F62" s="9"/>
      <c r="G62" s="51"/>
      <c r="H62" s="51"/>
      <c r="I62" s="51"/>
      <c r="J62" s="51"/>
      <c r="K62" s="51"/>
      <c r="L62" s="51"/>
      <c r="M62" s="51"/>
      <c r="N62" s="51"/>
      <c r="O62" s="51"/>
      <c r="P62" s="51"/>
      <c r="Q62" s="51"/>
      <c r="R62" s="51"/>
      <c r="S62" s="51"/>
      <c r="T62" s="51"/>
      <c r="U62" s="51"/>
      <c r="V62" s="51"/>
      <c r="W62" s="51"/>
      <c r="X62" s="51"/>
      <c r="Y62" s="51"/>
      <c r="Z62" s="51"/>
      <c r="AA62" s="51"/>
    </row>
    <row r="63">
      <c r="A63" s="64" t="s">
        <v>410</v>
      </c>
      <c r="B63" s="9"/>
      <c r="C63" s="9"/>
      <c r="D63" s="74" t="s">
        <v>49</v>
      </c>
      <c r="E63" s="9"/>
      <c r="F63" s="9"/>
      <c r="G63" s="51"/>
      <c r="H63" s="51"/>
      <c r="I63" s="51"/>
      <c r="J63" s="51"/>
      <c r="K63" s="51"/>
      <c r="L63" s="51"/>
      <c r="M63" s="51"/>
      <c r="N63" s="51"/>
      <c r="O63" s="51"/>
      <c r="P63" s="51"/>
      <c r="Q63" s="51"/>
      <c r="R63" s="51"/>
      <c r="S63" s="51"/>
      <c r="T63" s="51"/>
      <c r="U63" s="51"/>
      <c r="V63" s="51"/>
      <c r="W63" s="51"/>
      <c r="X63" s="51"/>
      <c r="Y63" s="51"/>
      <c r="Z63" s="51"/>
      <c r="AA63" s="51"/>
    </row>
    <row r="64">
      <c r="A64" s="64" t="s">
        <v>411</v>
      </c>
      <c r="B64" s="11"/>
      <c r="C64" s="11"/>
      <c r="D64" s="74" t="s">
        <v>50</v>
      </c>
      <c r="E64" s="11"/>
      <c r="F64" s="11"/>
      <c r="G64" s="51"/>
      <c r="H64" s="51"/>
      <c r="I64" s="51"/>
      <c r="J64" s="51"/>
      <c r="K64" s="51"/>
      <c r="L64" s="51"/>
      <c r="M64" s="51"/>
      <c r="N64" s="51"/>
      <c r="O64" s="51"/>
      <c r="P64" s="51"/>
      <c r="Q64" s="51"/>
      <c r="R64" s="51"/>
      <c r="S64" s="51"/>
      <c r="T64" s="51"/>
      <c r="U64" s="51"/>
      <c r="V64" s="51"/>
      <c r="W64" s="51"/>
      <c r="X64" s="51"/>
      <c r="Y64" s="51"/>
      <c r="Z64" s="51"/>
      <c r="AA64" s="51"/>
    </row>
    <row r="65">
      <c r="A65" s="92"/>
      <c r="B65" s="93"/>
      <c r="G65" s="51"/>
      <c r="H65" s="51"/>
      <c r="I65" s="51"/>
      <c r="J65" s="51"/>
      <c r="K65" s="51"/>
      <c r="L65" s="51"/>
      <c r="M65" s="51"/>
      <c r="N65" s="51"/>
      <c r="O65" s="51"/>
      <c r="P65" s="51"/>
      <c r="Q65" s="51"/>
      <c r="R65" s="51"/>
      <c r="S65" s="51"/>
      <c r="T65" s="51"/>
      <c r="U65" s="51"/>
      <c r="V65" s="51"/>
      <c r="W65" s="51"/>
      <c r="X65" s="51"/>
      <c r="Y65" s="51"/>
      <c r="Z65" s="51"/>
      <c r="AA65" s="51"/>
    </row>
    <row r="66">
      <c r="A66" s="92"/>
      <c r="B66" s="93"/>
      <c r="G66" s="51"/>
      <c r="H66" s="51"/>
      <c r="I66" s="51"/>
      <c r="J66" s="51"/>
      <c r="K66" s="51"/>
      <c r="L66" s="51"/>
      <c r="M66" s="51"/>
      <c r="N66" s="51"/>
      <c r="O66" s="51"/>
      <c r="P66" s="51"/>
      <c r="Q66" s="51"/>
      <c r="R66" s="51"/>
      <c r="S66" s="51"/>
      <c r="T66" s="51"/>
      <c r="U66" s="51"/>
      <c r="V66" s="51"/>
      <c r="W66" s="51"/>
      <c r="X66" s="51"/>
      <c r="Y66" s="51"/>
      <c r="Z66" s="51"/>
      <c r="AA66" s="51"/>
    </row>
    <row r="67">
      <c r="A67" s="92"/>
      <c r="B67" s="93"/>
      <c r="G67" s="51"/>
      <c r="H67" s="51"/>
      <c r="I67" s="51"/>
      <c r="J67" s="51"/>
      <c r="K67" s="51"/>
      <c r="L67" s="51"/>
      <c r="M67" s="51"/>
      <c r="N67" s="51"/>
      <c r="O67" s="51"/>
      <c r="P67" s="51"/>
      <c r="Q67" s="51"/>
      <c r="R67" s="51"/>
      <c r="S67" s="51"/>
      <c r="T67" s="51"/>
      <c r="U67" s="51"/>
      <c r="V67" s="51"/>
      <c r="W67" s="51"/>
      <c r="X67" s="51"/>
      <c r="Y67" s="51"/>
      <c r="Z67" s="51"/>
      <c r="AA67" s="51"/>
    </row>
    <row r="68">
      <c r="A68" s="92"/>
      <c r="B68" s="93"/>
      <c r="G68" s="51"/>
      <c r="H68" s="51"/>
      <c r="I68" s="51"/>
      <c r="J68" s="51"/>
      <c r="K68" s="51"/>
      <c r="L68" s="51"/>
      <c r="M68" s="51"/>
      <c r="N68" s="51"/>
      <c r="O68" s="51"/>
      <c r="P68" s="51"/>
      <c r="Q68" s="51"/>
      <c r="R68" s="51"/>
      <c r="S68" s="51"/>
      <c r="T68" s="51"/>
      <c r="U68" s="51"/>
      <c r="V68" s="51"/>
      <c r="W68" s="51"/>
      <c r="X68" s="51"/>
      <c r="Y68" s="51"/>
      <c r="Z68" s="51"/>
      <c r="AA68" s="51"/>
    </row>
    <row r="69">
      <c r="A69" s="92"/>
      <c r="B69" s="93"/>
      <c r="G69" s="51"/>
      <c r="H69" s="51"/>
      <c r="I69" s="51"/>
      <c r="J69" s="51"/>
      <c r="K69" s="51"/>
      <c r="L69" s="51"/>
      <c r="M69" s="51"/>
      <c r="N69" s="51"/>
      <c r="O69" s="51"/>
      <c r="P69" s="51"/>
      <c r="Q69" s="51"/>
      <c r="R69" s="51"/>
      <c r="S69" s="51"/>
      <c r="T69" s="51"/>
      <c r="U69" s="51"/>
      <c r="V69" s="51"/>
      <c r="W69" s="51"/>
      <c r="X69" s="51"/>
      <c r="Y69" s="51"/>
      <c r="Z69" s="51"/>
      <c r="AA69" s="51"/>
    </row>
    <row r="70">
      <c r="A70" s="94"/>
      <c r="B70" s="93"/>
      <c r="E70" s="95"/>
      <c r="G70" s="51"/>
      <c r="H70" s="51"/>
      <c r="I70" s="51"/>
      <c r="J70" s="51"/>
      <c r="K70" s="51"/>
      <c r="L70" s="51"/>
      <c r="M70" s="51"/>
      <c r="N70" s="51"/>
      <c r="O70" s="51"/>
      <c r="P70" s="51"/>
      <c r="Q70" s="51"/>
      <c r="R70" s="51"/>
      <c r="S70" s="51"/>
      <c r="T70" s="51"/>
      <c r="U70" s="51"/>
      <c r="V70" s="51"/>
      <c r="W70" s="51"/>
      <c r="X70" s="51"/>
      <c r="Y70" s="51"/>
      <c r="Z70" s="51"/>
      <c r="AA70" s="51"/>
    </row>
    <row r="71">
      <c r="A71" s="94"/>
      <c r="B71" s="93"/>
      <c r="E71" s="95"/>
      <c r="G71" s="51"/>
      <c r="H71" s="51"/>
      <c r="I71" s="51"/>
      <c r="J71" s="51"/>
      <c r="K71" s="51"/>
      <c r="L71" s="51"/>
      <c r="M71" s="51"/>
      <c r="N71" s="51"/>
      <c r="O71" s="51"/>
      <c r="P71" s="51"/>
      <c r="Q71" s="51"/>
      <c r="R71" s="51"/>
      <c r="S71" s="51"/>
      <c r="T71" s="51"/>
      <c r="U71" s="51"/>
      <c r="V71" s="51"/>
      <c r="W71" s="51"/>
      <c r="X71" s="51"/>
      <c r="Y71" s="51"/>
      <c r="Z71" s="51"/>
      <c r="AA71" s="51"/>
    </row>
    <row r="72">
      <c r="A72" s="94"/>
      <c r="B72" s="93"/>
      <c r="E72" s="95"/>
      <c r="G72" s="51"/>
      <c r="H72" s="51"/>
      <c r="I72" s="51"/>
      <c r="J72" s="51"/>
      <c r="K72" s="51"/>
      <c r="L72" s="51"/>
      <c r="M72" s="51"/>
      <c r="N72" s="51"/>
      <c r="O72" s="51"/>
      <c r="P72" s="51"/>
      <c r="Q72" s="51"/>
      <c r="R72" s="51"/>
      <c r="S72" s="51"/>
      <c r="T72" s="51"/>
      <c r="U72" s="51"/>
      <c r="V72" s="51"/>
      <c r="W72" s="51"/>
      <c r="X72" s="51"/>
      <c r="Y72" s="51"/>
      <c r="Z72" s="51"/>
      <c r="AA72" s="51"/>
    </row>
    <row r="73">
      <c r="A73" s="94"/>
      <c r="B73" s="93"/>
      <c r="E73" s="95"/>
      <c r="G73" s="51"/>
      <c r="H73" s="51"/>
      <c r="I73" s="51"/>
      <c r="J73" s="51"/>
      <c r="K73" s="51"/>
      <c r="L73" s="51"/>
      <c r="M73" s="51"/>
      <c r="N73" s="51"/>
      <c r="O73" s="51"/>
      <c r="P73" s="51"/>
      <c r="Q73" s="51"/>
      <c r="R73" s="51"/>
      <c r="S73" s="51"/>
      <c r="T73" s="51"/>
      <c r="U73" s="51"/>
      <c r="V73" s="51"/>
      <c r="W73" s="51"/>
      <c r="X73" s="51"/>
      <c r="Y73" s="51"/>
      <c r="Z73" s="51"/>
      <c r="AA73" s="51"/>
    </row>
    <row r="74">
      <c r="A74" s="94"/>
      <c r="B74" s="93"/>
      <c r="E74" s="95"/>
      <c r="G74" s="51"/>
      <c r="H74" s="51"/>
      <c r="I74" s="51"/>
      <c r="J74" s="51"/>
      <c r="K74" s="51"/>
      <c r="L74" s="51"/>
      <c r="M74" s="51"/>
      <c r="N74" s="51"/>
      <c r="O74" s="51"/>
      <c r="P74" s="51"/>
      <c r="Q74" s="51"/>
      <c r="R74" s="51"/>
      <c r="S74" s="51"/>
      <c r="T74" s="51"/>
      <c r="U74" s="51"/>
      <c r="V74" s="51"/>
      <c r="W74" s="51"/>
      <c r="X74" s="51"/>
      <c r="Y74" s="51"/>
      <c r="Z74" s="51"/>
      <c r="AA74" s="51"/>
    </row>
    <row r="75">
      <c r="A75" s="94"/>
      <c r="B75" s="93"/>
      <c r="E75" s="95"/>
      <c r="G75" s="51"/>
      <c r="H75" s="51"/>
      <c r="I75" s="51"/>
      <c r="J75" s="51"/>
      <c r="K75" s="51"/>
      <c r="L75" s="51"/>
      <c r="M75" s="51"/>
      <c r="N75" s="51"/>
      <c r="O75" s="51"/>
      <c r="P75" s="51"/>
      <c r="Q75" s="51"/>
      <c r="R75" s="51"/>
      <c r="S75" s="51"/>
      <c r="T75" s="51"/>
      <c r="U75" s="51"/>
      <c r="V75" s="51"/>
      <c r="W75" s="51"/>
      <c r="X75" s="51"/>
      <c r="Y75" s="51"/>
      <c r="Z75" s="51"/>
      <c r="AA75" s="51"/>
    </row>
    <row r="76">
      <c r="A76" s="94"/>
      <c r="B76" s="93"/>
      <c r="G76" s="51"/>
      <c r="H76" s="51"/>
      <c r="I76" s="51"/>
      <c r="J76" s="51"/>
      <c r="K76" s="51"/>
      <c r="L76" s="51"/>
      <c r="M76" s="51"/>
      <c r="N76" s="51"/>
      <c r="O76" s="51"/>
      <c r="P76" s="51"/>
      <c r="Q76" s="51"/>
      <c r="R76" s="51"/>
      <c r="S76" s="51"/>
      <c r="T76" s="51"/>
      <c r="U76" s="51"/>
      <c r="V76" s="51"/>
      <c r="W76" s="51"/>
      <c r="X76" s="51"/>
      <c r="Y76" s="51"/>
      <c r="Z76" s="51"/>
      <c r="AA76" s="51"/>
    </row>
    <row r="77">
      <c r="A77" s="96"/>
      <c r="B77" s="97"/>
      <c r="C77" s="98"/>
      <c r="D77" s="51"/>
      <c r="E77" s="51"/>
      <c r="F77" s="51"/>
      <c r="G77" s="51"/>
      <c r="H77" s="51"/>
      <c r="I77" s="51"/>
      <c r="J77" s="51"/>
      <c r="K77" s="51"/>
      <c r="L77" s="51"/>
      <c r="M77" s="51"/>
      <c r="N77" s="51"/>
      <c r="O77" s="51"/>
      <c r="P77" s="51"/>
      <c r="Q77" s="51"/>
      <c r="R77" s="51"/>
      <c r="S77" s="51"/>
      <c r="T77" s="51"/>
      <c r="U77" s="51"/>
      <c r="V77" s="51"/>
      <c r="W77" s="51"/>
      <c r="X77" s="51"/>
      <c r="Y77" s="51"/>
      <c r="Z77" s="51"/>
      <c r="AA77" s="51"/>
    </row>
    <row r="78">
      <c r="A78" s="96"/>
      <c r="B78" s="97"/>
      <c r="C78" s="98"/>
      <c r="D78" s="51"/>
      <c r="E78" s="51"/>
      <c r="F78" s="51"/>
      <c r="G78" s="51"/>
      <c r="H78" s="51"/>
      <c r="I78" s="51"/>
      <c r="J78" s="51"/>
      <c r="K78" s="51"/>
      <c r="L78" s="51"/>
      <c r="M78" s="51"/>
      <c r="N78" s="51"/>
      <c r="O78" s="51"/>
      <c r="P78" s="51"/>
      <c r="Q78" s="51"/>
      <c r="R78" s="51"/>
      <c r="S78" s="51"/>
      <c r="T78" s="51"/>
      <c r="U78" s="51"/>
      <c r="V78" s="51"/>
      <c r="W78" s="51"/>
      <c r="X78" s="51"/>
      <c r="Y78" s="51"/>
      <c r="Z78" s="51"/>
      <c r="AA78" s="51"/>
    </row>
    <row r="79">
      <c r="A79" s="96"/>
      <c r="B79" s="97"/>
      <c r="C79" s="98"/>
      <c r="D79" s="51"/>
      <c r="E79" s="51"/>
      <c r="F79" s="51"/>
      <c r="G79" s="51"/>
      <c r="H79" s="51"/>
      <c r="I79" s="51"/>
      <c r="J79" s="51"/>
      <c r="K79" s="51"/>
      <c r="L79" s="51"/>
      <c r="M79" s="51"/>
      <c r="N79" s="51"/>
      <c r="O79" s="51"/>
      <c r="P79" s="51"/>
      <c r="Q79" s="51"/>
      <c r="R79" s="51"/>
      <c r="S79" s="51"/>
      <c r="T79" s="51"/>
      <c r="U79" s="51"/>
      <c r="V79" s="51"/>
      <c r="W79" s="51"/>
      <c r="X79" s="51"/>
      <c r="Y79" s="51"/>
      <c r="Z79" s="51"/>
      <c r="AA79" s="51"/>
    </row>
    <row r="80">
      <c r="A80" s="96"/>
      <c r="B80" s="97"/>
      <c r="C80" s="98"/>
      <c r="D80" s="51"/>
      <c r="E80" s="51"/>
      <c r="F80" s="51"/>
      <c r="G80" s="51"/>
      <c r="H80" s="51"/>
      <c r="I80" s="51"/>
      <c r="J80" s="51"/>
      <c r="K80" s="51"/>
      <c r="L80" s="51"/>
      <c r="M80" s="51"/>
      <c r="N80" s="51"/>
      <c r="O80" s="51"/>
      <c r="P80" s="51"/>
      <c r="Q80" s="51"/>
      <c r="R80" s="51"/>
      <c r="S80" s="51"/>
      <c r="T80" s="51"/>
      <c r="U80" s="51"/>
      <c r="V80" s="51"/>
      <c r="W80" s="51"/>
      <c r="X80" s="51"/>
      <c r="Y80" s="51"/>
      <c r="Z80" s="51"/>
      <c r="AA80" s="51"/>
    </row>
    <row r="81">
      <c r="A81" s="96"/>
      <c r="B81" s="97"/>
      <c r="C81" s="98"/>
      <c r="D81" s="51"/>
      <c r="E81" s="51"/>
      <c r="F81" s="51"/>
      <c r="G81" s="51"/>
      <c r="H81" s="51"/>
      <c r="I81" s="51"/>
      <c r="J81" s="51"/>
      <c r="K81" s="51"/>
      <c r="L81" s="51"/>
      <c r="M81" s="51"/>
      <c r="N81" s="51"/>
      <c r="O81" s="51"/>
      <c r="P81" s="51"/>
      <c r="Q81" s="51"/>
      <c r="R81" s="51"/>
      <c r="S81" s="51"/>
      <c r="T81" s="51"/>
      <c r="U81" s="51"/>
      <c r="V81" s="51"/>
      <c r="W81" s="51"/>
      <c r="X81" s="51"/>
      <c r="Y81" s="51"/>
      <c r="Z81" s="51"/>
      <c r="AA81" s="51"/>
    </row>
    <row r="82">
      <c r="A82" s="96"/>
      <c r="B82" s="97"/>
      <c r="C82" s="98"/>
      <c r="D82" s="51"/>
      <c r="E82" s="51"/>
      <c r="F82" s="51"/>
      <c r="G82" s="51"/>
      <c r="H82" s="51"/>
      <c r="I82" s="51"/>
      <c r="J82" s="51"/>
      <c r="K82" s="51"/>
      <c r="L82" s="51"/>
      <c r="M82" s="51"/>
      <c r="N82" s="51"/>
      <c r="O82" s="51"/>
      <c r="P82" s="51"/>
      <c r="Q82" s="51"/>
      <c r="R82" s="51"/>
      <c r="S82" s="51"/>
      <c r="T82" s="51"/>
      <c r="U82" s="51"/>
      <c r="V82" s="51"/>
      <c r="W82" s="51"/>
      <c r="X82" s="51"/>
      <c r="Y82" s="51"/>
      <c r="Z82" s="51"/>
      <c r="AA82" s="51"/>
    </row>
    <row r="83">
      <c r="A83" s="96"/>
      <c r="B83" s="97"/>
      <c r="C83" s="98"/>
      <c r="D83" s="51"/>
      <c r="E83" s="51"/>
      <c r="F83" s="51"/>
      <c r="G83" s="51"/>
      <c r="H83" s="51"/>
      <c r="I83" s="51"/>
      <c r="J83" s="51"/>
      <c r="K83" s="51"/>
      <c r="L83" s="51"/>
      <c r="M83" s="51"/>
      <c r="N83" s="51"/>
      <c r="O83" s="51"/>
      <c r="P83" s="51"/>
      <c r="Q83" s="51"/>
      <c r="R83" s="51"/>
      <c r="S83" s="51"/>
      <c r="T83" s="51"/>
      <c r="U83" s="51"/>
      <c r="V83" s="51"/>
      <c r="W83" s="51"/>
      <c r="X83" s="51"/>
      <c r="Y83" s="51"/>
      <c r="Z83" s="51"/>
      <c r="AA83" s="51"/>
    </row>
    <row r="84">
      <c r="A84" s="96"/>
      <c r="B84" s="97"/>
      <c r="C84" s="98"/>
      <c r="D84" s="51"/>
      <c r="E84" s="51"/>
      <c r="F84" s="51"/>
      <c r="G84" s="51"/>
      <c r="H84" s="51"/>
      <c r="I84" s="51"/>
      <c r="J84" s="51"/>
      <c r="K84" s="51"/>
      <c r="L84" s="51"/>
      <c r="M84" s="51"/>
      <c r="N84" s="51"/>
      <c r="O84" s="51"/>
      <c r="P84" s="51"/>
      <c r="Q84" s="51"/>
      <c r="R84" s="51"/>
      <c r="S84" s="51"/>
      <c r="T84" s="51"/>
      <c r="U84" s="51"/>
      <c r="V84" s="51"/>
      <c r="W84" s="51"/>
      <c r="X84" s="51"/>
      <c r="Y84" s="51"/>
      <c r="Z84" s="51"/>
      <c r="AA84" s="51"/>
    </row>
    <row r="85">
      <c r="A85" s="96"/>
      <c r="B85" s="97"/>
      <c r="C85" s="98"/>
      <c r="D85" s="51"/>
      <c r="E85" s="51"/>
      <c r="F85" s="51"/>
      <c r="G85" s="51"/>
      <c r="H85" s="51"/>
      <c r="I85" s="51"/>
      <c r="J85" s="51"/>
      <c r="K85" s="51"/>
      <c r="L85" s="51"/>
      <c r="M85" s="51"/>
      <c r="N85" s="51"/>
      <c r="O85" s="51"/>
      <c r="P85" s="51"/>
      <c r="Q85" s="51"/>
      <c r="R85" s="51"/>
      <c r="S85" s="51"/>
      <c r="T85" s="51"/>
      <c r="U85" s="51"/>
      <c r="V85" s="51"/>
      <c r="W85" s="51"/>
      <c r="X85" s="51"/>
      <c r="Y85" s="51"/>
      <c r="Z85" s="51"/>
      <c r="AA85" s="51"/>
    </row>
    <row r="86">
      <c r="A86" s="96"/>
      <c r="B86" s="97"/>
      <c r="C86" s="98"/>
      <c r="D86" s="51"/>
      <c r="E86" s="51"/>
      <c r="F86" s="51"/>
      <c r="G86" s="51"/>
      <c r="H86" s="51"/>
      <c r="I86" s="51"/>
      <c r="J86" s="51"/>
      <c r="K86" s="51"/>
      <c r="L86" s="51"/>
      <c r="M86" s="51"/>
      <c r="N86" s="51"/>
      <c r="O86" s="51"/>
      <c r="P86" s="51"/>
      <c r="Q86" s="51"/>
      <c r="R86" s="51"/>
      <c r="S86" s="51"/>
      <c r="T86" s="51"/>
      <c r="U86" s="51"/>
      <c r="V86" s="51"/>
      <c r="W86" s="51"/>
      <c r="X86" s="51"/>
      <c r="Y86" s="51"/>
      <c r="Z86" s="51"/>
      <c r="AA86" s="51"/>
    </row>
    <row r="87">
      <c r="A87" s="96"/>
      <c r="B87" s="97"/>
      <c r="C87" s="98"/>
      <c r="D87" s="51"/>
      <c r="E87" s="51"/>
      <c r="F87" s="51"/>
      <c r="G87" s="51"/>
      <c r="H87" s="51"/>
      <c r="I87" s="51"/>
      <c r="J87" s="51"/>
      <c r="K87" s="51"/>
      <c r="L87" s="51"/>
      <c r="M87" s="51"/>
      <c r="N87" s="51"/>
      <c r="O87" s="51"/>
      <c r="P87" s="51"/>
      <c r="Q87" s="51"/>
      <c r="R87" s="51"/>
      <c r="S87" s="51"/>
      <c r="T87" s="51"/>
      <c r="U87" s="51"/>
      <c r="V87" s="51"/>
      <c r="W87" s="51"/>
      <c r="X87" s="51"/>
      <c r="Y87" s="51"/>
      <c r="Z87" s="51"/>
      <c r="AA87" s="51"/>
    </row>
    <row r="88">
      <c r="A88" s="96"/>
      <c r="B88" s="97"/>
      <c r="C88" s="98"/>
      <c r="D88" s="51"/>
      <c r="E88" s="51"/>
      <c r="F88" s="51"/>
      <c r="G88" s="51"/>
      <c r="H88" s="51"/>
      <c r="I88" s="51"/>
      <c r="J88" s="51"/>
      <c r="K88" s="51"/>
      <c r="L88" s="51"/>
      <c r="M88" s="51"/>
      <c r="N88" s="51"/>
      <c r="O88" s="51"/>
      <c r="P88" s="51"/>
      <c r="Q88" s="51"/>
      <c r="R88" s="51"/>
      <c r="S88" s="51"/>
      <c r="T88" s="51"/>
      <c r="U88" s="51"/>
      <c r="V88" s="51"/>
      <c r="W88" s="51"/>
      <c r="X88" s="51"/>
      <c r="Y88" s="51"/>
      <c r="Z88" s="51"/>
      <c r="AA88" s="51"/>
    </row>
    <row r="89">
      <c r="A89" s="96"/>
      <c r="B89" s="97"/>
      <c r="C89" s="98"/>
      <c r="D89" s="51"/>
      <c r="E89" s="51"/>
      <c r="F89" s="51"/>
      <c r="G89" s="51"/>
      <c r="H89" s="51"/>
      <c r="I89" s="51"/>
      <c r="J89" s="51"/>
      <c r="K89" s="51"/>
      <c r="L89" s="51"/>
      <c r="M89" s="51"/>
      <c r="N89" s="51"/>
      <c r="O89" s="51"/>
      <c r="P89" s="51"/>
      <c r="Q89" s="51"/>
      <c r="R89" s="51"/>
      <c r="S89" s="51"/>
      <c r="T89" s="51"/>
      <c r="U89" s="51"/>
      <c r="V89" s="51"/>
      <c r="W89" s="51"/>
      <c r="X89" s="51"/>
      <c r="Y89" s="51"/>
      <c r="Z89" s="51"/>
      <c r="AA89" s="51"/>
    </row>
    <row r="90">
      <c r="A90" s="96"/>
      <c r="B90" s="97"/>
      <c r="C90" s="98"/>
      <c r="D90" s="51"/>
      <c r="E90" s="51"/>
      <c r="F90" s="51"/>
      <c r="G90" s="51"/>
      <c r="H90" s="51"/>
      <c r="I90" s="51"/>
      <c r="J90" s="51"/>
      <c r="K90" s="51"/>
      <c r="L90" s="51"/>
      <c r="M90" s="51"/>
      <c r="N90" s="51"/>
      <c r="O90" s="51"/>
      <c r="P90" s="51"/>
      <c r="Q90" s="51"/>
      <c r="R90" s="51"/>
      <c r="S90" s="51"/>
      <c r="T90" s="51"/>
      <c r="U90" s="51"/>
      <c r="V90" s="51"/>
      <c r="W90" s="51"/>
      <c r="X90" s="51"/>
      <c r="Y90" s="51"/>
      <c r="Z90" s="51"/>
      <c r="AA90" s="51"/>
    </row>
    <row r="91">
      <c r="A91" s="96"/>
      <c r="B91" s="97"/>
      <c r="C91" s="98"/>
      <c r="D91" s="51"/>
      <c r="E91" s="51"/>
      <c r="F91" s="51"/>
      <c r="G91" s="51"/>
      <c r="H91" s="51"/>
      <c r="I91" s="51"/>
      <c r="J91" s="51"/>
      <c r="K91" s="51"/>
      <c r="L91" s="51"/>
      <c r="M91" s="51"/>
      <c r="N91" s="51"/>
      <c r="O91" s="51"/>
      <c r="P91" s="51"/>
      <c r="Q91" s="51"/>
      <c r="R91" s="51"/>
      <c r="S91" s="51"/>
      <c r="T91" s="51"/>
      <c r="U91" s="51"/>
      <c r="V91" s="51"/>
      <c r="W91" s="51"/>
      <c r="X91" s="51"/>
      <c r="Y91" s="51"/>
      <c r="Z91" s="51"/>
      <c r="AA91" s="51"/>
    </row>
    <row r="92">
      <c r="A92" s="96"/>
      <c r="B92" s="97"/>
      <c r="C92" s="98"/>
      <c r="D92" s="51"/>
      <c r="E92" s="51"/>
      <c r="F92" s="51"/>
      <c r="G92" s="51"/>
      <c r="H92" s="51"/>
      <c r="I92" s="51"/>
      <c r="J92" s="51"/>
      <c r="K92" s="51"/>
      <c r="L92" s="51"/>
      <c r="M92" s="51"/>
      <c r="N92" s="51"/>
      <c r="O92" s="51"/>
      <c r="P92" s="51"/>
      <c r="Q92" s="51"/>
      <c r="R92" s="51"/>
      <c r="S92" s="51"/>
      <c r="T92" s="51"/>
      <c r="U92" s="51"/>
      <c r="V92" s="51"/>
      <c r="W92" s="51"/>
      <c r="X92" s="51"/>
      <c r="Y92" s="51"/>
      <c r="Z92" s="51"/>
      <c r="AA92" s="51"/>
    </row>
    <row r="93">
      <c r="A93" s="96"/>
      <c r="B93" s="97"/>
      <c r="C93" s="98"/>
      <c r="D93" s="51"/>
      <c r="E93" s="51"/>
      <c r="F93" s="51"/>
      <c r="G93" s="51"/>
      <c r="H93" s="51"/>
      <c r="I93" s="51"/>
      <c r="J93" s="51"/>
      <c r="K93" s="51"/>
      <c r="L93" s="51"/>
      <c r="M93" s="51"/>
      <c r="N93" s="51"/>
      <c r="O93" s="51"/>
      <c r="P93" s="51"/>
      <c r="Q93" s="51"/>
      <c r="R93" s="51"/>
      <c r="S93" s="51"/>
      <c r="T93" s="51"/>
      <c r="U93" s="51"/>
      <c r="V93" s="51"/>
      <c r="W93" s="51"/>
      <c r="X93" s="51"/>
      <c r="Y93" s="51"/>
      <c r="Z93" s="51"/>
      <c r="AA93" s="51"/>
    </row>
    <row r="94">
      <c r="A94" s="96"/>
      <c r="B94" s="97"/>
      <c r="C94" s="98"/>
      <c r="D94" s="51"/>
      <c r="E94" s="51"/>
      <c r="F94" s="51"/>
      <c r="G94" s="51"/>
      <c r="H94" s="51"/>
      <c r="I94" s="51"/>
      <c r="J94" s="51"/>
      <c r="K94" s="51"/>
      <c r="L94" s="51"/>
      <c r="M94" s="51"/>
      <c r="N94" s="51"/>
      <c r="O94" s="51"/>
      <c r="P94" s="51"/>
      <c r="Q94" s="51"/>
      <c r="R94" s="51"/>
      <c r="S94" s="51"/>
      <c r="T94" s="51"/>
      <c r="U94" s="51"/>
      <c r="V94" s="51"/>
      <c r="W94" s="51"/>
      <c r="X94" s="51"/>
      <c r="Y94" s="51"/>
      <c r="Z94" s="51"/>
      <c r="AA94" s="51"/>
    </row>
    <row r="95">
      <c r="A95" s="96"/>
      <c r="B95" s="97"/>
      <c r="C95" s="98"/>
      <c r="D95" s="51"/>
      <c r="E95" s="51"/>
      <c r="F95" s="51"/>
      <c r="G95" s="51"/>
      <c r="H95" s="51"/>
      <c r="I95" s="51"/>
      <c r="J95" s="51"/>
      <c r="K95" s="51"/>
      <c r="L95" s="51"/>
      <c r="M95" s="51"/>
      <c r="N95" s="51"/>
      <c r="O95" s="51"/>
      <c r="P95" s="51"/>
      <c r="Q95" s="51"/>
      <c r="R95" s="51"/>
      <c r="S95" s="51"/>
      <c r="T95" s="51"/>
      <c r="U95" s="51"/>
      <c r="V95" s="51"/>
      <c r="W95" s="51"/>
      <c r="X95" s="51"/>
      <c r="Y95" s="51"/>
      <c r="Z95" s="51"/>
      <c r="AA95" s="51"/>
    </row>
    <row r="96">
      <c r="A96" s="96"/>
      <c r="B96" s="97"/>
      <c r="C96" s="98"/>
      <c r="D96" s="51"/>
      <c r="E96" s="51"/>
      <c r="F96" s="51"/>
      <c r="G96" s="51"/>
      <c r="H96" s="51"/>
      <c r="I96" s="51"/>
      <c r="J96" s="51"/>
      <c r="K96" s="51"/>
      <c r="L96" s="51"/>
      <c r="M96" s="51"/>
      <c r="N96" s="51"/>
      <c r="O96" s="51"/>
      <c r="P96" s="51"/>
      <c r="Q96" s="51"/>
      <c r="R96" s="51"/>
      <c r="S96" s="51"/>
      <c r="T96" s="51"/>
      <c r="U96" s="51"/>
      <c r="V96" s="51"/>
      <c r="W96" s="51"/>
      <c r="X96" s="51"/>
      <c r="Y96" s="51"/>
      <c r="Z96" s="51"/>
      <c r="AA96" s="51"/>
    </row>
    <row r="97">
      <c r="A97" s="96"/>
      <c r="B97" s="97"/>
      <c r="C97" s="98"/>
      <c r="D97" s="51"/>
      <c r="E97" s="51"/>
      <c r="F97" s="51"/>
      <c r="G97" s="51"/>
      <c r="H97" s="51"/>
      <c r="I97" s="51"/>
      <c r="J97" s="51"/>
      <c r="K97" s="51"/>
      <c r="L97" s="51"/>
      <c r="M97" s="51"/>
      <c r="N97" s="51"/>
      <c r="O97" s="51"/>
      <c r="P97" s="51"/>
      <c r="Q97" s="51"/>
      <c r="R97" s="51"/>
      <c r="S97" s="51"/>
      <c r="T97" s="51"/>
      <c r="U97" s="51"/>
      <c r="V97" s="51"/>
      <c r="W97" s="51"/>
      <c r="X97" s="51"/>
      <c r="Y97" s="51"/>
      <c r="Z97" s="51"/>
      <c r="AA97" s="51"/>
    </row>
    <row r="98">
      <c r="A98" s="96"/>
      <c r="B98" s="97"/>
      <c r="C98" s="98"/>
      <c r="D98" s="51"/>
      <c r="E98" s="51"/>
      <c r="F98" s="51"/>
      <c r="G98" s="51"/>
      <c r="H98" s="51"/>
      <c r="I98" s="51"/>
      <c r="J98" s="51"/>
      <c r="K98" s="51"/>
      <c r="L98" s="51"/>
      <c r="M98" s="51"/>
      <c r="N98" s="51"/>
      <c r="O98" s="51"/>
      <c r="P98" s="51"/>
      <c r="Q98" s="51"/>
      <c r="R98" s="51"/>
      <c r="S98" s="51"/>
      <c r="T98" s="51"/>
      <c r="U98" s="51"/>
      <c r="V98" s="51"/>
      <c r="W98" s="51"/>
      <c r="X98" s="51"/>
      <c r="Y98" s="51"/>
      <c r="Z98" s="51"/>
      <c r="AA98" s="51"/>
    </row>
    <row r="99">
      <c r="A99" s="96"/>
      <c r="B99" s="97"/>
      <c r="C99" s="98"/>
      <c r="D99" s="51"/>
      <c r="E99" s="51"/>
      <c r="F99" s="51"/>
      <c r="G99" s="51"/>
      <c r="H99" s="51"/>
      <c r="I99" s="51"/>
      <c r="J99" s="51"/>
      <c r="K99" s="51"/>
      <c r="L99" s="51"/>
      <c r="M99" s="51"/>
      <c r="N99" s="51"/>
      <c r="O99" s="51"/>
      <c r="P99" s="51"/>
      <c r="Q99" s="51"/>
      <c r="R99" s="51"/>
      <c r="S99" s="51"/>
      <c r="T99" s="51"/>
      <c r="U99" s="51"/>
      <c r="V99" s="51"/>
      <c r="W99" s="51"/>
      <c r="X99" s="51"/>
      <c r="Y99" s="51"/>
      <c r="Z99" s="51"/>
      <c r="AA99" s="51"/>
    </row>
    <row r="100">
      <c r="A100" s="96"/>
      <c r="B100" s="97"/>
      <c r="C100" s="98"/>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c r="A101" s="96"/>
      <c r="B101" s="97"/>
      <c r="C101" s="98"/>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row r="102">
      <c r="A102" s="96"/>
      <c r="B102" s="97"/>
      <c r="C102" s="98"/>
      <c r="D102" s="51"/>
      <c r="E102" s="51"/>
      <c r="F102" s="51"/>
      <c r="G102" s="51"/>
      <c r="H102" s="51"/>
      <c r="I102" s="51"/>
      <c r="J102" s="51"/>
      <c r="K102" s="51"/>
      <c r="L102" s="51"/>
      <c r="M102" s="51"/>
      <c r="N102" s="51"/>
      <c r="O102" s="51"/>
      <c r="P102" s="51"/>
      <c r="Q102" s="51"/>
      <c r="R102" s="51"/>
      <c r="S102" s="51"/>
      <c r="T102" s="51"/>
      <c r="U102" s="51"/>
      <c r="V102" s="51"/>
      <c r="W102" s="51"/>
      <c r="X102" s="51"/>
      <c r="Y102" s="51"/>
      <c r="Z102" s="51"/>
      <c r="AA102" s="51"/>
    </row>
    <row r="103">
      <c r="A103" s="96"/>
      <c r="B103" s="97"/>
      <c r="C103" s="98"/>
      <c r="D103" s="51"/>
      <c r="E103" s="51"/>
      <c r="F103" s="51"/>
      <c r="G103" s="51"/>
      <c r="H103" s="51"/>
      <c r="I103" s="51"/>
      <c r="J103" s="51"/>
      <c r="K103" s="51"/>
      <c r="L103" s="51"/>
      <c r="M103" s="51"/>
      <c r="N103" s="51"/>
      <c r="O103" s="51"/>
      <c r="P103" s="51"/>
      <c r="Q103" s="51"/>
      <c r="R103" s="51"/>
      <c r="S103" s="51"/>
      <c r="T103" s="51"/>
      <c r="U103" s="51"/>
      <c r="V103" s="51"/>
      <c r="W103" s="51"/>
      <c r="X103" s="51"/>
      <c r="Y103" s="51"/>
      <c r="Z103" s="51"/>
      <c r="AA103" s="51"/>
    </row>
    <row r="104">
      <c r="A104" s="96"/>
      <c r="B104" s="97"/>
      <c r="C104" s="98"/>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row>
    <row r="105">
      <c r="A105" s="96"/>
      <c r="B105" s="97"/>
      <c r="C105" s="98"/>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row>
    <row r="106">
      <c r="A106" s="96"/>
      <c r="B106" s="97"/>
      <c r="C106" s="98"/>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row>
    <row r="107">
      <c r="A107" s="96"/>
      <c r="B107" s="97"/>
      <c r="C107" s="98"/>
      <c r="D107" s="51"/>
      <c r="E107" s="51"/>
      <c r="F107" s="51"/>
      <c r="G107" s="51"/>
      <c r="H107" s="51"/>
      <c r="I107" s="51"/>
      <c r="J107" s="51"/>
      <c r="K107" s="51"/>
      <c r="L107" s="51"/>
      <c r="M107" s="51"/>
      <c r="N107" s="51"/>
      <c r="O107" s="51"/>
      <c r="P107" s="51"/>
      <c r="Q107" s="51"/>
      <c r="R107" s="51"/>
      <c r="S107" s="51"/>
      <c r="T107" s="51"/>
      <c r="U107" s="51"/>
      <c r="V107" s="51"/>
      <c r="W107" s="51"/>
      <c r="X107" s="51"/>
      <c r="Y107" s="51"/>
      <c r="Z107" s="51"/>
      <c r="AA107" s="51"/>
    </row>
    <row r="108">
      <c r="A108" s="96"/>
      <c r="B108" s="97"/>
      <c r="C108" s="98"/>
      <c r="D108" s="51"/>
      <c r="E108" s="51"/>
      <c r="F108" s="51"/>
      <c r="G108" s="51"/>
      <c r="H108" s="51"/>
      <c r="I108" s="51"/>
      <c r="J108" s="51"/>
      <c r="K108" s="51"/>
      <c r="L108" s="51"/>
      <c r="M108" s="51"/>
      <c r="N108" s="51"/>
      <c r="O108" s="51"/>
      <c r="P108" s="51"/>
      <c r="Q108" s="51"/>
      <c r="R108" s="51"/>
      <c r="S108" s="51"/>
      <c r="T108" s="51"/>
      <c r="U108" s="51"/>
      <c r="V108" s="51"/>
      <c r="W108" s="51"/>
      <c r="X108" s="51"/>
      <c r="Y108" s="51"/>
      <c r="Z108" s="51"/>
      <c r="AA108" s="51"/>
    </row>
    <row r="109">
      <c r="A109" s="96"/>
      <c r="B109" s="97"/>
      <c r="C109" s="98"/>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row>
    <row r="110">
      <c r="A110" s="96"/>
      <c r="B110" s="97"/>
      <c r="C110" s="98"/>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row>
    <row r="111">
      <c r="A111" s="96"/>
      <c r="B111" s="97"/>
      <c r="C111" s="98"/>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row>
    <row r="112">
      <c r="A112" s="96"/>
      <c r="B112" s="97"/>
      <c r="C112" s="98"/>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row>
    <row r="113">
      <c r="A113" s="96"/>
      <c r="B113" s="97"/>
      <c r="C113" s="98"/>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row>
    <row r="114">
      <c r="A114" s="96"/>
      <c r="B114" s="97"/>
      <c r="C114" s="98"/>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row>
    <row r="115">
      <c r="A115" s="96"/>
      <c r="B115" s="97"/>
      <c r="C115" s="98"/>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row>
    <row r="116">
      <c r="A116" s="96"/>
      <c r="B116" s="97"/>
      <c r="C116" s="98"/>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row>
    <row r="117">
      <c r="A117" s="96"/>
      <c r="B117" s="97"/>
      <c r="C117" s="98"/>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row>
    <row r="118">
      <c r="A118" s="96"/>
      <c r="B118" s="97"/>
      <c r="C118" s="98"/>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c r="A119" s="96"/>
      <c r="B119" s="97"/>
      <c r="C119" s="98"/>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row>
    <row r="120">
      <c r="A120" s="96"/>
      <c r="B120" s="97"/>
      <c r="C120" s="98"/>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row>
    <row r="121">
      <c r="A121" s="96"/>
      <c r="B121" s="97"/>
      <c r="C121" s="98"/>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row>
    <row r="122">
      <c r="A122" s="96"/>
      <c r="B122" s="97"/>
      <c r="C122" s="98"/>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row>
    <row r="123">
      <c r="A123" s="96"/>
      <c r="B123" s="97"/>
      <c r="C123" s="98"/>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row>
    <row r="124">
      <c r="A124" s="96"/>
      <c r="B124" s="97"/>
      <c r="C124" s="98"/>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row>
    <row r="125">
      <c r="A125" s="96"/>
      <c r="B125" s="97"/>
      <c r="C125" s="98"/>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row>
    <row r="126">
      <c r="A126" s="96"/>
      <c r="B126" s="97"/>
      <c r="C126" s="98"/>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row>
    <row r="127">
      <c r="A127" s="96"/>
      <c r="B127" s="97"/>
      <c r="C127" s="98"/>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c r="A128" s="96"/>
      <c r="B128" s="97"/>
      <c r="C128" s="98"/>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row>
    <row r="129">
      <c r="A129" s="96"/>
      <c r="B129" s="97"/>
      <c r="C129" s="98"/>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row>
    <row r="130">
      <c r="A130" s="96"/>
      <c r="B130" s="97"/>
      <c r="C130" s="98"/>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row>
    <row r="131">
      <c r="A131" s="96"/>
      <c r="B131" s="97"/>
      <c r="C131" s="98"/>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row>
    <row r="132">
      <c r="A132" s="96"/>
      <c r="B132" s="97"/>
      <c r="C132" s="98"/>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row>
    <row r="133">
      <c r="A133" s="96"/>
      <c r="B133" s="97"/>
      <c r="C133" s="98"/>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row>
    <row r="134">
      <c r="A134" s="96"/>
      <c r="B134" s="97"/>
      <c r="C134" s="98"/>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row>
    <row r="135">
      <c r="A135" s="96"/>
      <c r="B135" s="97"/>
      <c r="C135" s="98"/>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row>
    <row r="136">
      <c r="A136" s="96"/>
      <c r="B136" s="97"/>
      <c r="C136" s="98"/>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row>
    <row r="137">
      <c r="A137" s="96"/>
      <c r="B137" s="97"/>
      <c r="C137" s="98"/>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row>
    <row r="138">
      <c r="A138" s="96"/>
      <c r="B138" s="97"/>
      <c r="C138" s="98"/>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row>
    <row r="139">
      <c r="A139" s="96"/>
      <c r="B139" s="97"/>
      <c r="C139" s="98"/>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row>
    <row r="140">
      <c r="A140" s="96"/>
      <c r="B140" s="97"/>
      <c r="C140" s="98"/>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row>
    <row r="141">
      <c r="A141" s="96"/>
      <c r="B141" s="97"/>
      <c r="C141" s="98"/>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c r="A142" s="96"/>
      <c r="B142" s="97"/>
      <c r="C142" s="98"/>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row>
    <row r="143">
      <c r="A143" s="96"/>
      <c r="B143" s="97"/>
      <c r="C143" s="98"/>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row>
    <row r="144">
      <c r="A144" s="96"/>
      <c r="B144" s="97"/>
      <c r="C144" s="98"/>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row>
    <row r="145">
      <c r="A145" s="96"/>
      <c r="B145" s="97"/>
      <c r="C145" s="98"/>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row>
    <row r="146">
      <c r="A146" s="96"/>
      <c r="B146" s="97"/>
      <c r="C146" s="98"/>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row>
    <row r="147">
      <c r="A147" s="96"/>
      <c r="B147" s="97"/>
      <c r="C147" s="98"/>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row>
    <row r="148">
      <c r="A148" s="96"/>
      <c r="B148" s="97"/>
      <c r="C148" s="98"/>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row>
    <row r="149">
      <c r="A149" s="96"/>
      <c r="B149" s="97"/>
      <c r="C149" s="98"/>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row>
    <row r="150">
      <c r="A150" s="96"/>
      <c r="B150" s="97"/>
      <c r="C150" s="98"/>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row>
    <row r="151">
      <c r="A151" s="96"/>
      <c r="B151" s="97"/>
      <c r="C151" s="98"/>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row>
    <row r="152">
      <c r="A152" s="96"/>
      <c r="B152" s="97"/>
      <c r="C152" s="98"/>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row>
    <row r="153">
      <c r="A153" s="96"/>
      <c r="B153" s="97"/>
      <c r="C153" s="98"/>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row>
    <row r="154">
      <c r="A154" s="96"/>
      <c r="B154" s="97"/>
      <c r="C154" s="98"/>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row>
    <row r="155">
      <c r="A155" s="96"/>
      <c r="B155" s="97"/>
      <c r="C155" s="98"/>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row>
    <row r="156">
      <c r="A156" s="96"/>
      <c r="B156" s="97"/>
      <c r="C156" s="98"/>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row>
    <row r="157">
      <c r="A157" s="96"/>
      <c r="B157" s="97"/>
      <c r="C157" s="98"/>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row>
    <row r="158">
      <c r="A158" s="96"/>
      <c r="B158" s="97"/>
      <c r="C158" s="98"/>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row>
    <row r="159">
      <c r="A159" s="96"/>
      <c r="B159" s="97"/>
      <c r="C159" s="98"/>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row>
    <row r="160">
      <c r="A160" s="96"/>
      <c r="B160" s="97"/>
      <c r="C160" s="98"/>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row>
    <row r="161">
      <c r="A161" s="96"/>
      <c r="B161" s="97"/>
      <c r="C161" s="98"/>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row>
    <row r="162">
      <c r="A162" s="96"/>
      <c r="B162" s="97"/>
      <c r="C162" s="98"/>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row>
    <row r="163">
      <c r="A163" s="96"/>
      <c r="B163" s="97"/>
      <c r="C163" s="98"/>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row>
    <row r="164">
      <c r="A164" s="96"/>
      <c r="B164" s="97"/>
      <c r="C164" s="98"/>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row>
    <row r="165">
      <c r="A165" s="96"/>
      <c r="B165" s="97"/>
      <c r="C165" s="98"/>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row>
    <row r="166">
      <c r="A166" s="96"/>
      <c r="B166" s="97"/>
      <c r="C166" s="98"/>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row>
    <row r="167">
      <c r="A167" s="96"/>
      <c r="B167" s="97"/>
      <c r="C167" s="98"/>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row>
    <row r="168">
      <c r="A168" s="96"/>
      <c r="B168" s="97"/>
      <c r="C168" s="98"/>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row>
    <row r="169">
      <c r="A169" s="96"/>
      <c r="B169" s="97"/>
      <c r="C169" s="98"/>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c r="A170" s="96"/>
      <c r="B170" s="97"/>
      <c r="C170" s="98"/>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row>
    <row r="171">
      <c r="A171" s="96"/>
      <c r="B171" s="97"/>
      <c r="C171" s="98"/>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row>
    <row r="172">
      <c r="A172" s="96"/>
      <c r="B172" s="97"/>
      <c r="C172" s="98"/>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row>
    <row r="173">
      <c r="A173" s="96"/>
      <c r="B173" s="97"/>
      <c r="C173" s="98"/>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row>
    <row r="174">
      <c r="A174" s="96"/>
      <c r="B174" s="97"/>
      <c r="C174" s="98"/>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row>
    <row r="175">
      <c r="A175" s="96"/>
      <c r="B175" s="97"/>
      <c r="C175" s="98"/>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row>
    <row r="176">
      <c r="A176" s="96"/>
      <c r="B176" s="97"/>
      <c r="C176" s="98"/>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row>
    <row r="177">
      <c r="A177" s="96"/>
      <c r="B177" s="97"/>
      <c r="C177" s="98"/>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row>
    <row r="178">
      <c r="A178" s="96"/>
      <c r="B178" s="97"/>
      <c r="C178" s="98"/>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row>
    <row r="179">
      <c r="A179" s="96"/>
      <c r="B179" s="97"/>
      <c r="C179" s="98"/>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row>
    <row r="180">
      <c r="A180" s="96"/>
      <c r="B180" s="97"/>
      <c r="C180" s="98"/>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row>
    <row r="181">
      <c r="A181" s="96"/>
      <c r="B181" s="97"/>
      <c r="C181" s="98"/>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row>
    <row r="182">
      <c r="A182" s="96"/>
      <c r="B182" s="97"/>
      <c r="C182" s="98"/>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row>
    <row r="183">
      <c r="A183" s="96"/>
      <c r="B183" s="97"/>
      <c r="C183" s="98"/>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row>
    <row r="184">
      <c r="A184" s="96"/>
      <c r="B184" s="97"/>
      <c r="C184" s="98"/>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row>
    <row r="185">
      <c r="A185" s="96"/>
      <c r="B185" s="97"/>
      <c r="C185" s="98"/>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row>
    <row r="186">
      <c r="A186" s="96"/>
      <c r="B186" s="97"/>
      <c r="C186" s="98"/>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row>
    <row r="187">
      <c r="A187" s="96"/>
      <c r="B187" s="97"/>
      <c r="C187" s="98"/>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c r="A188" s="96"/>
      <c r="B188" s="97"/>
      <c r="C188" s="98"/>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row>
    <row r="189">
      <c r="A189" s="96"/>
      <c r="B189" s="97"/>
      <c r="C189" s="98"/>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row>
    <row r="190">
      <c r="A190" s="96"/>
      <c r="B190" s="97"/>
      <c r="C190" s="98"/>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row>
    <row r="191">
      <c r="A191" s="96"/>
      <c r="B191" s="97"/>
      <c r="C191" s="98"/>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c r="A192" s="96"/>
      <c r="B192" s="97"/>
      <c r="C192" s="98"/>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row>
    <row r="193">
      <c r="A193" s="96"/>
      <c r="B193" s="97"/>
      <c r="C193" s="98"/>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row>
    <row r="194">
      <c r="A194" s="96"/>
      <c r="B194" s="97"/>
      <c r="C194" s="98"/>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row>
    <row r="195">
      <c r="A195" s="96"/>
      <c r="B195" s="97"/>
      <c r="C195" s="98"/>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row>
    <row r="196">
      <c r="A196" s="96"/>
      <c r="B196" s="97"/>
      <c r="C196" s="98"/>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row>
    <row r="197">
      <c r="A197" s="96"/>
      <c r="B197" s="97"/>
      <c r="C197" s="98"/>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row>
    <row r="198">
      <c r="A198" s="96"/>
      <c r="B198" s="97"/>
      <c r="C198" s="98"/>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row>
    <row r="199">
      <c r="A199" s="96"/>
      <c r="B199" s="97"/>
      <c r="C199" s="98"/>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row>
    <row r="200">
      <c r="A200" s="96"/>
      <c r="B200" s="97"/>
      <c r="C200" s="98"/>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row>
    <row r="201">
      <c r="A201" s="96"/>
      <c r="B201" s="97"/>
      <c r="C201" s="98"/>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row>
    <row r="202">
      <c r="A202" s="96"/>
      <c r="B202" s="97"/>
      <c r="C202" s="98"/>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row>
    <row r="203">
      <c r="A203" s="96"/>
      <c r="B203" s="97"/>
      <c r="C203" s="98"/>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row>
    <row r="204">
      <c r="A204" s="96"/>
      <c r="B204" s="97"/>
      <c r="C204" s="98"/>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row>
    <row r="205">
      <c r="A205" s="96"/>
      <c r="B205" s="97"/>
      <c r="C205" s="98"/>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row>
    <row r="206">
      <c r="A206" s="96"/>
      <c r="B206" s="97"/>
      <c r="C206" s="98"/>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row>
    <row r="207">
      <c r="A207" s="96"/>
      <c r="B207" s="97"/>
      <c r="C207" s="98"/>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row>
    <row r="208">
      <c r="A208" s="96"/>
      <c r="B208" s="97"/>
      <c r="C208" s="98"/>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row>
    <row r="209">
      <c r="A209" s="96"/>
      <c r="B209" s="97"/>
      <c r="C209" s="98"/>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row>
    <row r="210">
      <c r="A210" s="96"/>
      <c r="B210" s="97"/>
      <c r="C210" s="98"/>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row>
    <row r="211">
      <c r="A211" s="96"/>
      <c r="B211" s="97"/>
      <c r="C211" s="98"/>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row>
    <row r="212">
      <c r="A212" s="96"/>
      <c r="B212" s="97"/>
      <c r="C212" s="98"/>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row>
    <row r="213">
      <c r="A213" s="96"/>
      <c r="B213" s="97"/>
      <c r="C213" s="98"/>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row>
    <row r="214">
      <c r="A214" s="96"/>
      <c r="B214" s="97"/>
      <c r="C214" s="98"/>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row>
    <row r="215">
      <c r="A215" s="96"/>
      <c r="B215" s="97"/>
      <c r="C215" s="98"/>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row>
    <row r="216">
      <c r="A216" s="96"/>
      <c r="B216" s="97"/>
      <c r="C216" s="98"/>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row>
    <row r="217">
      <c r="A217" s="96"/>
      <c r="B217" s="97"/>
      <c r="C217" s="98"/>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row>
    <row r="218">
      <c r="A218" s="96"/>
      <c r="B218" s="97"/>
      <c r="C218" s="98"/>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row>
    <row r="219">
      <c r="A219" s="96"/>
      <c r="B219" s="97"/>
      <c r="C219" s="98"/>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row>
    <row r="220">
      <c r="A220" s="96"/>
      <c r="B220" s="97"/>
      <c r="C220" s="98"/>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row>
    <row r="221">
      <c r="A221" s="96"/>
      <c r="B221" s="97"/>
      <c r="C221" s="98"/>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row>
    <row r="222">
      <c r="A222" s="96"/>
      <c r="B222" s="97"/>
      <c r="C222" s="98"/>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row>
    <row r="223">
      <c r="A223" s="96"/>
      <c r="B223" s="97"/>
      <c r="C223" s="98"/>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row>
    <row r="224">
      <c r="A224" s="96"/>
      <c r="B224" s="97"/>
      <c r="C224" s="98"/>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row>
    <row r="225">
      <c r="A225" s="96"/>
      <c r="B225" s="97"/>
      <c r="C225" s="98"/>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row>
    <row r="226">
      <c r="A226" s="96"/>
      <c r="B226" s="97"/>
      <c r="C226" s="98"/>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row>
    <row r="227">
      <c r="A227" s="96"/>
      <c r="B227" s="97"/>
      <c r="C227" s="98"/>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row>
    <row r="228">
      <c r="A228" s="96"/>
      <c r="B228" s="97"/>
      <c r="C228" s="98"/>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row>
    <row r="229">
      <c r="A229" s="96"/>
      <c r="B229" s="97"/>
      <c r="C229" s="98"/>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row>
    <row r="230">
      <c r="A230" s="96"/>
      <c r="B230" s="97"/>
      <c r="C230" s="98"/>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row>
    <row r="231">
      <c r="A231" s="96"/>
      <c r="B231" s="97"/>
      <c r="C231" s="98"/>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row>
    <row r="232">
      <c r="A232" s="96"/>
      <c r="B232" s="97"/>
      <c r="C232" s="98"/>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row>
    <row r="233">
      <c r="A233" s="96"/>
      <c r="B233" s="97"/>
      <c r="C233" s="98"/>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row>
    <row r="234">
      <c r="A234" s="96"/>
      <c r="B234" s="97"/>
      <c r="C234" s="98"/>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row>
    <row r="235">
      <c r="A235" s="96"/>
      <c r="B235" s="97"/>
      <c r="C235" s="98"/>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row>
    <row r="236">
      <c r="A236" s="96"/>
      <c r="B236" s="97"/>
      <c r="C236" s="98"/>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row>
    <row r="237">
      <c r="A237" s="96"/>
      <c r="B237" s="97"/>
      <c r="C237" s="98"/>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row>
    <row r="238">
      <c r="A238" s="96"/>
      <c r="B238" s="97"/>
      <c r="C238" s="98"/>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row>
    <row r="239">
      <c r="A239" s="96"/>
      <c r="B239" s="97"/>
      <c r="C239" s="98"/>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c r="A240" s="96"/>
      <c r="B240" s="97"/>
      <c r="C240" s="98"/>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c r="A241" s="96"/>
      <c r="B241" s="97"/>
      <c r="C241" s="98"/>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c r="A242" s="96"/>
      <c r="B242" s="97"/>
      <c r="C242" s="98"/>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row>
    <row r="243">
      <c r="A243" s="96"/>
      <c r="B243" s="97"/>
      <c r="C243" s="98"/>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row>
    <row r="244">
      <c r="A244" s="96"/>
      <c r="B244" s="97"/>
      <c r="C244" s="98"/>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c r="A245" s="96"/>
      <c r="B245" s="97"/>
      <c r="C245" s="98"/>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c r="A246" s="96"/>
      <c r="B246" s="97"/>
      <c r="C246" s="98"/>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row>
    <row r="247">
      <c r="A247" s="96"/>
      <c r="B247" s="97"/>
      <c r="C247" s="98"/>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row>
    <row r="248">
      <c r="A248" s="96"/>
      <c r="B248" s="97"/>
      <c r="C248" s="98"/>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row>
    <row r="249">
      <c r="A249" s="96"/>
      <c r="B249" s="97"/>
      <c r="C249" s="98"/>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c r="A250" s="96"/>
      <c r="B250" s="97"/>
      <c r="C250" s="98"/>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c r="A251" s="96"/>
      <c r="B251" s="97"/>
      <c r="C251" s="98"/>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row>
    <row r="252">
      <c r="A252" s="96"/>
      <c r="B252" s="97"/>
      <c r="C252" s="98"/>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c r="A253" s="96"/>
      <c r="B253" s="97"/>
      <c r="C253" s="98"/>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c r="A254" s="96"/>
      <c r="B254" s="97"/>
      <c r="C254" s="98"/>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c r="A255" s="96"/>
      <c r="B255" s="97"/>
      <c r="C255" s="98"/>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c r="A256" s="96"/>
      <c r="B256" s="97"/>
      <c r="C256" s="98"/>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row>
    <row r="257">
      <c r="A257" s="96"/>
      <c r="B257" s="97"/>
      <c r="C257" s="98"/>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row>
    <row r="258">
      <c r="A258" s="96"/>
      <c r="B258" s="97"/>
      <c r="C258" s="98"/>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row>
    <row r="259">
      <c r="A259" s="96"/>
      <c r="B259" s="97"/>
      <c r="C259" s="98"/>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row>
    <row r="260">
      <c r="A260" s="96"/>
      <c r="B260" s="97"/>
      <c r="C260" s="98"/>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row>
    <row r="261">
      <c r="A261" s="96"/>
      <c r="B261" s="97"/>
      <c r="C261" s="98"/>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row>
    <row r="262">
      <c r="A262" s="96"/>
      <c r="B262" s="97"/>
      <c r="C262" s="98"/>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row>
    <row r="263">
      <c r="A263" s="96"/>
      <c r="B263" s="97"/>
      <c r="C263" s="98"/>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row>
    <row r="264">
      <c r="A264" s="96"/>
      <c r="B264" s="97"/>
      <c r="C264" s="98"/>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row>
    <row r="265">
      <c r="A265" s="96"/>
      <c r="B265" s="97"/>
      <c r="C265" s="98"/>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row>
    <row r="266">
      <c r="A266" s="96"/>
      <c r="B266" s="97"/>
      <c r="C266" s="98"/>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row>
    <row r="267">
      <c r="A267" s="96"/>
      <c r="B267" s="97"/>
      <c r="C267" s="98"/>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row>
    <row r="268">
      <c r="A268" s="96"/>
      <c r="B268" s="97"/>
      <c r="C268" s="98"/>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row>
    <row r="269">
      <c r="A269" s="96"/>
      <c r="B269" s="97"/>
      <c r="C269" s="98"/>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row>
    <row r="270">
      <c r="A270" s="96"/>
      <c r="B270" s="97"/>
      <c r="C270" s="98"/>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row>
    <row r="271">
      <c r="A271" s="96"/>
      <c r="B271" s="97"/>
      <c r="C271" s="98"/>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row>
    <row r="272">
      <c r="A272" s="96"/>
      <c r="B272" s="97"/>
      <c r="C272" s="98"/>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row>
    <row r="273">
      <c r="A273" s="96"/>
      <c r="B273" s="97"/>
      <c r="C273" s="98"/>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row>
    <row r="274">
      <c r="A274" s="96"/>
      <c r="B274" s="97"/>
      <c r="C274" s="98"/>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row>
    <row r="275">
      <c r="A275" s="96"/>
      <c r="B275" s="97"/>
      <c r="C275" s="98"/>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row>
    <row r="276">
      <c r="A276" s="96"/>
      <c r="B276" s="97"/>
      <c r="C276" s="98"/>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row>
    <row r="277">
      <c r="A277" s="96"/>
      <c r="B277" s="97"/>
      <c r="C277" s="98"/>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row>
    <row r="278">
      <c r="A278" s="96"/>
      <c r="B278" s="97"/>
      <c r="C278" s="98"/>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row>
    <row r="279">
      <c r="A279" s="96"/>
      <c r="B279" s="97"/>
      <c r="C279" s="98"/>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row>
    <row r="280">
      <c r="A280" s="96"/>
      <c r="B280" s="97"/>
      <c r="C280" s="98"/>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row>
    <row r="281">
      <c r="A281" s="96"/>
      <c r="B281" s="97"/>
      <c r="C281" s="98"/>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row>
    <row r="282">
      <c r="A282" s="96"/>
      <c r="B282" s="97"/>
      <c r="C282" s="98"/>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row>
    <row r="283">
      <c r="A283" s="96"/>
      <c r="B283" s="97"/>
      <c r="C283" s="98"/>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row>
    <row r="284">
      <c r="A284" s="96"/>
      <c r="B284" s="97"/>
      <c r="C284" s="98"/>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row>
    <row r="285">
      <c r="A285" s="96"/>
      <c r="B285" s="97"/>
      <c r="C285" s="98"/>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row>
    <row r="286">
      <c r="A286" s="96"/>
      <c r="B286" s="97"/>
      <c r="C286" s="98"/>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row>
    <row r="287">
      <c r="A287" s="96"/>
      <c r="B287" s="97"/>
      <c r="C287" s="98"/>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row>
    <row r="288">
      <c r="A288" s="96"/>
      <c r="B288" s="97"/>
      <c r="C288" s="98"/>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row>
    <row r="289">
      <c r="A289" s="96"/>
      <c r="B289" s="97"/>
      <c r="C289" s="98"/>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row>
    <row r="290">
      <c r="A290" s="96"/>
      <c r="B290" s="97"/>
      <c r="C290" s="98"/>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row>
    <row r="291">
      <c r="A291" s="96"/>
      <c r="B291" s="97"/>
      <c r="C291" s="98"/>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row>
    <row r="292">
      <c r="A292" s="96"/>
      <c r="B292" s="97"/>
      <c r="C292" s="98"/>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c r="A293" s="96"/>
      <c r="B293" s="97"/>
      <c r="C293" s="98"/>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c r="A294" s="96"/>
      <c r="B294" s="97"/>
      <c r="C294" s="98"/>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c r="A295" s="96"/>
      <c r="B295" s="97"/>
      <c r="C295" s="98"/>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row>
    <row r="296">
      <c r="A296" s="96"/>
      <c r="B296" s="97"/>
      <c r="C296" s="98"/>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row>
    <row r="297">
      <c r="A297" s="96"/>
      <c r="B297" s="97"/>
      <c r="C297" s="98"/>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row>
    <row r="298">
      <c r="A298" s="96"/>
      <c r="B298" s="97"/>
      <c r="C298" s="98"/>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row>
    <row r="299">
      <c r="A299" s="96"/>
      <c r="B299" s="97"/>
      <c r="C299" s="98"/>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row>
    <row r="300">
      <c r="A300" s="96"/>
      <c r="B300" s="97"/>
      <c r="C300" s="98"/>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row>
    <row r="301">
      <c r="A301" s="96"/>
      <c r="B301" s="97"/>
      <c r="C301" s="98"/>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row>
    <row r="302">
      <c r="A302" s="96"/>
      <c r="B302" s="97"/>
      <c r="C302" s="98"/>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row>
    <row r="303">
      <c r="A303" s="96"/>
      <c r="B303" s="97"/>
      <c r="C303" s="98"/>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row>
    <row r="304">
      <c r="A304" s="96"/>
      <c r="B304" s="97"/>
      <c r="C304" s="98"/>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row>
    <row r="305">
      <c r="A305" s="96"/>
      <c r="B305" s="97"/>
      <c r="C305" s="98"/>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row>
    <row r="306">
      <c r="A306" s="96"/>
      <c r="B306" s="97"/>
      <c r="C306" s="98"/>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row>
    <row r="307">
      <c r="A307" s="96"/>
      <c r="B307" s="97"/>
      <c r="C307" s="98"/>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row>
    <row r="308">
      <c r="A308" s="96"/>
      <c r="B308" s="97"/>
      <c r="C308" s="98"/>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row>
    <row r="309">
      <c r="A309" s="96"/>
      <c r="B309" s="97"/>
      <c r="C309" s="98"/>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row>
    <row r="310">
      <c r="A310" s="96"/>
      <c r="B310" s="97"/>
      <c r="C310" s="98"/>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row>
    <row r="311">
      <c r="A311" s="96"/>
      <c r="B311" s="97"/>
      <c r="C311" s="98"/>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row>
    <row r="312">
      <c r="A312" s="96"/>
      <c r="B312" s="97"/>
      <c r="C312" s="98"/>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row>
    <row r="313">
      <c r="A313" s="96"/>
      <c r="B313" s="97"/>
      <c r="C313" s="98"/>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row>
    <row r="314">
      <c r="A314" s="96"/>
      <c r="B314" s="97"/>
      <c r="C314" s="98"/>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row>
    <row r="315">
      <c r="A315" s="96"/>
      <c r="B315" s="97"/>
      <c r="C315" s="98"/>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row>
    <row r="316">
      <c r="A316" s="96"/>
      <c r="B316" s="97"/>
      <c r="C316" s="98"/>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row>
    <row r="317">
      <c r="A317" s="96"/>
      <c r="B317" s="97"/>
      <c r="C317" s="98"/>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row>
    <row r="318">
      <c r="A318" s="96"/>
      <c r="B318" s="97"/>
      <c r="C318" s="98"/>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row>
    <row r="319">
      <c r="A319" s="96"/>
      <c r="B319" s="97"/>
      <c r="C319" s="98"/>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row>
    <row r="320">
      <c r="A320" s="96"/>
      <c r="B320" s="97"/>
      <c r="C320" s="98"/>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row>
    <row r="321">
      <c r="A321" s="96"/>
      <c r="B321" s="97"/>
      <c r="C321" s="98"/>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row>
    <row r="322">
      <c r="A322" s="96"/>
      <c r="B322" s="97"/>
      <c r="C322" s="98"/>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row>
    <row r="323">
      <c r="A323" s="96"/>
      <c r="B323" s="97"/>
      <c r="C323" s="98"/>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row>
    <row r="324">
      <c r="A324" s="96"/>
      <c r="B324" s="97"/>
      <c r="C324" s="98"/>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row>
    <row r="325">
      <c r="A325" s="96"/>
      <c r="B325" s="97"/>
      <c r="C325" s="98"/>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row>
    <row r="326">
      <c r="A326" s="96"/>
      <c r="B326" s="97"/>
      <c r="C326" s="98"/>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row>
    <row r="327">
      <c r="A327" s="96"/>
      <c r="B327" s="97"/>
      <c r="C327" s="98"/>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row>
    <row r="328">
      <c r="A328" s="96"/>
      <c r="B328" s="97"/>
      <c r="C328" s="98"/>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row>
    <row r="329">
      <c r="A329" s="96"/>
      <c r="B329" s="97"/>
      <c r="C329" s="98"/>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row>
    <row r="330">
      <c r="A330" s="96"/>
      <c r="B330" s="97"/>
      <c r="C330" s="98"/>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row>
    <row r="331">
      <c r="A331" s="96"/>
      <c r="B331" s="97"/>
      <c r="C331" s="98"/>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row>
    <row r="332">
      <c r="A332" s="96"/>
      <c r="B332" s="97"/>
      <c r="C332" s="98"/>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row>
    <row r="333">
      <c r="A333" s="96"/>
      <c r="B333" s="97"/>
      <c r="C333" s="98"/>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row>
    <row r="334">
      <c r="A334" s="96"/>
      <c r="B334" s="97"/>
      <c r="C334" s="98"/>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row>
    <row r="335">
      <c r="A335" s="96"/>
      <c r="B335" s="97"/>
      <c r="C335" s="98"/>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row>
    <row r="336">
      <c r="A336" s="96"/>
      <c r="B336" s="97"/>
      <c r="C336" s="98"/>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row>
    <row r="337">
      <c r="A337" s="96"/>
      <c r="B337" s="97"/>
      <c r="C337" s="98"/>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row>
    <row r="338">
      <c r="A338" s="96"/>
      <c r="B338" s="97"/>
      <c r="C338" s="98"/>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row>
    <row r="339">
      <c r="A339" s="96"/>
      <c r="B339" s="97"/>
      <c r="C339" s="98"/>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row>
    <row r="340">
      <c r="A340" s="96"/>
      <c r="B340" s="97"/>
      <c r="C340" s="98"/>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row>
    <row r="341">
      <c r="A341" s="96"/>
      <c r="B341" s="97"/>
      <c r="C341" s="98"/>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row>
    <row r="342">
      <c r="A342" s="96"/>
      <c r="B342" s="97"/>
      <c r="C342" s="98"/>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row>
    <row r="343">
      <c r="A343" s="96"/>
      <c r="B343" s="97"/>
      <c r="C343" s="98"/>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row>
    <row r="344">
      <c r="A344" s="96"/>
      <c r="B344" s="97"/>
      <c r="C344" s="98"/>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row>
    <row r="345">
      <c r="A345" s="96"/>
      <c r="B345" s="97"/>
      <c r="C345" s="98"/>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row>
    <row r="346">
      <c r="A346" s="96"/>
      <c r="B346" s="97"/>
      <c r="C346" s="98"/>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row>
    <row r="347">
      <c r="A347" s="96"/>
      <c r="B347" s="97"/>
      <c r="C347" s="98"/>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row>
    <row r="348">
      <c r="A348" s="96"/>
      <c r="B348" s="97"/>
      <c r="C348" s="98"/>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row>
    <row r="349">
      <c r="A349" s="96"/>
      <c r="B349" s="97"/>
      <c r="C349" s="98"/>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row>
    <row r="350">
      <c r="A350" s="96"/>
      <c r="B350" s="97"/>
      <c r="C350" s="98"/>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row>
    <row r="351">
      <c r="A351" s="96"/>
      <c r="B351" s="97"/>
      <c r="C351" s="98"/>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row>
    <row r="352">
      <c r="A352" s="96"/>
      <c r="B352" s="97"/>
      <c r="C352" s="98"/>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row>
    <row r="353">
      <c r="A353" s="96"/>
      <c r="B353" s="97"/>
      <c r="C353" s="98"/>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row>
    <row r="354">
      <c r="A354" s="96"/>
      <c r="B354" s="97"/>
      <c r="C354" s="98"/>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row>
    <row r="355">
      <c r="A355" s="96"/>
      <c r="B355" s="97"/>
      <c r="C355" s="98"/>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row>
    <row r="356">
      <c r="A356" s="96"/>
      <c r="B356" s="97"/>
      <c r="C356" s="98"/>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row>
    <row r="357">
      <c r="A357" s="96"/>
      <c r="B357" s="97"/>
      <c r="C357" s="98"/>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row>
    <row r="358">
      <c r="A358" s="96"/>
      <c r="B358" s="97"/>
      <c r="C358" s="98"/>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row>
    <row r="359">
      <c r="A359" s="96"/>
      <c r="B359" s="97"/>
      <c r="C359" s="98"/>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row>
    <row r="360">
      <c r="A360" s="96"/>
      <c r="B360" s="97"/>
      <c r="C360" s="98"/>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row>
    <row r="361">
      <c r="A361" s="96"/>
      <c r="B361" s="97"/>
      <c r="C361" s="98"/>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row>
    <row r="362">
      <c r="A362" s="96"/>
      <c r="B362" s="97"/>
      <c r="C362" s="98"/>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row>
    <row r="363">
      <c r="A363" s="96"/>
      <c r="B363" s="97"/>
      <c r="C363" s="98"/>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row>
    <row r="364">
      <c r="A364" s="96"/>
      <c r="B364" s="97"/>
      <c r="C364" s="98"/>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row>
    <row r="365">
      <c r="A365" s="96"/>
      <c r="B365" s="97"/>
      <c r="C365" s="98"/>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row>
    <row r="366">
      <c r="A366" s="96"/>
      <c r="B366" s="97"/>
      <c r="C366" s="98"/>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row>
    <row r="367">
      <c r="A367" s="96"/>
      <c r="B367" s="97"/>
      <c r="C367" s="98"/>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row>
    <row r="368">
      <c r="A368" s="96"/>
      <c r="B368" s="97"/>
      <c r="C368" s="98"/>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row>
    <row r="369">
      <c r="A369" s="96"/>
      <c r="B369" s="97"/>
      <c r="C369" s="98"/>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row>
    <row r="370">
      <c r="A370" s="96"/>
      <c r="B370" s="97"/>
      <c r="C370" s="98"/>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row>
    <row r="371">
      <c r="A371" s="96"/>
      <c r="B371" s="97"/>
      <c r="C371" s="98"/>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row>
    <row r="372">
      <c r="A372" s="96"/>
      <c r="B372" s="97"/>
      <c r="C372" s="98"/>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row>
    <row r="373">
      <c r="A373" s="96"/>
      <c r="B373" s="97"/>
      <c r="C373" s="98"/>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row>
    <row r="374">
      <c r="A374" s="96"/>
      <c r="B374" s="97"/>
      <c r="C374" s="98"/>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row>
    <row r="375">
      <c r="A375" s="96"/>
      <c r="B375" s="97"/>
      <c r="C375" s="98"/>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row>
    <row r="376">
      <c r="A376" s="96"/>
      <c r="B376" s="97"/>
      <c r="C376" s="98"/>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row>
    <row r="377">
      <c r="A377" s="96"/>
      <c r="B377" s="97"/>
      <c r="C377" s="98"/>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row>
    <row r="378">
      <c r="A378" s="96"/>
      <c r="B378" s="97"/>
      <c r="C378" s="98"/>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row>
    <row r="379">
      <c r="A379" s="96"/>
      <c r="B379" s="97"/>
      <c r="C379" s="98"/>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row>
    <row r="380">
      <c r="A380" s="96"/>
      <c r="B380" s="97"/>
      <c r="C380" s="98"/>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row>
    <row r="381">
      <c r="A381" s="96"/>
      <c r="B381" s="97"/>
      <c r="C381" s="98"/>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row>
    <row r="382">
      <c r="A382" s="96"/>
      <c r="B382" s="97"/>
      <c r="C382" s="98"/>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row>
    <row r="383">
      <c r="A383" s="96"/>
      <c r="B383" s="97"/>
      <c r="C383" s="98"/>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row>
    <row r="384">
      <c r="A384" s="96"/>
      <c r="B384" s="97"/>
      <c r="C384" s="98"/>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row>
    <row r="385">
      <c r="A385" s="96"/>
      <c r="B385" s="97"/>
      <c r="C385" s="98"/>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row>
    <row r="386">
      <c r="A386" s="96"/>
      <c r="B386" s="97"/>
      <c r="C386" s="98"/>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row>
    <row r="387">
      <c r="A387" s="96"/>
      <c r="B387" s="97"/>
      <c r="C387" s="98"/>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row>
    <row r="388">
      <c r="A388" s="96"/>
      <c r="B388" s="97"/>
      <c r="C388" s="98"/>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row>
    <row r="389">
      <c r="A389" s="96"/>
      <c r="B389" s="97"/>
      <c r="C389" s="98"/>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row>
    <row r="390">
      <c r="A390" s="96"/>
      <c r="B390" s="97"/>
      <c r="C390" s="98"/>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row>
    <row r="391">
      <c r="A391" s="96"/>
      <c r="B391" s="97"/>
      <c r="C391" s="98"/>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row>
    <row r="392">
      <c r="A392" s="96"/>
      <c r="B392" s="97"/>
      <c r="C392" s="98"/>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row>
    <row r="393">
      <c r="A393" s="96"/>
      <c r="B393" s="97"/>
      <c r="C393" s="98"/>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row>
    <row r="394">
      <c r="A394" s="96"/>
      <c r="B394" s="97"/>
      <c r="C394" s="98"/>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row>
    <row r="395">
      <c r="A395" s="96"/>
      <c r="B395" s="97"/>
      <c r="C395" s="98"/>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row>
    <row r="396">
      <c r="A396" s="96"/>
      <c r="B396" s="97"/>
      <c r="C396" s="98"/>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row>
    <row r="397">
      <c r="A397" s="96"/>
      <c r="B397" s="97"/>
      <c r="C397" s="98"/>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row>
    <row r="398">
      <c r="A398" s="96"/>
      <c r="B398" s="97"/>
      <c r="C398" s="98"/>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row>
    <row r="399">
      <c r="A399" s="96"/>
      <c r="B399" s="97"/>
      <c r="C399" s="98"/>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row>
    <row r="400">
      <c r="A400" s="96"/>
      <c r="B400" s="97"/>
      <c r="C400" s="98"/>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row>
    <row r="401">
      <c r="A401" s="96"/>
      <c r="B401" s="97"/>
      <c r="C401" s="98"/>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row>
    <row r="402">
      <c r="A402" s="96"/>
      <c r="B402" s="97"/>
      <c r="C402" s="98"/>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row>
    <row r="403">
      <c r="A403" s="96"/>
      <c r="B403" s="97"/>
      <c r="C403" s="98"/>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row>
    <row r="404">
      <c r="A404" s="96"/>
      <c r="B404" s="97"/>
      <c r="C404" s="98"/>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row>
    <row r="405">
      <c r="A405" s="96"/>
      <c r="B405" s="97"/>
      <c r="C405" s="98"/>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row>
    <row r="406">
      <c r="A406" s="96"/>
      <c r="B406" s="97"/>
      <c r="C406" s="98"/>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row>
    <row r="407">
      <c r="A407" s="96"/>
      <c r="B407" s="97"/>
      <c r="C407" s="98"/>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row>
    <row r="408">
      <c r="A408" s="96"/>
      <c r="B408" s="97"/>
      <c r="C408" s="98"/>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row>
    <row r="409">
      <c r="A409" s="96"/>
      <c r="B409" s="97"/>
      <c r="C409" s="98"/>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row>
    <row r="410">
      <c r="A410" s="96"/>
      <c r="B410" s="97"/>
      <c r="C410" s="98"/>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row>
    <row r="411">
      <c r="A411" s="96"/>
      <c r="B411" s="97"/>
      <c r="C411" s="98"/>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row>
    <row r="412">
      <c r="A412" s="96"/>
      <c r="B412" s="97"/>
      <c r="C412" s="98"/>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row>
    <row r="413">
      <c r="A413" s="96"/>
      <c r="B413" s="97"/>
      <c r="C413" s="98"/>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row>
    <row r="414">
      <c r="A414" s="96"/>
      <c r="B414" s="97"/>
      <c r="C414" s="98"/>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row>
    <row r="415">
      <c r="A415" s="96"/>
      <c r="B415" s="97"/>
      <c r="C415" s="98"/>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row>
    <row r="416">
      <c r="A416" s="96"/>
      <c r="B416" s="97"/>
      <c r="C416" s="98"/>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row>
    <row r="417">
      <c r="A417" s="96"/>
      <c r="B417" s="97"/>
      <c r="C417" s="98"/>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row>
    <row r="418">
      <c r="A418" s="96"/>
      <c r="B418" s="97"/>
      <c r="C418" s="98"/>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row>
    <row r="419">
      <c r="A419" s="96"/>
      <c r="B419" s="97"/>
      <c r="C419" s="98"/>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row>
    <row r="420">
      <c r="A420" s="96"/>
      <c r="B420" s="97"/>
      <c r="C420" s="98"/>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row>
    <row r="421">
      <c r="A421" s="96"/>
      <c r="B421" s="97"/>
      <c r="C421" s="98"/>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row>
    <row r="422">
      <c r="A422" s="96"/>
      <c r="B422" s="97"/>
      <c r="C422" s="98"/>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row>
    <row r="423">
      <c r="A423" s="96"/>
      <c r="B423" s="97"/>
      <c r="C423" s="98"/>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row>
    <row r="424">
      <c r="A424" s="96"/>
      <c r="B424" s="97"/>
      <c r="C424" s="98"/>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row>
    <row r="425">
      <c r="A425" s="96"/>
      <c r="B425" s="97"/>
      <c r="C425" s="98"/>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row>
    <row r="426">
      <c r="A426" s="96"/>
      <c r="B426" s="97"/>
      <c r="C426" s="98"/>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row>
    <row r="427">
      <c r="A427" s="96"/>
      <c r="B427" s="97"/>
      <c r="C427" s="98"/>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row>
    <row r="428">
      <c r="A428" s="96"/>
      <c r="B428" s="97"/>
      <c r="C428" s="98"/>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row>
    <row r="429">
      <c r="A429" s="96"/>
      <c r="B429" s="97"/>
      <c r="C429" s="98"/>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row>
    <row r="430">
      <c r="A430" s="96"/>
      <c r="B430" s="97"/>
      <c r="C430" s="98"/>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row>
    <row r="431">
      <c r="A431" s="96"/>
      <c r="B431" s="97"/>
      <c r="C431" s="98"/>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row>
    <row r="432">
      <c r="A432" s="96"/>
      <c r="B432" s="97"/>
      <c r="C432" s="98"/>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row>
    <row r="433">
      <c r="A433" s="96"/>
      <c r="B433" s="97"/>
      <c r="C433" s="98"/>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row>
    <row r="434">
      <c r="A434" s="96"/>
      <c r="B434" s="97"/>
      <c r="C434" s="98"/>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row>
    <row r="435">
      <c r="A435" s="96"/>
      <c r="B435" s="97"/>
      <c r="C435" s="98"/>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row>
    <row r="436">
      <c r="A436" s="96"/>
      <c r="B436" s="97"/>
      <c r="C436" s="98"/>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row>
    <row r="437">
      <c r="A437" s="96"/>
      <c r="B437" s="97"/>
      <c r="C437" s="98"/>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row>
    <row r="438">
      <c r="A438" s="96"/>
      <c r="B438" s="97"/>
      <c r="C438" s="98"/>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row>
    <row r="439">
      <c r="A439" s="96"/>
      <c r="B439" s="97"/>
      <c r="C439" s="98"/>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row>
    <row r="440">
      <c r="A440" s="96"/>
      <c r="B440" s="97"/>
      <c r="C440" s="98"/>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row>
    <row r="441">
      <c r="A441" s="96"/>
      <c r="B441" s="97"/>
      <c r="C441" s="98"/>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row>
    <row r="442">
      <c r="A442" s="96"/>
      <c r="B442" s="97"/>
      <c r="C442" s="98"/>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row>
    <row r="443">
      <c r="A443" s="96"/>
      <c r="B443" s="97"/>
      <c r="C443" s="98"/>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row>
    <row r="444">
      <c r="A444" s="96"/>
      <c r="B444" s="97"/>
      <c r="C444" s="98"/>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row>
    <row r="445">
      <c r="A445" s="96"/>
      <c r="B445" s="97"/>
      <c r="C445" s="98"/>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row>
    <row r="446">
      <c r="A446" s="96"/>
      <c r="B446" s="97"/>
      <c r="C446" s="98"/>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row>
    <row r="447">
      <c r="A447" s="96"/>
      <c r="B447" s="97"/>
      <c r="C447" s="98"/>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row>
    <row r="448">
      <c r="A448" s="96"/>
      <c r="B448" s="97"/>
      <c r="C448" s="98"/>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row>
    <row r="449">
      <c r="A449" s="96"/>
      <c r="B449" s="97"/>
      <c r="C449" s="98"/>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row>
    <row r="450">
      <c r="A450" s="96"/>
      <c r="B450" s="97"/>
      <c r="C450" s="98"/>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row>
    <row r="451">
      <c r="A451" s="96"/>
      <c r="B451" s="97"/>
      <c r="C451" s="98"/>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row>
    <row r="452">
      <c r="A452" s="96"/>
      <c r="B452" s="97"/>
      <c r="C452" s="98"/>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row>
    <row r="453">
      <c r="A453" s="96"/>
      <c r="B453" s="97"/>
      <c r="C453" s="98"/>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row>
    <row r="454">
      <c r="A454" s="96"/>
      <c r="B454" s="97"/>
      <c r="C454" s="98"/>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row>
    <row r="455">
      <c r="A455" s="96"/>
      <c r="B455" s="97"/>
      <c r="C455" s="98"/>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row>
    <row r="456">
      <c r="A456" s="96"/>
      <c r="B456" s="97"/>
      <c r="C456" s="98"/>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row>
    <row r="457">
      <c r="A457" s="96"/>
      <c r="B457" s="97"/>
      <c r="C457" s="98"/>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row>
    <row r="458">
      <c r="A458" s="96"/>
      <c r="B458" s="97"/>
      <c r="C458" s="98"/>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row>
    <row r="459">
      <c r="A459" s="96"/>
      <c r="B459" s="97"/>
      <c r="C459" s="98"/>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row>
    <row r="460">
      <c r="A460" s="96"/>
      <c r="B460" s="97"/>
      <c r="C460" s="98"/>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row>
    <row r="461">
      <c r="A461" s="96"/>
      <c r="B461" s="97"/>
      <c r="C461" s="98"/>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row>
    <row r="462">
      <c r="A462" s="96"/>
      <c r="B462" s="97"/>
      <c r="C462" s="98"/>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row>
    <row r="463">
      <c r="A463" s="96"/>
      <c r="B463" s="97"/>
      <c r="C463" s="98"/>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row>
    <row r="464">
      <c r="A464" s="96"/>
      <c r="B464" s="97"/>
      <c r="C464" s="98"/>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row>
    <row r="465">
      <c r="A465" s="96"/>
      <c r="B465" s="97"/>
      <c r="C465" s="98"/>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row>
    <row r="466">
      <c r="A466" s="96"/>
      <c r="B466" s="97"/>
      <c r="C466" s="98"/>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row>
    <row r="467">
      <c r="A467" s="96"/>
      <c r="B467" s="97"/>
      <c r="C467" s="98"/>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row>
    <row r="468">
      <c r="A468" s="96"/>
      <c r="B468" s="97"/>
      <c r="C468" s="98"/>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row>
    <row r="469">
      <c r="A469" s="96"/>
      <c r="B469" s="97"/>
      <c r="C469" s="98"/>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row>
    <row r="470">
      <c r="A470" s="96"/>
      <c r="B470" s="97"/>
      <c r="C470" s="98"/>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row>
    <row r="471">
      <c r="A471" s="96"/>
      <c r="B471" s="97"/>
      <c r="C471" s="98"/>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row>
    <row r="472">
      <c r="A472" s="96"/>
      <c r="B472" s="97"/>
      <c r="C472" s="98"/>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row>
    <row r="473">
      <c r="A473" s="96"/>
      <c r="B473" s="97"/>
      <c r="C473" s="98"/>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row>
    <row r="474">
      <c r="A474" s="96"/>
      <c r="B474" s="97"/>
      <c r="C474" s="98"/>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row>
    <row r="475">
      <c r="A475" s="96"/>
      <c r="B475" s="97"/>
      <c r="C475" s="98"/>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row>
    <row r="476">
      <c r="A476" s="96"/>
      <c r="B476" s="97"/>
      <c r="C476" s="98"/>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row>
    <row r="477">
      <c r="A477" s="96"/>
      <c r="B477" s="97"/>
      <c r="C477" s="98"/>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row>
    <row r="478">
      <c r="A478" s="96"/>
      <c r="B478" s="97"/>
      <c r="C478" s="98"/>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row>
    <row r="479">
      <c r="A479" s="96"/>
      <c r="B479" s="97"/>
      <c r="C479" s="98"/>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row>
    <row r="480">
      <c r="A480" s="96"/>
      <c r="B480" s="97"/>
      <c r="C480" s="98"/>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row>
    <row r="481">
      <c r="A481" s="96"/>
      <c r="B481" s="97"/>
      <c r="C481" s="98"/>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row>
    <row r="482">
      <c r="A482" s="96"/>
      <c r="B482" s="97"/>
      <c r="C482" s="98"/>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row>
    <row r="483">
      <c r="A483" s="96"/>
      <c r="B483" s="97"/>
      <c r="C483" s="98"/>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row>
    <row r="484">
      <c r="A484" s="96"/>
      <c r="B484" s="97"/>
      <c r="C484" s="98"/>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row>
    <row r="485">
      <c r="A485" s="96"/>
      <c r="B485" s="97"/>
      <c r="C485" s="98"/>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row>
    <row r="486">
      <c r="A486" s="96"/>
      <c r="B486" s="97"/>
      <c r="C486" s="98"/>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row>
    <row r="487">
      <c r="A487" s="96"/>
      <c r="B487" s="97"/>
      <c r="C487" s="98"/>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row>
    <row r="488">
      <c r="A488" s="96"/>
      <c r="B488" s="97"/>
      <c r="C488" s="98"/>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row>
    <row r="489">
      <c r="A489" s="96"/>
      <c r="B489" s="97"/>
      <c r="C489" s="98"/>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row>
    <row r="490">
      <c r="A490" s="96"/>
      <c r="B490" s="97"/>
      <c r="C490" s="98"/>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row>
    <row r="491">
      <c r="A491" s="96"/>
      <c r="B491" s="97"/>
      <c r="C491" s="98"/>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row>
    <row r="492">
      <c r="A492" s="96"/>
      <c r="B492" s="97"/>
      <c r="C492" s="98"/>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row>
    <row r="493">
      <c r="A493" s="96"/>
      <c r="B493" s="97"/>
      <c r="C493" s="98"/>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row>
    <row r="494">
      <c r="A494" s="96"/>
      <c r="B494" s="97"/>
      <c r="C494" s="98"/>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row>
    <row r="495">
      <c r="A495" s="96"/>
      <c r="B495" s="97"/>
      <c r="C495" s="98"/>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row>
    <row r="496">
      <c r="A496" s="96"/>
      <c r="B496" s="97"/>
      <c r="C496" s="98"/>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row>
    <row r="497">
      <c r="A497" s="96"/>
      <c r="B497" s="97"/>
      <c r="C497" s="98"/>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row>
    <row r="498">
      <c r="A498" s="96"/>
      <c r="B498" s="97"/>
      <c r="C498" s="98"/>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row>
    <row r="499">
      <c r="A499" s="96"/>
      <c r="B499" s="97"/>
      <c r="C499" s="98"/>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row>
    <row r="500">
      <c r="A500" s="96"/>
      <c r="B500" s="97"/>
      <c r="C500" s="98"/>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row>
    <row r="501">
      <c r="A501" s="96"/>
      <c r="B501" s="97"/>
      <c r="C501" s="98"/>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row>
    <row r="502">
      <c r="A502" s="96"/>
      <c r="B502" s="97"/>
      <c r="C502" s="98"/>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row>
    <row r="503">
      <c r="A503" s="96"/>
      <c r="B503" s="97"/>
      <c r="C503" s="98"/>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row>
    <row r="504">
      <c r="A504" s="96"/>
      <c r="B504" s="97"/>
      <c r="C504" s="98"/>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row>
    <row r="505">
      <c r="A505" s="96"/>
      <c r="B505" s="97"/>
      <c r="C505" s="98"/>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row>
    <row r="506">
      <c r="A506" s="96"/>
      <c r="B506" s="97"/>
      <c r="C506" s="98"/>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row>
    <row r="507">
      <c r="A507" s="96"/>
      <c r="B507" s="97"/>
      <c r="C507" s="98"/>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row>
    <row r="508">
      <c r="A508" s="96"/>
      <c r="B508" s="97"/>
      <c r="C508" s="98"/>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row>
    <row r="509">
      <c r="A509" s="96"/>
      <c r="B509" s="97"/>
      <c r="C509" s="98"/>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row>
    <row r="510">
      <c r="A510" s="96"/>
      <c r="B510" s="97"/>
      <c r="C510" s="98"/>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row>
    <row r="511">
      <c r="A511" s="96"/>
      <c r="B511" s="97"/>
      <c r="C511" s="98"/>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row>
    <row r="512">
      <c r="A512" s="96"/>
      <c r="B512" s="97"/>
      <c r="C512" s="98"/>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row>
    <row r="513">
      <c r="A513" s="96"/>
      <c r="B513" s="97"/>
      <c r="C513" s="98"/>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row>
    <row r="514">
      <c r="A514" s="96"/>
      <c r="B514" s="97"/>
      <c r="C514" s="98"/>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row>
    <row r="515">
      <c r="A515" s="96"/>
      <c r="B515" s="97"/>
      <c r="C515" s="98"/>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row>
    <row r="516">
      <c r="A516" s="96"/>
      <c r="B516" s="97"/>
      <c r="C516" s="98"/>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row>
    <row r="517">
      <c r="A517" s="96"/>
      <c r="B517" s="97"/>
      <c r="C517" s="98"/>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row>
    <row r="518">
      <c r="A518" s="96"/>
      <c r="B518" s="97"/>
      <c r="C518" s="98"/>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row>
    <row r="519">
      <c r="A519" s="96"/>
      <c r="B519" s="97"/>
      <c r="C519" s="98"/>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row>
    <row r="520">
      <c r="A520" s="96"/>
      <c r="B520" s="97"/>
      <c r="C520" s="98"/>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row>
    <row r="521">
      <c r="A521" s="96"/>
      <c r="B521" s="97"/>
      <c r="C521" s="98"/>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row>
    <row r="522">
      <c r="A522" s="96"/>
      <c r="B522" s="97"/>
      <c r="C522" s="98"/>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row>
    <row r="523">
      <c r="A523" s="96"/>
      <c r="B523" s="97"/>
      <c r="C523" s="98"/>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row>
    <row r="524">
      <c r="A524" s="96"/>
      <c r="B524" s="97"/>
      <c r="C524" s="98"/>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row>
    <row r="525">
      <c r="A525" s="96"/>
      <c r="B525" s="97"/>
      <c r="C525" s="98"/>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row>
    <row r="526">
      <c r="A526" s="96"/>
      <c r="B526" s="97"/>
      <c r="C526" s="98"/>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row>
    <row r="527">
      <c r="A527" s="96"/>
      <c r="B527" s="97"/>
      <c r="C527" s="98"/>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row>
    <row r="528">
      <c r="A528" s="96"/>
      <c r="B528" s="97"/>
      <c r="C528" s="98"/>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row>
    <row r="529">
      <c r="A529" s="96"/>
      <c r="B529" s="97"/>
      <c r="C529" s="98"/>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row>
    <row r="530">
      <c r="A530" s="96"/>
      <c r="B530" s="97"/>
      <c r="C530" s="98"/>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row>
    <row r="531">
      <c r="A531" s="96"/>
      <c r="B531" s="97"/>
      <c r="C531" s="98"/>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row>
    <row r="532">
      <c r="A532" s="96"/>
      <c r="B532" s="97"/>
      <c r="C532" s="98"/>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row>
    <row r="533">
      <c r="A533" s="96"/>
      <c r="B533" s="97"/>
      <c r="C533" s="98"/>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row>
    <row r="534">
      <c r="A534" s="96"/>
      <c r="B534" s="97"/>
      <c r="C534" s="98"/>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row>
    <row r="535">
      <c r="A535" s="96"/>
      <c r="B535" s="97"/>
      <c r="C535" s="98"/>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row>
    <row r="536">
      <c r="A536" s="96"/>
      <c r="B536" s="97"/>
      <c r="C536" s="98"/>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row>
    <row r="537">
      <c r="A537" s="96"/>
      <c r="B537" s="97"/>
      <c r="C537" s="98"/>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row>
    <row r="538">
      <c r="A538" s="96"/>
      <c r="B538" s="97"/>
      <c r="C538" s="98"/>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row>
    <row r="539">
      <c r="A539" s="96"/>
      <c r="B539" s="97"/>
      <c r="C539" s="98"/>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row>
    <row r="540">
      <c r="A540" s="96"/>
      <c r="B540" s="97"/>
      <c r="C540" s="98"/>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row>
    <row r="541">
      <c r="A541" s="96"/>
      <c r="B541" s="97"/>
      <c r="C541" s="98"/>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row>
    <row r="542">
      <c r="A542" s="96"/>
      <c r="B542" s="97"/>
      <c r="C542" s="98"/>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row>
    <row r="543">
      <c r="A543" s="96"/>
      <c r="B543" s="97"/>
      <c r="C543" s="98"/>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row>
    <row r="544">
      <c r="A544" s="96"/>
      <c r="B544" s="97"/>
      <c r="C544" s="98"/>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row>
    <row r="545">
      <c r="A545" s="96"/>
      <c r="B545" s="97"/>
      <c r="C545" s="98"/>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row>
    <row r="546">
      <c r="A546" s="96"/>
      <c r="B546" s="97"/>
      <c r="C546" s="98"/>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row>
    <row r="547">
      <c r="A547" s="96"/>
      <c r="B547" s="97"/>
      <c r="C547" s="98"/>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row>
    <row r="548">
      <c r="A548" s="96"/>
      <c r="B548" s="97"/>
      <c r="C548" s="98"/>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row>
    <row r="549">
      <c r="A549" s="96"/>
      <c r="B549" s="97"/>
      <c r="C549" s="98"/>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row>
    <row r="550">
      <c r="A550" s="96"/>
      <c r="B550" s="97"/>
      <c r="C550" s="98"/>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row>
    <row r="551">
      <c r="A551" s="96"/>
      <c r="B551" s="97"/>
      <c r="C551" s="98"/>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row>
    <row r="552">
      <c r="A552" s="96"/>
      <c r="B552" s="97"/>
      <c r="C552" s="98"/>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row>
    <row r="553">
      <c r="A553" s="96"/>
      <c r="B553" s="97"/>
      <c r="C553" s="98"/>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row>
    <row r="554">
      <c r="A554" s="96"/>
      <c r="B554" s="97"/>
      <c r="C554" s="98"/>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row>
    <row r="555">
      <c r="A555" s="96"/>
      <c r="B555" s="97"/>
      <c r="C555" s="98"/>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row>
    <row r="556">
      <c r="A556" s="96"/>
      <c r="B556" s="97"/>
      <c r="C556" s="98"/>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row>
    <row r="557">
      <c r="A557" s="96"/>
      <c r="B557" s="97"/>
      <c r="C557" s="98"/>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row>
    <row r="558">
      <c r="A558" s="96"/>
      <c r="B558" s="97"/>
      <c r="C558" s="98"/>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row>
    <row r="559">
      <c r="A559" s="96"/>
      <c r="B559" s="97"/>
      <c r="C559" s="98"/>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row>
    <row r="560">
      <c r="A560" s="96"/>
      <c r="B560" s="97"/>
      <c r="C560" s="98"/>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row>
    <row r="561">
      <c r="A561" s="96"/>
      <c r="B561" s="97"/>
      <c r="C561" s="98"/>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row>
    <row r="562">
      <c r="A562" s="96"/>
      <c r="B562" s="97"/>
      <c r="C562" s="98"/>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row>
    <row r="563">
      <c r="A563" s="96"/>
      <c r="B563" s="97"/>
      <c r="C563" s="98"/>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row>
    <row r="564">
      <c r="A564" s="96"/>
      <c r="B564" s="97"/>
      <c r="C564" s="98"/>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row>
    <row r="565">
      <c r="A565" s="96"/>
      <c r="B565" s="97"/>
      <c r="C565" s="98"/>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row>
    <row r="566">
      <c r="A566" s="96"/>
      <c r="B566" s="97"/>
      <c r="C566" s="98"/>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row>
    <row r="567">
      <c r="A567" s="96"/>
      <c r="B567" s="97"/>
      <c r="C567" s="98"/>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row>
    <row r="568">
      <c r="A568" s="96"/>
      <c r="B568" s="97"/>
      <c r="C568" s="98"/>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row>
    <row r="569">
      <c r="A569" s="96"/>
      <c r="B569" s="97"/>
      <c r="C569" s="98"/>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row>
    <row r="570">
      <c r="A570" s="96"/>
      <c r="B570" s="97"/>
      <c r="C570" s="98"/>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row>
    <row r="571">
      <c r="A571" s="96"/>
      <c r="B571" s="97"/>
      <c r="C571" s="98"/>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row>
    <row r="572">
      <c r="A572" s="96"/>
      <c r="B572" s="97"/>
      <c r="C572" s="98"/>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row>
    <row r="573">
      <c r="A573" s="96"/>
      <c r="B573" s="97"/>
      <c r="C573" s="98"/>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row>
    <row r="574">
      <c r="A574" s="96"/>
      <c r="B574" s="97"/>
      <c r="C574" s="98"/>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row>
    <row r="575">
      <c r="A575" s="96"/>
      <c r="B575" s="97"/>
      <c r="C575" s="98"/>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row>
    <row r="576">
      <c r="A576" s="96"/>
      <c r="B576" s="97"/>
      <c r="C576" s="98"/>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row>
    <row r="577">
      <c r="A577" s="96"/>
      <c r="B577" s="97"/>
      <c r="C577" s="98"/>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row>
    <row r="578">
      <c r="A578" s="96"/>
      <c r="B578" s="97"/>
      <c r="C578" s="98"/>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row>
    <row r="579">
      <c r="A579" s="96"/>
      <c r="B579" s="97"/>
      <c r="C579" s="98"/>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row>
    <row r="580">
      <c r="A580" s="96"/>
      <c r="B580" s="97"/>
      <c r="C580" s="98"/>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row>
    <row r="581">
      <c r="A581" s="96"/>
      <c r="B581" s="97"/>
      <c r="C581" s="98"/>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row>
    <row r="582">
      <c r="A582" s="96"/>
      <c r="B582" s="97"/>
      <c r="C582" s="98"/>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row>
    <row r="583">
      <c r="A583" s="96"/>
      <c r="B583" s="97"/>
      <c r="C583" s="98"/>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row>
    <row r="584">
      <c r="A584" s="96"/>
      <c r="B584" s="97"/>
      <c r="C584" s="98"/>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row>
    <row r="585">
      <c r="A585" s="96"/>
      <c r="B585" s="97"/>
      <c r="C585" s="98"/>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row>
    <row r="586">
      <c r="A586" s="96"/>
      <c r="B586" s="97"/>
      <c r="C586" s="98"/>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row>
    <row r="587">
      <c r="A587" s="96"/>
      <c r="B587" s="97"/>
      <c r="C587" s="98"/>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row>
    <row r="588">
      <c r="A588" s="96"/>
      <c r="B588" s="97"/>
      <c r="C588" s="98"/>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row>
    <row r="589">
      <c r="A589" s="96"/>
      <c r="B589" s="97"/>
      <c r="C589" s="98"/>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row>
    <row r="590">
      <c r="A590" s="96"/>
      <c r="B590" s="97"/>
      <c r="C590" s="98"/>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row>
    <row r="591">
      <c r="A591" s="96"/>
      <c r="B591" s="97"/>
      <c r="C591" s="98"/>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row>
    <row r="592">
      <c r="A592" s="96"/>
      <c r="B592" s="97"/>
      <c r="C592" s="98"/>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row>
    <row r="593">
      <c r="A593" s="96"/>
      <c r="B593" s="97"/>
      <c r="C593" s="98"/>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row>
    <row r="594">
      <c r="A594" s="96"/>
      <c r="B594" s="97"/>
      <c r="C594" s="98"/>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row>
    <row r="595">
      <c r="A595" s="96"/>
      <c r="B595" s="97"/>
      <c r="C595" s="98"/>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row>
    <row r="596">
      <c r="A596" s="96"/>
      <c r="B596" s="97"/>
      <c r="C596" s="98"/>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row>
    <row r="597">
      <c r="A597" s="96"/>
      <c r="B597" s="97"/>
      <c r="C597" s="98"/>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row>
    <row r="598">
      <c r="A598" s="96"/>
      <c r="B598" s="97"/>
      <c r="C598" s="98"/>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row>
    <row r="599">
      <c r="A599" s="96"/>
      <c r="B599" s="97"/>
      <c r="C599" s="98"/>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row>
    <row r="600">
      <c r="A600" s="96"/>
      <c r="B600" s="97"/>
      <c r="C600" s="98"/>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row>
    <row r="601">
      <c r="A601" s="96"/>
      <c r="B601" s="97"/>
      <c r="C601" s="98"/>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row>
    <row r="602">
      <c r="A602" s="96"/>
      <c r="B602" s="97"/>
      <c r="C602" s="98"/>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row>
    <row r="603">
      <c r="A603" s="96"/>
      <c r="B603" s="97"/>
      <c r="C603" s="98"/>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row>
    <row r="604">
      <c r="A604" s="96"/>
      <c r="B604" s="97"/>
      <c r="C604" s="98"/>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row>
    <row r="605">
      <c r="A605" s="96"/>
      <c r="B605" s="97"/>
      <c r="C605" s="98"/>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row>
    <row r="606">
      <c r="A606" s="96"/>
      <c r="B606" s="97"/>
      <c r="C606" s="98"/>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row>
    <row r="607">
      <c r="A607" s="96"/>
      <c r="B607" s="97"/>
      <c r="C607" s="98"/>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row>
    <row r="608">
      <c r="A608" s="96"/>
      <c r="B608" s="97"/>
      <c r="C608" s="98"/>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row>
    <row r="609">
      <c r="A609" s="96"/>
      <c r="B609" s="97"/>
      <c r="C609" s="98"/>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row>
    <row r="610">
      <c r="A610" s="96"/>
      <c r="B610" s="97"/>
      <c r="C610" s="98"/>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row>
    <row r="611">
      <c r="A611" s="96"/>
      <c r="B611" s="97"/>
      <c r="C611" s="98"/>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row>
    <row r="612">
      <c r="A612" s="96"/>
      <c r="B612" s="97"/>
      <c r="C612" s="98"/>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row>
    <row r="613">
      <c r="A613" s="96"/>
      <c r="B613" s="97"/>
      <c r="C613" s="98"/>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row>
    <row r="614">
      <c r="A614" s="96"/>
      <c r="B614" s="97"/>
      <c r="C614" s="98"/>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row>
    <row r="615">
      <c r="A615" s="96"/>
      <c r="B615" s="97"/>
      <c r="C615" s="98"/>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row>
    <row r="616">
      <c r="A616" s="96"/>
      <c r="B616" s="97"/>
      <c r="C616" s="98"/>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row>
    <row r="617">
      <c r="A617" s="96"/>
      <c r="B617" s="97"/>
      <c r="C617" s="98"/>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row>
    <row r="618">
      <c r="A618" s="96"/>
      <c r="B618" s="97"/>
      <c r="C618" s="98"/>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row>
    <row r="619">
      <c r="A619" s="96"/>
      <c r="B619" s="97"/>
      <c r="C619" s="98"/>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row>
    <row r="620">
      <c r="A620" s="96"/>
      <c r="B620" s="97"/>
      <c r="C620" s="98"/>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row>
    <row r="621">
      <c r="A621" s="96"/>
      <c r="B621" s="97"/>
      <c r="C621" s="98"/>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row>
    <row r="622">
      <c r="A622" s="96"/>
      <c r="B622" s="97"/>
      <c r="C622" s="98"/>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row>
    <row r="623">
      <c r="A623" s="96"/>
      <c r="B623" s="97"/>
      <c r="C623" s="98"/>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row>
    <row r="624">
      <c r="A624" s="96"/>
      <c r="B624" s="97"/>
      <c r="C624" s="98"/>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row>
    <row r="625">
      <c r="A625" s="96"/>
      <c r="B625" s="97"/>
      <c r="C625" s="98"/>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row>
    <row r="626">
      <c r="A626" s="96"/>
      <c r="B626" s="97"/>
      <c r="C626" s="98"/>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row>
    <row r="627">
      <c r="A627" s="96"/>
      <c r="B627" s="97"/>
      <c r="C627" s="98"/>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row>
    <row r="628">
      <c r="A628" s="96"/>
      <c r="B628" s="97"/>
      <c r="C628" s="98"/>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row>
    <row r="629">
      <c r="A629" s="96"/>
      <c r="B629" s="97"/>
      <c r="C629" s="98"/>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row>
    <row r="630">
      <c r="A630" s="96"/>
      <c r="B630" s="97"/>
      <c r="C630" s="98"/>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row>
    <row r="631">
      <c r="A631" s="96"/>
      <c r="B631" s="97"/>
      <c r="C631" s="98"/>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row>
    <row r="632">
      <c r="A632" s="96"/>
      <c r="B632" s="97"/>
      <c r="C632" s="98"/>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row>
    <row r="633">
      <c r="A633" s="96"/>
      <c r="B633" s="97"/>
      <c r="C633" s="98"/>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row>
    <row r="634">
      <c r="A634" s="96"/>
      <c r="B634" s="97"/>
      <c r="C634" s="98"/>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row>
    <row r="635">
      <c r="A635" s="96"/>
      <c r="B635" s="97"/>
      <c r="C635" s="98"/>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row>
    <row r="636">
      <c r="A636" s="96"/>
      <c r="B636" s="97"/>
      <c r="C636" s="98"/>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row>
    <row r="637">
      <c r="A637" s="96"/>
      <c r="B637" s="97"/>
      <c r="C637" s="98"/>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row>
    <row r="638">
      <c r="A638" s="96"/>
      <c r="B638" s="97"/>
      <c r="C638" s="98"/>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row>
    <row r="639">
      <c r="A639" s="96"/>
      <c r="B639" s="97"/>
      <c r="C639" s="98"/>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row>
    <row r="640">
      <c r="A640" s="96"/>
      <c r="B640" s="97"/>
      <c r="C640" s="98"/>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row>
    <row r="641">
      <c r="A641" s="96"/>
      <c r="B641" s="97"/>
      <c r="C641" s="98"/>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row>
    <row r="642">
      <c r="A642" s="96"/>
      <c r="B642" s="97"/>
      <c r="C642" s="98"/>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row>
    <row r="643">
      <c r="A643" s="96"/>
      <c r="B643" s="97"/>
      <c r="C643" s="98"/>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row>
    <row r="644">
      <c r="A644" s="96"/>
      <c r="B644" s="97"/>
      <c r="C644" s="98"/>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row>
    <row r="645">
      <c r="A645" s="96"/>
      <c r="B645" s="97"/>
      <c r="C645" s="98"/>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row>
    <row r="646">
      <c r="A646" s="96"/>
      <c r="B646" s="97"/>
      <c r="C646" s="98"/>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row>
    <row r="647">
      <c r="A647" s="96"/>
      <c r="B647" s="97"/>
      <c r="C647" s="98"/>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row>
    <row r="648">
      <c r="A648" s="96"/>
      <c r="B648" s="97"/>
      <c r="C648" s="98"/>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row>
    <row r="649">
      <c r="A649" s="96"/>
      <c r="B649" s="97"/>
      <c r="C649" s="98"/>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row>
    <row r="650">
      <c r="A650" s="96"/>
      <c r="B650" s="97"/>
      <c r="C650" s="98"/>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row>
    <row r="651">
      <c r="A651" s="96"/>
      <c r="B651" s="97"/>
      <c r="C651" s="98"/>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row>
    <row r="652">
      <c r="A652" s="96"/>
      <c r="B652" s="97"/>
      <c r="C652" s="98"/>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row>
    <row r="653">
      <c r="A653" s="96"/>
      <c r="B653" s="97"/>
      <c r="C653" s="98"/>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row>
    <row r="654">
      <c r="A654" s="96"/>
      <c r="B654" s="97"/>
      <c r="C654" s="98"/>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row>
    <row r="655">
      <c r="A655" s="96"/>
      <c r="B655" s="97"/>
      <c r="C655" s="98"/>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row>
    <row r="656">
      <c r="A656" s="96"/>
      <c r="B656" s="97"/>
      <c r="C656" s="98"/>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row>
    <row r="657">
      <c r="A657" s="96"/>
      <c r="B657" s="97"/>
      <c r="C657" s="98"/>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row>
    <row r="658">
      <c r="A658" s="96"/>
      <c r="B658" s="97"/>
      <c r="C658" s="98"/>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row>
    <row r="659">
      <c r="A659" s="96"/>
      <c r="B659" s="97"/>
      <c r="C659" s="98"/>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row>
    <row r="660">
      <c r="A660" s="96"/>
      <c r="B660" s="97"/>
      <c r="C660" s="98"/>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row>
    <row r="661">
      <c r="A661" s="96"/>
      <c r="B661" s="97"/>
      <c r="C661" s="98"/>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row>
    <row r="662">
      <c r="A662" s="96"/>
      <c r="B662" s="97"/>
      <c r="C662" s="98"/>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row>
    <row r="663">
      <c r="A663" s="96"/>
      <c r="B663" s="97"/>
      <c r="C663" s="98"/>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row>
    <row r="664">
      <c r="A664" s="96"/>
      <c r="B664" s="97"/>
      <c r="C664" s="98"/>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row>
    <row r="665">
      <c r="A665" s="96"/>
      <c r="B665" s="97"/>
      <c r="C665" s="98"/>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row>
    <row r="666">
      <c r="A666" s="96"/>
      <c r="B666" s="97"/>
      <c r="C666" s="98"/>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row>
    <row r="667">
      <c r="A667" s="96"/>
      <c r="B667" s="97"/>
      <c r="C667" s="98"/>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row>
    <row r="668">
      <c r="A668" s="96"/>
      <c r="B668" s="97"/>
      <c r="C668" s="98"/>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row>
    <row r="669">
      <c r="A669" s="96"/>
      <c r="B669" s="97"/>
      <c r="C669" s="98"/>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row>
    <row r="670">
      <c r="A670" s="96"/>
      <c r="B670" s="97"/>
      <c r="C670" s="98"/>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row>
    <row r="671">
      <c r="A671" s="96"/>
      <c r="B671" s="97"/>
      <c r="C671" s="98"/>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row>
    <row r="672">
      <c r="A672" s="96"/>
      <c r="B672" s="97"/>
      <c r="C672" s="98"/>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row>
    <row r="673">
      <c r="A673" s="96"/>
      <c r="B673" s="97"/>
      <c r="C673" s="98"/>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row>
    <row r="674">
      <c r="A674" s="96"/>
      <c r="B674" s="97"/>
      <c r="C674" s="98"/>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row>
    <row r="675">
      <c r="A675" s="96"/>
      <c r="B675" s="97"/>
      <c r="C675" s="98"/>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row>
    <row r="676">
      <c r="A676" s="96"/>
      <c r="B676" s="97"/>
      <c r="C676" s="98"/>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row>
    <row r="677">
      <c r="A677" s="96"/>
      <c r="B677" s="97"/>
      <c r="C677" s="98"/>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row>
    <row r="678">
      <c r="A678" s="96"/>
      <c r="B678" s="97"/>
      <c r="C678" s="98"/>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row>
    <row r="679">
      <c r="A679" s="96"/>
      <c r="B679" s="97"/>
      <c r="C679" s="98"/>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row>
    <row r="680">
      <c r="A680" s="96"/>
      <c r="B680" s="97"/>
      <c r="C680" s="98"/>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row>
    <row r="681">
      <c r="A681" s="96"/>
      <c r="B681" s="97"/>
      <c r="C681" s="98"/>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row>
    <row r="682">
      <c r="A682" s="96"/>
      <c r="B682" s="97"/>
      <c r="C682" s="98"/>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row>
    <row r="683">
      <c r="A683" s="96"/>
      <c r="B683" s="97"/>
      <c r="C683" s="98"/>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row>
    <row r="684">
      <c r="A684" s="96"/>
      <c r="B684" s="97"/>
      <c r="C684" s="98"/>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row>
    <row r="685">
      <c r="A685" s="96"/>
      <c r="B685" s="97"/>
      <c r="C685" s="98"/>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row>
    <row r="686">
      <c r="A686" s="96"/>
      <c r="B686" s="97"/>
      <c r="C686" s="98"/>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row>
    <row r="687">
      <c r="A687" s="96"/>
      <c r="B687" s="97"/>
      <c r="C687" s="98"/>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row>
    <row r="688">
      <c r="A688" s="96"/>
      <c r="B688" s="97"/>
      <c r="C688" s="98"/>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row>
    <row r="689">
      <c r="A689" s="96"/>
      <c r="B689" s="97"/>
      <c r="C689" s="98"/>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row>
    <row r="690">
      <c r="A690" s="96"/>
      <c r="B690" s="97"/>
      <c r="C690" s="98"/>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row>
    <row r="691">
      <c r="A691" s="96"/>
      <c r="B691" s="97"/>
      <c r="C691" s="98"/>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row>
    <row r="692">
      <c r="A692" s="96"/>
      <c r="B692" s="97"/>
      <c r="C692" s="98"/>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row>
    <row r="693">
      <c r="A693" s="96"/>
      <c r="B693" s="97"/>
      <c r="C693" s="98"/>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row>
    <row r="694">
      <c r="A694" s="96"/>
      <c r="B694" s="97"/>
      <c r="C694" s="98"/>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row>
    <row r="695">
      <c r="A695" s="96"/>
      <c r="B695" s="97"/>
      <c r="C695" s="98"/>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row>
    <row r="696">
      <c r="A696" s="96"/>
      <c r="B696" s="97"/>
      <c r="C696" s="98"/>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row>
    <row r="697">
      <c r="A697" s="96"/>
      <c r="B697" s="97"/>
      <c r="C697" s="98"/>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row>
    <row r="698">
      <c r="A698" s="96"/>
      <c r="B698" s="97"/>
      <c r="C698" s="98"/>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row>
    <row r="699">
      <c r="A699" s="96"/>
      <c r="B699" s="97"/>
      <c r="C699" s="98"/>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row>
    <row r="700">
      <c r="A700" s="96"/>
      <c r="B700" s="97"/>
      <c r="C700" s="98"/>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row>
    <row r="701">
      <c r="A701" s="96"/>
      <c r="B701" s="97"/>
      <c r="C701" s="98"/>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row>
    <row r="702">
      <c r="A702" s="96"/>
      <c r="B702" s="97"/>
      <c r="C702" s="98"/>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row>
    <row r="703">
      <c r="A703" s="96"/>
      <c r="B703" s="97"/>
      <c r="C703" s="98"/>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row>
    <row r="704">
      <c r="A704" s="96"/>
      <c r="B704" s="97"/>
      <c r="C704" s="98"/>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row>
    <row r="705">
      <c r="A705" s="96"/>
      <c r="B705" s="97"/>
      <c r="C705" s="98"/>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row>
    <row r="706">
      <c r="A706" s="96"/>
      <c r="B706" s="97"/>
      <c r="C706" s="98"/>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row>
    <row r="707">
      <c r="A707" s="96"/>
      <c r="B707" s="97"/>
      <c r="C707" s="98"/>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row>
    <row r="708">
      <c r="A708" s="96"/>
      <c r="B708" s="97"/>
      <c r="C708" s="98"/>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row>
    <row r="709">
      <c r="A709" s="96"/>
      <c r="B709" s="97"/>
      <c r="C709" s="98"/>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row>
    <row r="710">
      <c r="A710" s="96"/>
      <c r="B710" s="97"/>
      <c r="C710" s="98"/>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row>
    <row r="711">
      <c r="A711" s="96"/>
      <c r="B711" s="97"/>
      <c r="C711" s="98"/>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row>
    <row r="712">
      <c r="A712" s="96"/>
      <c r="B712" s="97"/>
      <c r="C712" s="98"/>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row>
    <row r="713">
      <c r="A713" s="96"/>
      <c r="B713" s="97"/>
      <c r="C713" s="98"/>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row>
    <row r="714">
      <c r="A714" s="96"/>
      <c r="B714" s="97"/>
      <c r="C714" s="98"/>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row>
    <row r="715">
      <c r="A715" s="96"/>
      <c r="B715" s="97"/>
      <c r="C715" s="98"/>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row>
    <row r="716">
      <c r="A716" s="96"/>
      <c r="B716" s="97"/>
      <c r="C716" s="98"/>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row>
    <row r="717">
      <c r="A717" s="96"/>
      <c r="B717" s="97"/>
      <c r="C717" s="98"/>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row>
    <row r="718">
      <c r="A718" s="96"/>
      <c r="B718" s="97"/>
      <c r="C718" s="98"/>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row>
    <row r="719">
      <c r="A719" s="96"/>
      <c r="B719" s="97"/>
      <c r="C719" s="98"/>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row>
    <row r="720">
      <c r="A720" s="96"/>
      <c r="B720" s="97"/>
      <c r="C720" s="98"/>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row>
    <row r="721">
      <c r="A721" s="96"/>
      <c r="B721" s="97"/>
      <c r="C721" s="98"/>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row>
    <row r="722">
      <c r="A722" s="96"/>
      <c r="B722" s="97"/>
      <c r="C722" s="98"/>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row>
    <row r="723">
      <c r="A723" s="96"/>
      <c r="B723" s="97"/>
      <c r="C723" s="98"/>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row>
    <row r="724">
      <c r="A724" s="96"/>
      <c r="B724" s="97"/>
      <c r="C724" s="98"/>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row>
    <row r="725">
      <c r="A725" s="96"/>
      <c r="B725" s="97"/>
      <c r="C725" s="98"/>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row>
    <row r="726">
      <c r="A726" s="96"/>
      <c r="B726" s="97"/>
      <c r="C726" s="98"/>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row>
    <row r="727">
      <c r="A727" s="96"/>
      <c r="B727" s="97"/>
      <c r="C727" s="98"/>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row>
    <row r="728">
      <c r="A728" s="96"/>
      <c r="B728" s="97"/>
      <c r="C728" s="98"/>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row>
    <row r="729">
      <c r="A729" s="96"/>
      <c r="B729" s="97"/>
      <c r="C729" s="98"/>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row>
    <row r="730">
      <c r="A730" s="96"/>
      <c r="B730" s="97"/>
      <c r="C730" s="98"/>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row>
    <row r="731">
      <c r="A731" s="96"/>
      <c r="B731" s="97"/>
      <c r="C731" s="98"/>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row>
    <row r="732">
      <c r="A732" s="96"/>
      <c r="B732" s="97"/>
      <c r="C732" s="98"/>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row>
    <row r="733">
      <c r="A733" s="96"/>
      <c r="B733" s="97"/>
      <c r="C733" s="98"/>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row>
    <row r="734">
      <c r="A734" s="96"/>
      <c r="B734" s="97"/>
      <c r="C734" s="98"/>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row>
    <row r="735">
      <c r="A735" s="96"/>
      <c r="B735" s="97"/>
      <c r="C735" s="98"/>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row>
    <row r="736">
      <c r="A736" s="96"/>
      <c r="B736" s="97"/>
      <c r="C736" s="98"/>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row>
    <row r="737">
      <c r="A737" s="96"/>
      <c r="B737" s="97"/>
      <c r="C737" s="98"/>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row>
    <row r="738">
      <c r="A738" s="96"/>
      <c r="B738" s="97"/>
      <c r="C738" s="98"/>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row>
    <row r="739">
      <c r="A739" s="96"/>
      <c r="B739" s="97"/>
      <c r="C739" s="98"/>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row>
    <row r="740">
      <c r="A740" s="96"/>
      <c r="B740" s="97"/>
      <c r="C740" s="98"/>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row>
    <row r="741">
      <c r="A741" s="96"/>
      <c r="B741" s="97"/>
      <c r="C741" s="98"/>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row>
    <row r="742">
      <c r="A742" s="96"/>
      <c r="B742" s="97"/>
      <c r="C742" s="98"/>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row>
    <row r="743">
      <c r="A743" s="96"/>
      <c r="B743" s="97"/>
      <c r="C743" s="98"/>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row>
    <row r="744">
      <c r="A744" s="96"/>
      <c r="B744" s="97"/>
      <c r="C744" s="98"/>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row>
    <row r="745">
      <c r="A745" s="96"/>
      <c r="B745" s="97"/>
      <c r="C745" s="98"/>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row>
    <row r="746">
      <c r="A746" s="96"/>
      <c r="B746" s="97"/>
      <c r="C746" s="98"/>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row>
    <row r="747">
      <c r="A747" s="96"/>
      <c r="B747" s="97"/>
      <c r="C747" s="98"/>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row>
    <row r="748">
      <c r="A748" s="96"/>
      <c r="B748" s="97"/>
      <c r="C748" s="98"/>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row>
    <row r="749">
      <c r="A749" s="96"/>
      <c r="B749" s="97"/>
      <c r="C749" s="98"/>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row>
    <row r="750">
      <c r="A750" s="96"/>
      <c r="B750" s="97"/>
      <c r="C750" s="98"/>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row>
    <row r="751">
      <c r="A751" s="96"/>
      <c r="B751" s="97"/>
      <c r="C751" s="98"/>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row>
    <row r="752">
      <c r="A752" s="96"/>
      <c r="B752" s="97"/>
      <c r="C752" s="98"/>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row>
    <row r="753">
      <c r="A753" s="96"/>
      <c r="B753" s="97"/>
      <c r="C753" s="98"/>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row>
    <row r="754">
      <c r="A754" s="96"/>
      <c r="B754" s="97"/>
      <c r="C754" s="98"/>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row>
    <row r="755">
      <c r="A755" s="96"/>
      <c r="B755" s="97"/>
      <c r="C755" s="98"/>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row>
    <row r="756">
      <c r="A756" s="96"/>
      <c r="B756" s="97"/>
      <c r="C756" s="98"/>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row>
    <row r="757">
      <c r="A757" s="96"/>
      <c r="B757" s="97"/>
      <c r="C757" s="98"/>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row>
    <row r="758">
      <c r="A758" s="96"/>
      <c r="B758" s="97"/>
      <c r="C758" s="98"/>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row>
    <row r="759">
      <c r="A759" s="96"/>
      <c r="B759" s="97"/>
      <c r="C759" s="98"/>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row>
    <row r="760">
      <c r="A760" s="96"/>
      <c r="B760" s="97"/>
      <c r="C760" s="98"/>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row>
    <row r="761">
      <c r="A761" s="96"/>
      <c r="B761" s="97"/>
      <c r="C761" s="98"/>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row>
    <row r="762">
      <c r="A762" s="96"/>
      <c r="B762" s="97"/>
      <c r="C762" s="98"/>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row>
    <row r="763">
      <c r="A763" s="96"/>
      <c r="B763" s="97"/>
      <c r="C763" s="98"/>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row>
    <row r="764">
      <c r="A764" s="96"/>
      <c r="B764" s="97"/>
      <c r="C764" s="98"/>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row>
    <row r="765">
      <c r="A765" s="96"/>
      <c r="B765" s="97"/>
      <c r="C765" s="98"/>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row>
    <row r="766">
      <c r="A766" s="96"/>
      <c r="B766" s="97"/>
      <c r="C766" s="98"/>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row>
    <row r="767">
      <c r="A767" s="96"/>
      <c r="B767" s="97"/>
      <c r="C767" s="98"/>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row>
    <row r="768">
      <c r="A768" s="96"/>
      <c r="B768" s="97"/>
      <c r="C768" s="98"/>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row>
    <row r="769">
      <c r="A769" s="96"/>
      <c r="B769" s="97"/>
      <c r="C769" s="98"/>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row>
    <row r="770">
      <c r="A770" s="96"/>
      <c r="B770" s="97"/>
      <c r="C770" s="98"/>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row>
    <row r="771">
      <c r="A771" s="96"/>
      <c r="B771" s="97"/>
      <c r="C771" s="98"/>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row>
    <row r="772">
      <c r="A772" s="96"/>
      <c r="B772" s="97"/>
      <c r="C772" s="98"/>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row>
    <row r="773">
      <c r="A773" s="96"/>
      <c r="B773" s="97"/>
      <c r="C773" s="98"/>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row>
    <row r="774">
      <c r="A774" s="96"/>
      <c r="B774" s="97"/>
      <c r="C774" s="98"/>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row>
    <row r="775">
      <c r="A775" s="96"/>
      <c r="B775" s="97"/>
      <c r="C775" s="98"/>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row>
    <row r="776">
      <c r="A776" s="96"/>
      <c r="B776" s="97"/>
      <c r="C776" s="98"/>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row>
    <row r="777">
      <c r="A777" s="96"/>
      <c r="B777" s="97"/>
      <c r="C777" s="98"/>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row>
    <row r="778">
      <c r="A778" s="96"/>
      <c r="B778" s="97"/>
      <c r="C778" s="98"/>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row>
    <row r="779">
      <c r="A779" s="96"/>
      <c r="B779" s="97"/>
      <c r="C779" s="98"/>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row>
    <row r="780">
      <c r="A780" s="96"/>
      <c r="B780" s="97"/>
      <c r="C780" s="98"/>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row>
    <row r="781">
      <c r="A781" s="96"/>
      <c r="B781" s="97"/>
      <c r="C781" s="98"/>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row>
    <row r="782">
      <c r="A782" s="96"/>
      <c r="B782" s="97"/>
      <c r="C782" s="98"/>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row>
    <row r="783">
      <c r="A783" s="96"/>
      <c r="B783" s="97"/>
      <c r="C783" s="98"/>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row>
    <row r="784">
      <c r="A784" s="96"/>
      <c r="B784" s="97"/>
      <c r="C784" s="98"/>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row>
    <row r="785">
      <c r="A785" s="96"/>
      <c r="B785" s="97"/>
      <c r="C785" s="98"/>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row>
    <row r="786">
      <c r="A786" s="96"/>
      <c r="B786" s="97"/>
      <c r="C786" s="98"/>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row>
    <row r="787">
      <c r="A787" s="96"/>
      <c r="B787" s="97"/>
      <c r="C787" s="98"/>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row>
    <row r="788">
      <c r="A788" s="96"/>
      <c r="B788" s="97"/>
      <c r="C788" s="98"/>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row>
    <row r="789">
      <c r="A789" s="96"/>
      <c r="B789" s="97"/>
      <c r="C789" s="98"/>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row>
    <row r="790">
      <c r="A790" s="96"/>
      <c r="B790" s="97"/>
      <c r="C790" s="98"/>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row>
    <row r="791">
      <c r="A791" s="96"/>
      <c r="B791" s="97"/>
      <c r="C791" s="98"/>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row>
    <row r="792">
      <c r="A792" s="96"/>
      <c r="B792" s="97"/>
      <c r="C792" s="98"/>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row>
    <row r="793">
      <c r="A793" s="96"/>
      <c r="B793" s="97"/>
      <c r="C793" s="98"/>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row>
    <row r="794">
      <c r="A794" s="96"/>
      <c r="B794" s="97"/>
      <c r="C794" s="98"/>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row>
    <row r="795">
      <c r="A795" s="96"/>
      <c r="B795" s="97"/>
      <c r="C795" s="98"/>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row>
    <row r="796">
      <c r="A796" s="96"/>
      <c r="B796" s="97"/>
      <c r="C796" s="98"/>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row>
    <row r="797">
      <c r="A797" s="96"/>
      <c r="B797" s="97"/>
      <c r="C797" s="98"/>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row>
    <row r="798">
      <c r="A798" s="96"/>
      <c r="B798" s="97"/>
      <c r="C798" s="98"/>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row>
    <row r="799">
      <c r="A799" s="96"/>
      <c r="B799" s="97"/>
      <c r="C799" s="98"/>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row>
    <row r="800">
      <c r="A800" s="96"/>
      <c r="B800" s="97"/>
      <c r="C800" s="98"/>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row>
    <row r="801">
      <c r="A801" s="96"/>
      <c r="B801" s="97"/>
      <c r="C801" s="98"/>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row>
    <row r="802">
      <c r="A802" s="96"/>
      <c r="B802" s="97"/>
      <c r="C802" s="98"/>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row>
    <row r="803">
      <c r="A803" s="96"/>
      <c r="B803" s="97"/>
      <c r="C803" s="98"/>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row>
    <row r="804">
      <c r="A804" s="96"/>
      <c r="B804" s="97"/>
      <c r="C804" s="98"/>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row>
    <row r="805">
      <c r="A805" s="96"/>
      <c r="B805" s="97"/>
      <c r="C805" s="98"/>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row>
    <row r="806">
      <c r="A806" s="96"/>
      <c r="B806" s="97"/>
      <c r="C806" s="98"/>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row>
    <row r="807">
      <c r="A807" s="96"/>
      <c r="B807" s="97"/>
      <c r="C807" s="98"/>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row>
    <row r="808">
      <c r="A808" s="96"/>
      <c r="B808" s="97"/>
      <c r="C808" s="98"/>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row>
    <row r="809">
      <c r="A809" s="96"/>
      <c r="B809" s="97"/>
      <c r="C809" s="98"/>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row>
    <row r="810">
      <c r="A810" s="96"/>
      <c r="B810" s="97"/>
      <c r="C810" s="98"/>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row>
    <row r="811">
      <c r="A811" s="96"/>
      <c r="B811" s="97"/>
      <c r="C811" s="98"/>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row>
    <row r="812">
      <c r="A812" s="96"/>
      <c r="B812" s="97"/>
      <c r="C812" s="98"/>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row>
    <row r="813">
      <c r="A813" s="96"/>
      <c r="B813" s="97"/>
      <c r="C813" s="98"/>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row>
    <row r="814">
      <c r="A814" s="96"/>
      <c r="B814" s="97"/>
      <c r="C814" s="98"/>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row>
    <row r="815">
      <c r="A815" s="96"/>
      <c r="B815" s="97"/>
      <c r="C815" s="98"/>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row>
    <row r="816">
      <c r="A816" s="96"/>
      <c r="B816" s="97"/>
      <c r="C816" s="98"/>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row>
    <row r="817">
      <c r="A817" s="96"/>
      <c r="B817" s="97"/>
      <c r="C817" s="98"/>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row>
    <row r="818">
      <c r="A818" s="96"/>
      <c r="B818" s="97"/>
      <c r="C818" s="98"/>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row>
    <row r="819">
      <c r="A819" s="96"/>
      <c r="B819" s="97"/>
      <c r="C819" s="98"/>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row>
    <row r="820">
      <c r="A820" s="96"/>
      <c r="B820" s="97"/>
      <c r="C820" s="98"/>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row>
    <row r="821">
      <c r="A821" s="96"/>
      <c r="B821" s="97"/>
      <c r="C821" s="98"/>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row>
    <row r="822">
      <c r="A822" s="96"/>
      <c r="B822" s="97"/>
      <c r="C822" s="98"/>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row>
    <row r="823">
      <c r="A823" s="96"/>
      <c r="B823" s="97"/>
      <c r="C823" s="98"/>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row>
    <row r="824">
      <c r="A824" s="96"/>
      <c r="B824" s="97"/>
      <c r="C824" s="98"/>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row>
    <row r="825">
      <c r="A825" s="96"/>
      <c r="B825" s="97"/>
      <c r="C825" s="98"/>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row>
    <row r="826">
      <c r="A826" s="96"/>
      <c r="B826" s="97"/>
      <c r="C826" s="98"/>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row>
    <row r="827">
      <c r="A827" s="96"/>
      <c r="B827" s="97"/>
      <c r="C827" s="98"/>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row>
    <row r="828">
      <c r="A828" s="96"/>
      <c r="B828" s="97"/>
      <c r="C828" s="98"/>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row>
    <row r="829">
      <c r="A829" s="96"/>
      <c r="B829" s="97"/>
      <c r="C829" s="98"/>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row>
    <row r="830">
      <c r="A830" s="96"/>
      <c r="B830" s="97"/>
      <c r="C830" s="98"/>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row>
    <row r="831">
      <c r="A831" s="96"/>
      <c r="B831" s="97"/>
      <c r="C831" s="98"/>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row>
    <row r="832">
      <c r="A832" s="96"/>
      <c r="B832" s="97"/>
      <c r="C832" s="98"/>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row>
    <row r="833">
      <c r="A833" s="96"/>
      <c r="B833" s="97"/>
      <c r="C833" s="98"/>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row>
    <row r="834">
      <c r="A834" s="96"/>
      <c r="B834" s="97"/>
      <c r="C834" s="98"/>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row>
    <row r="835">
      <c r="A835" s="96"/>
      <c r="B835" s="97"/>
      <c r="C835" s="98"/>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row>
    <row r="836">
      <c r="A836" s="96"/>
      <c r="B836" s="97"/>
      <c r="C836" s="98"/>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row>
    <row r="837">
      <c r="A837" s="96"/>
      <c r="B837" s="97"/>
      <c r="C837" s="98"/>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row>
    <row r="838">
      <c r="A838" s="96"/>
      <c r="B838" s="97"/>
      <c r="C838" s="98"/>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row>
    <row r="839">
      <c r="A839" s="96"/>
      <c r="B839" s="97"/>
      <c r="C839" s="98"/>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row>
    <row r="840">
      <c r="A840" s="96"/>
      <c r="B840" s="97"/>
      <c r="C840" s="98"/>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row>
    <row r="841">
      <c r="A841" s="96"/>
      <c r="B841" s="97"/>
      <c r="C841" s="98"/>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row>
    <row r="842">
      <c r="A842" s="96"/>
      <c r="B842" s="97"/>
      <c r="C842" s="98"/>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row>
    <row r="843">
      <c r="A843" s="96"/>
      <c r="B843" s="97"/>
      <c r="C843" s="98"/>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row>
    <row r="844">
      <c r="A844" s="96"/>
      <c r="B844" s="97"/>
      <c r="C844" s="98"/>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row>
    <row r="845">
      <c r="A845" s="96"/>
      <c r="B845" s="97"/>
      <c r="C845" s="98"/>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row>
    <row r="846">
      <c r="A846" s="96"/>
      <c r="B846" s="97"/>
      <c r="C846" s="98"/>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row>
    <row r="847">
      <c r="A847" s="96"/>
      <c r="B847" s="97"/>
      <c r="C847" s="98"/>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row>
    <row r="848">
      <c r="A848" s="96"/>
      <c r="B848" s="97"/>
      <c r="C848" s="98"/>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row>
    <row r="849">
      <c r="A849" s="96"/>
      <c r="B849" s="97"/>
      <c r="C849" s="98"/>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row>
    <row r="850">
      <c r="A850" s="96"/>
      <c r="B850" s="97"/>
      <c r="C850" s="98"/>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row>
    <row r="851">
      <c r="A851" s="96"/>
      <c r="B851" s="97"/>
      <c r="C851" s="98"/>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row>
    <row r="852">
      <c r="A852" s="96"/>
      <c r="B852" s="97"/>
      <c r="C852" s="98"/>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row>
    <row r="853">
      <c r="A853" s="96"/>
      <c r="B853" s="97"/>
      <c r="C853" s="98"/>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row>
    <row r="854">
      <c r="A854" s="96"/>
      <c r="B854" s="97"/>
      <c r="C854" s="98"/>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row>
    <row r="855">
      <c r="A855" s="96"/>
      <c r="B855" s="97"/>
      <c r="C855" s="98"/>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row>
    <row r="856">
      <c r="A856" s="96"/>
      <c r="B856" s="97"/>
      <c r="C856" s="98"/>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row>
    <row r="857">
      <c r="A857" s="96"/>
      <c r="B857" s="97"/>
      <c r="C857" s="98"/>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row>
    <row r="858">
      <c r="A858" s="96"/>
      <c r="B858" s="97"/>
      <c r="C858" s="98"/>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row>
    <row r="859">
      <c r="A859" s="96"/>
      <c r="B859" s="97"/>
      <c r="C859" s="98"/>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row>
    <row r="860">
      <c r="A860" s="96"/>
      <c r="B860" s="97"/>
      <c r="C860" s="98"/>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row>
    <row r="861">
      <c r="A861" s="96"/>
      <c r="B861" s="97"/>
      <c r="C861" s="98"/>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row>
    <row r="862">
      <c r="A862" s="96"/>
      <c r="B862" s="97"/>
      <c r="C862" s="98"/>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row>
    <row r="863">
      <c r="A863" s="96"/>
      <c r="B863" s="97"/>
      <c r="C863" s="98"/>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row>
    <row r="864">
      <c r="A864" s="96"/>
      <c r="B864" s="97"/>
      <c r="C864" s="98"/>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row>
    <row r="865">
      <c r="A865" s="96"/>
      <c r="B865" s="97"/>
      <c r="C865" s="98"/>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row>
    <row r="866">
      <c r="A866" s="96"/>
      <c r="B866" s="97"/>
      <c r="C866" s="98"/>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row>
    <row r="867">
      <c r="A867" s="96"/>
      <c r="B867" s="97"/>
      <c r="C867" s="98"/>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row>
    <row r="868">
      <c r="A868" s="96"/>
      <c r="B868" s="97"/>
      <c r="C868" s="98"/>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row>
    <row r="869">
      <c r="A869" s="96"/>
      <c r="B869" s="97"/>
      <c r="C869" s="98"/>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row>
    <row r="870">
      <c r="A870" s="96"/>
      <c r="B870" s="97"/>
      <c r="C870" s="98"/>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row>
    <row r="871">
      <c r="A871" s="96"/>
      <c r="B871" s="97"/>
      <c r="C871" s="98"/>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row>
    <row r="872">
      <c r="A872" s="96"/>
      <c r="B872" s="97"/>
      <c r="C872" s="98"/>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row>
    <row r="873">
      <c r="A873" s="96"/>
      <c r="B873" s="97"/>
      <c r="C873" s="98"/>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row>
    <row r="874">
      <c r="A874" s="96"/>
      <c r="B874" s="97"/>
      <c r="C874" s="98"/>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row>
    <row r="875">
      <c r="A875" s="96"/>
      <c r="B875" s="97"/>
      <c r="C875" s="98"/>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row>
    <row r="876">
      <c r="A876" s="96"/>
      <c r="B876" s="97"/>
      <c r="C876" s="98"/>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row>
    <row r="877">
      <c r="A877" s="96"/>
      <c r="B877" s="97"/>
      <c r="C877" s="98"/>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row>
    <row r="878">
      <c r="A878" s="96"/>
      <c r="B878" s="97"/>
      <c r="C878" s="98"/>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row>
    <row r="879">
      <c r="A879" s="96"/>
      <c r="B879" s="97"/>
      <c r="C879" s="98"/>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row>
    <row r="880">
      <c r="A880" s="96"/>
      <c r="B880" s="97"/>
      <c r="C880" s="98"/>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row>
    <row r="881">
      <c r="A881" s="96"/>
      <c r="B881" s="97"/>
      <c r="C881" s="98"/>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row>
    <row r="882">
      <c r="A882" s="96"/>
      <c r="B882" s="97"/>
      <c r="C882" s="98"/>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row>
    <row r="883">
      <c r="A883" s="96"/>
      <c r="B883" s="97"/>
      <c r="C883" s="98"/>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row>
    <row r="884">
      <c r="A884" s="96"/>
      <c r="B884" s="97"/>
      <c r="C884" s="98"/>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row>
    <row r="885">
      <c r="A885" s="96"/>
      <c r="B885" s="97"/>
      <c r="C885" s="98"/>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row>
    <row r="886">
      <c r="A886" s="96"/>
      <c r="B886" s="97"/>
      <c r="C886" s="98"/>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row>
    <row r="887">
      <c r="A887" s="96"/>
      <c r="B887" s="97"/>
      <c r="C887" s="98"/>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row>
    <row r="888">
      <c r="A888" s="96"/>
      <c r="B888" s="97"/>
      <c r="C888" s="98"/>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row>
    <row r="889">
      <c r="A889" s="96"/>
      <c r="B889" s="97"/>
      <c r="C889" s="98"/>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row>
    <row r="890">
      <c r="A890" s="96"/>
      <c r="B890" s="97"/>
      <c r="C890" s="98"/>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row>
    <row r="891">
      <c r="A891" s="96"/>
      <c r="B891" s="97"/>
      <c r="C891" s="98"/>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row>
    <row r="892">
      <c r="A892" s="96"/>
      <c r="B892" s="97"/>
      <c r="C892" s="98"/>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row>
    <row r="893">
      <c r="A893" s="96"/>
      <c r="B893" s="97"/>
      <c r="C893" s="98"/>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row>
    <row r="894">
      <c r="A894" s="96"/>
      <c r="B894" s="97"/>
      <c r="C894" s="98"/>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row>
    <row r="895">
      <c r="A895" s="96"/>
      <c r="B895" s="97"/>
      <c r="C895" s="98"/>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row>
    <row r="896">
      <c r="A896" s="96"/>
      <c r="B896" s="97"/>
      <c r="C896" s="98"/>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row>
    <row r="897">
      <c r="A897" s="96"/>
      <c r="B897" s="97"/>
      <c r="C897" s="98"/>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row>
    <row r="898">
      <c r="A898" s="96"/>
      <c r="B898" s="97"/>
      <c r="C898" s="98"/>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row>
    <row r="899">
      <c r="A899" s="96"/>
      <c r="B899" s="97"/>
      <c r="C899" s="98"/>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row>
    <row r="900">
      <c r="A900" s="96"/>
      <c r="B900" s="97"/>
      <c r="C900" s="98"/>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row>
    <row r="901">
      <c r="A901" s="96"/>
      <c r="B901" s="97"/>
      <c r="C901" s="98"/>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row>
    <row r="902">
      <c r="A902" s="96"/>
      <c r="B902" s="97"/>
      <c r="C902" s="98"/>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row>
    <row r="903">
      <c r="A903" s="96"/>
      <c r="B903" s="97"/>
      <c r="C903" s="98"/>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row>
    <row r="904">
      <c r="A904" s="96"/>
      <c r="B904" s="97"/>
      <c r="C904" s="98"/>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row>
    <row r="905">
      <c r="A905" s="96"/>
      <c r="B905" s="97"/>
      <c r="C905" s="98"/>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row>
    <row r="906">
      <c r="A906" s="96"/>
      <c r="B906" s="97"/>
      <c r="C906" s="98"/>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row>
    <row r="907">
      <c r="A907" s="96"/>
      <c r="B907" s="97"/>
      <c r="C907" s="98"/>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row>
    <row r="908">
      <c r="A908" s="96"/>
      <c r="B908" s="97"/>
      <c r="C908" s="98"/>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row>
    <row r="909">
      <c r="A909" s="96"/>
      <c r="B909" s="97"/>
      <c r="C909" s="98"/>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row>
    <row r="910">
      <c r="A910" s="96"/>
      <c r="B910" s="97"/>
      <c r="C910" s="98"/>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row>
    <row r="911">
      <c r="A911" s="96"/>
      <c r="B911" s="97"/>
      <c r="C911" s="98"/>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row>
    <row r="912">
      <c r="A912" s="96"/>
      <c r="B912" s="97"/>
      <c r="C912" s="98"/>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row>
    <row r="913">
      <c r="A913" s="96"/>
      <c r="B913" s="97"/>
      <c r="C913" s="98"/>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row>
    <row r="914">
      <c r="A914" s="96"/>
      <c r="B914" s="97"/>
      <c r="C914" s="98"/>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row>
    <row r="915">
      <c r="A915" s="96"/>
      <c r="B915" s="97"/>
      <c r="C915" s="98"/>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row>
    <row r="916">
      <c r="A916" s="96"/>
      <c r="B916" s="97"/>
      <c r="C916" s="98"/>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row>
    <row r="917">
      <c r="A917" s="96"/>
      <c r="B917" s="97"/>
      <c r="C917" s="98"/>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row>
    <row r="918">
      <c r="A918" s="96"/>
      <c r="B918" s="97"/>
      <c r="C918" s="98"/>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row>
    <row r="919">
      <c r="A919" s="96"/>
      <c r="B919" s="97"/>
      <c r="C919" s="98"/>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row>
    <row r="920">
      <c r="A920" s="96"/>
      <c r="B920" s="97"/>
      <c r="C920" s="98"/>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row>
    <row r="921">
      <c r="A921" s="96"/>
      <c r="B921" s="97"/>
      <c r="C921" s="98"/>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row>
    <row r="922">
      <c r="A922" s="96"/>
      <c r="B922" s="97"/>
      <c r="C922" s="98"/>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row>
    <row r="923">
      <c r="A923" s="96"/>
      <c r="B923" s="97"/>
      <c r="C923" s="98"/>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row>
    <row r="924">
      <c r="A924" s="96"/>
      <c r="B924" s="97"/>
      <c r="C924" s="98"/>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row>
    <row r="925">
      <c r="A925" s="96"/>
      <c r="B925" s="97"/>
      <c r="C925" s="98"/>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row>
    <row r="926">
      <c r="A926" s="96"/>
      <c r="B926" s="97"/>
      <c r="C926" s="98"/>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row>
    <row r="927">
      <c r="A927" s="96"/>
      <c r="B927" s="97"/>
      <c r="C927" s="98"/>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row>
    <row r="928">
      <c r="A928" s="96"/>
      <c r="B928" s="97"/>
      <c r="C928" s="98"/>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row>
    <row r="929">
      <c r="A929" s="96"/>
      <c r="B929" s="97"/>
      <c r="C929" s="98"/>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row>
    <row r="930">
      <c r="A930" s="96"/>
      <c r="B930" s="97"/>
      <c r="C930" s="98"/>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row>
    <row r="931">
      <c r="A931" s="96"/>
      <c r="B931" s="97"/>
      <c r="C931" s="98"/>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row>
    <row r="932">
      <c r="A932" s="96"/>
      <c r="B932" s="97"/>
      <c r="C932" s="98"/>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row>
    <row r="933">
      <c r="A933" s="96"/>
      <c r="B933" s="97"/>
      <c r="C933" s="98"/>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row>
    <row r="934">
      <c r="A934" s="96"/>
      <c r="B934" s="97"/>
      <c r="C934" s="98"/>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row>
    <row r="935">
      <c r="A935" s="96"/>
      <c r="B935" s="97"/>
      <c r="C935" s="98"/>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row>
    <row r="936">
      <c r="A936" s="96"/>
      <c r="B936" s="97"/>
      <c r="C936" s="98"/>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row>
    <row r="937">
      <c r="A937" s="96"/>
      <c r="B937" s="97"/>
      <c r="C937" s="98"/>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row>
    <row r="938">
      <c r="A938" s="96"/>
      <c r="B938" s="97"/>
      <c r="C938" s="98"/>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row>
    <row r="939">
      <c r="A939" s="96"/>
      <c r="B939" s="97"/>
      <c r="C939" s="98"/>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row>
    <row r="940">
      <c r="A940" s="96"/>
      <c r="B940" s="97"/>
      <c r="C940" s="98"/>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row>
    <row r="941">
      <c r="A941" s="96"/>
      <c r="B941" s="97"/>
      <c r="C941" s="98"/>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row>
    <row r="942">
      <c r="A942" s="96"/>
      <c r="B942" s="97"/>
      <c r="C942" s="98"/>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row>
    <row r="943">
      <c r="A943" s="96"/>
      <c r="B943" s="97"/>
      <c r="C943" s="98"/>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row>
    <row r="944">
      <c r="A944" s="96"/>
      <c r="B944" s="97"/>
      <c r="C944" s="98"/>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row>
    <row r="945">
      <c r="A945" s="96"/>
      <c r="B945" s="97"/>
      <c r="C945" s="98"/>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row>
    <row r="946">
      <c r="A946" s="96"/>
      <c r="B946" s="97"/>
      <c r="C946" s="98"/>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row>
    <row r="947">
      <c r="A947" s="96"/>
      <c r="B947" s="97"/>
      <c r="C947" s="98"/>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row>
    <row r="948">
      <c r="A948" s="96"/>
      <c r="B948" s="97"/>
      <c r="C948" s="98"/>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row>
    <row r="949">
      <c r="A949" s="96"/>
      <c r="B949" s="97"/>
      <c r="C949" s="98"/>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row>
    <row r="950">
      <c r="A950" s="96"/>
      <c r="B950" s="97"/>
      <c r="C950" s="98"/>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row>
    <row r="951">
      <c r="A951" s="96"/>
      <c r="B951" s="97"/>
      <c r="C951" s="98"/>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row>
    <row r="952">
      <c r="A952" s="96"/>
      <c r="B952" s="97"/>
      <c r="C952" s="98"/>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row>
    <row r="953">
      <c r="A953" s="96"/>
      <c r="B953" s="97"/>
      <c r="C953" s="98"/>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row>
    <row r="954">
      <c r="A954" s="96"/>
      <c r="B954" s="97"/>
      <c r="C954" s="98"/>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row>
    <row r="955">
      <c r="A955" s="96"/>
      <c r="B955" s="97"/>
      <c r="C955" s="98"/>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row>
    <row r="956">
      <c r="A956" s="96"/>
      <c r="B956" s="97"/>
      <c r="C956" s="98"/>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row>
    <row r="957">
      <c r="A957" s="96"/>
      <c r="B957" s="97"/>
      <c r="C957" s="98"/>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row>
    <row r="958">
      <c r="A958" s="96"/>
      <c r="B958" s="97"/>
      <c r="C958" s="98"/>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row>
    <row r="959">
      <c r="A959" s="96"/>
      <c r="B959" s="97"/>
      <c r="C959" s="98"/>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row>
    <row r="960">
      <c r="A960" s="96"/>
      <c r="B960" s="97"/>
      <c r="C960" s="98"/>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row>
    <row r="961">
      <c r="A961" s="96"/>
      <c r="B961" s="97"/>
      <c r="C961" s="98"/>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row>
    <row r="962">
      <c r="A962" s="96"/>
      <c r="B962" s="97"/>
      <c r="C962" s="98"/>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row>
    <row r="963">
      <c r="A963" s="96"/>
      <c r="B963" s="97"/>
      <c r="C963" s="98"/>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row>
    <row r="964">
      <c r="A964" s="96"/>
      <c r="B964" s="97"/>
      <c r="C964" s="98"/>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row>
    <row r="965">
      <c r="A965" s="96"/>
      <c r="B965" s="97"/>
      <c r="C965" s="98"/>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row>
    <row r="966">
      <c r="A966" s="96"/>
      <c r="B966" s="97"/>
      <c r="C966" s="98"/>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row>
    <row r="967">
      <c r="A967" s="96"/>
      <c r="B967" s="97"/>
      <c r="C967" s="98"/>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row>
    <row r="968">
      <c r="A968" s="96"/>
      <c r="B968" s="97"/>
      <c r="C968" s="98"/>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row>
    <row r="969">
      <c r="A969" s="96"/>
      <c r="B969" s="97"/>
      <c r="C969" s="98"/>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row>
    <row r="970">
      <c r="A970" s="96"/>
      <c r="B970" s="97"/>
      <c r="C970" s="98"/>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row>
    <row r="971">
      <c r="A971" s="96"/>
      <c r="B971" s="97"/>
      <c r="C971" s="98"/>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row>
    <row r="972">
      <c r="A972" s="96"/>
      <c r="B972" s="97"/>
      <c r="C972" s="98"/>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row>
    <row r="973">
      <c r="A973" s="96"/>
      <c r="B973" s="97"/>
      <c r="C973" s="98"/>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row>
    <row r="974">
      <c r="A974" s="96"/>
      <c r="B974" s="97"/>
      <c r="C974" s="98"/>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row>
    <row r="975">
      <c r="A975" s="96"/>
      <c r="B975" s="97"/>
      <c r="C975" s="98"/>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row>
    <row r="976">
      <c r="A976" s="96"/>
      <c r="B976" s="97"/>
      <c r="C976" s="98"/>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row>
    <row r="977">
      <c r="A977" s="96"/>
      <c r="B977" s="97"/>
      <c r="C977" s="98"/>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row>
    <row r="978">
      <c r="A978" s="96"/>
      <c r="B978" s="97"/>
      <c r="C978" s="98"/>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row>
    <row r="979">
      <c r="A979" s="96"/>
      <c r="B979" s="97"/>
      <c r="C979" s="98"/>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row>
    <row r="980">
      <c r="A980" s="96"/>
      <c r="B980" s="97"/>
      <c r="C980" s="98"/>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row>
    <row r="981">
      <c r="A981" s="96"/>
      <c r="B981" s="97"/>
      <c r="C981" s="98"/>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row>
    <row r="982">
      <c r="A982" s="96"/>
      <c r="B982" s="97"/>
      <c r="C982" s="98"/>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row>
    <row r="983">
      <c r="A983" s="96"/>
      <c r="B983" s="97"/>
      <c r="C983" s="98"/>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row>
    <row r="984">
      <c r="A984" s="96"/>
      <c r="B984" s="97"/>
      <c r="C984" s="98"/>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row>
    <row r="985">
      <c r="A985" s="96"/>
      <c r="B985" s="97"/>
      <c r="C985" s="98"/>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row>
    <row r="986">
      <c r="A986" s="96"/>
      <c r="B986" s="97"/>
      <c r="C986" s="98"/>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row>
    <row r="987">
      <c r="A987" s="96"/>
      <c r="B987" s="97"/>
      <c r="C987" s="98"/>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row>
    <row r="988">
      <c r="A988" s="96"/>
      <c r="B988" s="97"/>
      <c r="C988" s="98"/>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row>
    <row r="989">
      <c r="A989" s="96"/>
      <c r="B989" s="97"/>
      <c r="C989" s="98"/>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row>
    <row r="990">
      <c r="A990" s="96"/>
      <c r="B990" s="97"/>
      <c r="C990" s="98"/>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row>
    <row r="991">
      <c r="A991" s="96"/>
      <c r="B991" s="97"/>
      <c r="C991" s="98"/>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row>
    <row r="992">
      <c r="A992" s="96"/>
      <c r="B992" s="97"/>
      <c r="C992" s="98"/>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row>
    <row r="993">
      <c r="A993" s="96"/>
      <c r="B993" s="97"/>
      <c r="C993" s="98"/>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row>
    <row r="994">
      <c r="A994" s="96"/>
      <c r="B994" s="97"/>
      <c r="C994" s="98"/>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row>
    <row r="995">
      <c r="A995" s="96"/>
      <c r="B995" s="97"/>
      <c r="C995" s="98"/>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row>
    <row r="996">
      <c r="A996" s="96"/>
      <c r="B996" s="97"/>
      <c r="C996" s="98"/>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row>
    <row r="997">
      <c r="A997" s="96"/>
      <c r="B997" s="97"/>
      <c r="C997" s="98"/>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row>
    <row r="998">
      <c r="A998" s="96"/>
      <c r="B998" s="97"/>
      <c r="C998" s="98"/>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row>
    <row r="999">
      <c r="A999" s="96"/>
      <c r="B999" s="97"/>
      <c r="C999" s="98"/>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row>
    <row r="1000">
      <c r="A1000" s="96"/>
      <c r="B1000" s="97"/>
      <c r="C1000" s="98"/>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row>
    <row r="1001">
      <c r="A1001" s="96"/>
      <c r="B1001" s="97"/>
      <c r="C1001" s="98"/>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c r="AA1001" s="51"/>
    </row>
    <row r="1002">
      <c r="A1002" s="96"/>
      <c r="B1002" s="97"/>
      <c r="C1002" s="98"/>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c r="AA1002" s="51"/>
    </row>
    <row r="1003">
      <c r="A1003" s="96"/>
      <c r="B1003" s="97"/>
      <c r="C1003" s="98"/>
      <c r="D1003" s="51"/>
      <c r="E1003" s="51"/>
      <c r="F1003" s="51"/>
      <c r="G1003" s="51"/>
      <c r="H1003" s="51"/>
      <c r="I1003" s="51"/>
      <c r="J1003" s="51"/>
      <c r="K1003" s="51"/>
      <c r="L1003" s="51"/>
      <c r="M1003" s="51"/>
      <c r="N1003" s="51"/>
      <c r="O1003" s="51"/>
      <c r="P1003" s="51"/>
      <c r="Q1003" s="51"/>
      <c r="R1003" s="51"/>
      <c r="S1003" s="51"/>
      <c r="T1003" s="51"/>
      <c r="U1003" s="51"/>
      <c r="V1003" s="51"/>
      <c r="W1003" s="51"/>
      <c r="X1003" s="51"/>
      <c r="Y1003" s="51"/>
      <c r="Z1003" s="51"/>
      <c r="AA1003" s="51"/>
    </row>
    <row r="1004">
      <c r="A1004" s="96"/>
      <c r="B1004" s="97"/>
      <c r="C1004" s="98"/>
      <c r="D1004" s="51"/>
      <c r="E1004" s="51"/>
      <c r="F1004" s="51"/>
      <c r="G1004" s="51"/>
      <c r="H1004" s="51"/>
      <c r="I1004" s="51"/>
      <c r="J1004" s="51"/>
      <c r="K1004" s="51"/>
      <c r="L1004" s="51"/>
      <c r="M1004" s="51"/>
      <c r="N1004" s="51"/>
      <c r="O1004" s="51"/>
      <c r="P1004" s="51"/>
      <c r="Q1004" s="51"/>
      <c r="R1004" s="51"/>
      <c r="S1004" s="51"/>
      <c r="T1004" s="51"/>
      <c r="U1004" s="51"/>
      <c r="V1004" s="51"/>
      <c r="W1004" s="51"/>
      <c r="X1004" s="51"/>
      <c r="Y1004" s="51"/>
      <c r="Z1004" s="51"/>
      <c r="AA1004" s="51"/>
    </row>
    <row r="1005">
      <c r="A1005" s="96"/>
      <c r="B1005" s="97"/>
      <c r="C1005" s="98"/>
      <c r="D1005" s="51"/>
      <c r="E1005" s="51"/>
      <c r="F1005" s="51"/>
      <c r="G1005" s="51"/>
      <c r="H1005" s="51"/>
      <c r="I1005" s="51"/>
      <c r="J1005" s="51"/>
      <c r="K1005" s="51"/>
      <c r="L1005" s="51"/>
      <c r="M1005" s="51"/>
      <c r="N1005" s="51"/>
      <c r="O1005" s="51"/>
      <c r="P1005" s="51"/>
      <c r="Q1005" s="51"/>
      <c r="R1005" s="51"/>
      <c r="S1005" s="51"/>
      <c r="T1005" s="51"/>
      <c r="U1005" s="51"/>
      <c r="V1005" s="51"/>
      <c r="W1005" s="51"/>
      <c r="X1005" s="51"/>
      <c r="Y1005" s="51"/>
      <c r="Z1005" s="51"/>
      <c r="AA1005" s="51"/>
    </row>
    <row r="1006">
      <c r="A1006" s="96"/>
      <c r="B1006" s="97"/>
      <c r="C1006" s="98"/>
      <c r="D1006" s="51"/>
      <c r="E1006" s="51"/>
      <c r="F1006" s="51"/>
      <c r="G1006" s="51"/>
      <c r="H1006" s="51"/>
      <c r="I1006" s="51"/>
      <c r="J1006" s="51"/>
      <c r="K1006" s="51"/>
      <c r="L1006" s="51"/>
      <c r="M1006" s="51"/>
      <c r="N1006" s="51"/>
      <c r="O1006" s="51"/>
      <c r="P1006" s="51"/>
      <c r="Q1006" s="51"/>
      <c r="R1006" s="51"/>
      <c r="S1006" s="51"/>
      <c r="T1006" s="51"/>
      <c r="U1006" s="51"/>
      <c r="V1006" s="51"/>
      <c r="W1006" s="51"/>
      <c r="X1006" s="51"/>
      <c r="Y1006" s="51"/>
      <c r="Z1006" s="51"/>
      <c r="AA1006" s="51"/>
    </row>
    <row r="1007">
      <c r="A1007" s="96"/>
      <c r="B1007" s="97"/>
      <c r="C1007" s="98"/>
      <c r="D1007" s="51"/>
      <c r="E1007" s="51"/>
      <c r="F1007" s="51"/>
      <c r="G1007" s="51"/>
      <c r="H1007" s="51"/>
      <c r="I1007" s="51"/>
      <c r="J1007" s="51"/>
      <c r="K1007" s="51"/>
      <c r="L1007" s="51"/>
      <c r="M1007" s="51"/>
      <c r="N1007" s="51"/>
      <c r="O1007" s="51"/>
      <c r="P1007" s="51"/>
      <c r="Q1007" s="51"/>
      <c r="R1007" s="51"/>
      <c r="S1007" s="51"/>
      <c r="T1007" s="51"/>
      <c r="U1007" s="51"/>
      <c r="V1007" s="51"/>
      <c r="W1007" s="51"/>
      <c r="X1007" s="51"/>
      <c r="Y1007" s="51"/>
      <c r="Z1007" s="51"/>
      <c r="AA1007" s="51"/>
    </row>
    <row r="1008">
      <c r="A1008" s="96"/>
      <c r="B1008" s="97"/>
      <c r="C1008" s="98"/>
      <c r="D1008" s="51"/>
      <c r="E1008" s="51"/>
      <c r="F1008" s="51"/>
      <c r="G1008" s="51"/>
      <c r="H1008" s="51"/>
      <c r="I1008" s="51"/>
      <c r="J1008" s="51"/>
      <c r="K1008" s="51"/>
      <c r="L1008" s="51"/>
      <c r="M1008" s="51"/>
      <c r="N1008" s="51"/>
      <c r="O1008" s="51"/>
      <c r="P1008" s="51"/>
      <c r="Q1008" s="51"/>
      <c r="R1008" s="51"/>
      <c r="S1008" s="51"/>
      <c r="T1008" s="51"/>
      <c r="U1008" s="51"/>
      <c r="V1008" s="51"/>
      <c r="W1008" s="51"/>
      <c r="X1008" s="51"/>
      <c r="Y1008" s="51"/>
      <c r="Z1008" s="51"/>
      <c r="AA1008" s="51"/>
    </row>
    <row r="1009">
      <c r="A1009" s="96"/>
      <c r="B1009" s="97"/>
      <c r="C1009" s="98"/>
      <c r="D1009" s="51"/>
      <c r="E1009" s="51"/>
      <c r="F1009" s="51"/>
      <c r="G1009" s="51"/>
      <c r="H1009" s="51"/>
      <c r="I1009" s="51"/>
      <c r="J1009" s="51"/>
      <c r="K1009" s="51"/>
      <c r="L1009" s="51"/>
      <c r="M1009" s="51"/>
      <c r="N1009" s="51"/>
      <c r="O1009" s="51"/>
      <c r="P1009" s="51"/>
      <c r="Q1009" s="51"/>
      <c r="R1009" s="51"/>
      <c r="S1009" s="51"/>
      <c r="T1009" s="51"/>
      <c r="U1009" s="51"/>
      <c r="V1009" s="51"/>
      <c r="W1009" s="51"/>
      <c r="X1009" s="51"/>
      <c r="Y1009" s="51"/>
      <c r="Z1009" s="51"/>
      <c r="AA1009" s="51"/>
    </row>
    <row r="1010">
      <c r="A1010" s="96"/>
      <c r="B1010" s="97"/>
      <c r="C1010" s="98"/>
      <c r="D1010" s="51"/>
      <c r="E1010" s="51"/>
      <c r="F1010" s="51"/>
      <c r="G1010" s="51"/>
      <c r="H1010" s="51"/>
      <c r="I1010" s="51"/>
      <c r="J1010" s="51"/>
      <c r="K1010" s="51"/>
      <c r="L1010" s="51"/>
      <c r="M1010" s="51"/>
      <c r="N1010" s="51"/>
      <c r="O1010" s="51"/>
      <c r="P1010" s="51"/>
      <c r="Q1010" s="51"/>
      <c r="R1010" s="51"/>
      <c r="S1010" s="51"/>
      <c r="T1010" s="51"/>
      <c r="U1010" s="51"/>
      <c r="V1010" s="51"/>
      <c r="W1010" s="51"/>
      <c r="X1010" s="51"/>
      <c r="Y1010" s="51"/>
      <c r="Z1010" s="51"/>
      <c r="AA1010" s="51"/>
    </row>
    <row r="1011">
      <c r="A1011" s="96"/>
      <c r="B1011" s="97"/>
      <c r="C1011" s="98"/>
      <c r="D1011" s="51"/>
      <c r="E1011" s="51"/>
      <c r="F1011" s="51"/>
      <c r="G1011" s="51"/>
      <c r="H1011" s="51"/>
      <c r="I1011" s="51"/>
      <c r="J1011" s="51"/>
      <c r="K1011" s="51"/>
      <c r="L1011" s="51"/>
      <c r="M1011" s="51"/>
      <c r="N1011" s="51"/>
      <c r="O1011" s="51"/>
      <c r="P1011" s="51"/>
      <c r="Q1011" s="51"/>
      <c r="R1011" s="51"/>
      <c r="S1011" s="51"/>
      <c r="T1011" s="51"/>
      <c r="U1011" s="51"/>
      <c r="V1011" s="51"/>
      <c r="W1011" s="51"/>
      <c r="X1011" s="51"/>
      <c r="Y1011" s="51"/>
      <c r="Z1011" s="51"/>
      <c r="AA1011" s="51"/>
    </row>
    <row r="1012">
      <c r="A1012" s="96"/>
      <c r="B1012" s="97"/>
      <c r="C1012" s="98"/>
      <c r="D1012" s="51"/>
      <c r="E1012" s="51"/>
      <c r="F1012" s="51"/>
      <c r="G1012" s="51"/>
      <c r="H1012" s="51"/>
      <c r="I1012" s="51"/>
      <c r="J1012" s="51"/>
      <c r="K1012" s="51"/>
      <c r="L1012" s="51"/>
      <c r="M1012" s="51"/>
      <c r="N1012" s="51"/>
      <c r="O1012" s="51"/>
      <c r="P1012" s="51"/>
      <c r="Q1012" s="51"/>
      <c r="R1012" s="51"/>
      <c r="S1012" s="51"/>
      <c r="T1012" s="51"/>
      <c r="U1012" s="51"/>
      <c r="V1012" s="51"/>
      <c r="W1012" s="51"/>
      <c r="X1012" s="51"/>
      <c r="Y1012" s="51"/>
      <c r="Z1012" s="51"/>
      <c r="AA1012" s="51"/>
    </row>
    <row r="1013">
      <c r="A1013" s="96"/>
      <c r="B1013" s="97"/>
      <c r="C1013" s="98"/>
      <c r="D1013" s="51"/>
      <c r="E1013" s="51"/>
      <c r="F1013" s="51"/>
      <c r="G1013" s="51"/>
      <c r="H1013" s="51"/>
      <c r="I1013" s="51"/>
      <c r="J1013" s="51"/>
      <c r="K1013" s="51"/>
      <c r="L1013" s="51"/>
      <c r="M1013" s="51"/>
      <c r="N1013" s="51"/>
      <c r="O1013" s="51"/>
      <c r="P1013" s="51"/>
      <c r="Q1013" s="51"/>
      <c r="R1013" s="51"/>
      <c r="S1013" s="51"/>
      <c r="T1013" s="51"/>
      <c r="U1013" s="51"/>
      <c r="V1013" s="51"/>
      <c r="W1013" s="51"/>
      <c r="X1013" s="51"/>
      <c r="Y1013" s="51"/>
      <c r="Z1013" s="51"/>
      <c r="AA1013" s="51"/>
    </row>
    <row r="1014">
      <c r="A1014" s="96"/>
      <c r="B1014" s="97"/>
      <c r="C1014" s="98"/>
      <c r="D1014" s="51"/>
      <c r="E1014" s="51"/>
      <c r="F1014" s="51"/>
      <c r="G1014" s="51"/>
      <c r="H1014" s="51"/>
      <c r="I1014" s="51"/>
      <c r="J1014" s="51"/>
      <c r="K1014" s="51"/>
      <c r="L1014" s="51"/>
      <c r="M1014" s="51"/>
      <c r="N1014" s="51"/>
      <c r="O1014" s="51"/>
      <c r="P1014" s="51"/>
      <c r="Q1014" s="51"/>
      <c r="R1014" s="51"/>
      <c r="S1014" s="51"/>
      <c r="T1014" s="51"/>
      <c r="U1014" s="51"/>
      <c r="V1014" s="51"/>
      <c r="W1014" s="51"/>
      <c r="X1014" s="51"/>
      <c r="Y1014" s="51"/>
      <c r="Z1014" s="51"/>
      <c r="AA1014" s="51"/>
    </row>
    <row r="1015">
      <c r="A1015" s="96"/>
      <c r="B1015" s="97"/>
      <c r="C1015" s="98"/>
      <c r="D1015" s="51"/>
      <c r="E1015" s="51"/>
      <c r="F1015" s="51"/>
      <c r="G1015" s="51"/>
      <c r="H1015" s="51"/>
      <c r="I1015" s="51"/>
      <c r="J1015" s="51"/>
      <c r="K1015" s="51"/>
      <c r="L1015" s="51"/>
      <c r="M1015" s="51"/>
      <c r="N1015" s="51"/>
      <c r="O1015" s="51"/>
      <c r="P1015" s="51"/>
      <c r="Q1015" s="51"/>
      <c r="R1015" s="51"/>
      <c r="S1015" s="51"/>
      <c r="T1015" s="51"/>
      <c r="U1015" s="51"/>
      <c r="V1015" s="51"/>
      <c r="W1015" s="51"/>
      <c r="X1015" s="51"/>
      <c r="Y1015" s="51"/>
      <c r="Z1015" s="51"/>
      <c r="AA1015" s="51"/>
    </row>
    <row r="1016">
      <c r="A1016" s="96"/>
      <c r="B1016" s="97"/>
      <c r="C1016" s="98"/>
      <c r="D1016" s="51"/>
      <c r="E1016" s="51"/>
      <c r="F1016" s="51"/>
      <c r="G1016" s="51"/>
      <c r="H1016" s="51"/>
      <c r="I1016" s="51"/>
      <c r="J1016" s="51"/>
      <c r="K1016" s="51"/>
      <c r="L1016" s="51"/>
      <c r="M1016" s="51"/>
      <c r="N1016" s="51"/>
      <c r="O1016" s="51"/>
      <c r="P1016" s="51"/>
      <c r="Q1016" s="51"/>
      <c r="R1016" s="51"/>
      <c r="S1016" s="51"/>
      <c r="T1016" s="51"/>
      <c r="U1016" s="51"/>
      <c r="V1016" s="51"/>
      <c r="W1016" s="51"/>
      <c r="X1016" s="51"/>
      <c r="Y1016" s="51"/>
      <c r="Z1016" s="51"/>
      <c r="AA1016" s="51"/>
    </row>
    <row r="1017">
      <c r="A1017" s="96"/>
      <c r="B1017" s="97"/>
      <c r="C1017" s="98"/>
      <c r="D1017" s="51"/>
      <c r="E1017" s="51"/>
      <c r="F1017" s="51"/>
      <c r="G1017" s="51"/>
      <c r="H1017" s="51"/>
      <c r="I1017" s="51"/>
      <c r="J1017" s="51"/>
      <c r="K1017" s="51"/>
      <c r="L1017" s="51"/>
      <c r="M1017" s="51"/>
      <c r="N1017" s="51"/>
      <c r="O1017" s="51"/>
      <c r="P1017" s="51"/>
      <c r="Q1017" s="51"/>
      <c r="R1017" s="51"/>
      <c r="S1017" s="51"/>
      <c r="T1017" s="51"/>
      <c r="U1017" s="51"/>
      <c r="V1017" s="51"/>
      <c r="W1017" s="51"/>
      <c r="X1017" s="51"/>
      <c r="Y1017" s="51"/>
      <c r="Z1017" s="51"/>
      <c r="AA1017" s="51"/>
    </row>
    <row r="1018">
      <c r="A1018" s="96"/>
      <c r="B1018" s="97"/>
      <c r="C1018" s="98"/>
      <c r="D1018" s="51"/>
      <c r="E1018" s="51"/>
      <c r="F1018" s="51"/>
      <c r="G1018" s="51"/>
      <c r="H1018" s="51"/>
      <c r="I1018" s="51"/>
      <c r="J1018" s="51"/>
      <c r="K1018" s="51"/>
      <c r="L1018" s="51"/>
      <c r="M1018" s="51"/>
      <c r="N1018" s="51"/>
      <c r="O1018" s="51"/>
      <c r="P1018" s="51"/>
      <c r="Q1018" s="51"/>
      <c r="R1018" s="51"/>
      <c r="S1018" s="51"/>
      <c r="T1018" s="51"/>
      <c r="U1018" s="51"/>
      <c r="V1018" s="51"/>
      <c r="W1018" s="51"/>
      <c r="X1018" s="51"/>
      <c r="Y1018" s="51"/>
      <c r="Z1018" s="51"/>
      <c r="AA1018" s="51"/>
    </row>
    <row r="1019">
      <c r="A1019" s="96"/>
      <c r="B1019" s="97"/>
      <c r="C1019" s="98"/>
      <c r="D1019" s="51"/>
      <c r="E1019" s="51"/>
      <c r="F1019" s="51"/>
      <c r="G1019" s="51"/>
      <c r="H1019" s="51"/>
      <c r="I1019" s="51"/>
      <c r="J1019" s="51"/>
      <c r="K1019" s="51"/>
      <c r="L1019" s="51"/>
      <c r="M1019" s="51"/>
      <c r="N1019" s="51"/>
      <c r="O1019" s="51"/>
      <c r="P1019" s="51"/>
      <c r="Q1019" s="51"/>
      <c r="R1019" s="51"/>
      <c r="S1019" s="51"/>
      <c r="T1019" s="51"/>
      <c r="U1019" s="51"/>
      <c r="V1019" s="51"/>
      <c r="W1019" s="51"/>
      <c r="X1019" s="51"/>
      <c r="Y1019" s="51"/>
      <c r="Z1019" s="51"/>
      <c r="AA1019" s="51"/>
    </row>
    <row r="1020">
      <c r="A1020" s="96"/>
      <c r="B1020" s="97"/>
      <c r="C1020" s="98"/>
      <c r="D1020" s="51"/>
      <c r="E1020" s="51"/>
      <c r="F1020" s="51"/>
      <c r="G1020" s="51"/>
      <c r="H1020" s="51"/>
      <c r="I1020" s="51"/>
      <c r="J1020" s="51"/>
      <c r="K1020" s="51"/>
      <c r="L1020" s="51"/>
      <c r="M1020" s="51"/>
      <c r="N1020" s="51"/>
      <c r="O1020" s="51"/>
      <c r="P1020" s="51"/>
      <c r="Q1020" s="51"/>
      <c r="R1020" s="51"/>
      <c r="S1020" s="51"/>
      <c r="T1020" s="51"/>
      <c r="U1020" s="51"/>
      <c r="V1020" s="51"/>
      <c r="W1020" s="51"/>
      <c r="X1020" s="51"/>
      <c r="Y1020" s="51"/>
      <c r="Z1020" s="51"/>
      <c r="AA1020" s="51"/>
    </row>
    <row r="1021">
      <c r="A1021" s="96"/>
      <c r="B1021" s="97"/>
      <c r="C1021" s="98"/>
      <c r="D1021" s="51"/>
      <c r="E1021" s="51"/>
      <c r="F1021" s="51"/>
      <c r="G1021" s="51"/>
      <c r="H1021" s="51"/>
      <c r="I1021" s="51"/>
      <c r="J1021" s="51"/>
      <c r="K1021" s="51"/>
      <c r="L1021" s="51"/>
      <c r="M1021" s="51"/>
      <c r="N1021" s="51"/>
      <c r="O1021" s="51"/>
      <c r="P1021" s="51"/>
      <c r="Q1021" s="51"/>
      <c r="R1021" s="51"/>
      <c r="S1021" s="51"/>
      <c r="T1021" s="51"/>
      <c r="U1021" s="51"/>
      <c r="V1021" s="51"/>
      <c r="W1021" s="51"/>
      <c r="X1021" s="51"/>
      <c r="Y1021" s="51"/>
      <c r="Z1021" s="51"/>
      <c r="AA1021" s="51"/>
    </row>
    <row r="1022">
      <c r="A1022" s="96"/>
      <c r="B1022" s="97"/>
      <c r="C1022" s="98"/>
      <c r="D1022" s="51"/>
      <c r="E1022" s="51"/>
      <c r="F1022" s="51"/>
      <c r="G1022" s="51"/>
      <c r="H1022" s="51"/>
      <c r="I1022" s="51"/>
      <c r="J1022" s="51"/>
      <c r="K1022" s="51"/>
      <c r="L1022" s="51"/>
      <c r="M1022" s="51"/>
      <c r="N1022" s="51"/>
      <c r="O1022" s="51"/>
      <c r="P1022" s="51"/>
      <c r="Q1022" s="51"/>
      <c r="R1022" s="51"/>
      <c r="S1022" s="51"/>
      <c r="T1022" s="51"/>
      <c r="U1022" s="51"/>
      <c r="V1022" s="51"/>
      <c r="W1022" s="51"/>
      <c r="X1022" s="51"/>
      <c r="Y1022" s="51"/>
      <c r="Z1022" s="51"/>
      <c r="AA1022" s="51"/>
    </row>
    <row r="1023">
      <c r="A1023" s="96"/>
      <c r="B1023" s="97"/>
      <c r="C1023" s="98"/>
      <c r="D1023" s="51"/>
      <c r="E1023" s="51"/>
      <c r="F1023" s="51"/>
      <c r="G1023" s="51"/>
      <c r="H1023" s="51"/>
      <c r="I1023" s="51"/>
      <c r="J1023" s="51"/>
      <c r="K1023" s="51"/>
      <c r="L1023" s="51"/>
      <c r="M1023" s="51"/>
      <c r="N1023" s="51"/>
      <c r="O1023" s="51"/>
      <c r="P1023" s="51"/>
      <c r="Q1023" s="51"/>
      <c r="R1023" s="51"/>
      <c r="S1023" s="51"/>
      <c r="T1023" s="51"/>
      <c r="U1023" s="51"/>
      <c r="V1023" s="51"/>
      <c r="W1023" s="51"/>
      <c r="X1023" s="51"/>
      <c r="Y1023" s="51"/>
      <c r="Z1023" s="51"/>
      <c r="AA1023" s="51"/>
    </row>
    <row r="1024">
      <c r="A1024" s="96"/>
      <c r="B1024" s="97"/>
      <c r="C1024" s="98"/>
      <c r="D1024" s="51"/>
      <c r="E1024" s="51"/>
      <c r="F1024" s="51"/>
      <c r="G1024" s="51"/>
      <c r="H1024" s="51"/>
      <c r="I1024" s="51"/>
      <c r="J1024" s="51"/>
      <c r="K1024" s="51"/>
      <c r="L1024" s="51"/>
      <c r="M1024" s="51"/>
      <c r="N1024" s="51"/>
      <c r="O1024" s="51"/>
      <c r="P1024" s="51"/>
      <c r="Q1024" s="51"/>
      <c r="R1024" s="51"/>
      <c r="S1024" s="51"/>
      <c r="T1024" s="51"/>
      <c r="U1024" s="51"/>
      <c r="V1024" s="51"/>
      <c r="W1024" s="51"/>
      <c r="X1024" s="51"/>
      <c r="Y1024" s="51"/>
      <c r="Z1024" s="51"/>
      <c r="AA1024" s="51"/>
    </row>
    <row r="1025">
      <c r="A1025" s="96"/>
      <c r="B1025" s="97"/>
      <c r="C1025" s="98"/>
      <c r="D1025" s="51"/>
      <c r="E1025" s="51"/>
      <c r="F1025" s="51"/>
      <c r="G1025" s="51"/>
      <c r="H1025" s="51"/>
      <c r="I1025" s="51"/>
      <c r="J1025" s="51"/>
      <c r="K1025" s="51"/>
      <c r="L1025" s="51"/>
      <c r="M1025" s="51"/>
      <c r="N1025" s="51"/>
      <c r="O1025" s="51"/>
      <c r="P1025" s="51"/>
      <c r="Q1025" s="51"/>
      <c r="R1025" s="51"/>
      <c r="S1025" s="51"/>
      <c r="T1025" s="51"/>
      <c r="U1025" s="51"/>
      <c r="V1025" s="51"/>
      <c r="W1025" s="51"/>
      <c r="X1025" s="51"/>
      <c r="Y1025" s="51"/>
      <c r="Z1025" s="51"/>
      <c r="AA1025" s="51"/>
    </row>
    <row r="1026">
      <c r="A1026" s="96"/>
      <c r="B1026" s="97"/>
      <c r="C1026" s="98"/>
      <c r="D1026" s="51"/>
      <c r="E1026" s="51"/>
      <c r="F1026" s="51"/>
      <c r="G1026" s="51"/>
      <c r="H1026" s="51"/>
      <c r="I1026" s="51"/>
      <c r="J1026" s="51"/>
      <c r="K1026" s="51"/>
      <c r="L1026" s="51"/>
      <c r="M1026" s="51"/>
      <c r="N1026" s="51"/>
      <c r="O1026" s="51"/>
      <c r="P1026" s="51"/>
      <c r="Q1026" s="51"/>
      <c r="R1026" s="51"/>
      <c r="S1026" s="51"/>
      <c r="T1026" s="51"/>
      <c r="U1026" s="51"/>
      <c r="V1026" s="51"/>
      <c r="W1026" s="51"/>
      <c r="X1026" s="51"/>
      <c r="Y1026" s="51"/>
      <c r="Z1026" s="51"/>
      <c r="AA1026" s="51"/>
    </row>
  </sheetData>
  <mergeCells count="73">
    <mergeCell ref="E3:E4"/>
    <mergeCell ref="E5:E7"/>
    <mergeCell ref="A5:A7"/>
    <mergeCell ref="A8:A10"/>
    <mergeCell ref="C8:C10"/>
    <mergeCell ref="E8:E10"/>
    <mergeCell ref="C11:C14"/>
    <mergeCell ref="E11:E14"/>
    <mergeCell ref="C5:C7"/>
    <mergeCell ref="C15:C17"/>
    <mergeCell ref="E15:E17"/>
    <mergeCell ref="F15:F17"/>
    <mergeCell ref="A18:A20"/>
    <mergeCell ref="C18:C20"/>
    <mergeCell ref="E29:E30"/>
    <mergeCell ref="F29:F30"/>
    <mergeCell ref="A1:F1"/>
    <mergeCell ref="B3:B30"/>
    <mergeCell ref="C3:C4"/>
    <mergeCell ref="F3:F4"/>
    <mergeCell ref="F5:F7"/>
    <mergeCell ref="F8:F10"/>
    <mergeCell ref="F11:F14"/>
    <mergeCell ref="C38:C42"/>
    <mergeCell ref="C43:C47"/>
    <mergeCell ref="C49:C52"/>
    <mergeCell ref="C53:C54"/>
    <mergeCell ref="C55:C56"/>
    <mergeCell ref="C59:C64"/>
    <mergeCell ref="A29:A30"/>
    <mergeCell ref="C29:C30"/>
    <mergeCell ref="C33:C37"/>
    <mergeCell ref="D33:D35"/>
    <mergeCell ref="F33:F35"/>
    <mergeCell ref="F36:F37"/>
    <mergeCell ref="F38:F42"/>
    <mergeCell ref="E53:E54"/>
    <mergeCell ref="F53:F54"/>
    <mergeCell ref="E55:E56"/>
    <mergeCell ref="F55:F56"/>
    <mergeCell ref="E59:E64"/>
    <mergeCell ref="F59:F64"/>
    <mergeCell ref="E33:E37"/>
    <mergeCell ref="E38:E42"/>
    <mergeCell ref="E43:E47"/>
    <mergeCell ref="F43:F45"/>
    <mergeCell ref="F46:F47"/>
    <mergeCell ref="E49:E52"/>
    <mergeCell ref="F49:F51"/>
    <mergeCell ref="A53:A54"/>
    <mergeCell ref="A55:A56"/>
    <mergeCell ref="A3:A4"/>
    <mergeCell ref="A11:A17"/>
    <mergeCell ref="A33:A37"/>
    <mergeCell ref="B33:B56"/>
    <mergeCell ref="A38:A42"/>
    <mergeCell ref="A43:A48"/>
    <mergeCell ref="A49:A52"/>
    <mergeCell ref="B59:B64"/>
    <mergeCell ref="E18:E20"/>
    <mergeCell ref="F18:F20"/>
    <mergeCell ref="A21:A23"/>
    <mergeCell ref="C21:C23"/>
    <mergeCell ref="E21:E23"/>
    <mergeCell ref="F21:F23"/>
    <mergeCell ref="A25:A26"/>
    <mergeCell ref="C25:C26"/>
    <mergeCell ref="E25:E26"/>
    <mergeCell ref="F25:F26"/>
    <mergeCell ref="A27:A28"/>
    <mergeCell ref="C27:C28"/>
    <mergeCell ref="E27:E28"/>
    <mergeCell ref="F27:F28"/>
  </mergeCells>
  <drawing r:id="rId1"/>
</worksheet>
</file>