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420" windowWidth="14115" windowHeight="7650" tabRatio="929"/>
  </bookViews>
  <sheets>
    <sheet name="BSC - summary" sheetId="11" r:id="rId1"/>
  </sheets>
  <calcPr calcId="145621"/>
</workbook>
</file>

<file path=xl/calcChain.xml><?xml version="1.0" encoding="utf-8"?>
<calcChain xmlns="http://schemas.openxmlformats.org/spreadsheetml/2006/main">
  <c r="I46" i="11" l="1"/>
  <c r="J46" i="11"/>
  <c r="T28" i="11" l="1"/>
  <c r="T27" i="11"/>
  <c r="J26" i="11"/>
  <c r="I26" i="11"/>
  <c r="H26" i="11"/>
  <c r="T22" i="11"/>
  <c r="T20" i="11"/>
  <c r="T5" i="11"/>
  <c r="J15" i="11"/>
  <c r="J18" i="11" s="1"/>
  <c r="J14" i="11"/>
  <c r="J13" i="11"/>
  <c r="J12" i="11"/>
  <c r="I15" i="11"/>
  <c r="I18" i="11" s="1"/>
  <c r="I14" i="11"/>
  <c r="I13" i="11"/>
  <c r="I12" i="11"/>
  <c r="H15" i="11"/>
  <c r="H18" i="11" s="1"/>
  <c r="H14" i="11"/>
  <c r="H13" i="11"/>
  <c r="H12" i="11"/>
  <c r="T3" i="11"/>
  <c r="T26" i="11" l="1"/>
  <c r="H17" i="11"/>
  <c r="I17" i="11"/>
  <c r="J17" i="11"/>
  <c r="T8" i="11"/>
  <c r="T13" i="11" s="1"/>
  <c r="T10" i="11"/>
  <c r="T7" i="11"/>
  <c r="T12" i="11" s="1"/>
  <c r="T9" i="11"/>
  <c r="T14" i="11" s="1"/>
  <c r="T15" i="11" l="1"/>
  <c r="T18" i="11" s="1"/>
  <c r="T17" i="11"/>
</calcChain>
</file>

<file path=xl/comments1.xml><?xml version="1.0" encoding="utf-8"?>
<comments xmlns="http://schemas.openxmlformats.org/spreadsheetml/2006/main">
  <authors>
    <author>Windows User</author>
    <author>Uma S</author>
    <author>Lakshmisha Dasa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Percentage by value of purchases made under simple purchase orders, annual contracts, and multi-year contract
</t>
        </r>
      </text>
    </comment>
    <comment ref="H26" authorId="1">
      <text>
        <r>
          <rPr>
            <sz val="9"/>
            <color indexed="81"/>
            <rFont val="Tahoma"/>
            <family val="2"/>
          </rPr>
          <t>received 623 items out of which 547items were procured intime</t>
        </r>
      </text>
    </comment>
    <comment ref="I26" authorId="1">
      <text>
        <r>
          <rPr>
            <sz val="9"/>
            <color indexed="81"/>
            <rFont val="Tahoma"/>
            <family val="2"/>
          </rPr>
          <t>out of 509items 431items were procured in time</t>
        </r>
      </text>
    </comment>
    <comment ref="J26" authorId="1">
      <text>
        <r>
          <rPr>
            <sz val="9"/>
            <color indexed="81"/>
            <rFont val="Tahoma"/>
            <family val="2"/>
          </rPr>
          <t xml:space="preserve">
Out of 602items, 563 items were purchased in time</t>
        </r>
      </text>
    </comment>
    <comment ref="I33" authorId="2">
      <text>
        <r>
          <rPr>
            <sz val="9"/>
            <color indexed="81"/>
            <rFont val="Tahoma"/>
            <family val="2"/>
          </rPr>
          <t xml:space="preserve">6items not as per standard spec
</t>
        </r>
      </text>
    </comment>
    <comment ref="J33" authorId="1">
      <text>
        <r>
          <rPr>
            <sz val="9"/>
            <color indexed="81"/>
            <rFont val="Tahoma"/>
            <family val="2"/>
          </rPr>
          <t xml:space="preserve">9items had quality &amp; timeliness Issue
</t>
        </r>
      </text>
    </comment>
    <comment ref="H37" authorId="1">
      <text>
        <r>
          <rPr>
            <sz val="9"/>
            <color indexed="81"/>
            <rFont val="Tahoma"/>
            <family val="2"/>
          </rPr>
          <t>355items procured on high priority &amp; Priority against 623items</t>
        </r>
      </text>
    </comment>
    <comment ref="I37" authorId="1">
      <text>
        <r>
          <rPr>
            <sz val="9"/>
            <color indexed="81"/>
            <rFont val="Tahoma"/>
            <family val="2"/>
          </rPr>
          <t xml:space="preserve">out of 510items 424 items procured on High Priority &amp; Priority Status </t>
        </r>
      </text>
    </comment>
    <comment ref="J37" authorId="1">
      <text>
        <r>
          <rPr>
            <sz val="9"/>
            <color indexed="81"/>
            <rFont val="Tahoma"/>
            <family val="2"/>
          </rPr>
          <t xml:space="preserve">out of 602 items 553items were procured on high priority &amp; priority status
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line items where data is inadequate to compute TAT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line items where data is inadequate to compute TAT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line items where Accounts and Purchase has taken same time
</t>
        </r>
      </text>
    </comment>
    <comment ref="H52" authorId="1">
      <text>
        <r>
          <rPr>
            <sz val="9"/>
            <color indexed="81"/>
            <rFont val="Tahoma"/>
            <family val="2"/>
          </rPr>
          <t xml:space="preserve">Total 233order - 27trust order, 10regularisation order, 26- IT Order, 35- non negoitable order, 135 are with quote comparison orders
</t>
        </r>
      </text>
    </comment>
    <comment ref="I52" authorId="2">
      <text>
        <r>
          <rPr>
            <sz val="9"/>
            <color indexed="81"/>
            <rFont val="Tahoma"/>
            <family val="2"/>
          </rPr>
          <t xml:space="preserve">Total - 223 order-38 trust order, 20- it order, 11- regularisation, 34- non negotiable, 120 with quote comparison order
</t>
        </r>
      </text>
    </comment>
    <comment ref="J52" authorId="1">
      <text>
        <r>
          <rPr>
            <sz val="9"/>
            <color indexed="81"/>
            <rFont val="Tahoma"/>
            <family val="2"/>
          </rPr>
          <t xml:space="preserve">Total - 212 order , 24- Trust, 25- IT, 17- Regularisation, 27- Non negogiable, 119- with quote comparison orders
</t>
        </r>
      </text>
    </comment>
  </commentList>
</comments>
</file>

<file path=xl/sharedStrings.xml><?xml version="1.0" encoding="utf-8"?>
<sst xmlns="http://schemas.openxmlformats.org/spreadsheetml/2006/main" count="86" uniqueCount="80">
  <si>
    <t>Strategic Objective</t>
  </si>
  <si>
    <t>Measures</t>
  </si>
  <si>
    <t>Target</t>
  </si>
  <si>
    <t>Data Provider</t>
  </si>
  <si>
    <t>Owner</t>
  </si>
  <si>
    <t>OVERALL FINANCIAL OUTCOME</t>
  </si>
  <si>
    <t>Meeting the Annual Budget</t>
  </si>
  <si>
    <t>Year To Date Expense against Total Annual Budget</t>
  </si>
  <si>
    <t>Annual Budget</t>
  </si>
  <si>
    <t>Finance</t>
  </si>
  <si>
    <t>Cost Performance</t>
  </si>
  <si>
    <t>Efficient procurement mechanisms</t>
  </si>
  <si>
    <t>Product Price Variance</t>
  </si>
  <si>
    <t xml:space="preserve"> </t>
  </si>
  <si>
    <t>Savings from New Purchase</t>
  </si>
  <si>
    <t>OVERALL CUSTOMER/VISITOR OUTCOME</t>
  </si>
  <si>
    <t>Procurement Cycle Time</t>
  </si>
  <si>
    <t xml:space="preserve">Percentage of procurements completed (placed) within standard time guidelines </t>
  </si>
  <si>
    <t>Escalations</t>
  </si>
  <si>
    <t>Complaints</t>
  </si>
  <si>
    <t>No of escalations received from employees on timeliness and quality</t>
  </si>
  <si>
    <t>Supplier Performance</t>
  </si>
  <si>
    <t>Timeliness</t>
  </si>
  <si>
    <t>Percentage of orders delivered on time</t>
  </si>
  <si>
    <t>Quality</t>
  </si>
  <si>
    <t>Percentage of orders delivered with no quality issues</t>
  </si>
  <si>
    <t>INTERNAL BUSINESS PROCESS</t>
  </si>
  <si>
    <t>System Productivity</t>
  </si>
  <si>
    <t>Emergency Procurement</t>
  </si>
  <si>
    <t>Percentage, by value and number, of purchase orders or contracts issued as emergency orders.</t>
  </si>
  <si>
    <t>Stockout</t>
  </si>
  <si>
    <t>Instances of stockouts in the month</t>
  </si>
  <si>
    <t>Inventory</t>
  </si>
  <si>
    <t>Value of unaccounted stock</t>
  </si>
  <si>
    <t>Integrity</t>
  </si>
  <si>
    <t>Construction and Project Work Efficiency</t>
  </si>
  <si>
    <t>Improve Informal Project Design and Construction Process</t>
  </si>
  <si>
    <t>Percentage (Number of Project Designs completed on or before scheduled delivery date divided by total number of projects designed)</t>
  </si>
  <si>
    <t>To be 85% and above</t>
  </si>
  <si>
    <t xml:space="preserve">Estimates for All Construction </t>
  </si>
  <si>
    <t>Percentage (Number of Projects designed with actual costs within +/- 10% of estimate, divided by total number of projects designed)</t>
  </si>
  <si>
    <t>Vehicle and Transportation</t>
  </si>
  <si>
    <t>Total Count of Vehicles</t>
  </si>
  <si>
    <t>Average Km/day</t>
  </si>
  <si>
    <t>No of vehicles less than average Kms</t>
  </si>
  <si>
    <t>Overtime Payout for the month to drivers</t>
  </si>
  <si>
    <t>Compliance on Vehicle maintenance</t>
  </si>
  <si>
    <t>PEOPLE AND SYSTEMS PERSPECTIVE</t>
  </si>
  <si>
    <t>Learning &amp; Development 
And 
Systems</t>
  </si>
  <si>
    <t>No of training manhours provided for the month</t>
  </si>
  <si>
    <t>Process Automation Identifications</t>
  </si>
  <si>
    <t>Regularisation</t>
  </si>
  <si>
    <t>Cash</t>
  </si>
  <si>
    <t>No of eligible products for which minimum three vendors are identified/ total number of eligible products</t>
  </si>
  <si>
    <t>Uma</t>
  </si>
  <si>
    <t>Not Tracked</t>
  </si>
  <si>
    <t>Purchase</t>
  </si>
  <si>
    <t>not recorded</t>
  </si>
  <si>
    <t>Trust &amp; Non Negogiatable</t>
  </si>
  <si>
    <t>1 - payment status</t>
  </si>
  <si>
    <t>Total</t>
  </si>
  <si>
    <t>Purchase (%)</t>
  </si>
  <si>
    <t>Regularisation (%)</t>
  </si>
  <si>
    <t>Trust &amp; Non Negogiatable (%)</t>
  </si>
  <si>
    <t>Cash (%)</t>
  </si>
  <si>
    <t>Total Purchase Value for the month</t>
  </si>
  <si>
    <t>Credit Mode of Payment</t>
  </si>
  <si>
    <t>Cash Mode of Payment</t>
  </si>
  <si>
    <r>
      <t xml:space="preserve">Difference between market price and procured price for </t>
    </r>
    <r>
      <rPr>
        <b/>
        <u/>
        <sz val="9"/>
        <color rgb="FFC00000"/>
        <rFont val="Arial"/>
        <family val="2"/>
      </rPr>
      <t>"focussed products"</t>
    </r>
  </si>
  <si>
    <r>
      <t xml:space="preserve">Savings in </t>
    </r>
    <r>
      <rPr>
        <b/>
        <u/>
        <sz val="9"/>
        <color rgb="FFC00000"/>
        <rFont val="Arial"/>
        <family val="2"/>
      </rPr>
      <t>New Purchase</t>
    </r>
    <r>
      <rPr>
        <b/>
        <sz val="9"/>
        <color theme="1"/>
        <rFont val="Arial"/>
        <family val="2"/>
      </rPr>
      <t xml:space="preserve"> </t>
    </r>
  </si>
  <si>
    <t>Total Items purchased</t>
  </si>
  <si>
    <t>Total items purchased on time</t>
  </si>
  <si>
    <t>Items on High Priority &amp; Priority</t>
  </si>
  <si>
    <r>
      <t xml:space="preserve">No of items where delay was at Accounts 
</t>
    </r>
    <r>
      <rPr>
        <sz val="8"/>
        <color theme="1"/>
        <rFont val="Arial"/>
        <family val="2"/>
      </rPr>
      <t>( More days at Account than Facilities)</t>
    </r>
  </si>
  <si>
    <r>
      <t xml:space="preserve">No of items where delay was at Purchase
</t>
    </r>
    <r>
      <rPr>
        <b/>
        <sz val="9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(More days at Facilities than Accounts)</t>
    </r>
  </si>
  <si>
    <r>
      <t>Timeliness of Payment to Vendor
(</t>
    </r>
    <r>
      <rPr>
        <sz val="8"/>
        <color theme="1"/>
        <rFont val="Arial"/>
        <family val="2"/>
      </rPr>
      <t>To take cases which are more than 15 days overall as that is the credit period)</t>
    </r>
  </si>
  <si>
    <t>Total Purchase Payments made within 15 days</t>
  </si>
  <si>
    <t>Total Purchase Payments made above 15 days</t>
  </si>
  <si>
    <t>Total Material Purchase Payments for the month</t>
  </si>
  <si>
    <t>Percentage of supplier payments made within the credit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</si>
</sst>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219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9"/>
      <color theme="0"/>
      <name val="Arial"/>
      <family val="2"/>
    </font>
    <font>
      <b/>
      <sz val="9"/>
      <color rgb="FFFFFF00"/>
      <name val="Arial"/>
      <family val="2"/>
    </font>
    <font>
      <b/>
      <sz val="9"/>
      <color rgb="FFFF0000"/>
      <name val="Arial"/>
      <family val="2"/>
    </font>
    <font>
      <b/>
      <sz val="9"/>
      <color indexed="81"/>
      <name val="Tahoma"/>
      <family val="2"/>
    </font>
    <font>
      <b/>
      <u/>
      <sz val="9"/>
      <color rgb="FFC00000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1" fillId="0" borderId="0"/>
    <xf numFmtId="9" fontId="4" fillId="0" borderId="0" applyFont="0" applyFill="0" applyBorder="0" applyAlignment="0" applyProtection="0"/>
  </cellStyleXfs>
  <cellXfs count="89">
    <xf numFmtId="0" fontId="0" fillId="0" borderId="0" xfId="0"/>
    <xf numFmtId="0" fontId="9" fillId="2" borderId="1" xfId="3" applyFont="1" applyFill="1" applyBorder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horizontal="center" vertical="center" wrapText="1"/>
    </xf>
    <xf numFmtId="0" fontId="7" fillId="0" borderId="0" xfId="0" applyFont="1"/>
    <xf numFmtId="0" fontId="8" fillId="3" borderId="3" xfId="3" applyFont="1" applyFill="1" applyBorder="1" applyAlignment="1">
      <alignment vertical="center"/>
    </xf>
    <xf numFmtId="0" fontId="8" fillId="3" borderId="4" xfId="3" applyFont="1" applyFill="1" applyBorder="1" applyAlignment="1">
      <alignment vertical="center"/>
    </xf>
    <xf numFmtId="0" fontId="8" fillId="3" borderId="3" xfId="3" applyFont="1" applyFill="1" applyBorder="1" applyAlignment="1">
      <alignment horizontal="left" vertical="center" wrapText="1"/>
    </xf>
    <xf numFmtId="0" fontId="8" fillId="3" borderId="4" xfId="3" applyFont="1" applyFill="1" applyBorder="1" applyAlignment="1">
      <alignment horizontal="left" vertical="center" wrapText="1"/>
    </xf>
    <xf numFmtId="0" fontId="8" fillId="3" borderId="5" xfId="3" applyFont="1" applyFill="1" applyBorder="1" applyAlignment="1">
      <alignment horizontal="left" vertical="center" wrapText="1"/>
    </xf>
    <xf numFmtId="0" fontId="8" fillId="0" borderId="0" xfId="3" applyFont="1" applyFill="1" applyBorder="1" applyAlignment="1">
      <alignment horizontal="left" vertical="center" wrapText="1"/>
    </xf>
    <xf numFmtId="0" fontId="8" fillId="3" borderId="2" xfId="3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41" fontId="5" fillId="0" borderId="2" xfId="1" applyNumberFormat="1" applyFont="1" applyBorder="1" applyAlignment="1">
      <alignment horizontal="center" vertical="center" wrapText="1"/>
    </xf>
    <xf numFmtId="41" fontId="11" fillId="0" borderId="2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6" fillId="4" borderId="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219" fontId="5" fillId="0" borderId="2" xfId="1" applyNumberFormat="1" applyFont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vertical="center"/>
    </xf>
    <xf numFmtId="41" fontId="5" fillId="0" borderId="0" xfId="1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vertical="center" wrapText="1"/>
    </xf>
    <xf numFmtId="0" fontId="8" fillId="0" borderId="0" xfId="3" applyFont="1" applyFill="1" applyBorder="1" applyAlignment="1">
      <alignment vertical="center" wrapText="1"/>
    </xf>
    <xf numFmtId="9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1" fontId="6" fillId="4" borderId="2" xfId="0" applyNumberFormat="1" applyFont="1" applyFill="1" applyBorder="1" applyAlignment="1">
      <alignment vertical="center" wrapText="1"/>
    </xf>
    <xf numFmtId="9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6" fillId="4" borderId="2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2" xfId="0" applyFont="1" applyFill="1" applyBorder="1" applyAlignment="1">
      <alignment wrapText="1"/>
    </xf>
    <xf numFmtId="0" fontId="8" fillId="3" borderId="3" xfId="3" applyFont="1" applyFill="1" applyBorder="1" applyAlignment="1">
      <alignment horizontal="left" vertical="center"/>
    </xf>
    <xf numFmtId="0" fontId="8" fillId="3" borderId="5" xfId="3" applyFont="1" applyFill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" fontId="10" fillId="2" borderId="0" xfId="3" applyNumberFormat="1" applyFont="1" applyFill="1" applyAlignment="1">
      <alignment horizontal="center" vertical="center" wrapText="1"/>
    </xf>
    <xf numFmtId="41" fontId="5" fillId="0" borderId="2" xfId="0" applyNumberFormat="1" applyFont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/>
    </xf>
    <xf numFmtId="9" fontId="5" fillId="0" borderId="2" xfId="4" applyFont="1" applyBorder="1" applyAlignment="1">
      <alignment horizontal="right" vertical="center" wrapText="1"/>
    </xf>
    <xf numFmtId="0" fontId="6" fillId="7" borderId="6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right" vertical="center" wrapText="1"/>
    </xf>
    <xf numFmtId="9" fontId="5" fillId="0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219" fontId="5" fillId="0" borderId="2" xfId="1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9" fontId="6" fillId="9" borderId="2" xfId="4" applyFont="1" applyFill="1" applyBorder="1" applyAlignment="1">
      <alignment horizontal="center" vertical="center"/>
    </xf>
    <xf numFmtId="1" fontId="7" fillId="0" borderId="0" xfId="0" applyNumberFormat="1" applyFont="1"/>
    <xf numFmtId="0" fontId="6" fillId="4" borderId="7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9" fillId="2" borderId="2" xfId="3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6" borderId="10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</cellXfs>
  <cellStyles count="5">
    <cellStyle name="Comma" xfId="1" builtinId="3"/>
    <cellStyle name="Normal" xfId="0" builtinId="0"/>
    <cellStyle name="Normal 2 2" xfId="2"/>
    <cellStyle name="Normal 4" xfId="3"/>
    <cellStyle name="Percent" xfId="4" builtinId="5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19</xdr:row>
          <xdr:rowOff>0</xdr:rowOff>
        </xdr:from>
        <xdr:to>
          <xdr:col>19</xdr:col>
          <xdr:colOff>361950</xdr:colOff>
          <xdr:row>21</xdr:row>
          <xdr:rowOff>9525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1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8"/>
  <sheetViews>
    <sheetView showGridLines="0" tabSelected="1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T70" sqref="T70"/>
    </sheetView>
  </sheetViews>
  <sheetFormatPr defaultRowHeight="14.25" x14ac:dyDescent="0.2"/>
  <cols>
    <col min="1" max="1" width="18.42578125" style="4" customWidth="1"/>
    <col min="2" max="2" width="20.140625" style="4" customWidth="1"/>
    <col min="3" max="3" width="37" style="4" customWidth="1"/>
    <col min="4" max="4" width="13.7109375" style="4" hidden="1" customWidth="1"/>
    <col min="5" max="5" width="11.5703125" style="4" hidden="1" customWidth="1"/>
    <col min="6" max="6" width="11.42578125" style="4" hidden="1" customWidth="1"/>
    <col min="7" max="7" width="1.28515625" style="21" customWidth="1"/>
    <col min="8" max="9" width="13.140625" style="52" customWidth="1"/>
    <col min="10" max="10" width="12.85546875" style="52" customWidth="1"/>
    <col min="11" max="19" width="12.85546875" style="52" hidden="1" customWidth="1"/>
    <col min="20" max="20" width="12.85546875" style="52" customWidth="1"/>
    <col min="21" max="16384" width="9.140625" style="4"/>
  </cols>
  <sheetData>
    <row r="1" spans="1:20" ht="24" x14ac:dyDescent="0.2">
      <c r="A1" s="82" t="s">
        <v>0</v>
      </c>
      <c r="B1" s="82"/>
      <c r="C1" s="1" t="s">
        <v>1</v>
      </c>
      <c r="D1" s="1" t="s">
        <v>2</v>
      </c>
      <c r="E1" s="1" t="s">
        <v>3</v>
      </c>
      <c r="F1" s="1" t="s">
        <v>4</v>
      </c>
      <c r="G1" s="2"/>
      <c r="H1" s="53">
        <v>41730</v>
      </c>
      <c r="I1" s="53">
        <v>41760</v>
      </c>
      <c r="J1" s="53">
        <v>41791</v>
      </c>
      <c r="K1" s="53">
        <v>41821</v>
      </c>
      <c r="L1" s="53">
        <v>41852</v>
      </c>
      <c r="M1" s="53">
        <v>41883</v>
      </c>
      <c r="N1" s="53">
        <v>41913</v>
      </c>
      <c r="O1" s="53">
        <v>41944</v>
      </c>
      <c r="P1" s="53">
        <v>41974</v>
      </c>
      <c r="Q1" s="53">
        <v>42005</v>
      </c>
      <c r="R1" s="53">
        <v>42036</v>
      </c>
      <c r="S1" s="53">
        <v>42064</v>
      </c>
      <c r="T1" s="3" t="s">
        <v>60</v>
      </c>
    </row>
    <row r="2" spans="1:20" ht="15" customHeight="1" x14ac:dyDescent="0.2">
      <c r="A2" s="5" t="s">
        <v>5</v>
      </c>
      <c r="B2" s="6"/>
      <c r="C2" s="7"/>
      <c r="D2" s="8"/>
      <c r="E2" s="8"/>
      <c r="F2" s="9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24" x14ac:dyDescent="0.2">
      <c r="A3" s="83" t="s">
        <v>6</v>
      </c>
      <c r="B3" s="83"/>
      <c r="C3" s="62" t="s">
        <v>7</v>
      </c>
      <c r="D3" s="12" t="s">
        <v>8</v>
      </c>
      <c r="E3" s="12" t="s">
        <v>9</v>
      </c>
      <c r="F3" s="13"/>
      <c r="G3" s="14"/>
      <c r="H3" s="15">
        <v>30000</v>
      </c>
      <c r="I3" s="16">
        <v>30000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54">
        <f>SUM(H3:S3)</f>
        <v>60000</v>
      </c>
    </row>
    <row r="4" spans="1:20" s="21" customFormat="1" ht="4.5" customHeight="1" x14ac:dyDescent="0.2">
      <c r="A4" s="18"/>
      <c r="B4" s="18"/>
      <c r="C4" s="19"/>
      <c r="D4" s="19"/>
      <c r="E4" s="19"/>
      <c r="F4" s="14"/>
      <c r="G4" s="1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14.25" customHeight="1" x14ac:dyDescent="0.2">
      <c r="A5" s="81" t="s">
        <v>10</v>
      </c>
      <c r="B5" s="81" t="s">
        <v>11</v>
      </c>
      <c r="C5" s="59" t="s">
        <v>65</v>
      </c>
      <c r="D5" s="24"/>
      <c r="E5" s="24" t="s">
        <v>54</v>
      </c>
      <c r="F5" s="24"/>
      <c r="G5" s="14"/>
      <c r="H5" s="25">
        <v>1000000</v>
      </c>
      <c r="I5" s="25">
        <v>1000000</v>
      </c>
      <c r="J5" s="25">
        <v>1000000</v>
      </c>
      <c r="K5" s="26" t="s">
        <v>13</v>
      </c>
      <c r="L5" s="26" t="s">
        <v>13</v>
      </c>
      <c r="M5" s="26"/>
      <c r="N5" s="26"/>
      <c r="O5" s="26"/>
      <c r="P5" s="26"/>
      <c r="Q5" s="26"/>
      <c r="R5" s="26"/>
      <c r="S5" s="26"/>
      <c r="T5" s="54">
        <f t="shared" ref="T5:T10" si="0">SUM(H5:S5)</f>
        <v>3000000</v>
      </c>
    </row>
    <row r="6" spans="1:20" ht="3.75" customHeight="1" x14ac:dyDescent="0.2">
      <c r="A6" s="81"/>
      <c r="B6" s="81"/>
      <c r="C6" s="19"/>
      <c r="D6" s="19"/>
      <c r="E6" s="19"/>
      <c r="F6" s="14"/>
      <c r="G6" s="1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x14ac:dyDescent="0.2">
      <c r="A7" s="81"/>
      <c r="B7" s="81"/>
      <c r="C7" s="60" t="s">
        <v>56</v>
      </c>
      <c r="D7" s="56"/>
      <c r="E7" s="56"/>
      <c r="F7" s="56"/>
      <c r="G7" s="14"/>
      <c r="H7" s="25">
        <v>500000</v>
      </c>
      <c r="I7" s="25">
        <v>500000</v>
      </c>
      <c r="J7" s="25">
        <v>500000</v>
      </c>
      <c r="K7" s="26"/>
      <c r="L7" s="26"/>
      <c r="M7" s="26"/>
      <c r="N7" s="26"/>
      <c r="O7" s="26"/>
      <c r="P7" s="26"/>
      <c r="Q7" s="26"/>
      <c r="R7" s="26"/>
      <c r="S7" s="26"/>
      <c r="T7" s="54">
        <f t="shared" si="0"/>
        <v>1500000</v>
      </c>
    </row>
    <row r="8" spans="1:20" x14ac:dyDescent="0.2">
      <c r="A8" s="81"/>
      <c r="B8" s="81"/>
      <c r="C8" s="60" t="s">
        <v>51</v>
      </c>
      <c r="D8" s="56"/>
      <c r="E8" s="56"/>
      <c r="F8" s="56"/>
      <c r="G8" s="14"/>
      <c r="H8" s="25">
        <v>400000</v>
      </c>
      <c r="I8" s="25">
        <v>400000</v>
      </c>
      <c r="J8" s="25">
        <v>400000</v>
      </c>
      <c r="K8" s="26"/>
      <c r="L8" s="26"/>
      <c r="M8" s="26"/>
      <c r="N8" s="26"/>
      <c r="O8" s="26"/>
      <c r="P8" s="26"/>
      <c r="Q8" s="26"/>
      <c r="R8" s="26"/>
      <c r="S8" s="26"/>
      <c r="T8" s="54">
        <f t="shared" si="0"/>
        <v>1200000</v>
      </c>
    </row>
    <row r="9" spans="1:20" x14ac:dyDescent="0.2">
      <c r="A9" s="81"/>
      <c r="B9" s="81"/>
      <c r="C9" s="60" t="s">
        <v>58</v>
      </c>
      <c r="D9" s="56"/>
      <c r="E9" s="56"/>
      <c r="F9" s="56"/>
      <c r="G9" s="14"/>
      <c r="H9" s="25">
        <v>50000</v>
      </c>
      <c r="I9" s="25">
        <v>50000</v>
      </c>
      <c r="J9" s="25">
        <v>50000</v>
      </c>
      <c r="K9" s="26"/>
      <c r="L9" s="26"/>
      <c r="M9" s="26"/>
      <c r="N9" s="26"/>
      <c r="O9" s="26"/>
      <c r="P9" s="26"/>
      <c r="Q9" s="26"/>
      <c r="R9" s="26"/>
      <c r="S9" s="26"/>
      <c r="T9" s="54">
        <f t="shared" si="0"/>
        <v>150000</v>
      </c>
    </row>
    <row r="10" spans="1:20" x14ac:dyDescent="0.2">
      <c r="A10" s="81"/>
      <c r="B10" s="81"/>
      <c r="C10" s="60" t="s">
        <v>52</v>
      </c>
      <c r="D10" s="56"/>
      <c r="E10" s="56"/>
      <c r="F10" s="56"/>
      <c r="G10" s="14"/>
      <c r="H10" s="25">
        <v>50000</v>
      </c>
      <c r="I10" s="25">
        <v>50000</v>
      </c>
      <c r="J10" s="25">
        <v>50000</v>
      </c>
      <c r="K10" s="26"/>
      <c r="L10" s="26"/>
      <c r="M10" s="26"/>
      <c r="N10" s="26"/>
      <c r="O10" s="26"/>
      <c r="P10" s="26"/>
      <c r="Q10" s="26"/>
      <c r="R10" s="26"/>
      <c r="S10" s="26"/>
      <c r="T10" s="54">
        <f t="shared" si="0"/>
        <v>150000</v>
      </c>
    </row>
    <row r="11" spans="1:20" ht="3.75" customHeight="1" x14ac:dyDescent="0.2">
      <c r="A11" s="81"/>
      <c r="B11" s="81"/>
      <c r="C11" s="19"/>
      <c r="D11" s="19"/>
      <c r="E11" s="19"/>
      <c r="F11" s="14"/>
      <c r="G11" s="1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x14ac:dyDescent="0.2">
      <c r="A12" s="81"/>
      <c r="B12" s="81"/>
      <c r="C12" s="60" t="s">
        <v>61</v>
      </c>
      <c r="D12" s="56"/>
      <c r="E12" s="56"/>
      <c r="F12" s="56"/>
      <c r="G12" s="14"/>
      <c r="H12" s="61">
        <f t="shared" ref="H12:J15" si="1">H7/H$5</f>
        <v>0.5</v>
      </c>
      <c r="I12" s="61">
        <f t="shared" si="1"/>
        <v>0.5</v>
      </c>
      <c r="J12" s="61">
        <f t="shared" si="1"/>
        <v>0.5</v>
      </c>
      <c r="K12" s="26"/>
      <c r="L12" s="26"/>
      <c r="M12" s="26"/>
      <c r="N12" s="26"/>
      <c r="O12" s="26"/>
      <c r="P12" s="26"/>
      <c r="Q12" s="26"/>
      <c r="R12" s="26"/>
      <c r="S12" s="26"/>
      <c r="T12" s="61">
        <f>T7/T$5</f>
        <v>0.5</v>
      </c>
    </row>
    <row r="13" spans="1:20" x14ac:dyDescent="0.2">
      <c r="A13" s="81"/>
      <c r="B13" s="81"/>
      <c r="C13" s="60" t="s">
        <v>62</v>
      </c>
      <c r="D13" s="56"/>
      <c r="E13" s="56"/>
      <c r="F13" s="56"/>
      <c r="G13" s="14"/>
      <c r="H13" s="61">
        <f t="shared" si="1"/>
        <v>0.4</v>
      </c>
      <c r="I13" s="61">
        <f t="shared" si="1"/>
        <v>0.4</v>
      </c>
      <c r="J13" s="61">
        <f t="shared" si="1"/>
        <v>0.4</v>
      </c>
      <c r="K13" s="26"/>
      <c r="L13" s="26"/>
      <c r="M13" s="26"/>
      <c r="N13" s="26"/>
      <c r="O13" s="26"/>
      <c r="P13" s="26"/>
      <c r="Q13" s="26"/>
      <c r="R13" s="26"/>
      <c r="S13" s="26"/>
      <c r="T13" s="61">
        <f>T8/T$5</f>
        <v>0.4</v>
      </c>
    </row>
    <row r="14" spans="1:20" x14ac:dyDescent="0.2">
      <c r="A14" s="81"/>
      <c r="B14" s="81"/>
      <c r="C14" s="60" t="s">
        <v>63</v>
      </c>
      <c r="D14" s="56"/>
      <c r="E14" s="56"/>
      <c r="F14" s="56"/>
      <c r="G14" s="14"/>
      <c r="H14" s="61">
        <f t="shared" si="1"/>
        <v>0.05</v>
      </c>
      <c r="I14" s="61">
        <f t="shared" si="1"/>
        <v>0.05</v>
      </c>
      <c r="J14" s="61">
        <f t="shared" si="1"/>
        <v>0.05</v>
      </c>
      <c r="K14" s="26"/>
      <c r="L14" s="26"/>
      <c r="M14" s="26"/>
      <c r="N14" s="26"/>
      <c r="O14" s="26"/>
      <c r="P14" s="26"/>
      <c r="Q14" s="26"/>
      <c r="R14" s="26"/>
      <c r="S14" s="26"/>
      <c r="T14" s="61">
        <f>T9/T$5</f>
        <v>0.05</v>
      </c>
    </row>
    <row r="15" spans="1:20" x14ac:dyDescent="0.2">
      <c r="A15" s="81"/>
      <c r="B15" s="81"/>
      <c r="C15" s="60" t="s">
        <v>64</v>
      </c>
      <c r="D15" s="56"/>
      <c r="E15" s="56"/>
      <c r="F15" s="56"/>
      <c r="G15" s="14"/>
      <c r="H15" s="61">
        <f t="shared" si="1"/>
        <v>0.05</v>
      </c>
      <c r="I15" s="61">
        <f t="shared" si="1"/>
        <v>0.05</v>
      </c>
      <c r="J15" s="61">
        <f t="shared" si="1"/>
        <v>0.05</v>
      </c>
      <c r="K15" s="26"/>
      <c r="L15" s="26"/>
      <c r="M15" s="26"/>
      <c r="N15" s="26"/>
      <c r="O15" s="26"/>
      <c r="P15" s="26"/>
      <c r="Q15" s="26"/>
      <c r="R15" s="26"/>
      <c r="S15" s="26"/>
      <c r="T15" s="61">
        <f>T10/T$5</f>
        <v>0.05</v>
      </c>
    </row>
    <row r="16" spans="1:20" ht="4.5" customHeight="1" x14ac:dyDescent="0.2">
      <c r="A16" s="81"/>
      <c r="B16" s="81"/>
      <c r="C16" s="19"/>
      <c r="D16" s="19"/>
      <c r="E16" s="19"/>
      <c r="F16" s="14"/>
      <c r="G16" s="14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1" x14ac:dyDescent="0.2">
      <c r="A17" s="81"/>
      <c r="B17" s="81"/>
      <c r="C17" s="58" t="s">
        <v>66</v>
      </c>
      <c r="D17" s="56"/>
      <c r="E17" s="56"/>
      <c r="F17" s="56"/>
      <c r="G17" s="14"/>
      <c r="H17" s="61">
        <f>SUM(H12:H14)</f>
        <v>0.95000000000000007</v>
      </c>
      <c r="I17" s="61">
        <f t="shared" ref="I17:J17" si="2">SUM(I12:I14)</f>
        <v>0.95000000000000007</v>
      </c>
      <c r="J17" s="61">
        <f t="shared" si="2"/>
        <v>0.95000000000000007</v>
      </c>
      <c r="K17" s="26"/>
      <c r="L17" s="26"/>
      <c r="M17" s="26"/>
      <c r="N17" s="26"/>
      <c r="O17" s="26"/>
      <c r="P17" s="26"/>
      <c r="Q17" s="26"/>
      <c r="R17" s="26"/>
      <c r="S17" s="26"/>
      <c r="T17" s="61">
        <f t="shared" ref="T17" si="3">SUM(T12:T14)</f>
        <v>0.95000000000000007</v>
      </c>
    </row>
    <row r="18" spans="1:21" x14ac:dyDescent="0.2">
      <c r="A18" s="81"/>
      <c r="B18" s="81"/>
      <c r="C18" s="57" t="s">
        <v>67</v>
      </c>
      <c r="D18" s="56"/>
      <c r="E18" s="56"/>
      <c r="F18" s="56"/>
      <c r="G18" s="14"/>
      <c r="H18" s="61">
        <f>H15</f>
        <v>0.05</v>
      </c>
      <c r="I18" s="61">
        <f t="shared" ref="I18:J18" si="4">I15</f>
        <v>0.05</v>
      </c>
      <c r="J18" s="61">
        <f t="shared" si="4"/>
        <v>0.05</v>
      </c>
      <c r="K18" s="26"/>
      <c r="L18" s="26"/>
      <c r="M18" s="26"/>
      <c r="N18" s="26"/>
      <c r="O18" s="26"/>
      <c r="P18" s="26"/>
      <c r="Q18" s="26"/>
      <c r="R18" s="26"/>
      <c r="S18" s="26"/>
      <c r="T18" s="61">
        <f>T15</f>
        <v>0.05</v>
      </c>
    </row>
    <row r="19" spans="1:21" s="21" customFormat="1" ht="4.5" customHeight="1" x14ac:dyDescent="0.2">
      <c r="A19" s="81"/>
      <c r="B19" s="18"/>
      <c r="C19" s="19"/>
      <c r="D19" s="19"/>
      <c r="E19" s="19"/>
      <c r="F19" s="14"/>
      <c r="G19" s="1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1" ht="24" x14ac:dyDescent="0.2">
      <c r="A20" s="81"/>
      <c r="B20" s="63" t="s">
        <v>12</v>
      </c>
      <c r="C20" s="57" t="s">
        <v>68</v>
      </c>
      <c r="D20" s="23"/>
      <c r="E20" s="23" t="s">
        <v>54</v>
      </c>
      <c r="F20" s="23"/>
      <c r="G20" s="14"/>
      <c r="H20" s="17" t="s">
        <v>57</v>
      </c>
      <c r="I20" s="26">
        <v>10000</v>
      </c>
      <c r="J20" s="26">
        <v>10000</v>
      </c>
      <c r="K20" s="27"/>
      <c r="L20" s="27"/>
      <c r="M20" s="27"/>
      <c r="N20" s="27"/>
      <c r="O20" s="27"/>
      <c r="P20" s="27"/>
      <c r="Q20" s="27"/>
      <c r="R20" s="27"/>
      <c r="S20" s="27"/>
      <c r="T20" s="54">
        <f t="shared" ref="T20" si="5">SUM(H20:S20)</f>
        <v>20000</v>
      </c>
    </row>
    <row r="21" spans="1:21" s="21" customFormat="1" ht="4.5" customHeight="1" x14ac:dyDescent="0.2">
      <c r="A21" s="81"/>
      <c r="B21" s="18"/>
      <c r="C21" s="19"/>
      <c r="D21" s="19"/>
      <c r="E21" s="19"/>
      <c r="F21" s="14"/>
      <c r="G21" s="14"/>
      <c r="H21" s="20" t="s">
        <v>13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1" ht="24" x14ac:dyDescent="0.2">
      <c r="A22" s="81"/>
      <c r="B22" s="64" t="s">
        <v>14</v>
      </c>
      <c r="C22" s="57" t="s">
        <v>69</v>
      </c>
      <c r="D22" s="29"/>
      <c r="E22" s="23"/>
      <c r="F22" s="30"/>
      <c r="G22" s="14"/>
      <c r="H22" s="17" t="s">
        <v>57</v>
      </c>
      <c r="I22" s="15">
        <v>5000</v>
      </c>
      <c r="J22" s="15">
        <v>5000</v>
      </c>
      <c r="K22" s="27"/>
      <c r="L22" s="27"/>
      <c r="M22" s="27"/>
      <c r="N22" s="27"/>
      <c r="O22" s="27"/>
      <c r="P22" s="27"/>
      <c r="Q22" s="27"/>
      <c r="R22" s="27"/>
      <c r="S22" s="27"/>
      <c r="T22" s="54">
        <f t="shared" ref="T22" si="6">SUM(H22:S22)</f>
        <v>10000</v>
      </c>
    </row>
    <row r="23" spans="1:21" s="21" customFormat="1" ht="4.5" customHeight="1" x14ac:dyDescent="0.2">
      <c r="A23" s="18"/>
      <c r="B23" s="18"/>
      <c r="C23" s="19"/>
      <c r="D23" s="19"/>
      <c r="E23" s="19"/>
      <c r="F23" s="14"/>
      <c r="G23" s="1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1" ht="15" customHeight="1" x14ac:dyDescent="0.2">
      <c r="A24" s="5" t="s">
        <v>15</v>
      </c>
      <c r="B24" s="5"/>
      <c r="C24" s="7"/>
      <c r="D24" s="8"/>
      <c r="E24" s="8"/>
      <c r="F24" s="9"/>
      <c r="G24" s="3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1" s="21" customFormat="1" ht="4.5" customHeight="1" x14ac:dyDescent="0.2">
      <c r="A25" s="18"/>
      <c r="B25" s="18"/>
      <c r="C25" s="19"/>
      <c r="D25" s="19"/>
      <c r="E25" s="19"/>
      <c r="F25" s="14"/>
      <c r="G25" s="14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1" ht="27.75" customHeight="1" x14ac:dyDescent="0.2">
      <c r="A26" s="83" t="s">
        <v>16</v>
      </c>
      <c r="B26" s="83"/>
      <c r="C26" s="29" t="s">
        <v>17</v>
      </c>
      <c r="D26" s="22"/>
      <c r="E26" s="23"/>
      <c r="F26" s="23"/>
      <c r="G26" s="14"/>
      <c r="H26" s="65">
        <f>H28/H27</f>
        <v>1.0940000000000001</v>
      </c>
      <c r="I26" s="65">
        <f>I28/I27</f>
        <v>0.8467583497053045</v>
      </c>
      <c r="J26" s="66">
        <f>J28/J27</f>
        <v>0.93521594684385378</v>
      </c>
      <c r="K26" s="33"/>
      <c r="L26" s="33"/>
      <c r="M26" s="33"/>
      <c r="N26" s="33"/>
      <c r="O26" s="33"/>
      <c r="P26" s="33"/>
      <c r="Q26" s="33"/>
      <c r="R26" s="33"/>
      <c r="S26" s="33"/>
      <c r="T26" s="66">
        <f>T28/T27</f>
        <v>0.95654872749844821</v>
      </c>
    </row>
    <row r="27" spans="1:21" ht="27.75" customHeight="1" x14ac:dyDescent="0.2">
      <c r="A27" s="83"/>
      <c r="B27" s="83"/>
      <c r="C27" s="29" t="s">
        <v>70</v>
      </c>
      <c r="D27" s="55"/>
      <c r="E27" s="55"/>
      <c r="F27" s="55"/>
      <c r="G27" s="14"/>
      <c r="H27" s="25">
        <v>500</v>
      </c>
      <c r="I27" s="25">
        <v>509</v>
      </c>
      <c r="J27" s="25">
        <v>602</v>
      </c>
      <c r="K27" s="25"/>
      <c r="L27" s="25"/>
      <c r="M27" s="25"/>
      <c r="N27" s="25"/>
      <c r="O27" s="25"/>
      <c r="P27" s="25"/>
      <c r="Q27" s="25"/>
      <c r="R27" s="25"/>
      <c r="S27" s="25"/>
      <c r="T27" s="54">
        <f t="shared" ref="T27:T28" si="7">SUM(H27:S27)</f>
        <v>1611</v>
      </c>
    </row>
    <row r="28" spans="1:21" ht="27.75" customHeight="1" x14ac:dyDescent="0.2">
      <c r="A28" s="83"/>
      <c r="B28" s="83"/>
      <c r="C28" s="29" t="s">
        <v>71</v>
      </c>
      <c r="D28" s="55"/>
      <c r="E28" s="55"/>
      <c r="F28" s="55"/>
      <c r="G28" s="14"/>
      <c r="H28" s="25">
        <v>547</v>
      </c>
      <c r="I28" s="25">
        <v>431</v>
      </c>
      <c r="J28" s="25">
        <v>563</v>
      </c>
      <c r="K28" s="25"/>
      <c r="L28" s="25"/>
      <c r="M28" s="25"/>
      <c r="N28" s="25"/>
      <c r="O28" s="25"/>
      <c r="P28" s="25"/>
      <c r="Q28" s="25"/>
      <c r="R28" s="25"/>
      <c r="S28" s="25"/>
      <c r="T28" s="54">
        <f t="shared" si="7"/>
        <v>1541</v>
      </c>
      <c r="U28" s="74"/>
    </row>
    <row r="29" spans="1:21" s="21" customFormat="1" ht="4.5" customHeight="1" x14ac:dyDescent="0.2">
      <c r="A29" s="18"/>
      <c r="B29" s="18"/>
      <c r="C29" s="19"/>
      <c r="D29" s="19"/>
      <c r="E29" s="19"/>
      <c r="F29" s="19"/>
      <c r="G29" s="14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1" ht="24" x14ac:dyDescent="0.2">
      <c r="A30" s="67" t="s">
        <v>18</v>
      </c>
      <c r="B30" s="68" t="s">
        <v>19</v>
      </c>
      <c r="C30" s="29" t="s">
        <v>20</v>
      </c>
      <c r="D30" s="23"/>
      <c r="E30" s="23"/>
      <c r="F30" s="23"/>
      <c r="G30" s="14"/>
      <c r="H30" s="17" t="s">
        <v>55</v>
      </c>
      <c r="I30" s="34">
        <v>6</v>
      </c>
      <c r="J30" s="34">
        <v>9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1" s="21" customFormat="1" ht="4.5" customHeight="1" x14ac:dyDescent="0.2">
      <c r="A31" s="18"/>
      <c r="B31" s="18"/>
      <c r="C31" s="19"/>
      <c r="D31" s="19"/>
      <c r="E31" s="19"/>
      <c r="F31" s="14"/>
      <c r="G31" s="14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1" ht="18" customHeight="1" x14ac:dyDescent="0.2">
      <c r="A32" s="81" t="s">
        <v>21</v>
      </c>
      <c r="B32" s="68" t="s">
        <v>22</v>
      </c>
      <c r="C32" s="29" t="s">
        <v>23</v>
      </c>
      <c r="D32" s="23"/>
      <c r="E32" s="35"/>
      <c r="F32" s="30"/>
      <c r="G32" s="14"/>
      <c r="H32" s="32">
        <v>1</v>
      </c>
      <c r="I32" s="32">
        <v>1</v>
      </c>
      <c r="J32" s="36">
        <v>0.99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1:20" ht="24" x14ac:dyDescent="0.2">
      <c r="A33" s="81"/>
      <c r="B33" s="68" t="s">
        <v>24</v>
      </c>
      <c r="C33" s="29" t="s">
        <v>25</v>
      </c>
      <c r="D33" s="23"/>
      <c r="E33" s="35"/>
      <c r="F33" s="30"/>
      <c r="G33" s="14"/>
      <c r="H33" s="32">
        <v>0.98</v>
      </c>
      <c r="I33" s="36">
        <v>0.98</v>
      </c>
      <c r="J33" s="36">
        <v>0.99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:20" s="21" customFormat="1" ht="4.5" customHeight="1" x14ac:dyDescent="0.2">
      <c r="A34" s="18"/>
      <c r="B34" s="18"/>
      <c r="C34" s="19"/>
      <c r="D34" s="19"/>
      <c r="E34" s="19"/>
      <c r="F34" s="14"/>
      <c r="G34" s="14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15" customHeight="1" x14ac:dyDescent="0.2">
      <c r="A35" s="5" t="s">
        <v>26</v>
      </c>
      <c r="B35" s="5"/>
      <c r="C35" s="7"/>
      <c r="D35" s="8"/>
      <c r="E35" s="8"/>
      <c r="F35" s="9"/>
      <c r="G35" s="3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s="21" customFormat="1" ht="4.5" customHeight="1" x14ac:dyDescent="0.2">
      <c r="A36" s="18"/>
      <c r="B36" s="18"/>
      <c r="C36" s="19"/>
      <c r="D36" s="19"/>
      <c r="E36" s="19"/>
      <c r="F36" s="14"/>
      <c r="G36" s="14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ht="24" customHeight="1" x14ac:dyDescent="0.2">
      <c r="A37" s="83" t="s">
        <v>27</v>
      </c>
      <c r="B37" s="76" t="s">
        <v>28</v>
      </c>
      <c r="C37" s="23" t="s">
        <v>29</v>
      </c>
      <c r="D37" s="23"/>
      <c r="E37" s="23"/>
      <c r="F37" s="30"/>
      <c r="G37" s="14"/>
      <c r="H37" s="32">
        <v>0.56999999999999995</v>
      </c>
      <c r="I37" s="32">
        <v>0.83</v>
      </c>
      <c r="J37" s="33">
        <v>0.92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ht="24" customHeight="1" x14ac:dyDescent="0.2">
      <c r="A38" s="83"/>
      <c r="B38" s="80"/>
      <c r="C38" s="23" t="s">
        <v>72</v>
      </c>
      <c r="D38" s="23"/>
      <c r="E38" s="23"/>
      <c r="F38" s="30"/>
      <c r="G38" s="14"/>
      <c r="H38" s="25">
        <v>355</v>
      </c>
      <c r="I38" s="25">
        <v>424</v>
      </c>
      <c r="J38" s="25">
        <v>553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ht="3" customHeight="1" x14ac:dyDescent="0.2">
      <c r="A39" s="83"/>
      <c r="B39" s="18"/>
      <c r="C39" s="19"/>
      <c r="D39" s="19"/>
      <c r="E39" s="19"/>
      <c r="F39" s="14"/>
      <c r="G39" s="14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x14ac:dyDescent="0.2">
      <c r="A40" s="83"/>
      <c r="B40" s="22" t="s">
        <v>30</v>
      </c>
      <c r="C40" s="23" t="s">
        <v>31</v>
      </c>
      <c r="D40" s="23"/>
      <c r="E40" s="23"/>
      <c r="F40" s="30"/>
      <c r="G40" s="14"/>
      <c r="H40" s="17">
        <v>0</v>
      </c>
      <c r="I40" s="34">
        <v>3</v>
      </c>
      <c r="J40" s="37">
        <v>1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</row>
    <row r="41" spans="1:20" ht="3" customHeight="1" x14ac:dyDescent="0.2">
      <c r="A41" s="83"/>
      <c r="B41" s="18"/>
      <c r="C41" s="19"/>
      <c r="D41" s="19"/>
      <c r="E41" s="19"/>
      <c r="F41" s="14"/>
      <c r="G41" s="1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 x14ac:dyDescent="0.2">
      <c r="A42" s="83"/>
      <c r="B42" s="22" t="s">
        <v>32</v>
      </c>
      <c r="C42" s="23" t="s">
        <v>33</v>
      </c>
      <c r="D42" s="23"/>
      <c r="E42" s="39"/>
      <c r="F42" s="30"/>
      <c r="G42" s="14"/>
      <c r="H42" s="25">
        <v>12650</v>
      </c>
      <c r="I42" s="70">
        <v>27889</v>
      </c>
      <c r="J42" s="70">
        <v>19671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</row>
    <row r="43" spans="1:20" ht="3" customHeight="1" x14ac:dyDescent="0.2">
      <c r="A43" s="83"/>
      <c r="B43" s="18"/>
      <c r="C43" s="19"/>
      <c r="D43" s="19"/>
      <c r="E43" s="19"/>
      <c r="F43" s="14"/>
      <c r="G43" s="1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 ht="24" x14ac:dyDescent="0.2">
      <c r="A44" s="83"/>
      <c r="B44" s="84" t="s">
        <v>75</v>
      </c>
      <c r="C44" s="23" t="s">
        <v>78</v>
      </c>
      <c r="D44" s="23"/>
      <c r="E44" s="23"/>
      <c r="F44" s="30"/>
      <c r="G44" s="14"/>
      <c r="H44" s="37"/>
      <c r="I44" s="37">
        <v>357</v>
      </c>
      <c r="J44" s="37">
        <v>233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</row>
    <row r="45" spans="1:20" ht="24" x14ac:dyDescent="0.2">
      <c r="A45" s="83"/>
      <c r="B45" s="85"/>
      <c r="C45" s="23" t="s">
        <v>76</v>
      </c>
      <c r="D45" s="55"/>
      <c r="E45" s="55"/>
      <c r="F45" s="69"/>
      <c r="G45" s="14"/>
      <c r="H45" s="72"/>
      <c r="I45" s="72">
        <v>135</v>
      </c>
      <c r="J45" s="72">
        <v>77</v>
      </c>
      <c r="K45" s="72"/>
      <c r="L45" s="72"/>
      <c r="M45" s="72"/>
      <c r="N45" s="72"/>
      <c r="O45" s="72"/>
      <c r="P45" s="72"/>
      <c r="Q45" s="72"/>
      <c r="R45" s="72"/>
      <c r="S45" s="72"/>
      <c r="T45" s="72"/>
    </row>
    <row r="46" spans="1:20" ht="24" x14ac:dyDescent="0.2">
      <c r="A46" s="83"/>
      <c r="B46" s="85"/>
      <c r="C46" s="23" t="s">
        <v>79</v>
      </c>
      <c r="D46" s="55"/>
      <c r="E46" s="55"/>
      <c r="F46" s="69"/>
      <c r="G46" s="14"/>
      <c r="H46" s="72"/>
      <c r="I46" s="73">
        <f>I45/I44</f>
        <v>0.37815126050420167</v>
      </c>
      <c r="J46" s="73">
        <f>J45/J44</f>
        <v>0.33047210300429186</v>
      </c>
      <c r="K46" s="72"/>
      <c r="L46" s="72"/>
      <c r="M46" s="72"/>
      <c r="N46" s="72"/>
      <c r="O46" s="72"/>
      <c r="P46" s="72"/>
      <c r="Q46" s="72"/>
      <c r="R46" s="72"/>
      <c r="S46" s="72"/>
      <c r="T46" s="72"/>
    </row>
    <row r="47" spans="1:20" ht="3.75" customHeight="1" x14ac:dyDescent="0.2">
      <c r="A47" s="83"/>
      <c r="B47" s="85"/>
      <c r="C47" s="19"/>
      <c r="D47" s="19"/>
      <c r="E47" s="19"/>
      <c r="F47" s="14"/>
      <c r="G47" s="1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 spans="1:20" ht="24" x14ac:dyDescent="0.2">
      <c r="A48" s="83"/>
      <c r="B48" s="85"/>
      <c r="C48" s="23" t="s">
        <v>77</v>
      </c>
      <c r="D48" s="23"/>
      <c r="E48" s="23"/>
      <c r="F48" s="30"/>
      <c r="G48" s="14"/>
      <c r="H48" s="71"/>
      <c r="I48" s="71">
        <v>55</v>
      </c>
      <c r="J48" s="71">
        <v>37</v>
      </c>
      <c r="K48" s="71"/>
      <c r="L48" s="71"/>
      <c r="M48" s="71"/>
      <c r="N48" s="71"/>
      <c r="O48" s="71"/>
      <c r="P48" s="71"/>
      <c r="Q48" s="71"/>
      <c r="R48" s="71"/>
      <c r="S48" s="71"/>
      <c r="T48" s="71"/>
    </row>
    <row r="49" spans="1:20" ht="35.25" x14ac:dyDescent="0.2">
      <c r="A49" s="83"/>
      <c r="B49" s="85"/>
      <c r="C49" s="23" t="s">
        <v>74</v>
      </c>
      <c r="D49" s="23"/>
      <c r="E49" s="23"/>
      <c r="F49" s="30"/>
      <c r="G49" s="14"/>
      <c r="H49" s="37"/>
      <c r="I49" s="37">
        <v>17</v>
      </c>
      <c r="J49" s="37">
        <v>2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</row>
    <row r="50" spans="1:20" ht="35.25" x14ac:dyDescent="0.2">
      <c r="A50" s="83"/>
      <c r="B50" s="86"/>
      <c r="C50" s="23" t="s">
        <v>73</v>
      </c>
      <c r="D50" s="23"/>
      <c r="E50" s="23"/>
      <c r="F50" s="30"/>
      <c r="G50" s="14"/>
      <c r="H50" s="37"/>
      <c r="I50" s="37">
        <v>35</v>
      </c>
      <c r="J50" s="37">
        <v>35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</row>
    <row r="51" spans="1:20" ht="3" customHeight="1" x14ac:dyDescent="0.2">
      <c r="A51" s="83"/>
      <c r="B51" s="18"/>
      <c r="C51" s="19"/>
      <c r="D51" s="19"/>
      <c r="E51" s="19"/>
      <c r="F51" s="14"/>
      <c r="G51" s="1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</row>
    <row r="52" spans="1:20" ht="36" x14ac:dyDescent="0.2">
      <c r="A52" s="83"/>
      <c r="B52" s="22" t="s">
        <v>34</v>
      </c>
      <c r="C52" s="23" t="s">
        <v>53</v>
      </c>
      <c r="D52" s="23"/>
      <c r="E52" s="23"/>
      <c r="F52" s="30"/>
      <c r="G52" s="14"/>
      <c r="H52" s="36">
        <v>0.56999999999999995</v>
      </c>
      <c r="I52" s="36">
        <v>0.54</v>
      </c>
      <c r="J52" s="33">
        <v>0.56000000000000005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s="21" customFormat="1" ht="4.5" customHeight="1" x14ac:dyDescent="0.2">
      <c r="A53" s="18"/>
      <c r="B53" s="18"/>
      <c r="C53" s="19"/>
      <c r="D53" s="19"/>
      <c r="E53" s="19"/>
      <c r="F53" s="14"/>
      <c r="G53" s="14"/>
      <c r="H53" s="20"/>
      <c r="I53" s="2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</row>
    <row r="54" spans="1:20" ht="48" hidden="1" x14ac:dyDescent="0.2">
      <c r="A54" s="87" t="s">
        <v>35</v>
      </c>
      <c r="B54" s="29" t="s">
        <v>36</v>
      </c>
      <c r="C54" s="23" t="s">
        <v>37</v>
      </c>
      <c r="D54" s="23" t="s">
        <v>38</v>
      </c>
      <c r="E54" s="23"/>
      <c r="F54" s="30"/>
      <c r="G54" s="14"/>
      <c r="H54" s="17"/>
      <c r="I54" s="17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</row>
    <row r="55" spans="1:20" ht="48" hidden="1" x14ac:dyDescent="0.2">
      <c r="A55" s="88"/>
      <c r="B55" s="29" t="s">
        <v>39</v>
      </c>
      <c r="C55" s="23" t="s">
        <v>40</v>
      </c>
      <c r="D55" s="23" t="s">
        <v>38</v>
      </c>
      <c r="E55" s="23"/>
      <c r="F55" s="30"/>
      <c r="G55" s="14"/>
      <c r="H55" s="17"/>
      <c r="I55" s="17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</row>
    <row r="56" spans="1:20" s="21" customFormat="1" ht="4.5" hidden="1" customHeight="1" x14ac:dyDescent="0.2">
      <c r="A56" s="18"/>
      <c r="B56" s="18"/>
      <c r="C56" s="19"/>
      <c r="D56" s="19"/>
      <c r="E56" s="19"/>
      <c r="F56" s="14"/>
      <c r="G56" s="1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7" spans="1:20" hidden="1" x14ac:dyDescent="0.2">
      <c r="A57" s="75" t="s">
        <v>41</v>
      </c>
      <c r="B57" s="76"/>
      <c r="C57" s="23" t="s">
        <v>42</v>
      </c>
      <c r="D57" s="23"/>
      <c r="E57" s="23"/>
      <c r="F57" s="30"/>
      <c r="G57" s="14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1:20" hidden="1" x14ac:dyDescent="0.2">
      <c r="A58" s="77"/>
      <c r="B58" s="78"/>
      <c r="C58" s="41" t="s">
        <v>43</v>
      </c>
      <c r="D58" s="23"/>
      <c r="E58" s="23"/>
      <c r="F58" s="30"/>
      <c r="G58" s="14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spans="1:20" hidden="1" x14ac:dyDescent="0.2">
      <c r="A59" s="77"/>
      <c r="B59" s="78"/>
      <c r="C59" s="42" t="s">
        <v>44</v>
      </c>
      <c r="D59" s="23"/>
      <c r="E59" s="23"/>
      <c r="F59" s="30"/>
      <c r="G59" s="14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idden="1" x14ac:dyDescent="0.2">
      <c r="A60" s="77"/>
      <c r="B60" s="78"/>
      <c r="C60" s="42" t="s">
        <v>45</v>
      </c>
      <c r="D60" s="23"/>
      <c r="E60" s="23"/>
      <c r="F60" s="30"/>
      <c r="G60" s="14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1:20" hidden="1" x14ac:dyDescent="0.2">
      <c r="A61" s="79"/>
      <c r="B61" s="80"/>
      <c r="C61" s="42" t="s">
        <v>46</v>
      </c>
      <c r="D61" s="23"/>
      <c r="E61" s="23"/>
      <c r="F61" s="30"/>
      <c r="G61" s="14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 x14ac:dyDescent="0.2">
      <c r="A62" s="43" t="s">
        <v>47</v>
      </c>
      <c r="B62" s="44"/>
      <c r="C62" s="7"/>
      <c r="D62" s="8"/>
      <c r="E62" s="8"/>
      <c r="F62" s="9"/>
      <c r="G62" s="3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s="21" customFormat="1" ht="4.5" customHeight="1" x14ac:dyDescent="0.2">
      <c r="A63" s="18"/>
      <c r="B63" s="18"/>
      <c r="C63" s="19"/>
      <c r="D63" s="19"/>
      <c r="E63" s="19"/>
      <c r="F63" s="14"/>
      <c r="G63" s="1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1:20" ht="30" customHeight="1" x14ac:dyDescent="0.2">
      <c r="A64" s="81" t="s">
        <v>48</v>
      </c>
      <c r="B64" s="81"/>
      <c r="C64" s="23" t="s">
        <v>49</v>
      </c>
      <c r="D64" s="23"/>
      <c r="E64" s="23"/>
      <c r="F64" s="23"/>
      <c r="G64" s="19"/>
      <c r="H64" s="17"/>
      <c r="I64" s="17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spans="1:20" ht="30" customHeight="1" x14ac:dyDescent="0.2">
      <c r="A65" s="81"/>
      <c r="B65" s="81"/>
      <c r="C65" s="23" t="s">
        <v>50</v>
      </c>
      <c r="D65" s="23"/>
      <c r="E65" s="23"/>
      <c r="F65" s="23"/>
      <c r="G65" s="19"/>
      <c r="H65" s="17"/>
      <c r="I65" s="17"/>
      <c r="J65" s="34" t="s">
        <v>59</v>
      </c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1:20" x14ac:dyDescent="0.2">
      <c r="A66" s="45"/>
      <c r="B66" s="45"/>
      <c r="C66" s="45"/>
      <c r="D66" s="45"/>
      <c r="E66" s="45"/>
      <c r="F66" s="45"/>
      <c r="G66" s="14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 spans="1:20" x14ac:dyDescent="0.2">
      <c r="A67" s="45"/>
      <c r="B67" s="45"/>
      <c r="C67" s="45"/>
      <c r="D67" s="45"/>
      <c r="E67" s="45"/>
      <c r="F67" s="45"/>
      <c r="G67" s="14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 spans="1:20" x14ac:dyDescent="0.2">
      <c r="A68" s="45"/>
      <c r="B68" s="45"/>
      <c r="C68" s="45"/>
      <c r="D68" s="45"/>
      <c r="E68" s="45"/>
      <c r="F68" s="45"/>
      <c r="G68" s="14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 spans="1:20" x14ac:dyDescent="0.2">
      <c r="A69" s="47"/>
      <c r="B69" s="47"/>
      <c r="C69" s="47"/>
      <c r="D69" s="47"/>
      <c r="E69" s="47"/>
      <c r="F69" s="47"/>
      <c r="G69" s="48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 spans="1:20" x14ac:dyDescent="0.2">
      <c r="A70" s="47"/>
      <c r="B70" s="47"/>
      <c r="C70" s="47"/>
      <c r="D70" s="47"/>
      <c r="E70" s="47"/>
      <c r="F70" s="47"/>
      <c r="G70" s="48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 spans="1:20" x14ac:dyDescent="0.2">
      <c r="A71" s="47"/>
      <c r="B71" s="47"/>
      <c r="C71" s="47"/>
      <c r="D71" s="47"/>
      <c r="E71" s="47"/>
      <c r="F71" s="47"/>
      <c r="G71" s="48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 spans="1:20" x14ac:dyDescent="0.2">
      <c r="A72" s="47"/>
      <c r="B72" s="47"/>
      <c r="C72" s="47"/>
      <c r="D72" s="47"/>
      <c r="E72" s="47"/>
      <c r="F72" s="47" t="s">
        <v>13</v>
      </c>
      <c r="G72" s="48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 spans="1:20" x14ac:dyDescent="0.2">
      <c r="A73" s="47"/>
      <c r="B73" s="47"/>
      <c r="C73" s="47"/>
      <c r="D73" s="47"/>
      <c r="E73" s="47"/>
      <c r="F73" s="47"/>
      <c r="G73" s="48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 spans="1:20" x14ac:dyDescent="0.2">
      <c r="A74" s="47"/>
      <c r="B74" s="47"/>
      <c r="C74" s="47"/>
      <c r="D74" s="47"/>
      <c r="E74" s="47"/>
      <c r="F74" s="47"/>
      <c r="G74" s="48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 spans="1:20" x14ac:dyDescent="0.2">
      <c r="A75" s="47"/>
      <c r="B75" s="47"/>
      <c r="C75" s="47"/>
      <c r="D75" s="47"/>
      <c r="E75" s="47"/>
      <c r="F75" s="47"/>
      <c r="G75" s="48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 spans="1:20" x14ac:dyDescent="0.2">
      <c r="A76" s="47"/>
      <c r="B76" s="47"/>
      <c r="C76" s="47"/>
      <c r="D76" s="47"/>
      <c r="E76" s="47"/>
      <c r="F76" s="47"/>
      <c r="G76" s="48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 spans="1:20" x14ac:dyDescent="0.2">
      <c r="A77" s="47"/>
      <c r="B77" s="47"/>
      <c r="C77" s="47"/>
      <c r="D77" s="47"/>
      <c r="E77" s="47"/>
      <c r="F77" s="47"/>
      <c r="G77" s="48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spans="1:20" x14ac:dyDescent="0.2">
      <c r="A78" s="47"/>
      <c r="B78" s="47"/>
      <c r="C78" s="47"/>
      <c r="D78" s="47"/>
      <c r="E78" s="47"/>
      <c r="F78" s="47"/>
      <c r="G78" s="48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 spans="1:20" x14ac:dyDescent="0.2">
      <c r="A79" s="47"/>
      <c r="B79" s="47"/>
      <c r="C79" s="47"/>
      <c r="D79" s="47"/>
      <c r="E79" s="47"/>
      <c r="F79" s="47"/>
      <c r="G79" s="48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 spans="1:20" x14ac:dyDescent="0.2">
      <c r="A80" s="47"/>
      <c r="B80" s="47"/>
      <c r="C80" s="47"/>
      <c r="D80" s="47"/>
      <c r="E80" s="47"/>
      <c r="F80" s="47"/>
      <c r="G80" s="48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spans="1:20" x14ac:dyDescent="0.2">
      <c r="A81" s="47"/>
      <c r="B81" s="47"/>
      <c r="C81" s="47"/>
      <c r="D81" s="47"/>
      <c r="E81" s="47"/>
      <c r="F81" s="47"/>
      <c r="G81" s="48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 spans="1:20" x14ac:dyDescent="0.2">
      <c r="A82" s="47"/>
      <c r="B82" s="47"/>
      <c r="C82" s="47"/>
      <c r="D82" s="47"/>
      <c r="E82" s="47"/>
      <c r="F82" s="47"/>
      <c r="G82" s="48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 spans="1:20" x14ac:dyDescent="0.2">
      <c r="A83" s="47"/>
      <c r="B83" s="47"/>
      <c r="C83" s="47"/>
      <c r="D83" s="47"/>
      <c r="E83" s="47"/>
      <c r="F83" s="47"/>
      <c r="G83" s="48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 spans="1:20" x14ac:dyDescent="0.2">
      <c r="A84" s="47"/>
      <c r="B84" s="47"/>
      <c r="C84" s="47"/>
      <c r="D84" s="47"/>
      <c r="E84" s="47"/>
      <c r="F84" s="47"/>
      <c r="G84" s="48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 spans="1:20" x14ac:dyDescent="0.2">
      <c r="A85" s="47"/>
      <c r="B85" s="47"/>
      <c r="C85" s="47"/>
      <c r="D85" s="47"/>
      <c r="E85" s="47"/>
      <c r="F85" s="47"/>
      <c r="G85" s="48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 spans="1:20" x14ac:dyDescent="0.2">
      <c r="A86" s="47"/>
      <c r="B86" s="47"/>
      <c r="C86" s="47"/>
      <c r="D86" s="47"/>
      <c r="E86" s="47"/>
      <c r="F86" s="47"/>
      <c r="G86" s="48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 spans="1:20" x14ac:dyDescent="0.2">
      <c r="A87" s="47"/>
      <c r="B87" s="47"/>
      <c r="C87" s="47"/>
      <c r="D87" s="47"/>
      <c r="E87" s="47"/>
      <c r="F87" s="47"/>
      <c r="G87" s="48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 spans="1:20" x14ac:dyDescent="0.2">
      <c r="A88" s="47"/>
      <c r="B88" s="47"/>
      <c r="C88" s="47"/>
      <c r="D88" s="47"/>
      <c r="E88" s="47"/>
      <c r="F88" s="47"/>
      <c r="G88" s="48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 spans="1:20" x14ac:dyDescent="0.2">
      <c r="A89" s="47"/>
      <c r="B89" s="47"/>
      <c r="C89" s="47"/>
      <c r="D89" s="47"/>
      <c r="E89" s="47"/>
      <c r="F89" s="47"/>
      <c r="G89" s="48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 spans="1:20" x14ac:dyDescent="0.2">
      <c r="A90" s="47"/>
      <c r="B90" s="47"/>
      <c r="C90" s="47"/>
      <c r="D90" s="47"/>
      <c r="E90" s="47"/>
      <c r="F90" s="47"/>
      <c r="G90" s="48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 spans="1:20" x14ac:dyDescent="0.2">
      <c r="A91" s="47"/>
      <c r="B91" s="47"/>
      <c r="C91" s="47"/>
      <c r="D91" s="47"/>
      <c r="E91" s="47"/>
      <c r="F91" s="47"/>
      <c r="G91" s="48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 spans="1:20" x14ac:dyDescent="0.2">
      <c r="A92" s="47"/>
      <c r="B92" s="47"/>
      <c r="C92" s="47"/>
      <c r="D92" s="47"/>
      <c r="E92" s="47"/>
      <c r="F92" s="47"/>
      <c r="G92" s="48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 spans="1:20" x14ac:dyDescent="0.2">
      <c r="A93" s="47"/>
      <c r="B93" s="47"/>
      <c r="C93" s="47"/>
      <c r="D93" s="47"/>
      <c r="E93" s="47"/>
      <c r="F93" s="47"/>
      <c r="G93" s="48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 spans="1:20" x14ac:dyDescent="0.2">
      <c r="A94" s="47"/>
      <c r="B94" s="47"/>
      <c r="C94" s="47"/>
      <c r="D94" s="47"/>
      <c r="E94" s="47"/>
      <c r="F94" s="47"/>
      <c r="G94" s="48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 spans="1:20" x14ac:dyDescent="0.2">
      <c r="A95" s="47"/>
      <c r="B95" s="47"/>
      <c r="C95" s="47"/>
      <c r="D95" s="47"/>
      <c r="E95" s="47"/>
      <c r="F95" s="47"/>
      <c r="G95" s="48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 spans="1:20" x14ac:dyDescent="0.2">
      <c r="A96" s="47"/>
      <c r="B96" s="47"/>
      <c r="C96" s="47"/>
      <c r="D96" s="47"/>
      <c r="E96" s="47"/>
      <c r="F96" s="47"/>
      <c r="G96" s="48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 spans="1:20" x14ac:dyDescent="0.2">
      <c r="A97" s="47"/>
      <c r="B97" s="47"/>
      <c r="C97" s="47"/>
      <c r="D97" s="47"/>
      <c r="E97" s="47"/>
      <c r="F97" s="47"/>
      <c r="G97" s="48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 spans="1:20" x14ac:dyDescent="0.2">
      <c r="A98" s="47"/>
      <c r="B98" s="47"/>
      <c r="C98" s="47"/>
      <c r="D98" s="47"/>
      <c r="E98" s="47"/>
      <c r="F98" s="47"/>
      <c r="G98" s="48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 spans="1:20" x14ac:dyDescent="0.2">
      <c r="A99" s="47"/>
      <c r="B99" s="47"/>
      <c r="C99" s="47"/>
      <c r="D99" s="47"/>
      <c r="E99" s="47"/>
      <c r="F99" s="47"/>
      <c r="G99" s="48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 spans="1:20" x14ac:dyDescent="0.2">
      <c r="A100" s="47"/>
      <c r="B100" s="47"/>
      <c r="C100" s="47"/>
      <c r="D100" s="47"/>
      <c r="E100" s="47"/>
      <c r="F100" s="47"/>
      <c r="G100" s="48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 spans="1:20" x14ac:dyDescent="0.2">
      <c r="A101" s="47"/>
      <c r="B101" s="47"/>
      <c r="C101" s="47"/>
      <c r="D101" s="47"/>
      <c r="E101" s="47"/>
      <c r="F101" s="47"/>
      <c r="G101" s="48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 spans="1:20" x14ac:dyDescent="0.2">
      <c r="A102" s="47"/>
      <c r="B102" s="47"/>
      <c r="C102" s="47"/>
      <c r="D102" s="47"/>
      <c r="E102" s="47"/>
      <c r="F102" s="47"/>
      <c r="G102" s="48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 spans="1:20" x14ac:dyDescent="0.2">
      <c r="A103" s="47"/>
      <c r="B103" s="47"/>
      <c r="C103" s="47"/>
      <c r="D103" s="47"/>
      <c r="E103" s="47"/>
      <c r="F103" s="47"/>
      <c r="G103" s="48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 spans="1:20" x14ac:dyDescent="0.2">
      <c r="A104" s="47"/>
      <c r="B104" s="47"/>
      <c r="C104" s="47"/>
      <c r="D104" s="47"/>
      <c r="E104" s="47"/>
      <c r="F104" s="47"/>
      <c r="G104" s="48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 spans="1:20" x14ac:dyDescent="0.2">
      <c r="A105" s="47"/>
      <c r="B105" s="47"/>
      <c r="C105" s="47"/>
      <c r="D105" s="47"/>
      <c r="E105" s="47"/>
      <c r="F105" s="47"/>
      <c r="G105" s="48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 spans="1:20" x14ac:dyDescent="0.2">
      <c r="A106" s="47"/>
      <c r="B106" s="47"/>
      <c r="C106" s="47"/>
      <c r="D106" s="47"/>
      <c r="E106" s="47"/>
      <c r="F106" s="47"/>
      <c r="G106" s="48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 spans="1:20" x14ac:dyDescent="0.2">
      <c r="A107" s="47"/>
      <c r="B107" s="47"/>
      <c r="C107" s="47"/>
      <c r="D107" s="47"/>
      <c r="E107" s="47"/>
      <c r="F107" s="47"/>
      <c r="G107" s="48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 spans="1:20" x14ac:dyDescent="0.2">
      <c r="A108" s="47"/>
      <c r="B108" s="47"/>
      <c r="C108" s="47"/>
      <c r="D108" s="47"/>
      <c r="E108" s="47"/>
      <c r="F108" s="47"/>
      <c r="G108" s="48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 spans="1:20" x14ac:dyDescent="0.2">
      <c r="A109" s="49"/>
      <c r="B109" s="49"/>
      <c r="C109" s="49"/>
      <c r="D109" s="49"/>
      <c r="E109" s="49"/>
      <c r="F109" s="49"/>
      <c r="G109" s="50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 x14ac:dyDescent="0.2">
      <c r="A110" s="49"/>
      <c r="B110" s="49"/>
      <c r="C110" s="49"/>
      <c r="D110" s="49"/>
      <c r="E110" s="49"/>
      <c r="F110" s="49"/>
      <c r="G110" s="5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 x14ac:dyDescent="0.2">
      <c r="A111" s="49"/>
      <c r="B111" s="49"/>
      <c r="C111" s="49"/>
      <c r="D111" s="49"/>
      <c r="E111" s="49"/>
      <c r="F111" s="49"/>
      <c r="G111" s="50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 x14ac:dyDescent="0.2">
      <c r="A112" s="49"/>
      <c r="B112" s="49"/>
      <c r="C112" s="49"/>
      <c r="D112" s="49"/>
      <c r="E112" s="49"/>
      <c r="F112" s="49"/>
      <c r="G112" s="50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 x14ac:dyDescent="0.2">
      <c r="A113" s="49"/>
      <c r="B113" s="49"/>
      <c r="C113" s="49"/>
      <c r="D113" s="49"/>
      <c r="E113" s="49"/>
      <c r="F113" s="49"/>
      <c r="G113" s="50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 x14ac:dyDescent="0.2">
      <c r="A114" s="49"/>
      <c r="B114" s="49"/>
      <c r="C114" s="49"/>
      <c r="D114" s="49"/>
      <c r="E114" s="49"/>
      <c r="F114" s="49"/>
      <c r="G114" s="50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 x14ac:dyDescent="0.2">
      <c r="A115" s="49"/>
      <c r="B115" s="49"/>
      <c r="C115" s="49"/>
      <c r="D115" s="49"/>
      <c r="E115" s="49"/>
      <c r="F115" s="49"/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 x14ac:dyDescent="0.2">
      <c r="A116" s="49"/>
      <c r="B116" s="49"/>
      <c r="C116" s="49"/>
      <c r="D116" s="49"/>
      <c r="E116" s="49"/>
      <c r="F116" s="49"/>
      <c r="G116" s="50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 x14ac:dyDescent="0.2">
      <c r="A117" s="49"/>
      <c r="B117" s="49"/>
      <c r="C117" s="49"/>
      <c r="D117" s="49"/>
      <c r="E117" s="49"/>
      <c r="F117" s="49"/>
      <c r="G117" s="50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  <row r="118" spans="1:20" x14ac:dyDescent="0.2">
      <c r="A118" s="49"/>
      <c r="B118" s="49"/>
      <c r="C118" s="49"/>
      <c r="D118" s="49"/>
      <c r="E118" s="49"/>
      <c r="F118" s="49"/>
      <c r="G118" s="50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</sheetData>
  <mergeCells count="12">
    <mergeCell ref="A57:B61"/>
    <mergeCell ref="A64:B65"/>
    <mergeCell ref="A1:B1"/>
    <mergeCell ref="A3:B3"/>
    <mergeCell ref="A5:A22"/>
    <mergeCell ref="A32:A33"/>
    <mergeCell ref="A37:A52"/>
    <mergeCell ref="B5:B18"/>
    <mergeCell ref="A26:B28"/>
    <mergeCell ref="B37:B38"/>
    <mergeCell ref="B44:B50"/>
    <mergeCell ref="A54:A5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035" r:id="rId4">
          <objectPr defaultSize="0" autoPict="0" r:id="rId5">
            <anchor moveWithCells="1">
              <from>
                <xdr:col>19</xdr:col>
                <xdr:colOff>0</xdr:colOff>
                <xdr:row>19</xdr:row>
                <xdr:rowOff>0</xdr:rowOff>
              </from>
              <to>
                <xdr:col>19</xdr:col>
                <xdr:colOff>361950</xdr:colOff>
                <xdr:row>21</xdr:row>
                <xdr:rowOff>9525</xdr:rowOff>
              </to>
            </anchor>
          </objectPr>
        </oleObject>
      </mc:Choice>
      <mc:Fallback>
        <oleObject progId="Worksheet" dvAspect="DVASPECT_ICON" shapeId="103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BSC -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Lakshmisha Dasa</dc:creator>
  <cp:lastModifiedBy>Gowri R</cp:lastModifiedBy>
  <dcterms:created xsi:type="dcterms:W3CDTF">2014-06-25T05:45:28Z</dcterms:created>
  <dcterms:modified xsi:type="dcterms:W3CDTF">2015-01-05T11:17:46Z</dcterms:modified>
</cp:coreProperties>
</file>