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2565" windowWidth="11475" windowHeight="2700" tabRatio="871" firstSheet="2" activeTab="3"/>
  </bookViews>
  <sheets>
    <sheet name="Intent Map" sheetId="1" state="hidden" r:id="rId1"/>
    <sheet name="Strategic Intent Map" sheetId="8" state="hidden" r:id="rId2"/>
    <sheet name="Org Structure" sheetId="19" r:id="rId3"/>
    <sheet name="TSF Gifts Overall-Revised" sheetId="30" r:id="rId4"/>
  </sheets>
  <definedNames>
    <definedName name="_xlnm._FilterDatabase" localSheetId="3" hidden="1">'TSF Gifts Overall-Revised'!$A$1:$AG$6</definedName>
  </definedNames>
  <calcPr calcId="145621"/>
</workbook>
</file>

<file path=xl/calcChain.xml><?xml version="1.0" encoding="utf-8"?>
<calcChain xmlns="http://schemas.openxmlformats.org/spreadsheetml/2006/main">
  <c r="BI75" i="30" l="1"/>
  <c r="BI73" i="30" l="1"/>
  <c r="BI3" i="30"/>
  <c r="BI74" i="30"/>
  <c r="BI76" i="30"/>
  <c r="BI70" i="30"/>
  <c r="BI71" i="30" l="1"/>
  <c r="BI78" i="30" l="1"/>
</calcChain>
</file>

<file path=xl/comments1.xml><?xml version="1.0" encoding="utf-8"?>
<comments xmlns="http://schemas.openxmlformats.org/spreadsheetml/2006/main">
  <authors>
    <author>Windows User</author>
    <author>Gowri R</author>
    <author>Ganesh Mavathur</author>
  </authors>
  <commentList>
    <comment ref="A6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List the steps taken and resulting impact on improving sales/sqft and margin/sqft through re-alignment of display of different product categories within the temple.
Target relative sales/sqft and margin/sqft improvement is approximately 140% each</t>
        </r>
      </text>
    </comment>
    <comment ref="L67" authorId="1">
      <text>
        <r>
          <rPr>
            <sz val="9"/>
            <color indexed="81"/>
            <rFont val="Tahoma"/>
            <family val="2"/>
          </rPr>
          <t xml:space="preserve">ERP bill input tax Rs.1.65 adjusted ( full tax Rs.5 Lakh)
</t>
        </r>
      </text>
    </comment>
    <comment ref="O74" authorId="1">
      <text>
        <r>
          <rPr>
            <sz val="9"/>
            <color indexed="81"/>
            <rFont val="Tahoma"/>
            <family val="2"/>
          </rPr>
          <t xml:space="preserve">3 months food bill accounted in june  Rs.3.74
</t>
        </r>
      </text>
    </comment>
    <comment ref="R80" authorId="1">
      <text>
        <r>
          <rPr>
            <sz val="9"/>
            <color indexed="81"/>
            <rFont val="Tahoma"/>
            <family val="2"/>
          </rPr>
          <t xml:space="preserve">Net profit of Counters and External total 24%   where as BM and Magazine -4.9 negative
</t>
        </r>
      </text>
    </comment>
    <comment ref="I126" authorId="2">
      <text>
        <r>
          <rPr>
            <b/>
            <sz val="9"/>
            <color indexed="81"/>
            <rFont val="Tahoma"/>
            <family val="2"/>
          </rPr>
          <t>Emp Name                           OT Amt
Raju K.S.                                7935
Krishna Murthy TG                7196
Shiva Kumar B                       4602
Manukumar MP                     4007
Harish H                                3692</t>
        </r>
      </text>
    </comment>
    <comment ref="L126" authorId="2">
      <text>
        <r>
          <rPr>
            <b/>
            <sz val="9"/>
            <color indexed="81"/>
            <rFont val="Tahoma"/>
            <family val="2"/>
          </rPr>
          <t>Emp Name                           OT Amt
Krishna Murthy TG                10445
Raju KS                                   7300
Lingaraju KB                          6933
Shiva Kumar B                        5295
Manu Kumar MP                     5115</t>
        </r>
      </text>
    </comment>
    <comment ref="O126" authorId="2">
      <text>
        <r>
          <rPr>
            <b/>
            <sz val="9"/>
            <color indexed="81"/>
            <rFont val="Tahoma"/>
            <family val="2"/>
          </rPr>
          <t>Emp Name                           OT Amt
Raju KS                              6035
Krishna Murthy TG            4480
Harish H                             3298
Lingaraju KB                      3298
Manu Kumar                       2816</t>
        </r>
      </text>
    </comment>
    <comment ref="U126" authorId="2">
      <text>
        <r>
          <rPr>
            <sz val="9"/>
            <color indexed="81"/>
            <rFont val="Tahoma"/>
            <family val="2"/>
          </rPr>
          <t xml:space="preserve">Employee Name                                                       OT Amount
Krishna Murthy  T G                                                     7620
Raju KS                                                                               7540
Harish S                                                                               4482
Linga Raju K B                                                                 3024
Halappa                                                                                2172
</t>
        </r>
      </text>
    </comment>
    <comment ref="X126" authorId="2">
      <text>
        <r>
          <rPr>
            <sz val="9"/>
            <color indexed="81"/>
            <rFont val="Tahoma"/>
            <family val="2"/>
          </rPr>
          <t xml:space="preserve">Employee Name            OT Amount
Raju KS                           8438
Krishna Murthy  T G          7883
Harish S                          5478
Linga Raju K B                  4341       
Halappa                           4216
</t>
        </r>
      </text>
    </comment>
    <comment ref="AA126" authorId="2">
      <text>
        <r>
          <rPr>
            <sz val="9"/>
            <color indexed="81"/>
            <rFont val="Tahoma"/>
            <family val="2"/>
          </rPr>
          <t>Employee Name            OT Amount
Krishna Murthy TG               8282
Raju KS                              6184
Harish S                             3483
Shiva Kumar B                     3276
Lingaraju KB                        3048</t>
        </r>
      </text>
    </comment>
    <comment ref="AG126" authorId="2">
      <text>
        <r>
          <rPr>
            <sz val="9"/>
            <color indexed="81"/>
            <rFont val="Tahoma"/>
            <family val="2"/>
          </rPr>
          <t>Employee Name            OT Amount
Krishna Murthy TG           7686
Raju KS                          4129
Shiva Kumar G                 3836
Manu Kumar MP               3400
Somanath                        3235</t>
        </r>
      </text>
    </comment>
    <comment ref="AJ126" authorId="2">
      <text>
        <r>
          <rPr>
            <sz val="9"/>
            <color indexed="81"/>
            <rFont val="Tahoma"/>
            <family val="2"/>
          </rPr>
          <t>Employee Name            OT Amount
Raju KS                        4205
Somanath                     3104
Harish S                        3088
Sampath Kumar G          2740
Keshava Kumar K           2709</t>
        </r>
      </text>
    </comment>
    <comment ref="I1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Sapna Book 7 lacs</t>
        </r>
      </text>
    </comment>
    <comment ref="C15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Predefined threshold of maximum number of days a SKU can remain unsold and what the appropriate promotional scheme should be.</t>
        </r>
      </text>
    </comment>
  </commentList>
</comments>
</file>

<file path=xl/sharedStrings.xml><?xml version="1.0" encoding="utf-8"?>
<sst xmlns="http://schemas.openxmlformats.org/spreadsheetml/2006/main" count="488" uniqueCount="232">
  <si>
    <t xml:space="preserve">AUTHORISED BY: </t>
  </si>
  <si>
    <t>Strategic Objective</t>
  </si>
  <si>
    <t>Measures</t>
  </si>
  <si>
    <t>PREPARED BY: Autumn Leaf</t>
  </si>
  <si>
    <t>MAINTAINED BY:</t>
  </si>
  <si>
    <t>VERSION DATED : 12th NOVEMBER, 2013</t>
  </si>
  <si>
    <t>LEARNING &amp; DEVELOPMENT</t>
  </si>
  <si>
    <t>April</t>
  </si>
  <si>
    <t>May</t>
  </si>
  <si>
    <t>FINANCIAL- Revenue</t>
  </si>
  <si>
    <t>FINANCIAL- Profitability</t>
  </si>
  <si>
    <t>CUSTOMER-DONOR &amp; VISITOR</t>
  </si>
  <si>
    <t>Employee Retention</t>
  </si>
  <si>
    <t xml:space="preserve">Net Donation for Charitable Activities </t>
  </si>
  <si>
    <t>No of training program orgainzed</t>
  </si>
  <si>
    <t>Net YTD Amount given for temple activities/ total revenue YTD (%)</t>
  </si>
  <si>
    <t>Attrition Rate
(Employees Left)/
(Average of opening employee count and closing employee count)</t>
  </si>
  <si>
    <t>No of events and exhibition where Srila Prabhupada's books were displayed for sale</t>
  </si>
  <si>
    <t>Increase in number of books distributed to a desired target audience- SEC A, B, C</t>
  </si>
  <si>
    <t>INTERNAL BUSINESS PROCESS</t>
  </si>
  <si>
    <t>June</t>
  </si>
  <si>
    <t>July</t>
  </si>
  <si>
    <t>August</t>
  </si>
  <si>
    <t>September</t>
  </si>
  <si>
    <t>October</t>
  </si>
  <si>
    <t>Revenue by Visitor</t>
  </si>
  <si>
    <t>Total Number of Visitors for the month</t>
  </si>
  <si>
    <t>Books Revenue for the month against visitors</t>
  </si>
  <si>
    <t>Revenue by sqft</t>
  </si>
  <si>
    <t>Total Manpower Cost</t>
  </si>
  <si>
    <t>Total Manpower Cost against Revenue</t>
  </si>
  <si>
    <t>Manpower Cost Split</t>
  </si>
  <si>
    <t>No of Permanent Employee ESI</t>
  </si>
  <si>
    <t>No of Permanent Employee Non-ESI</t>
  </si>
  <si>
    <t>No of Fixed Term Contract</t>
  </si>
  <si>
    <t>Contract Labourers</t>
  </si>
  <si>
    <t>Number of Employees</t>
  </si>
  <si>
    <t>Total CTC of Permanent Employee ESI</t>
  </si>
  <si>
    <t>Total CTC of Non Permanent Employee ESI</t>
  </si>
  <si>
    <t>Total CTC of Fixed Term Contract</t>
  </si>
  <si>
    <t>Total Payout to Contract Labourers</t>
  </si>
  <si>
    <t>Overtime Hours</t>
  </si>
  <si>
    <t>Total Overtime hrs for the month</t>
  </si>
  <si>
    <t>Total Overtime payout for the month</t>
  </si>
  <si>
    <t>Net Donation from TSF(Gifts)</t>
  </si>
  <si>
    <t>Overall Manpower Cost 
&amp;
Employee Productivity</t>
  </si>
  <si>
    <t>Inventory</t>
  </si>
  <si>
    <t>Senior &amp; Middle Management Training Manhours</t>
  </si>
  <si>
    <t>Other Employee Training Manhours</t>
  </si>
  <si>
    <t>VERSION DATED : 30th MAY, 2014</t>
  </si>
  <si>
    <t>Reduction in usage of material and applying disposal methods that spreads environmental pollution</t>
  </si>
  <si>
    <t>Non Books Revenue for the month against visitors</t>
  </si>
  <si>
    <t>Names of 5 Employees with highest overtime and amounts</t>
  </si>
  <si>
    <t>Risk Mitigation through Consignment</t>
  </si>
  <si>
    <t>Total Receivables- Value</t>
  </si>
  <si>
    <t>Receivables 60 to 90 days</t>
  </si>
  <si>
    <t>Receivables</t>
  </si>
  <si>
    <t>Receivables 91 to 180 days</t>
  </si>
  <si>
    <t>Receivables more than 181 days</t>
  </si>
  <si>
    <t>Value of Dead Stock and no of SKUs</t>
  </si>
  <si>
    <t>Value of Un-accounted Stock (System - Physical)</t>
  </si>
  <si>
    <t>Inventory to Sales (Inventory Turns)</t>
  </si>
  <si>
    <t>Audit</t>
  </si>
  <si>
    <t>No of NCs raised YTD</t>
  </si>
  <si>
    <t>No of Open NCs YTD</t>
  </si>
  <si>
    <t>No of Clossed NCs YTD</t>
  </si>
  <si>
    <t>Employee Motivation/ Best place to work</t>
  </si>
  <si>
    <t>R&amp;R</t>
  </si>
  <si>
    <t>Counselling/ Grievance Handling</t>
  </si>
  <si>
    <t>No of Mandays of training YTD (Emp * Days)</t>
  </si>
  <si>
    <t>Overall Revenue
(Total=Books+ Non Books)</t>
  </si>
  <si>
    <t>Overall Revenue
Books</t>
  </si>
  <si>
    <t>Overall Revenue
Non Books</t>
  </si>
  <si>
    <t>Revenue Achievement</t>
  </si>
  <si>
    <r>
      <t xml:space="preserve">Overall Revenue &amp; </t>
    </r>
    <r>
      <rPr>
        <b/>
        <u/>
        <sz val="9"/>
        <color theme="1"/>
        <rFont val="Calibri"/>
        <family val="2"/>
        <scheme val="minor"/>
      </rPr>
      <t xml:space="preserve">Split </t>
    </r>
  </si>
  <si>
    <r>
      <t xml:space="preserve">Revenue from Magazines
</t>
    </r>
    <r>
      <rPr>
        <sz val="9"/>
        <color theme="1"/>
        <rFont val="Calibri"/>
        <family val="2"/>
        <scheme val="minor"/>
      </rPr>
      <t>-Subsciption
-Advertisement
-Vidyadaan</t>
    </r>
  </si>
  <si>
    <r>
      <t xml:space="preserve">Revenue from External Sales
</t>
    </r>
    <r>
      <rPr>
        <sz val="9"/>
        <color theme="1"/>
        <rFont val="Calibri"/>
        <family val="2"/>
        <scheme val="minor"/>
      </rPr>
      <t>-Corporate
-Retail 
-Mall
-Online</t>
    </r>
  </si>
  <si>
    <r>
      <t xml:space="preserve">Profitability
</t>
    </r>
    <r>
      <rPr>
        <sz val="9"/>
        <rFont val="Calibri"/>
        <family val="2"/>
      </rPr>
      <t>-Overall
-Books
-Non Books</t>
    </r>
  </si>
  <si>
    <t>LEVEL 2</t>
  </si>
  <si>
    <t>LEVEL 1</t>
  </si>
  <si>
    <t>LEVEL 3</t>
  </si>
  <si>
    <t>Split %
@ Level 3</t>
  </si>
  <si>
    <t>Total Incentive Payout for the month</t>
  </si>
  <si>
    <t>Names of Performers</t>
  </si>
  <si>
    <t>Absentism</t>
  </si>
  <si>
    <t>Leave Accumulation YTD</t>
  </si>
  <si>
    <t>Incentive Payout</t>
  </si>
  <si>
    <t>Comp Off</t>
  </si>
  <si>
    <t>No of Employees who have availed in the month</t>
  </si>
  <si>
    <t>No of book distribution events sponsored</t>
  </si>
  <si>
    <t>Value of Scrap Sales in the Month</t>
  </si>
  <si>
    <t>% of degradable v/s total carry bags purchased</t>
  </si>
  <si>
    <t>Initiatives Taken</t>
  </si>
  <si>
    <t>Split %
@ Level 2</t>
  </si>
  <si>
    <t>Data Available
Y or N</t>
  </si>
  <si>
    <t>Process Owner</t>
  </si>
  <si>
    <t>Data Source
Tally/Trend/
Excel</t>
  </si>
  <si>
    <t>Data Provider
Name &amp; Department</t>
  </si>
  <si>
    <t>Total Tax</t>
  </si>
  <si>
    <t>Net Revenue less Tax</t>
  </si>
  <si>
    <t>Direct Expense</t>
  </si>
  <si>
    <t>Personnel Expenses</t>
  </si>
  <si>
    <t>Utility Services Expense</t>
  </si>
  <si>
    <t>Design Expenses</t>
  </si>
  <si>
    <t>Marketing Expenses</t>
  </si>
  <si>
    <t>YTD Panchagani Sales against total BM Sales</t>
  </si>
  <si>
    <t>YTD Events/Exhibition Sales against total BM Sales</t>
  </si>
  <si>
    <t>YTD Other Sales against total BM Sales</t>
  </si>
  <si>
    <r>
      <t xml:space="preserve">Revenue from Bruhat Mrudunga (BM)
</t>
    </r>
    <r>
      <rPr>
        <sz val="9"/>
        <color theme="1"/>
        <rFont val="Calibri"/>
        <family val="2"/>
        <scheme val="minor"/>
      </rPr>
      <t>-Panchagani
-Events/Exhibition
-Other</t>
    </r>
  </si>
  <si>
    <t>P&amp;L for overall</t>
  </si>
  <si>
    <t>Y</t>
  </si>
  <si>
    <t>y</t>
  </si>
  <si>
    <t>N</t>
  </si>
  <si>
    <t xml:space="preserve"> </t>
  </si>
  <si>
    <t>Sales</t>
  </si>
  <si>
    <t>Tally</t>
  </si>
  <si>
    <t>Accounts</t>
  </si>
  <si>
    <t>Gowri</t>
  </si>
  <si>
    <t xml:space="preserve">Excel </t>
  </si>
  <si>
    <t>Ragu</t>
  </si>
  <si>
    <t>November</t>
  </si>
  <si>
    <t>December</t>
  </si>
  <si>
    <t>January</t>
  </si>
  <si>
    <t>February</t>
  </si>
  <si>
    <t>March</t>
  </si>
  <si>
    <t>Total</t>
  </si>
  <si>
    <t>Revenue</t>
  </si>
  <si>
    <t>Target</t>
  </si>
  <si>
    <t>Revenue Achievement against YTD Target (%)</t>
  </si>
  <si>
    <t>NA</t>
  </si>
  <si>
    <t>External Sales against Total (%)</t>
  </si>
  <si>
    <t>Magazines against Total (%)</t>
  </si>
  <si>
    <t>Bruhat Mridunga against Total (%)</t>
  </si>
  <si>
    <t>ISKCON Bng against total Temple Revenue</t>
  </si>
  <si>
    <t>Book Marathon against total Temple Revenue</t>
  </si>
  <si>
    <t>Corporate Rev against total External Sales</t>
  </si>
  <si>
    <t>Retail against total External Sales</t>
  </si>
  <si>
    <t>Mall against total External Sales</t>
  </si>
  <si>
    <t>Online Rev against total External Sales</t>
  </si>
  <si>
    <t>Subsciption Sales against total Magazine Sales</t>
  </si>
  <si>
    <t>Advertizement Sales against total Magazine Sales</t>
  </si>
  <si>
    <t>Vidyadaan Sales against total Magazine Sales</t>
  </si>
  <si>
    <t>Total Employees</t>
  </si>
  <si>
    <t>% of total hours lost to absenteeism</t>
  </si>
  <si>
    <t>Total Positions fulfilled</t>
  </si>
  <si>
    <t>Total Voluntary (Productive Age) Exits</t>
  </si>
  <si>
    <t xml:space="preserve">Temple Counters against Total (%) </t>
  </si>
  <si>
    <t xml:space="preserve">Temples against Total (%) </t>
  </si>
  <si>
    <t>Revenue for Temple Counters</t>
  </si>
  <si>
    <t>Revenue (counters) by sqft- selling space</t>
  </si>
  <si>
    <t>Overall Revenue by overall space</t>
  </si>
  <si>
    <t>Gross Profit</t>
  </si>
  <si>
    <t>Net Profit</t>
  </si>
  <si>
    <t>Net Profit %</t>
  </si>
  <si>
    <t>Net Profit Split @ Level 2</t>
  </si>
  <si>
    <t>Net Profit % Temple Stores</t>
  </si>
  <si>
    <t xml:space="preserve">Net Profit % Temple </t>
  </si>
  <si>
    <t>Net Profit % External Sales</t>
  </si>
  <si>
    <t>Net Profit % Magazines</t>
  </si>
  <si>
    <t>Net Profit % Bruhat Mridunga</t>
  </si>
  <si>
    <t>Gross Profit for Books</t>
  </si>
  <si>
    <t>Gross Profit for Non-Books</t>
  </si>
  <si>
    <t>Net Profit Split @ Level 3</t>
  </si>
  <si>
    <t>Net Profit % @ Temple</t>
  </si>
  <si>
    <t>Net Profit % ISKCON Bng</t>
  </si>
  <si>
    <t>Net Profit % Book Marathon</t>
  </si>
  <si>
    <t>Net Profit % @ External Sales</t>
  </si>
  <si>
    <t xml:space="preserve">Net Profit % Online </t>
  </si>
  <si>
    <t>Net Profit % Corporate</t>
  </si>
  <si>
    <t>Net Profit % Retail</t>
  </si>
  <si>
    <t>Net Profit % Mall</t>
  </si>
  <si>
    <t>Net Profit % @ Magazine</t>
  </si>
  <si>
    <t>Net Profit % Subscription</t>
  </si>
  <si>
    <t>Net Profit % Advertisement</t>
  </si>
  <si>
    <t>Net Profit % Vidyadaan</t>
  </si>
  <si>
    <t>Net Profit % @ Bruhat Mridangam</t>
  </si>
  <si>
    <t>Net Profit % Panchajaniya</t>
  </si>
  <si>
    <t>Net Profit % Events/Exhibition</t>
  </si>
  <si>
    <t>Net Profit %  Others</t>
  </si>
  <si>
    <t>No of books sponsored</t>
  </si>
  <si>
    <t>No of Total Books (Patron) distributed in the month</t>
  </si>
  <si>
    <t>No of Total Books (Non Patron) distributed in the month</t>
  </si>
  <si>
    <t>% of consignment SKUs/total SKUs on display within the temple (value)</t>
  </si>
  <si>
    <t>FY 14-15</t>
  </si>
  <si>
    <t>FY 13-14</t>
  </si>
  <si>
    <t>Variance %</t>
  </si>
  <si>
    <t>Quarter 1</t>
  </si>
  <si>
    <t>Quarter 2</t>
  </si>
  <si>
    <t>Quarter 3</t>
  </si>
  <si>
    <t>Quarter 4</t>
  </si>
  <si>
    <r>
      <t xml:space="preserve">Revenue from Temple
</t>
    </r>
    <r>
      <rPr>
        <sz val="9"/>
        <color theme="1"/>
        <rFont val="Calibri"/>
        <family val="2"/>
        <scheme val="minor"/>
      </rPr>
      <t>- Group Temples
- Non Group Temples
(Referal +Devotee)
- ISKCON Bangalore
- Book Marathon</t>
    </r>
  </si>
  <si>
    <t>Group Temples Rev against total Temple Revenue</t>
  </si>
  <si>
    <t>Non Group Temples Rev against total Temple Revenue</t>
  </si>
  <si>
    <t>Gross Profit %</t>
  </si>
  <si>
    <t>Net Profit % Group Temples</t>
  </si>
  <si>
    <t>Net Profit % Non Group Temples</t>
  </si>
  <si>
    <t>12868 nos. 266630 value.</t>
  </si>
  <si>
    <t>54698 nos. 765397 value.</t>
  </si>
  <si>
    <t>N/A</t>
  </si>
  <si>
    <t>0.0500</t>
  </si>
  <si>
    <t>12163 nos. 257794 value.</t>
  </si>
  <si>
    <t>49690 nos. 715408 value.</t>
  </si>
  <si>
    <t>0.0884</t>
  </si>
  <si>
    <t>12034 nos. 251899 value.</t>
  </si>
  <si>
    <t>35908 nos. 503134 value.</t>
  </si>
  <si>
    <t>In comments</t>
  </si>
  <si>
    <t>66%</t>
  </si>
  <si>
    <t>25%</t>
  </si>
  <si>
    <t>11%</t>
  </si>
  <si>
    <t>17.81</t>
  </si>
  <si>
    <t>25.20</t>
  </si>
  <si>
    <t>19.08</t>
  </si>
  <si>
    <t>35.04</t>
  </si>
  <si>
    <t xml:space="preserve">Total collection </t>
  </si>
  <si>
    <t>In Insert</t>
  </si>
  <si>
    <t>12067 nos.  value. 251621</t>
  </si>
  <si>
    <t>34413 nos.  value. 466298</t>
  </si>
  <si>
    <t>12031nos.  value. 248273</t>
  </si>
  <si>
    <t>32148 nos.  value. 429143</t>
  </si>
  <si>
    <t>10621 nos.  value. 227840</t>
  </si>
  <si>
    <t>31295 nos.  value. 387650</t>
  </si>
  <si>
    <t>Cash Surplus</t>
  </si>
  <si>
    <t>9752 nos.  value. 211974</t>
  </si>
  <si>
    <t>29853 nos.  value. 370980</t>
  </si>
  <si>
    <t>11.73</t>
  </si>
  <si>
    <t>1.34</t>
  </si>
  <si>
    <t>0</t>
  </si>
  <si>
    <t>5.16</t>
  </si>
  <si>
    <t>-1.26</t>
  </si>
  <si>
    <t>Gross Profit in %</t>
  </si>
  <si>
    <t>9612 nos.  value. 211643</t>
  </si>
  <si>
    <t>28513 nos.  value. 301980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</si>
</sst>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\-??_);_(@_)"/>
    <numFmt numFmtId="165" formatCode="0.0%"/>
    <numFmt numFmtId="166" formatCode="0.0"/>
    <numFmt numFmtId="167" formatCode="_(* #,##0_);_(* \(#,##0\);_(* &quot;-&quot;??_);_(@_)"/>
    <numFmt numFmtId="169" formatCode="0.0000%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name val="Times New Roman"/>
      <family val="1"/>
    </font>
    <font>
      <sz val="12"/>
      <color indexed="8"/>
      <name val="Calibri"/>
      <family val="2"/>
    </font>
    <font>
      <sz val="12"/>
      <color indexed="9"/>
      <name val="Calibri"/>
      <family val="2"/>
    </font>
    <font>
      <sz val="12"/>
      <color indexed="14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i/>
      <sz val="12"/>
      <color indexed="23"/>
      <name val="Calibri"/>
      <family val="2"/>
    </font>
    <font>
      <sz val="12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2"/>
      <color indexed="62"/>
      <name val="Calibri"/>
      <family val="2"/>
    </font>
    <font>
      <sz val="12"/>
      <color indexed="52"/>
      <name val="Calibri"/>
      <family val="2"/>
    </font>
    <font>
      <sz val="12"/>
      <color indexed="60"/>
      <name val="Calibri"/>
      <family val="2"/>
    </font>
    <font>
      <sz val="10"/>
      <name val="Arial"/>
      <family val="2"/>
    </font>
    <font>
      <sz val="12"/>
      <name val="Arial"/>
      <family val="2"/>
    </font>
    <font>
      <b/>
      <sz val="12"/>
      <color indexed="63"/>
      <name val="Calibri"/>
      <family val="2"/>
    </font>
    <font>
      <b/>
      <sz val="18"/>
      <color indexed="62"/>
      <name val="Cambria"/>
      <family val="2"/>
    </font>
    <font>
      <b/>
      <sz val="12"/>
      <color indexed="8"/>
      <name val="Calibri"/>
      <family val="2"/>
    </font>
    <font>
      <sz val="12"/>
      <color indexed="1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b/>
      <u/>
      <sz val="8"/>
      <name val="Arial"/>
      <family val="2"/>
    </font>
    <font>
      <sz val="9"/>
      <color theme="1"/>
      <name val="Calibri"/>
      <family val="2"/>
      <scheme val="minor"/>
    </font>
    <font>
      <b/>
      <sz val="11"/>
      <name val="Calibri"/>
      <family val="2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rgb="FFFFFF0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sz val="9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Calibri"/>
      <family val="2"/>
    </font>
    <font>
      <b/>
      <u/>
      <sz val="16"/>
      <color theme="4" tint="-0.249977111117893"/>
      <name val="Calibri"/>
      <family val="2"/>
      <scheme val="minor"/>
    </font>
    <font>
      <b/>
      <u/>
      <sz val="16"/>
      <color rgb="FFC0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9"/>
      <name val="Calibri"/>
      <family val="2"/>
      <scheme val="minor"/>
    </font>
    <font>
      <sz val="11"/>
      <color rgb="FF000000"/>
      <name val="Calibri"/>
      <family val="2"/>
    </font>
    <font>
      <b/>
      <sz val="9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13"/>
      </patternFill>
    </fill>
    <fill>
      <patternFill patternType="solid">
        <fgColor indexed="22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4"/>
        <bgColor indexed="22"/>
      </patternFill>
    </fill>
    <fill>
      <patternFill patternType="solid">
        <fgColor indexed="49"/>
        <bgColor indexed="40"/>
      </patternFill>
    </fill>
    <fill>
      <patternFill patternType="solid">
        <fgColor indexed="19"/>
        <bgColor indexed="23"/>
      </patternFill>
    </fill>
    <fill>
      <patternFill patternType="solid">
        <fgColor indexed="54"/>
        <bgColor indexed="23"/>
      </patternFill>
    </fill>
    <fill>
      <patternFill patternType="solid">
        <fgColor indexed="29"/>
        <bgColor indexed="52"/>
      </patternFill>
    </fill>
    <fill>
      <patternFill patternType="solid">
        <fgColor indexed="45"/>
        <bgColor indexed="46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  <fill>
      <patternFill patternType="solid">
        <fgColor indexed="13"/>
        <bgColor indexed="43"/>
      </patternFill>
    </fill>
    <fill>
      <patternFill patternType="solid">
        <fgColor indexed="43"/>
        <bgColor indexed="13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56">
    <xf numFmtId="0" fontId="0" fillId="0" borderId="0"/>
    <xf numFmtId="0" fontId="2" fillId="0" borderId="0"/>
    <xf numFmtId="0" fontId="3" fillId="0" borderId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7" borderId="0" applyNumberFormat="0" applyBorder="0" applyAlignment="0" applyProtection="0"/>
    <xf numFmtId="0" fontId="4" fillId="11" borderId="0" applyNumberFormat="0" applyBorder="0" applyAlignment="0" applyProtection="0"/>
    <xf numFmtId="0" fontId="4" fillId="10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6" fillId="17" borderId="0" applyNumberFormat="0" applyBorder="0" applyAlignment="0" applyProtection="0"/>
    <xf numFmtId="0" fontId="7" fillId="7" borderId="1" applyNumberFormat="0" applyAlignment="0" applyProtection="0"/>
    <xf numFmtId="0" fontId="8" fillId="18" borderId="2" applyNumberFormat="0" applyAlignment="0" applyProtection="0"/>
    <xf numFmtId="164" fontId="2" fillId="0" borderId="0" applyFill="0" applyBorder="0" applyAlignment="0" applyProtection="0"/>
    <xf numFmtId="0" fontId="9" fillId="0" borderId="0" applyNumberFormat="0" applyFill="0" applyBorder="0" applyAlignment="0" applyProtection="0"/>
    <xf numFmtId="0" fontId="10" fillId="19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9" borderId="1" applyNumberFormat="0" applyAlignment="0" applyProtection="0"/>
    <xf numFmtId="0" fontId="15" fillId="0" borderId="6" applyNumberFormat="0" applyFill="0" applyAlignment="0" applyProtection="0"/>
    <xf numFmtId="0" fontId="16" fillId="20" borderId="0" applyNumberFormat="0" applyBorder="0" applyAlignment="0" applyProtection="0"/>
    <xf numFmtId="0" fontId="17" fillId="0" borderId="0"/>
    <xf numFmtId="0" fontId="1" fillId="0" borderId="0"/>
    <xf numFmtId="0" fontId="17" fillId="0" borderId="0" applyBorder="0"/>
    <xf numFmtId="0" fontId="18" fillId="0" borderId="0"/>
    <xf numFmtId="0" fontId="2" fillId="21" borderId="7" applyNumberFormat="0" applyAlignment="0" applyProtection="0"/>
    <xf numFmtId="0" fontId="19" fillId="7" borderId="8" applyNumberFormat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0" fontId="17" fillId="0" borderId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17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3" fillId="0" borderId="0" xfId="42" applyFont="1" applyBorder="1"/>
    <xf numFmtId="0" fontId="24" fillId="0" borderId="0" xfId="42" applyFont="1" applyFill="1" applyBorder="1" applyAlignment="1">
      <alignment horizontal="center"/>
    </xf>
    <xf numFmtId="0" fontId="25" fillId="0" borderId="0" xfId="42" applyFont="1" applyFill="1" applyBorder="1" applyAlignment="1">
      <alignment horizontal="left"/>
    </xf>
    <xf numFmtId="0" fontId="1" fillId="0" borderId="0" xfId="0" applyFont="1"/>
    <xf numFmtId="0" fontId="27" fillId="23" borderId="15" xfId="1" applyFont="1" applyFill="1" applyBorder="1" applyAlignment="1">
      <alignment horizontal="left" vertical="center" wrapText="1"/>
    </xf>
    <xf numFmtId="0" fontId="28" fillId="0" borderId="10" xfId="0" applyFont="1" applyBorder="1" applyAlignment="1">
      <alignment vertical="center" wrapText="1"/>
    </xf>
    <xf numFmtId="0" fontId="26" fillId="0" borderId="10" xfId="0" applyFont="1" applyBorder="1" applyAlignment="1">
      <alignment vertical="center" wrapText="1"/>
    </xf>
    <xf numFmtId="0" fontId="28" fillId="0" borderId="16" xfId="0" applyFont="1" applyBorder="1" applyAlignment="1">
      <alignment vertical="center" wrapText="1"/>
    </xf>
    <xf numFmtId="0" fontId="28" fillId="0" borderId="10" xfId="0" applyFont="1" applyBorder="1" applyAlignment="1">
      <alignment horizontal="left" vertical="center" wrapText="1"/>
    </xf>
    <xf numFmtId="0" fontId="27" fillId="23" borderId="15" xfId="1" applyFont="1" applyFill="1" applyBorder="1" applyAlignment="1">
      <alignment vertical="center" wrapText="1"/>
    </xf>
    <xf numFmtId="0" fontId="27" fillId="23" borderId="17" xfId="1" applyFont="1" applyFill="1" applyBorder="1" applyAlignment="1">
      <alignment vertical="center"/>
    </xf>
    <xf numFmtId="0" fontId="27" fillId="23" borderId="15" xfId="1" applyFont="1" applyFill="1" applyBorder="1" applyAlignment="1">
      <alignment vertical="center"/>
    </xf>
    <xf numFmtId="0" fontId="27" fillId="23" borderId="19" xfId="1" applyFont="1" applyFill="1" applyBorder="1" applyAlignment="1">
      <alignment vertical="center"/>
    </xf>
    <xf numFmtId="0" fontId="27" fillId="23" borderId="20" xfId="1" applyFont="1" applyFill="1" applyBorder="1" applyAlignment="1">
      <alignment vertical="center"/>
    </xf>
    <xf numFmtId="0" fontId="28" fillId="27" borderId="10" xfId="0" applyFont="1" applyFill="1" applyBorder="1" applyAlignment="1">
      <alignment wrapText="1"/>
    </xf>
    <xf numFmtId="0" fontId="26" fillId="0" borderId="16" xfId="0" applyFont="1" applyBorder="1" applyAlignment="1">
      <alignment vertical="center" wrapText="1"/>
    </xf>
    <xf numFmtId="0" fontId="28" fillId="27" borderId="21" xfId="0" applyFont="1" applyFill="1" applyBorder="1" applyAlignment="1">
      <alignment wrapText="1"/>
    </xf>
    <xf numFmtId="0" fontId="28" fillId="0" borderId="19" xfId="0" applyFont="1" applyFill="1" applyBorder="1" applyAlignment="1">
      <alignment horizontal="left" vertical="center" wrapText="1"/>
    </xf>
    <xf numFmtId="0" fontId="28" fillId="0" borderId="17" xfId="0" applyFont="1" applyFill="1" applyBorder="1" applyAlignment="1">
      <alignment wrapText="1"/>
    </xf>
    <xf numFmtId="0" fontId="28" fillId="0" borderId="17" xfId="0" applyFont="1" applyFill="1" applyBorder="1" applyAlignment="1">
      <alignment vertical="center" wrapText="1"/>
    </xf>
    <xf numFmtId="0" fontId="26" fillId="0" borderId="17" xfId="0" applyFont="1" applyFill="1" applyBorder="1" applyAlignment="1">
      <alignment vertical="center" wrapText="1"/>
    </xf>
    <xf numFmtId="0" fontId="26" fillId="0" borderId="20" xfId="0" applyFont="1" applyFill="1" applyBorder="1" applyAlignment="1">
      <alignment vertical="center" wrapText="1"/>
    </xf>
    <xf numFmtId="0" fontId="1" fillId="0" borderId="0" xfId="0" applyFont="1" applyFill="1" applyBorder="1"/>
    <xf numFmtId="0" fontId="28" fillId="0" borderId="17" xfId="0" applyFont="1" applyFill="1" applyBorder="1" applyAlignment="1">
      <alignment horizontal="left" vertical="center" wrapText="1"/>
    </xf>
    <xf numFmtId="0" fontId="0" fillId="28" borderId="0" xfId="0" applyFill="1"/>
    <xf numFmtId="0" fontId="0" fillId="29" borderId="0" xfId="0" applyFill="1"/>
    <xf numFmtId="0" fontId="0" fillId="24" borderId="0" xfId="0" applyFill="1"/>
    <xf numFmtId="0" fontId="28" fillId="30" borderId="10" xfId="0" applyFont="1" applyFill="1" applyBorder="1" applyAlignment="1">
      <alignment vertical="center" wrapText="1"/>
    </xf>
    <xf numFmtId="0" fontId="26" fillId="0" borderId="0" xfId="0" applyFont="1" applyFill="1" applyBorder="1" applyAlignment="1">
      <alignment vertical="center" wrapText="1"/>
    </xf>
    <xf numFmtId="0" fontId="26" fillId="0" borderId="0" xfId="0" applyFont="1" applyBorder="1" applyAlignment="1">
      <alignment vertical="center" wrapText="1"/>
    </xf>
    <xf numFmtId="0" fontId="28" fillId="0" borderId="0" xfId="0" applyFont="1" applyBorder="1" applyAlignment="1">
      <alignment horizontal="left" vertical="center" wrapText="1"/>
    </xf>
    <xf numFmtId="0" fontId="28" fillId="0" borderId="0" xfId="0" applyFont="1" applyBorder="1" applyAlignment="1">
      <alignment vertical="center" wrapText="1"/>
    </xf>
    <xf numFmtId="0" fontId="29" fillId="0" borderId="0" xfId="1" applyFont="1" applyFill="1" applyBorder="1" applyAlignment="1">
      <alignment horizontal="center" vertical="center" wrapText="1"/>
    </xf>
    <xf numFmtId="0" fontId="27" fillId="0" borderId="0" xfId="1" applyFont="1" applyFill="1" applyBorder="1" applyAlignment="1">
      <alignment horizontal="left" vertical="center" wrapText="1"/>
    </xf>
    <xf numFmtId="0" fontId="28" fillId="0" borderId="0" xfId="0" applyFont="1" applyFill="1" applyBorder="1" applyAlignment="1">
      <alignment vertical="center" wrapText="1"/>
    </xf>
    <xf numFmtId="0" fontId="29" fillId="22" borderId="18" xfId="1" applyFont="1" applyFill="1" applyBorder="1" applyAlignment="1">
      <alignment horizontal="center" vertical="center" wrapText="1"/>
    </xf>
    <xf numFmtId="0" fontId="27" fillId="23" borderId="14" xfId="1" applyFont="1" applyFill="1" applyBorder="1" applyAlignment="1">
      <alignment horizontal="left" vertical="center" wrapText="1"/>
    </xf>
    <xf numFmtId="0" fontId="27" fillId="23" borderId="20" xfId="1" applyFont="1" applyFill="1" applyBorder="1" applyAlignment="1">
      <alignment horizontal="left" vertical="center" wrapText="1"/>
    </xf>
    <xf numFmtId="0" fontId="28" fillId="0" borderId="24" xfId="0" applyFont="1" applyFill="1" applyBorder="1" applyAlignment="1">
      <alignment wrapText="1"/>
    </xf>
    <xf numFmtId="0" fontId="28" fillId="0" borderId="24" xfId="0" applyFont="1" applyFill="1" applyBorder="1" applyAlignment="1">
      <alignment vertical="center" wrapText="1"/>
    </xf>
    <xf numFmtId="0" fontId="26" fillId="0" borderId="24" xfId="0" applyFont="1" applyFill="1" applyBorder="1" applyAlignment="1">
      <alignment vertical="center" wrapText="1"/>
    </xf>
    <xf numFmtId="0" fontId="26" fillId="0" borderId="12" xfId="0" applyFont="1" applyFill="1" applyBorder="1" applyAlignment="1">
      <alignment vertical="center" wrapText="1"/>
    </xf>
    <xf numFmtId="0" fontId="28" fillId="0" borderId="24" xfId="0" applyFont="1" applyFill="1" applyBorder="1" applyAlignment="1">
      <alignment horizontal="left" vertical="center" wrapText="1"/>
    </xf>
    <xf numFmtId="0" fontId="28" fillId="25" borderId="23" xfId="0" applyFont="1" applyFill="1" applyBorder="1" applyAlignment="1">
      <alignment vertical="center" wrapText="1"/>
    </xf>
    <xf numFmtId="0" fontId="28" fillId="31" borderId="10" xfId="0" applyFont="1" applyFill="1" applyBorder="1" applyAlignment="1">
      <alignment wrapText="1"/>
    </xf>
    <xf numFmtId="0" fontId="28" fillId="31" borderId="16" xfId="0" applyFont="1" applyFill="1" applyBorder="1" applyAlignment="1">
      <alignment wrapText="1"/>
    </xf>
    <xf numFmtId="0" fontId="36" fillId="0" borderId="0" xfId="0" applyFont="1"/>
    <xf numFmtId="0" fontId="37" fillId="0" borderId="0" xfId="0" applyFont="1"/>
    <xf numFmtId="0" fontId="28" fillId="31" borderId="10" xfId="0" applyFont="1" applyFill="1" applyBorder="1" applyAlignment="1">
      <alignment vertical="center" wrapText="1"/>
    </xf>
    <xf numFmtId="0" fontId="32" fillId="25" borderId="10" xfId="1" applyFont="1" applyFill="1" applyBorder="1" applyAlignment="1">
      <alignment vertical="center"/>
    </xf>
    <xf numFmtId="0" fontId="28" fillId="27" borderId="20" xfId="0" applyFont="1" applyFill="1" applyBorder="1" applyAlignment="1">
      <alignment vertical="center" wrapText="1"/>
    </xf>
    <xf numFmtId="0" fontId="28" fillId="27" borderId="10" xfId="0" applyFont="1" applyFill="1" applyBorder="1" applyAlignment="1">
      <alignment vertical="center" wrapText="1"/>
    </xf>
    <xf numFmtId="0" fontId="28" fillId="29" borderId="22" xfId="0" applyFont="1" applyFill="1" applyBorder="1" applyAlignment="1">
      <alignment horizontal="left"/>
    </xf>
    <xf numFmtId="0" fontId="28" fillId="29" borderId="18" xfId="0" applyFont="1" applyFill="1" applyBorder="1" applyAlignment="1">
      <alignment horizontal="left"/>
    </xf>
    <xf numFmtId="0" fontId="28" fillId="29" borderId="13" xfId="0" applyFont="1" applyFill="1" applyBorder="1" applyAlignment="1">
      <alignment horizontal="left"/>
    </xf>
    <xf numFmtId="0" fontId="28" fillId="29" borderId="14" xfId="0" applyFont="1" applyFill="1" applyBorder="1" applyAlignment="1">
      <alignment horizontal="left"/>
    </xf>
    <xf numFmtId="0" fontId="28" fillId="32" borderId="26" xfId="0" applyFont="1" applyFill="1" applyBorder="1" applyAlignment="1">
      <alignment wrapText="1"/>
    </xf>
    <xf numFmtId="0" fontId="28" fillId="31" borderId="25" xfId="0" applyFont="1" applyFill="1" applyBorder="1" applyAlignment="1">
      <alignment wrapText="1"/>
    </xf>
    <xf numFmtId="0" fontId="28" fillId="32" borderId="27" xfId="0" applyFont="1" applyFill="1" applyBorder="1" applyAlignment="1">
      <alignment wrapText="1"/>
    </xf>
    <xf numFmtId="0" fontId="1" fillId="0" borderId="10" xfId="0" applyFont="1" applyBorder="1"/>
    <xf numFmtId="9" fontId="26" fillId="0" borderId="10" xfId="55" applyFont="1" applyBorder="1" applyAlignment="1">
      <alignment vertical="center" wrapText="1"/>
    </xf>
    <xf numFmtId="2" fontId="26" fillId="0" borderId="10" xfId="0" applyNumberFormat="1" applyFont="1" applyBorder="1" applyAlignment="1">
      <alignment vertical="center" wrapText="1"/>
    </xf>
    <xf numFmtId="43" fontId="26" fillId="0" borderId="10" xfId="0" applyNumberFormat="1" applyFont="1" applyBorder="1" applyAlignment="1">
      <alignment vertical="center" wrapText="1"/>
    </xf>
    <xf numFmtId="0" fontId="28" fillId="0" borderId="10" xfId="0" applyFont="1" applyBorder="1" applyAlignment="1">
      <alignment horizontal="center" vertical="center" wrapText="1"/>
    </xf>
    <xf numFmtId="0" fontId="27" fillId="23" borderId="15" xfId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8" fillId="0" borderId="16" xfId="0" applyFont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28" fillId="0" borderId="17" xfId="0" applyFont="1" applyFill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26" fillId="0" borderId="10" xfId="0" applyFont="1" applyBorder="1" applyAlignment="1">
      <alignment horizontal="right" vertical="center" wrapText="1"/>
    </xf>
    <xf numFmtId="0" fontId="26" fillId="0" borderId="10" xfId="0" applyFont="1" applyBorder="1" applyAlignment="1">
      <alignment horizontal="center" vertical="center" wrapText="1"/>
    </xf>
    <xf numFmtId="0" fontId="28" fillId="29" borderId="10" xfId="0" applyFont="1" applyFill="1" applyBorder="1" applyAlignment="1">
      <alignment vertical="center" wrapText="1"/>
    </xf>
    <xf numFmtId="165" fontId="28" fillId="29" borderId="10" xfId="0" applyNumberFormat="1" applyFont="1" applyFill="1" applyBorder="1" applyAlignment="1">
      <alignment vertical="center" wrapText="1"/>
    </xf>
    <xf numFmtId="9" fontId="26" fillId="0" borderId="0" xfId="55" applyFont="1"/>
    <xf numFmtId="49" fontId="38" fillId="0" borderId="10" xfId="0" applyNumberFormat="1" applyFont="1" applyFill="1" applyBorder="1" applyAlignment="1">
      <alignment horizontal="right" vertical="center" wrapText="1"/>
    </xf>
    <xf numFmtId="49" fontId="38" fillId="0" borderId="10" xfId="55" applyNumberFormat="1" applyFont="1" applyBorder="1" applyAlignment="1">
      <alignment horizontal="right" vertical="center" wrapText="1"/>
    </xf>
    <xf numFmtId="0" fontId="28" fillId="0" borderId="15" xfId="0" applyFont="1" applyFill="1" applyBorder="1" applyAlignment="1">
      <alignment wrapText="1"/>
    </xf>
    <xf numFmtId="0" fontId="28" fillId="31" borderId="21" xfId="0" applyFont="1" applyFill="1" applyBorder="1" applyAlignment="1">
      <alignment wrapText="1"/>
    </xf>
    <xf numFmtId="167" fontId="26" fillId="0" borderId="10" xfId="54" applyNumberFormat="1" applyFont="1" applyBorder="1" applyAlignment="1">
      <alignment horizontal="center" vertical="center" wrapText="1"/>
    </xf>
    <xf numFmtId="0" fontId="38" fillId="0" borderId="10" xfId="0" applyFont="1" applyBorder="1" applyAlignment="1">
      <alignment vertical="center" wrapText="1"/>
    </xf>
    <xf numFmtId="0" fontId="28" fillId="0" borderId="20" xfId="0" applyFont="1" applyBorder="1" applyAlignment="1">
      <alignment horizontal="center" vertical="center" wrapText="1"/>
    </xf>
    <xf numFmtId="0" fontId="39" fillId="29" borderId="28" xfId="1" applyFont="1" applyFill="1" applyBorder="1" applyAlignment="1">
      <alignment horizontal="left" vertical="center" wrapText="1"/>
    </xf>
    <xf numFmtId="0" fontId="39" fillId="33" borderId="29" xfId="1" applyFont="1" applyFill="1" applyBorder="1" applyAlignment="1">
      <alignment horizontal="left" vertical="center" wrapText="1"/>
    </xf>
    <xf numFmtId="0" fontId="39" fillId="34" borderId="30" xfId="1" applyFont="1" applyFill="1" applyBorder="1" applyAlignment="1">
      <alignment horizontal="left" vertical="center" wrapText="1"/>
    </xf>
    <xf numFmtId="0" fontId="26" fillId="0" borderId="19" xfId="0" applyFont="1" applyFill="1" applyBorder="1" applyAlignment="1">
      <alignment vertical="center" wrapText="1"/>
    </xf>
    <xf numFmtId="0" fontId="26" fillId="0" borderId="20" xfId="0" applyFont="1" applyBorder="1" applyAlignment="1">
      <alignment vertical="center" wrapText="1"/>
    </xf>
    <xf numFmtId="0" fontId="38" fillId="0" borderId="20" xfId="0" applyFont="1" applyBorder="1" applyAlignment="1">
      <alignment vertical="center" wrapText="1"/>
    </xf>
    <xf numFmtId="2" fontId="26" fillId="0" borderId="35" xfId="0" applyNumberFormat="1" applyFont="1" applyBorder="1" applyAlignment="1">
      <alignment vertical="center" wrapText="1"/>
    </xf>
    <xf numFmtId="9" fontId="26" fillId="0" borderId="36" xfId="55" applyFont="1" applyBorder="1" applyAlignment="1">
      <alignment vertical="center" wrapText="1"/>
    </xf>
    <xf numFmtId="9" fontId="26" fillId="0" borderId="35" xfId="55" applyFont="1" applyBorder="1" applyAlignment="1">
      <alignment vertical="center" wrapText="1"/>
    </xf>
    <xf numFmtId="0" fontId="26" fillId="0" borderId="38" xfId="0" applyFont="1" applyFill="1" applyBorder="1" applyAlignment="1">
      <alignment vertical="center" wrapText="1"/>
    </xf>
    <xf numFmtId="9" fontId="40" fillId="0" borderId="36" xfId="55" applyFont="1" applyFill="1" applyBorder="1" applyAlignment="1">
      <alignment vertical="center" wrapText="1"/>
    </xf>
    <xf numFmtId="0" fontId="26" fillId="0" borderId="35" xfId="0" applyFont="1" applyFill="1" applyBorder="1" applyAlignment="1">
      <alignment vertical="center" wrapText="1"/>
    </xf>
    <xf numFmtId="0" fontId="26" fillId="0" borderId="35" xfId="0" applyFont="1" applyBorder="1" applyAlignment="1">
      <alignment vertical="center" wrapText="1"/>
    </xf>
    <xf numFmtId="0" fontId="26" fillId="0" borderId="36" xfId="0" applyFont="1" applyBorder="1" applyAlignment="1">
      <alignment vertical="center" wrapText="1"/>
    </xf>
    <xf numFmtId="0" fontId="1" fillId="0" borderId="34" xfId="0" applyFont="1" applyBorder="1"/>
    <xf numFmtId="0" fontId="1" fillId="0" borderId="0" xfId="0" applyFont="1" applyBorder="1"/>
    <xf numFmtId="0" fontId="1" fillId="0" borderId="39" xfId="0" applyFont="1" applyBorder="1"/>
    <xf numFmtId="9" fontId="26" fillId="0" borderId="35" xfId="0" applyNumberFormat="1" applyFont="1" applyBorder="1" applyAlignment="1">
      <alignment vertical="center" wrapText="1"/>
    </xf>
    <xf numFmtId="0" fontId="26" fillId="0" borderId="35" xfId="0" applyFont="1" applyBorder="1" applyAlignment="1">
      <alignment horizontal="right" vertical="center" wrapText="1"/>
    </xf>
    <xf numFmtId="0" fontId="26" fillId="0" borderId="36" xfId="0" applyFont="1" applyBorder="1" applyAlignment="1">
      <alignment horizontal="right" vertical="center" wrapText="1"/>
    </xf>
    <xf numFmtId="166" fontId="26" fillId="0" borderId="35" xfId="0" applyNumberFormat="1" applyFont="1" applyBorder="1" applyAlignment="1">
      <alignment horizontal="right" vertical="center" wrapText="1"/>
    </xf>
    <xf numFmtId="166" fontId="26" fillId="0" borderId="36" xfId="0" applyNumberFormat="1" applyFont="1" applyBorder="1" applyAlignment="1">
      <alignment horizontal="right" vertical="center" wrapText="1"/>
    </xf>
    <xf numFmtId="0" fontId="27" fillId="23" borderId="40" xfId="1" applyFont="1" applyFill="1" applyBorder="1" applyAlignment="1">
      <alignment horizontal="left" vertical="center" wrapText="1"/>
    </xf>
    <xf numFmtId="165" fontId="28" fillId="29" borderId="35" xfId="0" applyNumberFormat="1" applyFont="1" applyFill="1" applyBorder="1" applyAlignment="1">
      <alignment vertical="center" wrapText="1"/>
    </xf>
    <xf numFmtId="49" fontId="38" fillId="0" borderId="36" xfId="0" applyNumberFormat="1" applyFont="1" applyFill="1" applyBorder="1" applyAlignment="1">
      <alignment horizontal="right" vertical="center" wrapText="1"/>
    </xf>
    <xf numFmtId="0" fontId="26" fillId="0" borderId="42" xfId="0" applyFont="1" applyFill="1" applyBorder="1" applyAlignment="1">
      <alignment vertical="center" wrapText="1"/>
    </xf>
    <xf numFmtId="0" fontId="26" fillId="0" borderId="39" xfId="0" applyFont="1" applyBorder="1" applyAlignment="1">
      <alignment vertical="center" wrapText="1"/>
    </xf>
    <xf numFmtId="0" fontId="26" fillId="0" borderId="44" xfId="0" applyFont="1" applyBorder="1" applyAlignment="1">
      <alignment vertical="center" wrapText="1"/>
    </xf>
    <xf numFmtId="0" fontId="26" fillId="0" borderId="25" xfId="0" applyFont="1" applyBorder="1" applyAlignment="1">
      <alignment vertical="center" wrapText="1"/>
    </xf>
    <xf numFmtId="0" fontId="26" fillId="0" borderId="45" xfId="0" applyFont="1" applyBorder="1" applyAlignment="1">
      <alignment vertical="center" wrapText="1"/>
    </xf>
    <xf numFmtId="0" fontId="27" fillId="23" borderId="46" xfId="1" applyFont="1" applyFill="1" applyBorder="1" applyAlignment="1">
      <alignment horizontal="left" vertical="center" wrapText="1"/>
    </xf>
    <xf numFmtId="49" fontId="38" fillId="0" borderId="36" xfId="55" applyNumberFormat="1" applyFont="1" applyBorder="1" applyAlignment="1">
      <alignment horizontal="right" vertical="center" wrapText="1"/>
    </xf>
    <xf numFmtId="49" fontId="38" fillId="0" borderId="36" xfId="0" applyNumberFormat="1" applyFont="1" applyBorder="1" applyAlignment="1">
      <alignment horizontal="right" vertical="center" wrapText="1"/>
    </xf>
    <xf numFmtId="0" fontId="39" fillId="34" borderId="29" xfId="1" applyFont="1" applyFill="1" applyBorder="1" applyAlignment="1">
      <alignment horizontal="left" vertical="center" wrapText="1"/>
    </xf>
    <xf numFmtId="0" fontId="26" fillId="0" borderId="19" xfId="0" applyFont="1" applyBorder="1" applyAlignment="1">
      <alignment vertical="center" wrapText="1"/>
    </xf>
    <xf numFmtId="0" fontId="26" fillId="0" borderId="11" xfId="0" applyFont="1" applyBorder="1" applyAlignment="1">
      <alignment vertical="center" wrapText="1"/>
    </xf>
    <xf numFmtId="0" fontId="28" fillId="29" borderId="19" xfId="0" applyFont="1" applyFill="1" applyBorder="1" applyAlignment="1">
      <alignment vertical="center" wrapText="1"/>
    </xf>
    <xf numFmtId="165" fontId="28" fillId="29" borderId="19" xfId="0" applyNumberFormat="1" applyFont="1" applyFill="1" applyBorder="1" applyAlignment="1">
      <alignment vertical="center" wrapText="1"/>
    </xf>
    <xf numFmtId="0" fontId="26" fillId="0" borderId="47" xfId="0" applyFont="1" applyFill="1" applyBorder="1" applyAlignment="1">
      <alignment vertical="center" wrapText="1"/>
    </xf>
    <xf numFmtId="0" fontId="26" fillId="0" borderId="34" xfId="0" applyFont="1" applyFill="1" applyBorder="1" applyAlignment="1">
      <alignment vertical="center" wrapText="1"/>
    </xf>
    <xf numFmtId="0" fontId="26" fillId="0" borderId="39" xfId="0" applyFont="1" applyFill="1" applyBorder="1" applyAlignment="1">
      <alignment vertical="center" wrapText="1"/>
    </xf>
    <xf numFmtId="0" fontId="26" fillId="0" borderId="17" xfId="0" applyFont="1" applyBorder="1" applyAlignment="1">
      <alignment vertical="center" wrapText="1"/>
    </xf>
    <xf numFmtId="0" fontId="26" fillId="0" borderId="24" xfId="0" applyFont="1" applyBorder="1" applyAlignment="1">
      <alignment vertical="center" wrapText="1"/>
    </xf>
    <xf numFmtId="0" fontId="28" fillId="29" borderId="17" xfId="0" applyFont="1" applyFill="1" applyBorder="1" applyAlignment="1">
      <alignment vertical="center" wrapText="1"/>
    </xf>
    <xf numFmtId="165" fontId="28" fillId="29" borderId="17" xfId="0" applyNumberFormat="1" applyFont="1" applyFill="1" applyBorder="1" applyAlignment="1">
      <alignment vertical="center" wrapText="1"/>
    </xf>
    <xf numFmtId="49" fontId="26" fillId="0" borderId="35" xfId="55" applyNumberFormat="1" applyFont="1" applyBorder="1" applyAlignment="1">
      <alignment horizontal="right" vertical="center" wrapText="1"/>
    </xf>
    <xf numFmtId="1" fontId="26" fillId="0" borderId="35" xfId="0" applyNumberFormat="1" applyFont="1" applyFill="1" applyBorder="1" applyAlignment="1" applyProtection="1">
      <alignment horizontal="right" vertical="center" wrapText="1"/>
      <protection locked="0"/>
    </xf>
    <xf numFmtId="0" fontId="39" fillId="29" borderId="28" xfId="1" applyFont="1" applyFill="1" applyBorder="1" applyAlignment="1">
      <alignment horizontal="right" vertical="center" wrapText="1"/>
    </xf>
    <xf numFmtId="0" fontId="39" fillId="33" borderId="29" xfId="1" applyFont="1" applyFill="1" applyBorder="1" applyAlignment="1">
      <alignment horizontal="right" vertical="center" wrapText="1"/>
    </xf>
    <xf numFmtId="0" fontId="39" fillId="34" borderId="30" xfId="1" applyFont="1" applyFill="1" applyBorder="1" applyAlignment="1">
      <alignment horizontal="right" vertical="center" wrapText="1"/>
    </xf>
    <xf numFmtId="0" fontId="39" fillId="29" borderId="29" xfId="1" applyFont="1" applyFill="1" applyBorder="1" applyAlignment="1">
      <alignment horizontal="right" vertical="center" wrapText="1"/>
    </xf>
    <xf numFmtId="2" fontId="26" fillId="0" borderId="35" xfId="0" applyNumberFormat="1" applyFont="1" applyBorder="1" applyAlignment="1">
      <alignment horizontal="right" vertical="center" wrapText="1"/>
    </xf>
    <xf numFmtId="2" fontId="26" fillId="0" borderId="10" xfId="0" applyNumberFormat="1" applyFont="1" applyBorder="1" applyAlignment="1">
      <alignment horizontal="right" vertical="center" wrapText="1"/>
    </xf>
    <xf numFmtId="9" fontId="26" fillId="0" borderId="36" xfId="55" applyFont="1" applyBorder="1" applyAlignment="1">
      <alignment horizontal="right" vertical="center" wrapText="1"/>
    </xf>
    <xf numFmtId="0" fontId="26" fillId="0" borderId="20" xfId="0" applyFont="1" applyBorder="1" applyAlignment="1">
      <alignment horizontal="right" vertical="center" wrapText="1"/>
    </xf>
    <xf numFmtId="9" fontId="26" fillId="0" borderId="35" xfId="55" applyFont="1" applyBorder="1" applyAlignment="1">
      <alignment horizontal="right" vertical="center" wrapText="1"/>
    </xf>
    <xf numFmtId="9" fontId="26" fillId="0" borderId="10" xfId="55" applyFont="1" applyBorder="1" applyAlignment="1">
      <alignment horizontal="right" vertical="center" wrapText="1"/>
    </xf>
    <xf numFmtId="0" fontId="26" fillId="0" borderId="37" xfId="0" applyFont="1" applyFill="1" applyBorder="1" applyAlignment="1">
      <alignment horizontal="right" vertical="center" wrapText="1"/>
    </xf>
    <xf numFmtId="0" fontId="26" fillId="0" borderId="24" xfId="0" applyFont="1" applyFill="1" applyBorder="1" applyAlignment="1">
      <alignment horizontal="right" vertical="center" wrapText="1"/>
    </xf>
    <xf numFmtId="0" fontId="26" fillId="0" borderId="38" xfId="0" applyFont="1" applyFill="1" applyBorder="1" applyAlignment="1">
      <alignment horizontal="right" vertical="center" wrapText="1"/>
    </xf>
    <xf numFmtId="2" fontId="40" fillId="0" borderId="35" xfId="0" applyNumberFormat="1" applyFont="1" applyFill="1" applyBorder="1" applyAlignment="1">
      <alignment horizontal="right" vertical="center" wrapText="1"/>
    </xf>
    <xf numFmtId="2" fontId="40" fillId="0" borderId="10" xfId="0" applyNumberFormat="1" applyFont="1" applyFill="1" applyBorder="1" applyAlignment="1">
      <alignment horizontal="right" vertical="center" wrapText="1"/>
    </xf>
    <xf numFmtId="9" fontId="40" fillId="0" borderId="36" xfId="55" applyFont="1" applyFill="1" applyBorder="1" applyAlignment="1">
      <alignment horizontal="right" vertical="center" wrapText="1"/>
    </xf>
    <xf numFmtId="2" fontId="26" fillId="0" borderId="35" xfId="0" applyNumberFormat="1" applyFont="1" applyFill="1" applyBorder="1" applyAlignment="1">
      <alignment horizontal="right" vertical="center" wrapText="1"/>
    </xf>
    <xf numFmtId="2" fontId="26" fillId="0" borderId="10" xfId="0" applyNumberFormat="1" applyFont="1" applyFill="1" applyBorder="1" applyAlignment="1">
      <alignment horizontal="right" vertical="center" wrapText="1"/>
    </xf>
    <xf numFmtId="2" fontId="26" fillId="0" borderId="36" xfId="0" applyNumberFormat="1" applyFont="1" applyFill="1" applyBorder="1" applyAlignment="1">
      <alignment horizontal="right" vertical="center" wrapText="1"/>
    </xf>
    <xf numFmtId="0" fontId="26" fillId="0" borderId="35" xfId="0" applyFont="1" applyFill="1" applyBorder="1" applyAlignment="1">
      <alignment horizontal="right" vertical="center" wrapText="1"/>
    </xf>
    <xf numFmtId="0" fontId="26" fillId="0" borderId="10" xfId="0" applyFont="1" applyFill="1" applyBorder="1" applyAlignment="1">
      <alignment horizontal="right" vertical="center" wrapText="1"/>
    </xf>
    <xf numFmtId="0" fontId="26" fillId="0" borderId="36" xfId="0" applyFont="1" applyFill="1" applyBorder="1" applyAlignment="1">
      <alignment horizontal="right" vertical="center" wrapText="1"/>
    </xf>
    <xf numFmtId="9" fontId="26" fillId="0" borderId="35" xfId="55" applyFont="1" applyFill="1" applyBorder="1" applyAlignment="1">
      <alignment horizontal="right" vertical="center" wrapText="1"/>
    </xf>
    <xf numFmtId="9" fontId="26" fillId="0" borderId="10" xfId="55" applyFont="1" applyFill="1" applyBorder="1" applyAlignment="1">
      <alignment horizontal="right" vertical="center" wrapText="1"/>
    </xf>
    <xf numFmtId="9" fontId="26" fillId="0" borderId="36" xfId="55" applyFont="1" applyFill="1" applyBorder="1" applyAlignment="1">
      <alignment horizontal="right" vertical="center" wrapText="1"/>
    </xf>
    <xf numFmtId="10" fontId="26" fillId="0" borderId="35" xfId="0" applyNumberFormat="1" applyFont="1" applyBorder="1" applyAlignment="1">
      <alignment horizontal="right" vertical="center" wrapText="1"/>
    </xf>
    <xf numFmtId="10" fontId="26" fillId="0" borderId="10" xfId="0" applyNumberFormat="1" applyFont="1" applyBorder="1" applyAlignment="1">
      <alignment horizontal="right" vertical="center" wrapText="1"/>
    </xf>
    <xf numFmtId="10" fontId="26" fillId="0" borderId="36" xfId="0" applyNumberFormat="1" applyFont="1" applyBorder="1" applyAlignment="1">
      <alignment horizontal="right" vertical="center" wrapText="1"/>
    </xf>
    <xf numFmtId="0" fontId="1" fillId="0" borderId="34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39" xfId="0" applyFont="1" applyBorder="1" applyAlignment="1">
      <alignment horizontal="right"/>
    </xf>
    <xf numFmtId="0" fontId="1" fillId="0" borderId="0" xfId="0" applyFont="1" applyAlignment="1">
      <alignment horizontal="right"/>
    </xf>
    <xf numFmtId="9" fontId="26" fillId="0" borderId="35" xfId="0" applyNumberFormat="1" applyFont="1" applyFill="1" applyBorder="1" applyAlignment="1">
      <alignment horizontal="right" vertical="center" wrapText="1"/>
    </xf>
    <xf numFmtId="165" fontId="26" fillId="0" borderId="35" xfId="55" applyNumberFormat="1" applyFont="1" applyFill="1" applyBorder="1" applyAlignment="1">
      <alignment horizontal="right" vertical="center" wrapText="1"/>
    </xf>
    <xf numFmtId="165" fontId="26" fillId="0" borderId="10" xfId="55" applyNumberFormat="1" applyFont="1" applyFill="1" applyBorder="1" applyAlignment="1">
      <alignment horizontal="right" vertical="center" wrapText="1"/>
    </xf>
    <xf numFmtId="165" fontId="26" fillId="0" borderId="36" xfId="55" applyNumberFormat="1" applyFont="1" applyFill="1" applyBorder="1" applyAlignment="1">
      <alignment horizontal="right" vertical="center" wrapText="1"/>
    </xf>
    <xf numFmtId="9" fontId="26" fillId="0" borderId="35" xfId="0" applyNumberFormat="1" applyFont="1" applyBorder="1" applyAlignment="1">
      <alignment horizontal="right" vertical="center" wrapText="1"/>
    </xf>
    <xf numFmtId="9" fontId="26" fillId="0" borderId="10" xfId="0" applyNumberFormat="1" applyFont="1" applyBorder="1" applyAlignment="1">
      <alignment horizontal="right" vertical="center" wrapText="1"/>
    </xf>
    <xf numFmtId="9" fontId="26" fillId="0" borderId="36" xfId="0" applyNumberFormat="1" applyFont="1" applyBorder="1" applyAlignment="1">
      <alignment horizontal="right" vertical="center" wrapText="1"/>
    </xf>
    <xf numFmtId="0" fontId="27" fillId="23" borderId="35" xfId="1" applyFont="1" applyFill="1" applyBorder="1" applyAlignment="1">
      <alignment horizontal="right" vertical="center" wrapText="1"/>
    </xf>
    <xf numFmtId="0" fontId="27" fillId="23" borderId="15" xfId="1" applyFont="1" applyFill="1" applyBorder="1" applyAlignment="1">
      <alignment horizontal="right" vertical="center" wrapText="1"/>
    </xf>
    <xf numFmtId="0" fontId="27" fillId="23" borderId="40" xfId="1" applyFont="1" applyFill="1" applyBorder="1" applyAlignment="1">
      <alignment horizontal="right" vertical="center" wrapText="1"/>
    </xf>
    <xf numFmtId="0" fontId="27" fillId="23" borderId="46" xfId="1" applyFont="1" applyFill="1" applyBorder="1" applyAlignment="1">
      <alignment horizontal="right" vertical="center" wrapText="1"/>
    </xf>
    <xf numFmtId="2" fontId="28" fillId="29" borderId="35" xfId="0" applyNumberFormat="1" applyFont="1" applyFill="1" applyBorder="1" applyAlignment="1">
      <alignment horizontal="right" vertical="center" wrapText="1"/>
    </xf>
    <xf numFmtId="2" fontId="28" fillId="29" borderId="10" xfId="0" applyNumberFormat="1" applyFont="1" applyFill="1" applyBorder="1" applyAlignment="1">
      <alignment horizontal="right" vertical="center" wrapText="1"/>
    </xf>
    <xf numFmtId="0" fontId="28" fillId="29" borderId="20" xfId="0" applyFont="1" applyFill="1" applyBorder="1" applyAlignment="1">
      <alignment horizontal="right" vertical="center" wrapText="1"/>
    </xf>
    <xf numFmtId="43" fontId="26" fillId="0" borderId="35" xfId="0" applyNumberFormat="1" applyFont="1" applyBorder="1" applyAlignment="1">
      <alignment horizontal="right" vertical="center" wrapText="1"/>
    </xf>
    <xf numFmtId="43" fontId="26" fillId="0" borderId="10" xfId="0" applyNumberFormat="1" applyFont="1" applyBorder="1" applyAlignment="1">
      <alignment horizontal="right" vertical="center" wrapText="1"/>
    </xf>
    <xf numFmtId="43" fontId="26" fillId="0" borderId="36" xfId="0" applyNumberFormat="1" applyFont="1" applyBorder="1" applyAlignment="1">
      <alignment horizontal="right" vertical="center" wrapText="1"/>
    </xf>
    <xf numFmtId="43" fontId="26" fillId="0" borderId="20" xfId="0" applyNumberFormat="1" applyFont="1" applyBorder="1" applyAlignment="1">
      <alignment horizontal="right" vertical="center" wrapText="1"/>
    </xf>
    <xf numFmtId="43" fontId="28" fillId="29" borderId="35" xfId="0" applyNumberFormat="1" applyFont="1" applyFill="1" applyBorder="1" applyAlignment="1">
      <alignment horizontal="right" vertical="center" wrapText="1"/>
    </xf>
    <xf numFmtId="165" fontId="28" fillId="29" borderId="35" xfId="0" applyNumberFormat="1" applyFont="1" applyFill="1" applyBorder="1" applyAlignment="1">
      <alignment horizontal="right" vertical="center" wrapText="1"/>
    </xf>
    <xf numFmtId="165" fontId="26" fillId="0" borderId="35" xfId="0" applyNumberFormat="1" applyFont="1" applyBorder="1" applyAlignment="1">
      <alignment horizontal="right" vertical="center" wrapText="1"/>
    </xf>
    <xf numFmtId="165" fontId="26" fillId="0" borderId="10" xfId="0" applyNumberFormat="1" applyFont="1" applyBorder="1" applyAlignment="1">
      <alignment horizontal="right" vertical="center" wrapText="1"/>
    </xf>
    <xf numFmtId="165" fontId="26" fillId="0" borderId="36" xfId="0" applyNumberFormat="1" applyFont="1" applyBorder="1" applyAlignment="1">
      <alignment horizontal="right" vertical="center" wrapText="1"/>
    </xf>
    <xf numFmtId="165" fontId="26" fillId="0" borderId="20" xfId="55" applyNumberFormat="1" applyFont="1" applyBorder="1" applyAlignment="1">
      <alignment horizontal="right" vertical="center" wrapText="1"/>
    </xf>
    <xf numFmtId="165" fontId="26" fillId="0" borderId="20" xfId="0" applyNumberFormat="1" applyFont="1" applyBorder="1" applyAlignment="1">
      <alignment horizontal="right" vertical="center" wrapText="1"/>
    </xf>
    <xf numFmtId="165" fontId="26" fillId="0" borderId="35" xfId="55" applyNumberFormat="1" applyFont="1" applyBorder="1" applyAlignment="1">
      <alignment horizontal="right" vertical="center" wrapText="1"/>
    </xf>
    <xf numFmtId="165" fontId="26" fillId="0" borderId="10" xfId="55" applyNumberFormat="1" applyFont="1" applyBorder="1" applyAlignment="1">
      <alignment horizontal="right" vertical="center" wrapText="1"/>
    </xf>
    <xf numFmtId="165" fontId="26" fillId="0" borderId="36" xfId="55" applyNumberFormat="1" applyFont="1" applyBorder="1" applyAlignment="1">
      <alignment horizontal="right" vertical="center" wrapText="1"/>
    </xf>
    <xf numFmtId="0" fontId="26" fillId="0" borderId="17" xfId="0" applyFont="1" applyBorder="1" applyAlignment="1">
      <alignment horizontal="right" vertical="center" wrapText="1"/>
    </xf>
    <xf numFmtId="0" fontId="26" fillId="0" borderId="41" xfId="0" applyFont="1" applyFill="1" applyBorder="1" applyAlignment="1">
      <alignment horizontal="right" vertical="center" wrapText="1"/>
    </xf>
    <xf numFmtId="0" fontId="26" fillId="0" borderId="17" xfId="0" applyFont="1" applyFill="1" applyBorder="1" applyAlignment="1">
      <alignment horizontal="right" vertical="center" wrapText="1"/>
    </xf>
    <xf numFmtId="0" fontId="26" fillId="0" borderId="42" xfId="0" applyFont="1" applyFill="1" applyBorder="1" applyAlignment="1">
      <alignment horizontal="right" vertical="center" wrapText="1"/>
    </xf>
    <xf numFmtId="1" fontId="26" fillId="0" borderId="10" xfId="0" applyNumberFormat="1" applyFont="1" applyFill="1" applyBorder="1" applyAlignment="1" applyProtection="1">
      <alignment horizontal="right" vertical="center" wrapText="1"/>
      <protection locked="0"/>
    </xf>
    <xf numFmtId="1" fontId="26" fillId="0" borderId="36" xfId="0" applyNumberFormat="1" applyFont="1" applyFill="1" applyBorder="1" applyAlignment="1" applyProtection="1">
      <alignment horizontal="right" vertical="center" wrapText="1"/>
      <protection locked="0"/>
    </xf>
    <xf numFmtId="167" fontId="26" fillId="0" borderId="35" xfId="54" applyNumberFormat="1" applyFont="1" applyFill="1" applyBorder="1" applyAlignment="1" applyProtection="1">
      <alignment horizontal="right" vertical="center" wrapText="1"/>
      <protection locked="0"/>
    </xf>
    <xf numFmtId="167" fontId="26" fillId="0" borderId="10" xfId="54" applyNumberFormat="1" applyFont="1" applyFill="1" applyBorder="1" applyAlignment="1" applyProtection="1">
      <alignment horizontal="right" vertical="center" wrapText="1"/>
      <protection locked="0"/>
    </xf>
    <xf numFmtId="167" fontId="26" fillId="0" borderId="36" xfId="54" applyNumberFormat="1" applyFont="1" applyFill="1" applyBorder="1" applyAlignment="1" applyProtection="1">
      <alignment horizontal="right" vertical="center" wrapText="1"/>
      <protection locked="0"/>
    </xf>
    <xf numFmtId="10" fontId="26" fillId="0" borderId="35" xfId="55" applyNumberFormat="1" applyFont="1" applyFill="1" applyBorder="1" applyAlignment="1" applyProtection="1">
      <alignment horizontal="right" vertical="center" wrapText="1"/>
      <protection locked="0"/>
    </xf>
    <xf numFmtId="10" fontId="26" fillId="0" borderId="10" xfId="55" applyNumberFormat="1" applyFont="1" applyFill="1" applyBorder="1" applyAlignment="1" applyProtection="1">
      <alignment horizontal="right" vertical="center" wrapText="1"/>
      <protection locked="0"/>
    </xf>
    <xf numFmtId="10" fontId="26" fillId="0" borderId="36" xfId="55" applyNumberFormat="1" applyFont="1" applyFill="1" applyBorder="1" applyAlignment="1" applyProtection="1">
      <alignment horizontal="right" vertical="center" wrapText="1"/>
      <protection locked="0"/>
    </xf>
    <xf numFmtId="10" fontId="26" fillId="0" borderId="20" xfId="55" applyNumberFormat="1" applyFont="1" applyFill="1" applyBorder="1" applyAlignment="1" applyProtection="1">
      <alignment horizontal="right" vertical="center" wrapText="1"/>
      <protection locked="0"/>
    </xf>
    <xf numFmtId="167" fontId="26" fillId="0" borderId="35" xfId="54" applyNumberFormat="1" applyFont="1" applyFill="1" applyBorder="1" applyAlignment="1" applyProtection="1">
      <alignment horizontal="right" vertical="center"/>
      <protection locked="0"/>
    </xf>
    <xf numFmtId="167" fontId="26" fillId="0" borderId="10" xfId="54" applyNumberFormat="1" applyFont="1" applyFill="1" applyBorder="1" applyAlignment="1" applyProtection="1">
      <alignment horizontal="right" vertical="center"/>
      <protection locked="0"/>
    </xf>
    <xf numFmtId="167" fontId="26" fillId="0" borderId="36" xfId="54" applyNumberFormat="1" applyFont="1" applyFill="1" applyBorder="1" applyAlignment="1" applyProtection="1">
      <alignment horizontal="right" vertical="center"/>
      <protection locked="0"/>
    </xf>
    <xf numFmtId="167" fontId="26" fillId="0" borderId="20" xfId="54" applyNumberFormat="1" applyFont="1" applyFill="1" applyBorder="1" applyAlignment="1" applyProtection="1">
      <alignment horizontal="right" vertical="center" wrapText="1"/>
      <protection locked="0"/>
    </xf>
    <xf numFmtId="0" fontId="26" fillId="0" borderId="34" xfId="0" applyFont="1" applyBorder="1" applyAlignment="1">
      <alignment horizontal="right" vertical="center" wrapText="1"/>
    </xf>
    <xf numFmtId="0" fontId="26" fillId="0" borderId="0" xfId="0" applyFont="1" applyBorder="1" applyAlignment="1">
      <alignment horizontal="right" vertical="center" wrapText="1"/>
    </xf>
    <xf numFmtId="0" fontId="26" fillId="0" borderId="39" xfId="0" applyFont="1" applyBorder="1" applyAlignment="1">
      <alignment horizontal="right" vertical="center" wrapText="1"/>
    </xf>
    <xf numFmtId="0" fontId="26" fillId="0" borderId="0" xfId="0" applyFont="1" applyFill="1" applyBorder="1" applyAlignment="1">
      <alignment horizontal="right" vertical="center" wrapText="1"/>
    </xf>
    <xf numFmtId="0" fontId="38" fillId="0" borderId="35" xfId="0" applyFont="1" applyBorder="1" applyAlignment="1">
      <alignment horizontal="right" vertical="center" wrapText="1"/>
    </xf>
    <xf numFmtId="0" fontId="38" fillId="0" borderId="10" xfId="0" applyFont="1" applyBorder="1" applyAlignment="1">
      <alignment horizontal="right" vertical="center" wrapText="1"/>
    </xf>
    <xf numFmtId="0" fontId="38" fillId="0" borderId="36" xfId="0" applyFont="1" applyBorder="1" applyAlignment="1">
      <alignment horizontal="right" vertical="center" wrapText="1"/>
    </xf>
    <xf numFmtId="0" fontId="38" fillId="0" borderId="20" xfId="0" applyFont="1" applyBorder="1" applyAlignment="1">
      <alignment horizontal="right" vertical="center" wrapText="1"/>
    </xf>
    <xf numFmtId="0" fontId="26" fillId="0" borderId="10" xfId="0" quotePrefix="1" applyFont="1" applyBorder="1" applyAlignment="1">
      <alignment horizontal="right" vertical="center" wrapText="1"/>
    </xf>
    <xf numFmtId="0" fontId="27" fillId="23" borderId="43" xfId="1" applyFont="1" applyFill="1" applyBorder="1" applyAlignment="1">
      <alignment horizontal="right" vertical="center" wrapText="1"/>
    </xf>
    <xf numFmtId="0" fontId="28" fillId="0" borderId="35" xfId="0" applyFont="1" applyBorder="1" applyAlignment="1">
      <alignment horizontal="right" vertical="center" wrapText="1"/>
    </xf>
    <xf numFmtId="0" fontId="28" fillId="0" borderId="10" xfId="0" applyFont="1" applyBorder="1" applyAlignment="1">
      <alignment horizontal="right" vertical="center" wrapText="1"/>
    </xf>
    <xf numFmtId="0" fontId="28" fillId="0" borderId="36" xfId="0" applyFont="1" applyBorder="1" applyAlignment="1">
      <alignment horizontal="right" vertical="center" wrapText="1"/>
    </xf>
    <xf numFmtId="0" fontId="26" fillId="0" borderId="25" xfId="0" applyFont="1" applyBorder="1" applyAlignment="1">
      <alignment horizontal="right" vertical="center" wrapText="1"/>
    </xf>
    <xf numFmtId="0" fontId="26" fillId="0" borderId="45" xfId="0" applyFont="1" applyBorder="1" applyAlignment="1">
      <alignment horizontal="right" vertical="center" wrapText="1"/>
    </xf>
    <xf numFmtId="9" fontId="26" fillId="3" borderId="10" xfId="55" applyFont="1" applyFill="1" applyBorder="1" applyAlignment="1">
      <alignment vertical="center" wrapText="1"/>
    </xf>
    <xf numFmtId="2" fontId="28" fillId="0" borderId="35" xfId="0" applyNumberFormat="1" applyFont="1" applyFill="1" applyBorder="1" applyAlignment="1">
      <alignment horizontal="right" vertical="center" wrapText="1"/>
    </xf>
    <xf numFmtId="169" fontId="1" fillId="0" borderId="0" xfId="0" applyNumberFormat="1" applyFont="1"/>
    <xf numFmtId="10" fontId="26" fillId="0" borderId="35" xfId="55" applyNumberFormat="1" applyFont="1" applyBorder="1" applyAlignment="1">
      <alignment horizontal="right" vertical="center" wrapText="1"/>
    </xf>
    <xf numFmtId="0" fontId="28" fillId="24" borderId="0" xfId="0" applyFont="1" applyFill="1" applyBorder="1" applyAlignment="1">
      <alignment horizontal="left" vertical="center" wrapText="1"/>
    </xf>
    <xf numFmtId="0" fontId="28" fillId="27" borderId="0" xfId="0" applyFont="1" applyFill="1" applyBorder="1" applyAlignment="1">
      <alignment vertical="center" wrapText="1"/>
    </xf>
    <xf numFmtId="0" fontId="38" fillId="0" borderId="34" xfId="0" applyFont="1" applyBorder="1" applyAlignment="1">
      <alignment horizontal="right" vertical="center" wrapText="1"/>
    </xf>
    <xf numFmtId="0" fontId="38" fillId="0" borderId="0" xfId="0" applyFont="1" applyBorder="1" applyAlignment="1">
      <alignment horizontal="right" vertical="center" wrapText="1"/>
    </xf>
    <xf numFmtId="0" fontId="38" fillId="0" borderId="39" xfId="0" applyFont="1" applyBorder="1" applyAlignment="1">
      <alignment horizontal="right" vertical="center" wrapText="1"/>
    </xf>
    <xf numFmtId="2" fontId="28" fillId="29" borderId="10" xfId="0" applyNumberFormat="1" applyFont="1" applyFill="1" applyBorder="1" applyAlignment="1">
      <alignment vertical="center" wrapText="1"/>
    </xf>
    <xf numFmtId="43" fontId="28" fillId="29" borderId="10" xfId="0" applyNumberFormat="1" applyFont="1" applyFill="1" applyBorder="1" applyAlignment="1">
      <alignment vertical="center" wrapText="1"/>
    </xf>
    <xf numFmtId="9" fontId="26" fillId="0" borderId="10" xfId="0" applyNumberFormat="1" applyFont="1" applyBorder="1" applyAlignment="1">
      <alignment vertical="center" wrapText="1"/>
    </xf>
    <xf numFmtId="10" fontId="26" fillId="0" borderId="10" xfId="0" applyNumberFormat="1" applyFont="1" applyBorder="1" applyAlignment="1">
      <alignment vertical="center" wrapText="1"/>
    </xf>
    <xf numFmtId="43" fontId="1" fillId="0" borderId="0" xfId="0" applyNumberFormat="1" applyFont="1"/>
    <xf numFmtId="0" fontId="38" fillId="0" borderId="0" xfId="0" applyFont="1" applyBorder="1" applyAlignment="1">
      <alignment vertical="center" wrapText="1"/>
    </xf>
    <xf numFmtId="10" fontId="26" fillId="0" borderId="10" xfId="55" applyNumberFormat="1" applyFont="1" applyBorder="1" applyAlignment="1">
      <alignment horizontal="right" vertical="center" wrapText="1"/>
    </xf>
    <xf numFmtId="0" fontId="41" fillId="0" borderId="30" xfId="0" applyFont="1" applyBorder="1" applyAlignment="1">
      <alignment vertical="center"/>
    </xf>
    <xf numFmtId="0" fontId="41" fillId="0" borderId="30" xfId="0" applyFont="1" applyBorder="1" applyAlignment="1">
      <alignment horizontal="right" vertical="center"/>
    </xf>
    <xf numFmtId="0" fontId="42" fillId="0" borderId="0" xfId="0" applyFont="1" applyBorder="1" applyAlignment="1">
      <alignment vertical="center" wrapText="1"/>
    </xf>
    <xf numFmtId="0" fontId="28" fillId="23" borderId="23" xfId="0" applyFont="1" applyFill="1" applyBorder="1" applyAlignment="1">
      <alignment wrapText="1"/>
    </xf>
    <xf numFmtId="0" fontId="28" fillId="23" borderId="10" xfId="0" applyFont="1" applyFill="1" applyBorder="1" applyAlignment="1">
      <alignment horizontal="center" vertical="center" wrapText="1"/>
    </xf>
    <xf numFmtId="0" fontId="28" fillId="23" borderId="10" xfId="0" applyFont="1" applyFill="1" applyBorder="1" applyAlignment="1">
      <alignment horizontal="left" vertical="center" wrapText="1"/>
    </xf>
    <xf numFmtId="0" fontId="28" fillId="23" borderId="10" xfId="0" applyFont="1" applyFill="1" applyBorder="1" applyAlignment="1">
      <alignment vertical="center" wrapText="1"/>
    </xf>
    <xf numFmtId="0" fontId="26" fillId="23" borderId="10" xfId="0" applyFont="1" applyFill="1" applyBorder="1" applyAlignment="1">
      <alignment vertical="center" wrapText="1"/>
    </xf>
    <xf numFmtId="0" fontId="26" fillId="23" borderId="0" xfId="0" applyFont="1" applyFill="1" applyBorder="1" applyAlignment="1">
      <alignment vertical="center" wrapText="1"/>
    </xf>
    <xf numFmtId="165" fontId="28" fillId="23" borderId="35" xfId="0" applyNumberFormat="1" applyFont="1" applyFill="1" applyBorder="1" applyAlignment="1">
      <alignment horizontal="right" vertical="center" wrapText="1"/>
    </xf>
    <xf numFmtId="165" fontId="28" fillId="23" borderId="20" xfId="0" applyNumberFormat="1" applyFont="1" applyFill="1" applyBorder="1" applyAlignment="1">
      <alignment horizontal="right" vertical="center" wrapText="1"/>
    </xf>
    <xf numFmtId="165" fontId="28" fillId="23" borderId="17" xfId="0" applyNumberFormat="1" applyFont="1" applyFill="1" applyBorder="1" applyAlignment="1">
      <alignment horizontal="right" vertical="center" wrapText="1"/>
    </xf>
    <xf numFmtId="2" fontId="28" fillId="23" borderId="20" xfId="0" applyNumberFormat="1" applyFont="1" applyFill="1" applyBorder="1" applyAlignment="1">
      <alignment horizontal="right" vertical="center" wrapText="1"/>
    </xf>
    <xf numFmtId="9" fontId="26" fillId="23" borderId="10" xfId="55" applyFont="1" applyFill="1" applyBorder="1" applyAlignment="1">
      <alignment vertical="center" wrapText="1"/>
    </xf>
    <xf numFmtId="165" fontId="28" fillId="23" borderId="10" xfId="0" applyNumberFormat="1" applyFont="1" applyFill="1" applyBorder="1" applyAlignment="1">
      <alignment vertical="center" wrapText="1"/>
    </xf>
    <xf numFmtId="165" fontId="28" fillId="23" borderId="19" xfId="0" applyNumberFormat="1" applyFont="1" applyFill="1" applyBorder="1" applyAlignment="1">
      <alignment vertical="center" wrapText="1"/>
    </xf>
    <xf numFmtId="165" fontId="28" fillId="23" borderId="17" xfId="0" applyNumberFormat="1" applyFont="1" applyFill="1" applyBorder="1" applyAlignment="1">
      <alignment vertical="center" wrapText="1"/>
    </xf>
    <xf numFmtId="165" fontId="28" fillId="23" borderId="35" xfId="0" applyNumberFormat="1" applyFont="1" applyFill="1" applyBorder="1" applyAlignment="1">
      <alignment vertical="center" wrapText="1"/>
    </xf>
    <xf numFmtId="165" fontId="28" fillId="23" borderId="20" xfId="0" applyNumberFormat="1" applyFont="1" applyFill="1" applyBorder="1" applyAlignment="1">
      <alignment vertical="center" wrapText="1"/>
    </xf>
    <xf numFmtId="9" fontId="26" fillId="23" borderId="19" xfId="55" applyFont="1" applyFill="1" applyBorder="1" applyAlignment="1">
      <alignment vertical="center" wrapText="1"/>
    </xf>
    <xf numFmtId="9" fontId="43" fillId="0" borderId="34" xfId="55" applyFont="1" applyBorder="1" applyAlignment="1">
      <alignment horizontal="right"/>
    </xf>
    <xf numFmtId="0" fontId="44" fillId="0" borderId="39" xfId="0" applyFont="1" applyBorder="1" applyAlignment="1">
      <alignment horizontal="right"/>
    </xf>
    <xf numFmtId="0" fontId="44" fillId="0" borderId="0" xfId="0" applyFont="1" applyAlignment="1">
      <alignment horizontal="right"/>
    </xf>
    <xf numFmtId="0" fontId="44" fillId="0" borderId="0" xfId="0" applyFont="1"/>
    <xf numFmtId="165" fontId="26" fillId="0" borderId="10" xfId="55" applyNumberFormat="1" applyFont="1" applyBorder="1" applyAlignment="1">
      <alignment vertical="center" wrapText="1"/>
    </xf>
    <xf numFmtId="2" fontId="26" fillId="31" borderId="10" xfId="0" applyNumberFormat="1" applyFont="1" applyFill="1" applyBorder="1" applyAlignment="1">
      <alignment horizontal="right" vertical="center" wrapText="1"/>
    </xf>
    <xf numFmtId="9" fontId="26" fillId="31" borderId="10" xfId="55" applyFont="1" applyFill="1" applyBorder="1" applyAlignment="1">
      <alignment vertical="center" wrapText="1"/>
    </xf>
    <xf numFmtId="9" fontId="26" fillId="31" borderId="35" xfId="55" applyFont="1" applyFill="1" applyBorder="1" applyAlignment="1">
      <alignment horizontal="right" vertical="center" wrapText="1"/>
    </xf>
    <xf numFmtId="0" fontId="26" fillId="31" borderId="24" xfId="0" applyFont="1" applyFill="1" applyBorder="1" applyAlignment="1">
      <alignment horizontal="right" vertical="center" wrapText="1"/>
    </xf>
    <xf numFmtId="0" fontId="26" fillId="31" borderId="24" xfId="0" applyFont="1" applyFill="1" applyBorder="1" applyAlignment="1">
      <alignment vertical="center" wrapText="1"/>
    </xf>
    <xf numFmtId="0" fontId="26" fillId="31" borderId="35" xfId="0" applyFont="1" applyFill="1" applyBorder="1" applyAlignment="1">
      <alignment horizontal="right" vertical="center" wrapText="1"/>
    </xf>
    <xf numFmtId="0" fontId="26" fillId="31" borderId="10" xfId="0" applyFont="1" applyFill="1" applyBorder="1" applyAlignment="1">
      <alignment horizontal="right" vertical="center" wrapText="1"/>
    </xf>
    <xf numFmtId="0" fontId="26" fillId="31" borderId="10" xfId="0" applyFont="1" applyFill="1" applyBorder="1" applyAlignment="1">
      <alignment vertical="center" wrapText="1"/>
    </xf>
    <xf numFmtId="0" fontId="1" fillId="31" borderId="0" xfId="0" applyFont="1" applyFill="1" applyAlignment="1">
      <alignment horizontal="right"/>
    </xf>
    <xf numFmtId="0" fontId="1" fillId="31" borderId="0" xfId="0" applyFont="1" applyFill="1"/>
    <xf numFmtId="9" fontId="26" fillId="31" borderId="35" xfId="0" applyNumberFormat="1" applyFont="1" applyFill="1" applyBorder="1" applyAlignment="1">
      <alignment horizontal="right" vertical="center" wrapText="1"/>
    </xf>
    <xf numFmtId="2" fontId="26" fillId="31" borderId="35" xfId="0" applyNumberFormat="1" applyFont="1" applyFill="1" applyBorder="1" applyAlignment="1">
      <alignment horizontal="right" vertical="center" wrapText="1"/>
    </xf>
    <xf numFmtId="0" fontId="27" fillId="31" borderId="15" xfId="1" applyFont="1" applyFill="1" applyBorder="1" applyAlignment="1">
      <alignment horizontal="right" vertical="center" wrapText="1"/>
    </xf>
    <xf numFmtId="0" fontId="27" fillId="31" borderId="15" xfId="1" applyFont="1" applyFill="1" applyBorder="1" applyAlignment="1">
      <alignment horizontal="left" vertical="center" wrapText="1"/>
    </xf>
    <xf numFmtId="2" fontId="28" fillId="31" borderId="10" xfId="0" applyNumberFormat="1" applyFont="1" applyFill="1" applyBorder="1" applyAlignment="1">
      <alignment horizontal="right" vertical="center" wrapText="1"/>
    </xf>
    <xf numFmtId="9" fontId="43" fillId="31" borderId="34" xfId="55" applyFont="1" applyFill="1" applyBorder="1" applyAlignment="1">
      <alignment horizontal="right"/>
    </xf>
    <xf numFmtId="0" fontId="44" fillId="31" borderId="0" xfId="0" applyFont="1" applyFill="1"/>
    <xf numFmtId="43" fontId="28" fillId="31" borderId="35" xfId="0" applyNumberFormat="1" applyFont="1" applyFill="1" applyBorder="1" applyAlignment="1">
      <alignment horizontal="right" vertical="center" wrapText="1"/>
    </xf>
    <xf numFmtId="165" fontId="28" fillId="31" borderId="35" xfId="0" applyNumberFormat="1" applyFont="1" applyFill="1" applyBorder="1" applyAlignment="1">
      <alignment horizontal="right" vertical="center" wrapText="1"/>
    </xf>
    <xf numFmtId="165" fontId="28" fillId="31" borderId="20" xfId="0" applyNumberFormat="1" applyFont="1" applyFill="1" applyBorder="1" applyAlignment="1">
      <alignment horizontal="right" vertical="center" wrapText="1"/>
    </xf>
    <xf numFmtId="43" fontId="26" fillId="31" borderId="10" xfId="0" applyNumberFormat="1" applyFont="1" applyFill="1" applyBorder="1" applyAlignment="1">
      <alignment horizontal="right" vertical="center" wrapText="1"/>
    </xf>
    <xf numFmtId="49" fontId="26" fillId="31" borderId="10" xfId="0" applyNumberFormat="1" applyFont="1" applyFill="1" applyBorder="1" applyAlignment="1">
      <alignment horizontal="right" vertical="center" wrapText="1"/>
    </xf>
    <xf numFmtId="165" fontId="26" fillId="31" borderId="10" xfId="0" applyNumberFormat="1" applyFont="1" applyFill="1" applyBorder="1" applyAlignment="1">
      <alignment horizontal="right" vertical="center" wrapText="1"/>
    </xf>
    <xf numFmtId="0" fontId="26" fillId="31" borderId="17" xfId="0" applyFont="1" applyFill="1" applyBorder="1" applyAlignment="1">
      <alignment horizontal="right" vertical="center" wrapText="1"/>
    </xf>
    <xf numFmtId="0" fontId="26" fillId="31" borderId="17" xfId="0" applyFont="1" applyFill="1" applyBorder="1" applyAlignment="1">
      <alignment vertical="center" wrapText="1"/>
    </xf>
    <xf numFmtId="1" fontId="26" fillId="31" borderId="10" xfId="0" applyNumberFormat="1" applyFont="1" applyFill="1" applyBorder="1" applyAlignment="1" applyProtection="1">
      <alignment horizontal="right" vertical="center" wrapText="1"/>
      <protection locked="0"/>
    </xf>
    <xf numFmtId="1" fontId="26" fillId="31" borderId="10" xfId="0" applyNumberFormat="1" applyFont="1" applyFill="1" applyBorder="1" applyAlignment="1" applyProtection="1">
      <alignment horizontal="center" vertical="center" wrapText="1"/>
      <protection locked="0"/>
    </xf>
    <xf numFmtId="167" fontId="26" fillId="31" borderId="10" xfId="54" applyNumberFormat="1" applyFont="1" applyFill="1" applyBorder="1" applyAlignment="1" applyProtection="1">
      <alignment horizontal="right" vertical="center" wrapText="1"/>
      <protection locked="0"/>
    </xf>
    <xf numFmtId="167" fontId="26" fillId="31" borderId="10" xfId="54" applyNumberFormat="1" applyFont="1" applyFill="1" applyBorder="1" applyAlignment="1" applyProtection="1">
      <alignment horizontal="center" vertical="center" wrapText="1"/>
      <protection locked="0"/>
    </xf>
    <xf numFmtId="10" fontId="26" fillId="31" borderId="10" xfId="55" applyNumberFormat="1" applyFont="1" applyFill="1" applyBorder="1" applyAlignment="1" applyProtection="1">
      <alignment horizontal="right" vertical="center" wrapText="1"/>
      <protection locked="0"/>
    </xf>
    <xf numFmtId="10" fontId="26" fillId="31" borderId="10" xfId="55" applyNumberFormat="1" applyFont="1" applyFill="1" applyBorder="1" applyAlignment="1" applyProtection="1">
      <alignment horizontal="center" vertical="center" wrapText="1"/>
      <protection locked="0"/>
    </xf>
    <xf numFmtId="167" fontId="26" fillId="31" borderId="10" xfId="54" applyNumberFormat="1" applyFont="1" applyFill="1" applyBorder="1" applyAlignment="1" applyProtection="1">
      <alignment horizontal="right" vertical="center"/>
      <protection locked="0"/>
    </xf>
    <xf numFmtId="167" fontId="26" fillId="31" borderId="10" xfId="54" applyNumberFormat="1" applyFont="1" applyFill="1" applyBorder="1" applyAlignment="1" applyProtection="1">
      <alignment horizontal="center" vertical="center"/>
      <protection locked="0"/>
    </xf>
    <xf numFmtId="0" fontId="26" fillId="31" borderId="0" xfId="0" applyFont="1" applyFill="1" applyBorder="1" applyAlignment="1">
      <alignment horizontal="right" vertical="center" wrapText="1"/>
    </xf>
    <xf numFmtId="0" fontId="26" fillId="31" borderId="0" xfId="0" applyFont="1" applyFill="1" applyBorder="1" applyAlignment="1">
      <alignment vertical="center" wrapText="1"/>
    </xf>
    <xf numFmtId="9" fontId="26" fillId="31" borderId="10" xfId="0" applyNumberFormat="1" applyFont="1" applyFill="1" applyBorder="1" applyAlignment="1">
      <alignment vertical="center" wrapText="1"/>
    </xf>
    <xf numFmtId="10" fontId="26" fillId="31" borderId="10" xfId="0" applyNumberFormat="1" applyFont="1" applyFill="1" applyBorder="1" applyAlignment="1">
      <alignment vertical="center" wrapText="1"/>
    </xf>
    <xf numFmtId="166" fontId="26" fillId="31" borderId="35" xfId="0" applyNumberFormat="1" applyFont="1" applyFill="1" applyBorder="1" applyAlignment="1">
      <alignment horizontal="right" vertical="center" wrapText="1"/>
    </xf>
    <xf numFmtId="43" fontId="28" fillId="31" borderId="10" xfId="0" applyNumberFormat="1" applyFont="1" applyFill="1" applyBorder="1" applyAlignment="1">
      <alignment vertical="center" wrapText="1"/>
    </xf>
    <xf numFmtId="43" fontId="26" fillId="31" borderId="10" xfId="0" applyNumberFormat="1" applyFont="1" applyFill="1" applyBorder="1" applyAlignment="1">
      <alignment vertical="center" wrapText="1"/>
    </xf>
    <xf numFmtId="165" fontId="28" fillId="31" borderId="10" xfId="0" applyNumberFormat="1" applyFont="1" applyFill="1" applyBorder="1" applyAlignment="1">
      <alignment vertical="center" wrapText="1"/>
    </xf>
    <xf numFmtId="0" fontId="30" fillId="22" borderId="32" xfId="1" applyFont="1" applyFill="1" applyBorder="1" applyAlignment="1">
      <alignment horizontal="center" vertical="center" wrapText="1"/>
    </xf>
    <xf numFmtId="0" fontId="29" fillId="22" borderId="0" xfId="1" applyFont="1" applyFill="1" applyAlignment="1">
      <alignment horizontal="center" vertical="center" wrapText="1"/>
    </xf>
    <xf numFmtId="2" fontId="28" fillId="0" borderId="10" xfId="0" applyNumberFormat="1" applyFont="1" applyFill="1" applyBorder="1" applyAlignment="1">
      <alignment horizontal="right" vertical="center" wrapText="1"/>
    </xf>
    <xf numFmtId="0" fontId="32" fillId="25" borderId="20" xfId="1" applyFont="1" applyFill="1" applyBorder="1" applyAlignment="1">
      <alignment horizontal="left" vertical="center"/>
    </xf>
    <xf numFmtId="0" fontId="32" fillId="25" borderId="16" xfId="1" applyFont="1" applyFill="1" applyBorder="1" applyAlignment="1">
      <alignment horizontal="left" vertical="center"/>
    </xf>
    <xf numFmtId="0" fontId="32" fillId="25" borderId="23" xfId="1" applyFont="1" applyFill="1" applyBorder="1" applyAlignment="1">
      <alignment horizontal="left" vertical="center"/>
    </xf>
    <xf numFmtId="0" fontId="32" fillId="25" borderId="21" xfId="1" applyFont="1" applyFill="1" applyBorder="1" applyAlignment="1">
      <alignment horizontal="left" vertical="center"/>
    </xf>
    <xf numFmtId="0" fontId="32" fillId="25" borderId="10" xfId="1" applyFont="1" applyFill="1" applyBorder="1" applyAlignment="1">
      <alignment horizontal="left" vertical="center"/>
    </xf>
    <xf numFmtId="0" fontId="30" fillId="22" borderId="31" xfId="1" applyFont="1" applyFill="1" applyBorder="1" applyAlignment="1">
      <alignment horizontal="center" vertical="center" wrapText="1"/>
    </xf>
    <xf numFmtId="0" fontId="30" fillId="22" borderId="32" xfId="1" applyFont="1" applyFill="1" applyBorder="1" applyAlignment="1">
      <alignment horizontal="center" vertical="center" wrapText="1"/>
    </xf>
    <xf numFmtId="0" fontId="30" fillId="22" borderId="33" xfId="1" applyFont="1" applyFill="1" applyBorder="1" applyAlignment="1">
      <alignment horizontal="center" vertical="center" wrapText="1"/>
    </xf>
    <xf numFmtId="0" fontId="28" fillId="25" borderId="20" xfId="0" applyFont="1" applyFill="1" applyBorder="1" applyAlignment="1">
      <alignment horizontal="left" vertical="center" wrapText="1"/>
    </xf>
    <xf numFmtId="0" fontId="29" fillId="22" borderId="0" xfId="1" applyFont="1" applyFill="1" applyAlignment="1">
      <alignment horizontal="center" vertical="center" wrapText="1"/>
    </xf>
    <xf numFmtId="0" fontId="28" fillId="30" borderId="20" xfId="0" applyFont="1" applyFill="1" applyBorder="1" applyAlignment="1">
      <alignment horizontal="left" vertical="center" wrapText="1"/>
    </xf>
    <xf numFmtId="0" fontId="28" fillId="25" borderId="10" xfId="0" applyFont="1" applyFill="1" applyBorder="1" applyAlignment="1">
      <alignment horizontal="left" vertical="center" wrapText="1"/>
    </xf>
    <xf numFmtId="0" fontId="28" fillId="29" borderId="11" xfId="0" applyFont="1" applyFill="1" applyBorder="1" applyAlignment="1">
      <alignment horizontal="left"/>
    </xf>
    <xf numFmtId="0" fontId="28" fillId="29" borderId="12" xfId="0" applyFont="1" applyFill="1" applyBorder="1" applyAlignment="1">
      <alignment horizontal="left"/>
    </xf>
    <xf numFmtId="0" fontId="28" fillId="24" borderId="10" xfId="0" applyFont="1" applyFill="1" applyBorder="1" applyAlignment="1">
      <alignment horizontal="center" vertical="center" wrapText="1"/>
    </xf>
    <xf numFmtId="0" fontId="28" fillId="29" borderId="10" xfId="0" applyFont="1" applyFill="1" applyBorder="1" applyAlignment="1">
      <alignment horizontal="left" vertical="center" wrapText="1"/>
    </xf>
    <xf numFmtId="0" fontId="28" fillId="24" borderId="11" xfId="0" applyFont="1" applyFill="1" applyBorder="1" applyAlignment="1">
      <alignment horizontal="left" vertical="center" wrapText="1"/>
    </xf>
    <xf numFmtId="0" fontId="28" fillId="24" borderId="12" xfId="0" applyFont="1" applyFill="1" applyBorder="1" applyAlignment="1">
      <alignment horizontal="left" vertical="center" wrapText="1"/>
    </xf>
    <xf numFmtId="0" fontId="28" fillId="24" borderId="22" xfId="0" applyFont="1" applyFill="1" applyBorder="1" applyAlignment="1">
      <alignment horizontal="left" vertical="center" wrapText="1"/>
    </xf>
    <xf numFmtId="0" fontId="28" fillId="24" borderId="18" xfId="0" applyFont="1" applyFill="1" applyBorder="1" applyAlignment="1">
      <alignment horizontal="left" vertical="center" wrapText="1"/>
    </xf>
    <xf numFmtId="0" fontId="28" fillId="24" borderId="13" xfId="0" applyFont="1" applyFill="1" applyBorder="1" applyAlignment="1">
      <alignment horizontal="left" vertical="center" wrapText="1"/>
    </xf>
    <xf numFmtId="0" fontId="28" fillId="24" borderId="14" xfId="0" applyFont="1" applyFill="1" applyBorder="1" applyAlignment="1">
      <alignment horizontal="left" vertical="center" wrapText="1"/>
    </xf>
    <xf numFmtId="0" fontId="28" fillId="29" borderId="11" xfId="0" applyFont="1" applyFill="1" applyBorder="1" applyAlignment="1">
      <alignment horizontal="left" vertical="center" wrapText="1"/>
    </xf>
    <xf numFmtId="0" fontId="28" fillId="29" borderId="12" xfId="0" applyFont="1" applyFill="1" applyBorder="1" applyAlignment="1">
      <alignment horizontal="left" vertical="center" wrapText="1"/>
    </xf>
    <xf numFmtId="0" fontId="28" fillId="29" borderId="22" xfId="0" applyFont="1" applyFill="1" applyBorder="1" applyAlignment="1">
      <alignment horizontal="left" vertical="center" wrapText="1"/>
    </xf>
    <xf numFmtId="0" fontId="28" fillId="29" borderId="18" xfId="0" applyFont="1" applyFill="1" applyBorder="1" applyAlignment="1">
      <alignment horizontal="left" vertical="center" wrapText="1"/>
    </xf>
    <xf numFmtId="0" fontId="28" fillId="29" borderId="13" xfId="0" applyFont="1" applyFill="1" applyBorder="1" applyAlignment="1">
      <alignment horizontal="left" vertical="center" wrapText="1"/>
    </xf>
    <xf numFmtId="0" fontId="28" fillId="29" borderId="14" xfId="0" applyFont="1" applyFill="1" applyBorder="1" applyAlignment="1">
      <alignment horizontal="left" vertical="center" wrapText="1"/>
    </xf>
    <xf numFmtId="0" fontId="28" fillId="24" borderId="10" xfId="0" applyFont="1" applyFill="1" applyBorder="1" applyAlignment="1">
      <alignment horizontal="left" vertical="center"/>
    </xf>
    <xf numFmtId="0" fontId="28" fillId="26" borderId="10" xfId="0" applyFont="1" applyFill="1" applyBorder="1" applyAlignment="1">
      <alignment horizontal="left" vertical="center" wrapText="1"/>
    </xf>
    <xf numFmtId="0" fontId="32" fillId="29" borderId="10" xfId="1" applyFont="1" applyFill="1" applyBorder="1" applyAlignment="1">
      <alignment horizontal="center" vertical="center" wrapText="1"/>
    </xf>
    <xf numFmtId="0" fontId="32" fillId="25" borderId="12" xfId="1" applyFont="1" applyFill="1" applyBorder="1" applyAlignment="1">
      <alignment horizontal="left" vertical="center"/>
    </xf>
    <xf numFmtId="0" fontId="32" fillId="25" borderId="14" xfId="1" applyFont="1" applyFill="1" applyBorder="1" applyAlignment="1">
      <alignment horizontal="left" vertical="center"/>
    </xf>
    <xf numFmtId="0" fontId="28" fillId="25" borderId="16" xfId="0" applyFont="1" applyFill="1" applyBorder="1" applyAlignment="1">
      <alignment horizontal="left" vertical="center" wrapText="1"/>
    </xf>
    <xf numFmtId="0" fontId="28" fillId="25" borderId="23" xfId="0" applyFont="1" applyFill="1" applyBorder="1" applyAlignment="1">
      <alignment horizontal="left" vertical="center" wrapText="1"/>
    </xf>
    <xf numFmtId="0" fontId="28" fillId="25" borderId="21" xfId="0" applyFont="1" applyFill="1" applyBorder="1" applyAlignment="1">
      <alignment horizontal="left" vertical="center" wrapText="1"/>
    </xf>
    <xf numFmtId="0" fontId="28" fillId="24" borderId="10" xfId="0" applyFont="1" applyFill="1" applyBorder="1" applyAlignment="1">
      <alignment horizontal="left" vertical="center" wrapText="1"/>
    </xf>
    <xf numFmtId="0" fontId="28" fillId="30" borderId="16" xfId="0" applyFont="1" applyFill="1" applyBorder="1" applyAlignment="1">
      <alignment horizontal="left" vertical="center" wrapText="1"/>
    </xf>
    <xf numFmtId="0" fontId="28" fillId="30" borderId="23" xfId="0" applyFont="1" applyFill="1" applyBorder="1" applyAlignment="1">
      <alignment horizontal="left" vertical="center" wrapText="1"/>
    </xf>
    <xf numFmtId="0" fontId="28" fillId="24" borderId="19" xfId="0" applyFont="1" applyFill="1" applyBorder="1" applyAlignment="1">
      <alignment horizontal="left" wrapText="1"/>
    </xf>
    <xf numFmtId="0" fontId="28" fillId="24" borderId="20" xfId="0" applyFont="1" applyFill="1" applyBorder="1" applyAlignment="1">
      <alignment horizontal="left" wrapText="1"/>
    </xf>
    <xf numFmtId="0" fontId="32" fillId="29" borderId="10" xfId="1" applyFont="1" applyFill="1" applyBorder="1" applyAlignment="1">
      <alignment horizontal="left" vertical="center"/>
    </xf>
    <xf numFmtId="0" fontId="32" fillId="24" borderId="10" xfId="1" applyFont="1" applyFill="1" applyBorder="1" applyAlignment="1">
      <alignment horizontal="left" vertical="center" wrapText="1"/>
    </xf>
  </cellXfs>
  <cellStyles count="56">
    <cellStyle name="_CPU_Approach Paper" xfId="2"/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Comma" xfId="54" builtinId="3"/>
    <cellStyle name="Comma 2" xfId="30"/>
    <cellStyle name="Comma 3" xfId="53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" xfId="0" builtinId="0"/>
    <cellStyle name="Normal 2" xfId="40"/>
    <cellStyle name="Normal 3" xfId="41"/>
    <cellStyle name="Normal 3 2" xfId="52"/>
    <cellStyle name="Normal 4" xfId="1"/>
    <cellStyle name="Normal_WEP_TREE" xfId="42"/>
    <cellStyle name="Normal-Big" xfId="43"/>
    <cellStyle name="Note 2" xfId="44"/>
    <cellStyle name="Output 2" xfId="45"/>
    <cellStyle name="Percent" xfId="55" builtinId="5"/>
    <cellStyle name="Percent 2" xfId="47"/>
    <cellStyle name="Percent 3" xfId="46"/>
    <cellStyle name="Style 1" xfId="48"/>
    <cellStyle name="Title 2" xfId="49"/>
    <cellStyle name="Total 2" xfId="50"/>
    <cellStyle name="Warning Text 2" xfId="51"/>
  </cellStyles>
  <dxfs count="0"/>
  <tableStyles count="0" defaultTableStyle="TableStyleMedium9" defaultPivotStyle="PivotStyleLight16"/>
  <colors>
    <mruColors>
      <color rgb="FFAFB0CF"/>
      <color rgb="FFFFCCCC"/>
      <color rgb="FFCCCC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6</xdr:row>
      <xdr:rowOff>9524</xdr:rowOff>
    </xdr:from>
    <xdr:to>
      <xdr:col>2</xdr:col>
      <xdr:colOff>295275</xdr:colOff>
      <xdr:row>13</xdr:row>
      <xdr:rowOff>161924</xdr:rowOff>
    </xdr:to>
    <xdr:sp macro="" textlink="">
      <xdr:nvSpPr>
        <xdr:cNvPr id="2" name="Rectangle 1"/>
        <xdr:cNvSpPr/>
      </xdr:nvSpPr>
      <xdr:spPr>
        <a:xfrm>
          <a:off x="104775" y="390524"/>
          <a:ext cx="1409700" cy="140017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100" b="1"/>
            <a:t>FINANCIAL</a:t>
          </a:r>
        </a:p>
      </xdr:txBody>
    </xdr:sp>
    <xdr:clientData/>
  </xdr:twoCellAnchor>
  <xdr:twoCellAnchor>
    <xdr:from>
      <xdr:col>2</xdr:col>
      <xdr:colOff>609599</xdr:colOff>
      <xdr:row>6</xdr:row>
      <xdr:rowOff>95250</xdr:rowOff>
    </xdr:from>
    <xdr:to>
      <xdr:col>10</xdr:col>
      <xdr:colOff>371475</xdr:colOff>
      <xdr:row>9</xdr:row>
      <xdr:rowOff>66675</xdr:rowOff>
    </xdr:to>
    <xdr:sp macro="" textlink="">
      <xdr:nvSpPr>
        <xdr:cNvPr id="3" name="Rectangle 2"/>
        <xdr:cNvSpPr/>
      </xdr:nvSpPr>
      <xdr:spPr>
        <a:xfrm>
          <a:off x="1828799" y="476250"/>
          <a:ext cx="4638676" cy="4572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50" b="1"/>
            <a:t>Total Realized Collection</a:t>
          </a:r>
          <a:r>
            <a:rPr lang="en-IN" sz="1050" b="1" baseline="0"/>
            <a:t> </a:t>
          </a:r>
        </a:p>
        <a:p>
          <a:pPr algn="ctr"/>
          <a:r>
            <a:rPr lang="en-IN" sz="1050" b="1" baseline="0"/>
            <a:t>( quarter on quarter and Y-o-Y differential )</a:t>
          </a:r>
          <a:endParaRPr lang="en-IN" sz="1050" b="1"/>
        </a:p>
      </xdr:txBody>
    </xdr:sp>
    <xdr:clientData/>
  </xdr:twoCellAnchor>
  <xdr:twoCellAnchor>
    <xdr:from>
      <xdr:col>2</xdr:col>
      <xdr:colOff>590550</xdr:colOff>
      <xdr:row>11</xdr:row>
      <xdr:rowOff>85725</xdr:rowOff>
    </xdr:from>
    <xdr:to>
      <xdr:col>5</xdr:col>
      <xdr:colOff>171450</xdr:colOff>
      <xdr:row>13</xdr:row>
      <xdr:rowOff>161925</xdr:rowOff>
    </xdr:to>
    <xdr:sp macro="" textlink="">
      <xdr:nvSpPr>
        <xdr:cNvPr id="4" name="Rectangle 3"/>
        <xdr:cNvSpPr/>
      </xdr:nvSpPr>
      <xdr:spPr>
        <a:xfrm>
          <a:off x="1809750" y="1419225"/>
          <a:ext cx="1409700" cy="4572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Corpus to Non-Corpus</a:t>
          </a:r>
        </a:p>
      </xdr:txBody>
    </xdr:sp>
    <xdr:clientData/>
  </xdr:twoCellAnchor>
  <xdr:twoCellAnchor>
    <xdr:from>
      <xdr:col>5</xdr:col>
      <xdr:colOff>400050</xdr:colOff>
      <xdr:row>11</xdr:row>
      <xdr:rowOff>85725</xdr:rowOff>
    </xdr:from>
    <xdr:to>
      <xdr:col>7</xdr:col>
      <xdr:colOff>590550</xdr:colOff>
      <xdr:row>13</xdr:row>
      <xdr:rowOff>161925</xdr:rowOff>
    </xdr:to>
    <xdr:sp macro="" textlink="">
      <xdr:nvSpPr>
        <xdr:cNvPr id="5" name="Rectangle 4"/>
        <xdr:cNvSpPr/>
      </xdr:nvSpPr>
      <xdr:spPr>
        <a:xfrm>
          <a:off x="3448050" y="1419225"/>
          <a:ext cx="1409700" cy="4572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Number</a:t>
          </a:r>
          <a:r>
            <a:rPr lang="en-IN" sz="1000" b="1" baseline="0"/>
            <a:t> of fresh enrolment &amp; value</a:t>
          </a:r>
          <a:endParaRPr lang="en-IN" sz="1000" b="1"/>
        </a:p>
      </xdr:txBody>
    </xdr:sp>
    <xdr:clientData/>
  </xdr:twoCellAnchor>
  <xdr:twoCellAnchor>
    <xdr:from>
      <xdr:col>8</xdr:col>
      <xdr:colOff>190500</xdr:colOff>
      <xdr:row>11</xdr:row>
      <xdr:rowOff>85725</xdr:rowOff>
    </xdr:from>
    <xdr:to>
      <xdr:col>10</xdr:col>
      <xdr:colOff>381000</xdr:colOff>
      <xdr:row>13</xdr:row>
      <xdr:rowOff>161925</xdr:rowOff>
    </xdr:to>
    <xdr:sp macro="" textlink="">
      <xdr:nvSpPr>
        <xdr:cNvPr id="6" name="Rectangle 5"/>
        <xdr:cNvSpPr/>
      </xdr:nvSpPr>
      <xdr:spPr>
        <a:xfrm>
          <a:off x="5067300" y="1419225"/>
          <a:ext cx="1409700" cy="4572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No of Renewals</a:t>
          </a:r>
          <a:r>
            <a:rPr lang="en-IN" sz="1000" b="1" baseline="0"/>
            <a:t> &amp; value</a:t>
          </a:r>
          <a:endParaRPr lang="en-IN" sz="1000" b="1"/>
        </a:p>
      </xdr:txBody>
    </xdr:sp>
    <xdr:clientData/>
  </xdr:twoCellAnchor>
  <xdr:twoCellAnchor>
    <xdr:from>
      <xdr:col>0</xdr:col>
      <xdr:colOff>114300</xdr:colOff>
      <xdr:row>15</xdr:row>
      <xdr:rowOff>19050</xdr:rowOff>
    </xdr:from>
    <xdr:to>
      <xdr:col>2</xdr:col>
      <xdr:colOff>304800</xdr:colOff>
      <xdr:row>20</xdr:row>
      <xdr:rowOff>180975</xdr:rowOff>
    </xdr:to>
    <xdr:sp macro="" textlink="">
      <xdr:nvSpPr>
        <xdr:cNvPr id="7" name="Rectangle 6"/>
        <xdr:cNvSpPr/>
      </xdr:nvSpPr>
      <xdr:spPr>
        <a:xfrm>
          <a:off x="114300" y="2790825"/>
          <a:ext cx="1409700" cy="104775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100" b="1"/>
            <a:t>DONOR, RESOURCE &amp; PORTFOLIO</a:t>
          </a:r>
        </a:p>
      </xdr:txBody>
    </xdr:sp>
    <xdr:clientData/>
  </xdr:twoCellAnchor>
  <xdr:twoCellAnchor>
    <xdr:from>
      <xdr:col>8</xdr:col>
      <xdr:colOff>28574</xdr:colOff>
      <xdr:row>16</xdr:row>
      <xdr:rowOff>190499</xdr:rowOff>
    </xdr:from>
    <xdr:to>
      <xdr:col>10</xdr:col>
      <xdr:colOff>19049</xdr:colOff>
      <xdr:row>20</xdr:row>
      <xdr:rowOff>104774</xdr:rowOff>
    </xdr:to>
    <xdr:sp macro="" textlink="">
      <xdr:nvSpPr>
        <xdr:cNvPr id="8" name="Rectangle 7"/>
        <xdr:cNvSpPr/>
      </xdr:nvSpPr>
      <xdr:spPr>
        <a:xfrm>
          <a:off x="4905374" y="3086099"/>
          <a:ext cx="1209675" cy="676275"/>
        </a:xfrm>
        <a:prstGeom prst="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Major: Minor Contributors</a:t>
          </a:r>
        </a:p>
      </xdr:txBody>
    </xdr:sp>
    <xdr:clientData/>
  </xdr:twoCellAnchor>
  <xdr:twoCellAnchor>
    <xdr:from>
      <xdr:col>10</xdr:col>
      <xdr:colOff>104775</xdr:colOff>
      <xdr:row>17</xdr:row>
      <xdr:rowOff>0</xdr:rowOff>
    </xdr:from>
    <xdr:to>
      <xdr:col>12</xdr:col>
      <xdr:colOff>66675</xdr:colOff>
      <xdr:row>20</xdr:row>
      <xdr:rowOff>95250</xdr:rowOff>
    </xdr:to>
    <xdr:sp macro="" textlink="">
      <xdr:nvSpPr>
        <xdr:cNvPr id="9" name="Rectangle 8"/>
        <xdr:cNvSpPr/>
      </xdr:nvSpPr>
      <xdr:spPr>
        <a:xfrm>
          <a:off x="6200775" y="3086100"/>
          <a:ext cx="1181100" cy="666750"/>
        </a:xfrm>
        <a:prstGeom prst="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Donor Attrition Rate</a:t>
          </a:r>
        </a:p>
      </xdr:txBody>
    </xdr:sp>
    <xdr:clientData/>
  </xdr:twoCellAnchor>
  <xdr:twoCellAnchor>
    <xdr:from>
      <xdr:col>12</xdr:col>
      <xdr:colOff>152400</xdr:colOff>
      <xdr:row>17</xdr:row>
      <xdr:rowOff>0</xdr:rowOff>
    </xdr:from>
    <xdr:to>
      <xdr:col>14</xdr:col>
      <xdr:colOff>123825</xdr:colOff>
      <xdr:row>20</xdr:row>
      <xdr:rowOff>95250</xdr:rowOff>
    </xdr:to>
    <xdr:sp macro="" textlink="">
      <xdr:nvSpPr>
        <xdr:cNvPr id="10" name="Rectangle 9"/>
        <xdr:cNvSpPr/>
      </xdr:nvSpPr>
      <xdr:spPr>
        <a:xfrm>
          <a:off x="7467600" y="3086100"/>
          <a:ext cx="1190625" cy="666750"/>
        </a:xfrm>
        <a:prstGeom prst="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No &amp; Value of Upgradation</a:t>
          </a:r>
        </a:p>
      </xdr:txBody>
    </xdr:sp>
    <xdr:clientData/>
  </xdr:twoCellAnchor>
  <xdr:twoCellAnchor>
    <xdr:from>
      <xdr:col>8</xdr:col>
      <xdr:colOff>38100</xdr:colOff>
      <xdr:row>15</xdr:row>
      <xdr:rowOff>19051</xdr:rowOff>
    </xdr:from>
    <xdr:to>
      <xdr:col>14</xdr:col>
      <xdr:colOff>104776</xdr:colOff>
      <xdr:row>16</xdr:row>
      <xdr:rowOff>152400</xdr:rowOff>
    </xdr:to>
    <xdr:sp macro="" textlink="">
      <xdr:nvSpPr>
        <xdr:cNvPr id="14" name="Rectangle 13"/>
        <xdr:cNvSpPr/>
      </xdr:nvSpPr>
      <xdr:spPr>
        <a:xfrm>
          <a:off x="4914900" y="2790826"/>
          <a:ext cx="3724276" cy="257174"/>
        </a:xfrm>
        <a:prstGeom prst="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Donor Cultivation</a:t>
          </a:r>
        </a:p>
      </xdr:txBody>
    </xdr:sp>
    <xdr:clientData/>
  </xdr:twoCellAnchor>
  <xdr:twoCellAnchor>
    <xdr:from>
      <xdr:col>2</xdr:col>
      <xdr:colOff>590549</xdr:colOff>
      <xdr:row>10</xdr:row>
      <xdr:rowOff>19050</xdr:rowOff>
    </xdr:from>
    <xdr:to>
      <xdr:col>10</xdr:col>
      <xdr:colOff>409574</xdr:colOff>
      <xdr:row>11</xdr:row>
      <xdr:rowOff>38100</xdr:rowOff>
    </xdr:to>
    <xdr:sp macro="" textlink="">
      <xdr:nvSpPr>
        <xdr:cNvPr id="16" name="Rectangle 15"/>
        <xdr:cNvSpPr/>
      </xdr:nvSpPr>
      <xdr:spPr>
        <a:xfrm>
          <a:off x="1809749" y="1076325"/>
          <a:ext cx="4695825" cy="209550"/>
        </a:xfrm>
        <a:prstGeom prst="rect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Collection Split</a:t>
          </a:r>
        </a:p>
      </xdr:txBody>
    </xdr:sp>
    <xdr:clientData/>
  </xdr:twoCellAnchor>
  <xdr:twoCellAnchor>
    <xdr:from>
      <xdr:col>0</xdr:col>
      <xdr:colOff>123825</xdr:colOff>
      <xdr:row>22</xdr:row>
      <xdr:rowOff>9525</xdr:rowOff>
    </xdr:from>
    <xdr:to>
      <xdr:col>2</xdr:col>
      <xdr:colOff>314325</xdr:colOff>
      <xdr:row>27</xdr:row>
      <xdr:rowOff>19050</xdr:rowOff>
    </xdr:to>
    <xdr:sp macro="" textlink="">
      <xdr:nvSpPr>
        <xdr:cNvPr id="18" name="Rectangle 17"/>
        <xdr:cNvSpPr/>
      </xdr:nvSpPr>
      <xdr:spPr>
        <a:xfrm>
          <a:off x="123825" y="3048000"/>
          <a:ext cx="1409700" cy="88582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100" b="1"/>
            <a:t>INTERNAL BUSINESS PROCESS</a:t>
          </a:r>
        </a:p>
      </xdr:txBody>
    </xdr:sp>
    <xdr:clientData/>
  </xdr:twoCellAnchor>
  <xdr:twoCellAnchor>
    <xdr:from>
      <xdr:col>3</xdr:col>
      <xdr:colOff>438150</xdr:colOff>
      <xdr:row>24</xdr:row>
      <xdr:rowOff>0</xdr:rowOff>
    </xdr:from>
    <xdr:to>
      <xdr:col>6</xdr:col>
      <xdr:colOff>19050</xdr:colOff>
      <xdr:row>26</xdr:row>
      <xdr:rowOff>76200</xdr:rowOff>
    </xdr:to>
    <xdr:sp macro="" textlink="">
      <xdr:nvSpPr>
        <xdr:cNvPr id="19" name="Rectangle 18"/>
        <xdr:cNvSpPr/>
      </xdr:nvSpPr>
      <xdr:spPr>
        <a:xfrm>
          <a:off x="2266950" y="4295775"/>
          <a:ext cx="1409700" cy="45720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Contact</a:t>
          </a:r>
          <a:r>
            <a:rPr lang="en-IN" sz="1000" b="1" baseline="0"/>
            <a:t> Realization to Contact Ratio</a:t>
          </a:r>
          <a:endParaRPr lang="en-IN" sz="1000" b="1"/>
        </a:p>
      </xdr:txBody>
    </xdr:sp>
    <xdr:clientData/>
  </xdr:twoCellAnchor>
  <xdr:twoCellAnchor>
    <xdr:from>
      <xdr:col>7</xdr:col>
      <xdr:colOff>95250</xdr:colOff>
      <xdr:row>23</xdr:row>
      <xdr:rowOff>180975</xdr:rowOff>
    </xdr:from>
    <xdr:to>
      <xdr:col>8</xdr:col>
      <xdr:colOff>381000</xdr:colOff>
      <xdr:row>26</xdr:row>
      <xdr:rowOff>66675</xdr:rowOff>
    </xdr:to>
    <xdr:sp macro="" textlink="">
      <xdr:nvSpPr>
        <xdr:cNvPr id="21" name="Rectangle 20"/>
        <xdr:cNvSpPr/>
      </xdr:nvSpPr>
      <xdr:spPr>
        <a:xfrm>
          <a:off x="4362450" y="4286250"/>
          <a:ext cx="895350" cy="45720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Donor Profiling</a:t>
          </a:r>
        </a:p>
      </xdr:txBody>
    </xdr:sp>
    <xdr:clientData/>
  </xdr:twoCellAnchor>
  <xdr:twoCellAnchor>
    <xdr:from>
      <xdr:col>10</xdr:col>
      <xdr:colOff>323851</xdr:colOff>
      <xdr:row>23</xdr:row>
      <xdr:rowOff>180975</xdr:rowOff>
    </xdr:from>
    <xdr:to>
      <xdr:col>12</xdr:col>
      <xdr:colOff>28575</xdr:colOff>
      <xdr:row>26</xdr:row>
      <xdr:rowOff>66675</xdr:rowOff>
    </xdr:to>
    <xdr:sp macro="" textlink="">
      <xdr:nvSpPr>
        <xdr:cNvPr id="22" name="Rectangle 21"/>
        <xdr:cNvSpPr/>
      </xdr:nvSpPr>
      <xdr:spPr>
        <a:xfrm>
          <a:off x="6419851" y="4286250"/>
          <a:ext cx="923924" cy="45720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Donor Query Handling</a:t>
          </a:r>
        </a:p>
      </xdr:txBody>
    </xdr:sp>
    <xdr:clientData/>
  </xdr:twoCellAnchor>
  <xdr:twoCellAnchor>
    <xdr:from>
      <xdr:col>3</xdr:col>
      <xdr:colOff>9525</xdr:colOff>
      <xdr:row>22</xdr:row>
      <xdr:rowOff>47625</xdr:rowOff>
    </xdr:from>
    <xdr:to>
      <xdr:col>6</xdr:col>
      <xdr:colOff>514350</xdr:colOff>
      <xdr:row>23</xdr:row>
      <xdr:rowOff>152399</xdr:rowOff>
    </xdr:to>
    <xdr:sp macro="" textlink="">
      <xdr:nvSpPr>
        <xdr:cNvPr id="23" name="Rectangle 22"/>
        <xdr:cNvSpPr/>
      </xdr:nvSpPr>
      <xdr:spPr>
        <a:xfrm>
          <a:off x="1838325" y="4038600"/>
          <a:ext cx="2333625" cy="219074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IN" sz="1100" b="1">
              <a:solidFill>
                <a:schemeClr val="bg1"/>
              </a:solidFill>
              <a:latin typeface="+mn-lt"/>
              <a:ea typeface="+mn-ea"/>
              <a:cs typeface="+mn-cs"/>
            </a:rPr>
            <a:t>Opportunity Management</a:t>
          </a:r>
        </a:p>
      </xdr:txBody>
    </xdr:sp>
    <xdr:clientData/>
  </xdr:twoCellAnchor>
  <xdr:twoCellAnchor>
    <xdr:from>
      <xdr:col>7</xdr:col>
      <xdr:colOff>19049</xdr:colOff>
      <xdr:row>22</xdr:row>
      <xdr:rowOff>47625</xdr:rowOff>
    </xdr:from>
    <xdr:to>
      <xdr:col>12</xdr:col>
      <xdr:colOff>47624</xdr:colOff>
      <xdr:row>23</xdr:row>
      <xdr:rowOff>142875</xdr:rowOff>
    </xdr:to>
    <xdr:sp macro="" textlink="">
      <xdr:nvSpPr>
        <xdr:cNvPr id="24" name="Rectangle 23"/>
        <xdr:cNvSpPr/>
      </xdr:nvSpPr>
      <xdr:spPr>
        <a:xfrm>
          <a:off x="4286249" y="4038600"/>
          <a:ext cx="3076575" cy="209550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Donor  Management</a:t>
          </a:r>
        </a:p>
      </xdr:txBody>
    </xdr:sp>
    <xdr:clientData/>
  </xdr:twoCellAnchor>
  <xdr:twoCellAnchor>
    <xdr:from>
      <xdr:col>11</xdr:col>
      <xdr:colOff>9524</xdr:colOff>
      <xdr:row>6</xdr:row>
      <xdr:rowOff>95250</xdr:rowOff>
    </xdr:from>
    <xdr:to>
      <xdr:col>18</xdr:col>
      <xdr:colOff>238125</xdr:colOff>
      <xdr:row>9</xdr:row>
      <xdr:rowOff>47625</xdr:rowOff>
    </xdr:to>
    <xdr:sp macro="" textlink="">
      <xdr:nvSpPr>
        <xdr:cNvPr id="25" name="Rectangle 24"/>
        <xdr:cNvSpPr/>
      </xdr:nvSpPr>
      <xdr:spPr>
        <a:xfrm>
          <a:off x="6715124" y="1238250"/>
          <a:ext cx="4495801" cy="4381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100" b="1"/>
            <a:t>Cost of </a:t>
          </a:r>
          <a:r>
            <a:rPr lang="en-IN" sz="1050" b="1" baseline="0"/>
            <a:t>Collection</a:t>
          </a:r>
        </a:p>
      </xdr:txBody>
    </xdr:sp>
    <xdr:clientData/>
  </xdr:twoCellAnchor>
  <xdr:twoCellAnchor>
    <xdr:from>
      <xdr:col>11</xdr:col>
      <xdr:colOff>19050</xdr:colOff>
      <xdr:row>11</xdr:row>
      <xdr:rowOff>85725</xdr:rowOff>
    </xdr:from>
    <xdr:to>
      <xdr:col>13</xdr:col>
      <xdr:colOff>209550</xdr:colOff>
      <xdr:row>13</xdr:row>
      <xdr:rowOff>161925</xdr:rowOff>
    </xdr:to>
    <xdr:sp macro="" textlink="">
      <xdr:nvSpPr>
        <xdr:cNvPr id="26" name="Rectangle 25"/>
        <xdr:cNvSpPr/>
      </xdr:nvSpPr>
      <xdr:spPr>
        <a:xfrm>
          <a:off x="6724650" y="1419225"/>
          <a:ext cx="1409700" cy="4572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Total Administrative Cost </a:t>
          </a:r>
        </a:p>
      </xdr:txBody>
    </xdr:sp>
    <xdr:clientData/>
  </xdr:twoCellAnchor>
  <xdr:twoCellAnchor>
    <xdr:from>
      <xdr:col>16</xdr:col>
      <xdr:colOff>95250</xdr:colOff>
      <xdr:row>24</xdr:row>
      <xdr:rowOff>0</xdr:rowOff>
    </xdr:from>
    <xdr:to>
      <xdr:col>18</xdr:col>
      <xdr:colOff>285750</xdr:colOff>
      <xdr:row>26</xdr:row>
      <xdr:rowOff>76200</xdr:rowOff>
    </xdr:to>
    <xdr:sp macro="" textlink="">
      <xdr:nvSpPr>
        <xdr:cNvPr id="27" name="Rectangle 26"/>
        <xdr:cNvSpPr/>
      </xdr:nvSpPr>
      <xdr:spPr>
        <a:xfrm>
          <a:off x="9848850" y="4295775"/>
          <a:ext cx="1409700" cy="45720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% and number of </a:t>
          </a:r>
          <a:r>
            <a:rPr lang="en-IN" sz="1000" b="1" baseline="0"/>
            <a:t>non-conformance</a:t>
          </a:r>
          <a:endParaRPr lang="en-IN" sz="1000" b="1"/>
        </a:p>
      </xdr:txBody>
    </xdr:sp>
    <xdr:clientData/>
  </xdr:twoCellAnchor>
  <xdr:twoCellAnchor>
    <xdr:from>
      <xdr:col>13</xdr:col>
      <xdr:colOff>342900</xdr:colOff>
      <xdr:row>11</xdr:row>
      <xdr:rowOff>85725</xdr:rowOff>
    </xdr:from>
    <xdr:to>
      <xdr:col>15</xdr:col>
      <xdr:colOff>533400</xdr:colOff>
      <xdr:row>13</xdr:row>
      <xdr:rowOff>161925</xdr:rowOff>
    </xdr:to>
    <xdr:sp macro="" textlink="">
      <xdr:nvSpPr>
        <xdr:cNvPr id="28" name="Rectangle 27"/>
        <xdr:cNvSpPr/>
      </xdr:nvSpPr>
      <xdr:spPr>
        <a:xfrm>
          <a:off x="8267700" y="1419225"/>
          <a:ext cx="1409700" cy="4572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No &amp; Value of uncompleted balance</a:t>
          </a:r>
        </a:p>
      </xdr:txBody>
    </xdr:sp>
    <xdr:clientData/>
  </xdr:twoCellAnchor>
  <xdr:twoCellAnchor>
    <xdr:from>
      <xdr:col>16</xdr:col>
      <xdr:colOff>57150</xdr:colOff>
      <xdr:row>11</xdr:row>
      <xdr:rowOff>76200</xdr:rowOff>
    </xdr:from>
    <xdr:to>
      <xdr:col>18</xdr:col>
      <xdr:colOff>247650</xdr:colOff>
      <xdr:row>13</xdr:row>
      <xdr:rowOff>152400</xdr:rowOff>
    </xdr:to>
    <xdr:sp macro="" textlink="">
      <xdr:nvSpPr>
        <xdr:cNvPr id="29" name="Rectangle 28"/>
        <xdr:cNvSpPr/>
      </xdr:nvSpPr>
      <xdr:spPr>
        <a:xfrm>
          <a:off x="9810750" y="1409700"/>
          <a:ext cx="1409700" cy="4572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% of bounced cheques</a:t>
          </a:r>
        </a:p>
      </xdr:txBody>
    </xdr:sp>
    <xdr:clientData/>
  </xdr:twoCellAnchor>
  <xdr:twoCellAnchor>
    <xdr:from>
      <xdr:col>15</xdr:col>
      <xdr:colOff>419101</xdr:colOff>
      <xdr:row>22</xdr:row>
      <xdr:rowOff>38100</xdr:rowOff>
    </xdr:from>
    <xdr:to>
      <xdr:col>18</xdr:col>
      <xdr:colOff>542925</xdr:colOff>
      <xdr:row>23</xdr:row>
      <xdr:rowOff>142875</xdr:rowOff>
    </xdr:to>
    <xdr:sp macro="" textlink="">
      <xdr:nvSpPr>
        <xdr:cNvPr id="31" name="Rectangle 30"/>
        <xdr:cNvSpPr/>
      </xdr:nvSpPr>
      <xdr:spPr>
        <a:xfrm>
          <a:off x="9563101" y="4029075"/>
          <a:ext cx="1952624" cy="219075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Compliance Management</a:t>
          </a:r>
        </a:p>
      </xdr:txBody>
    </xdr:sp>
    <xdr:clientData/>
  </xdr:twoCellAnchor>
  <xdr:twoCellAnchor>
    <xdr:from>
      <xdr:col>0</xdr:col>
      <xdr:colOff>133350</xdr:colOff>
      <xdr:row>28</xdr:row>
      <xdr:rowOff>9525</xdr:rowOff>
    </xdr:from>
    <xdr:to>
      <xdr:col>2</xdr:col>
      <xdr:colOff>323850</xdr:colOff>
      <xdr:row>32</xdr:row>
      <xdr:rowOff>180975</xdr:rowOff>
    </xdr:to>
    <xdr:sp macro="" textlink="">
      <xdr:nvSpPr>
        <xdr:cNvPr id="32" name="Rectangle 31"/>
        <xdr:cNvSpPr/>
      </xdr:nvSpPr>
      <xdr:spPr>
        <a:xfrm>
          <a:off x="133350" y="4114800"/>
          <a:ext cx="1409700" cy="93345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100" b="1"/>
            <a:t>LEARNING &amp; DEVELOPMENT</a:t>
          </a:r>
        </a:p>
      </xdr:txBody>
    </xdr:sp>
    <xdr:clientData/>
  </xdr:twoCellAnchor>
  <xdr:twoCellAnchor>
    <xdr:from>
      <xdr:col>3</xdr:col>
      <xdr:colOff>28575</xdr:colOff>
      <xdr:row>29</xdr:row>
      <xdr:rowOff>142875</xdr:rowOff>
    </xdr:from>
    <xdr:to>
      <xdr:col>5</xdr:col>
      <xdr:colOff>219075</xdr:colOff>
      <xdr:row>32</xdr:row>
      <xdr:rowOff>28575</xdr:rowOff>
    </xdr:to>
    <xdr:sp macro="" textlink="">
      <xdr:nvSpPr>
        <xdr:cNvPr id="33" name="Rectangle 32"/>
        <xdr:cNvSpPr/>
      </xdr:nvSpPr>
      <xdr:spPr>
        <a:xfrm>
          <a:off x="1857375" y="4114800"/>
          <a:ext cx="1409700" cy="4572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Devotee Competence Mapping</a:t>
          </a:r>
        </a:p>
      </xdr:txBody>
    </xdr:sp>
    <xdr:clientData/>
  </xdr:twoCellAnchor>
  <xdr:twoCellAnchor>
    <xdr:from>
      <xdr:col>3</xdr:col>
      <xdr:colOff>38101</xdr:colOff>
      <xdr:row>28</xdr:row>
      <xdr:rowOff>57151</xdr:rowOff>
    </xdr:from>
    <xdr:to>
      <xdr:col>10</xdr:col>
      <xdr:colOff>428625</xdr:colOff>
      <xdr:row>29</xdr:row>
      <xdr:rowOff>95249</xdr:rowOff>
    </xdr:to>
    <xdr:sp macro="" textlink="">
      <xdr:nvSpPr>
        <xdr:cNvPr id="34" name="Rectangle 33"/>
        <xdr:cNvSpPr/>
      </xdr:nvSpPr>
      <xdr:spPr>
        <a:xfrm>
          <a:off x="1866901" y="5114926"/>
          <a:ext cx="4657724" cy="228598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Devotee </a:t>
          </a:r>
          <a:r>
            <a:rPr lang="en-IN" sz="1100" b="1" baseline="0">
              <a:solidFill>
                <a:schemeClr val="bg1"/>
              </a:solidFill>
            </a:rPr>
            <a:t> Management</a:t>
          </a:r>
          <a:endParaRPr lang="en-IN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438150</xdr:colOff>
      <xdr:row>29</xdr:row>
      <xdr:rowOff>142875</xdr:rowOff>
    </xdr:from>
    <xdr:to>
      <xdr:col>8</xdr:col>
      <xdr:colOff>19050</xdr:colOff>
      <xdr:row>32</xdr:row>
      <xdr:rowOff>28575</xdr:rowOff>
    </xdr:to>
    <xdr:sp macro="" textlink="">
      <xdr:nvSpPr>
        <xdr:cNvPr id="35" name="Rectangle 34"/>
        <xdr:cNvSpPr/>
      </xdr:nvSpPr>
      <xdr:spPr>
        <a:xfrm>
          <a:off x="3486150" y="4267200"/>
          <a:ext cx="1409700" cy="4572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Devotee Training Identification</a:t>
          </a:r>
        </a:p>
      </xdr:txBody>
    </xdr:sp>
    <xdr:clientData/>
  </xdr:twoCellAnchor>
  <xdr:twoCellAnchor>
    <xdr:from>
      <xdr:col>8</xdr:col>
      <xdr:colOff>228600</xdr:colOff>
      <xdr:row>29</xdr:row>
      <xdr:rowOff>152400</xdr:rowOff>
    </xdr:from>
    <xdr:to>
      <xdr:col>10</xdr:col>
      <xdr:colOff>419100</xdr:colOff>
      <xdr:row>32</xdr:row>
      <xdr:rowOff>38100</xdr:rowOff>
    </xdr:to>
    <xdr:sp macro="" textlink="">
      <xdr:nvSpPr>
        <xdr:cNvPr id="36" name="Rectangle 35"/>
        <xdr:cNvSpPr/>
      </xdr:nvSpPr>
      <xdr:spPr>
        <a:xfrm>
          <a:off x="5105400" y="5400675"/>
          <a:ext cx="1409700" cy="4572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Devotee Training Manhours</a:t>
          </a:r>
        </a:p>
      </xdr:txBody>
    </xdr:sp>
    <xdr:clientData/>
  </xdr:twoCellAnchor>
  <xdr:twoCellAnchor>
    <xdr:from>
      <xdr:col>11</xdr:col>
      <xdr:colOff>9525</xdr:colOff>
      <xdr:row>29</xdr:row>
      <xdr:rowOff>133350</xdr:rowOff>
    </xdr:from>
    <xdr:to>
      <xdr:col>15</xdr:col>
      <xdr:colOff>238125</xdr:colOff>
      <xdr:row>32</xdr:row>
      <xdr:rowOff>19050</xdr:rowOff>
    </xdr:to>
    <xdr:sp macro="" textlink="">
      <xdr:nvSpPr>
        <xdr:cNvPr id="37" name="Rectangle 36"/>
        <xdr:cNvSpPr/>
      </xdr:nvSpPr>
      <xdr:spPr>
        <a:xfrm>
          <a:off x="6715125" y="5381625"/>
          <a:ext cx="2667000" cy="4572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>
              <a:solidFill>
                <a:schemeClr val="dk1"/>
              </a:solidFill>
              <a:latin typeface="+mn-lt"/>
              <a:ea typeface="+mn-ea"/>
              <a:cs typeface="+mn-cs"/>
            </a:rPr>
            <a:t>Number of Donor</a:t>
          </a:r>
          <a:r>
            <a:rPr lang="en-IN" sz="10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and Devotee Impacting key processes automated</a:t>
          </a:r>
          <a:endParaRPr lang="en-IN" sz="1000"/>
        </a:p>
      </xdr:txBody>
    </xdr:sp>
    <xdr:clientData/>
  </xdr:twoCellAnchor>
  <xdr:twoCellAnchor>
    <xdr:from>
      <xdr:col>5</xdr:col>
      <xdr:colOff>219075</xdr:colOff>
      <xdr:row>30</xdr:row>
      <xdr:rowOff>180975</xdr:rowOff>
    </xdr:from>
    <xdr:to>
      <xdr:col>5</xdr:col>
      <xdr:colOff>438150</xdr:colOff>
      <xdr:row>30</xdr:row>
      <xdr:rowOff>180975</xdr:rowOff>
    </xdr:to>
    <xdr:cxnSp macro="">
      <xdr:nvCxnSpPr>
        <xdr:cNvPr id="40" name="Straight Arrow Connector 39"/>
        <xdr:cNvCxnSpPr>
          <a:stCxn id="33" idx="3"/>
          <a:endCxn id="35" idx="1"/>
        </xdr:cNvCxnSpPr>
      </xdr:nvCxnSpPr>
      <xdr:spPr>
        <a:xfrm>
          <a:off x="3267075" y="4343400"/>
          <a:ext cx="219075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30</xdr:row>
      <xdr:rowOff>180975</xdr:rowOff>
    </xdr:from>
    <xdr:to>
      <xdr:col>8</xdr:col>
      <xdr:colOff>228600</xdr:colOff>
      <xdr:row>31</xdr:row>
      <xdr:rowOff>0</xdr:rowOff>
    </xdr:to>
    <xdr:cxnSp macro="">
      <xdr:nvCxnSpPr>
        <xdr:cNvPr id="42" name="Straight Arrow Connector 41"/>
        <xdr:cNvCxnSpPr>
          <a:stCxn id="35" idx="3"/>
          <a:endCxn id="36" idx="1"/>
        </xdr:cNvCxnSpPr>
      </xdr:nvCxnSpPr>
      <xdr:spPr>
        <a:xfrm>
          <a:off x="4895850" y="5619750"/>
          <a:ext cx="209550" cy="95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27</xdr:row>
      <xdr:rowOff>28575</xdr:rowOff>
    </xdr:from>
    <xdr:to>
      <xdr:col>4</xdr:col>
      <xdr:colOff>161925</xdr:colOff>
      <xdr:row>27</xdr:row>
      <xdr:rowOff>171450</xdr:rowOff>
    </xdr:to>
    <xdr:sp macro="" textlink="">
      <xdr:nvSpPr>
        <xdr:cNvPr id="53" name="Up Arrow 52"/>
        <xdr:cNvSpPr/>
      </xdr:nvSpPr>
      <xdr:spPr>
        <a:xfrm>
          <a:off x="2419350" y="3943350"/>
          <a:ext cx="180975" cy="1428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7</xdr:col>
      <xdr:colOff>419100</xdr:colOff>
      <xdr:row>27</xdr:row>
      <xdr:rowOff>38100</xdr:rowOff>
    </xdr:from>
    <xdr:to>
      <xdr:col>7</xdr:col>
      <xdr:colOff>600075</xdr:colOff>
      <xdr:row>27</xdr:row>
      <xdr:rowOff>180975</xdr:rowOff>
    </xdr:to>
    <xdr:sp macro="" textlink="">
      <xdr:nvSpPr>
        <xdr:cNvPr id="54" name="Up Arrow 53"/>
        <xdr:cNvSpPr/>
      </xdr:nvSpPr>
      <xdr:spPr>
        <a:xfrm>
          <a:off x="4686300" y="3952875"/>
          <a:ext cx="180975" cy="1428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11</xdr:col>
      <xdr:colOff>561975</xdr:colOff>
      <xdr:row>27</xdr:row>
      <xdr:rowOff>9525</xdr:rowOff>
    </xdr:from>
    <xdr:to>
      <xdr:col>12</xdr:col>
      <xdr:colOff>133350</xdr:colOff>
      <xdr:row>27</xdr:row>
      <xdr:rowOff>152400</xdr:rowOff>
    </xdr:to>
    <xdr:sp macro="" textlink="">
      <xdr:nvSpPr>
        <xdr:cNvPr id="55" name="Up Arrow 54"/>
        <xdr:cNvSpPr/>
      </xdr:nvSpPr>
      <xdr:spPr>
        <a:xfrm>
          <a:off x="7267575" y="3924300"/>
          <a:ext cx="180975" cy="1428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17</xdr:col>
      <xdr:colOff>276225</xdr:colOff>
      <xdr:row>27</xdr:row>
      <xdr:rowOff>9525</xdr:rowOff>
    </xdr:from>
    <xdr:to>
      <xdr:col>17</xdr:col>
      <xdr:colOff>457200</xdr:colOff>
      <xdr:row>27</xdr:row>
      <xdr:rowOff>152400</xdr:rowOff>
    </xdr:to>
    <xdr:sp macro="" textlink="">
      <xdr:nvSpPr>
        <xdr:cNvPr id="56" name="Up Arrow 55"/>
        <xdr:cNvSpPr/>
      </xdr:nvSpPr>
      <xdr:spPr>
        <a:xfrm>
          <a:off x="10639425" y="3924300"/>
          <a:ext cx="180975" cy="1428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12</xdr:col>
      <xdr:colOff>114299</xdr:colOff>
      <xdr:row>9</xdr:row>
      <xdr:rowOff>47626</xdr:rowOff>
    </xdr:from>
    <xdr:to>
      <xdr:col>14</xdr:col>
      <xdr:colOff>428624</xdr:colOff>
      <xdr:row>11</xdr:row>
      <xdr:rowOff>85726</xdr:rowOff>
    </xdr:to>
    <xdr:cxnSp macro="">
      <xdr:nvCxnSpPr>
        <xdr:cNvPr id="94" name="Curved Connector 93"/>
        <xdr:cNvCxnSpPr>
          <a:stCxn id="26" idx="0"/>
          <a:endCxn id="25" idx="2"/>
        </xdr:cNvCxnSpPr>
      </xdr:nvCxnSpPr>
      <xdr:spPr>
        <a:xfrm rot="5400000" flipH="1" flipV="1">
          <a:off x="7986712" y="1119188"/>
          <a:ext cx="419100" cy="1533525"/>
        </a:xfrm>
        <a:prstGeom prst="curvedConnector3">
          <a:avLst>
            <a:gd name="adj1" fmla="val 50000"/>
          </a:avLst>
        </a:prstGeom>
        <a:ln w="12700"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428625</xdr:colOff>
      <xdr:row>9</xdr:row>
      <xdr:rowOff>47625</xdr:rowOff>
    </xdr:from>
    <xdr:to>
      <xdr:col>14</xdr:col>
      <xdr:colOff>438150</xdr:colOff>
      <xdr:row>11</xdr:row>
      <xdr:rowOff>85725</xdr:rowOff>
    </xdr:to>
    <xdr:cxnSp macro="">
      <xdr:nvCxnSpPr>
        <xdr:cNvPr id="96" name="Curved Connector 95"/>
        <xdr:cNvCxnSpPr>
          <a:stCxn id="28" idx="0"/>
          <a:endCxn id="25" idx="2"/>
        </xdr:cNvCxnSpPr>
      </xdr:nvCxnSpPr>
      <xdr:spPr>
        <a:xfrm rot="16200000" flipV="1">
          <a:off x="8758238" y="1881187"/>
          <a:ext cx="419100" cy="9525"/>
        </a:xfrm>
        <a:prstGeom prst="curvedConnector3">
          <a:avLst>
            <a:gd name="adj1" fmla="val 50000"/>
          </a:avLst>
        </a:prstGeom>
        <a:ln w="12700"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428626</xdr:colOff>
      <xdr:row>9</xdr:row>
      <xdr:rowOff>47625</xdr:rowOff>
    </xdr:from>
    <xdr:to>
      <xdr:col>17</xdr:col>
      <xdr:colOff>152401</xdr:colOff>
      <xdr:row>11</xdr:row>
      <xdr:rowOff>76200</xdr:rowOff>
    </xdr:to>
    <xdr:cxnSp macro="">
      <xdr:nvCxnSpPr>
        <xdr:cNvPr id="98" name="Curved Connector 97"/>
        <xdr:cNvCxnSpPr>
          <a:stCxn id="29" idx="0"/>
          <a:endCxn id="25" idx="2"/>
        </xdr:cNvCxnSpPr>
      </xdr:nvCxnSpPr>
      <xdr:spPr>
        <a:xfrm rot="16200000" flipV="1">
          <a:off x="9534526" y="1104900"/>
          <a:ext cx="409575" cy="1552575"/>
        </a:xfrm>
        <a:prstGeom prst="curvedConnector3">
          <a:avLst>
            <a:gd name="adj1" fmla="val 50000"/>
          </a:avLst>
        </a:prstGeom>
        <a:ln w="12700"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123825</xdr:colOff>
      <xdr:row>1</xdr:row>
      <xdr:rowOff>66675</xdr:rowOff>
    </xdr:from>
    <xdr:to>
      <xdr:col>18</xdr:col>
      <xdr:colOff>590550</xdr:colOff>
      <xdr:row>2</xdr:row>
      <xdr:rowOff>133350</xdr:rowOff>
    </xdr:to>
    <xdr:sp macro="" textlink="">
      <xdr:nvSpPr>
        <xdr:cNvPr id="113" name="Rectangle 112"/>
        <xdr:cNvSpPr/>
      </xdr:nvSpPr>
      <xdr:spPr>
        <a:xfrm>
          <a:off x="123825" y="257175"/>
          <a:ext cx="11439525" cy="2571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600" b="1"/>
            <a:t>ISKCON DHANANJAYA &amp; DCC BALANCED SCORECARD</a:t>
          </a:r>
          <a:r>
            <a:rPr lang="en-IN" sz="1600" b="1" baseline="0"/>
            <a:t> STRATEGY INTENT MAP FOR FY13-14</a:t>
          </a:r>
          <a:endParaRPr lang="en-IN" sz="1600" b="1"/>
        </a:p>
      </xdr:txBody>
    </xdr:sp>
    <xdr:clientData/>
  </xdr:twoCellAnchor>
  <xdr:twoCellAnchor>
    <xdr:from>
      <xdr:col>0</xdr:col>
      <xdr:colOff>123825</xdr:colOff>
      <xdr:row>3</xdr:row>
      <xdr:rowOff>19050</xdr:rowOff>
    </xdr:from>
    <xdr:to>
      <xdr:col>18</xdr:col>
      <xdr:colOff>590550</xdr:colOff>
      <xdr:row>5</xdr:row>
      <xdr:rowOff>85726</xdr:rowOff>
    </xdr:to>
    <xdr:sp macro="" textlink="">
      <xdr:nvSpPr>
        <xdr:cNvPr id="57" name="Rectangle 56"/>
        <xdr:cNvSpPr/>
      </xdr:nvSpPr>
      <xdr:spPr>
        <a:xfrm>
          <a:off x="123825" y="590550"/>
          <a:ext cx="11439525" cy="447676"/>
        </a:xfrm>
        <a:prstGeom prst="rect">
          <a:avLst/>
        </a:prstGeom>
        <a:gradFill flip="none" rotWithShape="1">
          <a:gsLst>
            <a:gs pos="0">
              <a:srgbClr val="92D050">
                <a:tint val="66000"/>
                <a:satMod val="160000"/>
              </a:srgbClr>
            </a:gs>
            <a:gs pos="50000">
              <a:srgbClr val="92D050">
                <a:tint val="44500"/>
                <a:satMod val="160000"/>
              </a:srgbClr>
            </a:gs>
            <a:gs pos="100000">
              <a:srgbClr val="92D050">
                <a:tint val="23500"/>
                <a:satMod val="160000"/>
              </a:srgbClr>
            </a:gs>
          </a:gsLst>
          <a:path path="circle">
            <a:fillToRect l="50000" t="50000" r="50000" b="50000"/>
          </a:path>
          <a:tileRect/>
        </a:gra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100" b="1">
              <a:solidFill>
                <a:schemeClr val="dk1"/>
              </a:solidFill>
              <a:latin typeface="+mn-lt"/>
              <a:ea typeface="+mn-ea"/>
              <a:cs typeface="+mn-cs"/>
            </a:rPr>
            <a:t>Objective 6</a:t>
          </a:r>
          <a:r>
            <a:rPr lang="en-IN" sz="1100">
              <a:solidFill>
                <a:schemeClr val="dk1"/>
              </a:solidFill>
              <a:latin typeface="+mn-lt"/>
              <a:ea typeface="+mn-ea"/>
              <a:cs typeface="+mn-cs"/>
            </a:rPr>
            <a:t>:  	To enlist and cultivate donors with the twin objectives of raising funds and making them life time supporters of the Krishna consciousness movement.</a:t>
          </a:r>
        </a:p>
        <a:p>
          <a:pPr algn="ctr"/>
          <a:r>
            <a:rPr lang="en-IN" sz="1100" b="1">
              <a:solidFill>
                <a:schemeClr val="dk1"/>
              </a:solidFill>
              <a:latin typeface="+mn-lt"/>
              <a:ea typeface="+mn-ea"/>
              <a:cs typeface="+mn-cs"/>
            </a:rPr>
            <a:t>Objective 11</a:t>
          </a:r>
          <a:r>
            <a:rPr lang="en-IN" sz="1100">
              <a:solidFill>
                <a:schemeClr val="dk1"/>
              </a:solidFill>
              <a:latin typeface="+mn-lt"/>
              <a:ea typeface="+mn-ea"/>
              <a:cs typeface="+mn-cs"/>
            </a:rPr>
            <a:t>: 	To promote sustainable and socially responsible practices while achieving the above objectives</a:t>
          </a:r>
          <a:endParaRPr lang="en-IN" sz="1050" b="1"/>
        </a:p>
      </xdr:txBody>
    </xdr:sp>
    <xdr:clientData/>
  </xdr:twoCellAnchor>
  <xdr:twoCellAnchor>
    <xdr:from>
      <xdr:col>3</xdr:col>
      <xdr:colOff>19051</xdr:colOff>
      <xdr:row>15</xdr:row>
      <xdr:rowOff>0</xdr:rowOff>
    </xdr:from>
    <xdr:to>
      <xdr:col>7</xdr:col>
      <xdr:colOff>390524</xdr:colOff>
      <xdr:row>16</xdr:row>
      <xdr:rowOff>142875</xdr:rowOff>
    </xdr:to>
    <xdr:sp macro="" textlink="">
      <xdr:nvSpPr>
        <xdr:cNvPr id="59" name="Rectangle 58"/>
        <xdr:cNvSpPr/>
      </xdr:nvSpPr>
      <xdr:spPr>
        <a:xfrm>
          <a:off x="1847851" y="2771775"/>
          <a:ext cx="2809873" cy="266700"/>
        </a:xfrm>
        <a:prstGeom prst="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Resource  Performance</a:t>
          </a:r>
        </a:p>
      </xdr:txBody>
    </xdr:sp>
    <xdr:clientData/>
  </xdr:twoCellAnchor>
  <xdr:twoCellAnchor>
    <xdr:from>
      <xdr:col>3</xdr:col>
      <xdr:colOff>9526</xdr:colOff>
      <xdr:row>16</xdr:row>
      <xdr:rowOff>171450</xdr:rowOff>
    </xdr:from>
    <xdr:to>
      <xdr:col>4</xdr:col>
      <xdr:colOff>304799</xdr:colOff>
      <xdr:row>20</xdr:row>
      <xdr:rowOff>76200</xdr:rowOff>
    </xdr:to>
    <xdr:sp macro="" textlink="">
      <xdr:nvSpPr>
        <xdr:cNvPr id="60" name="Rectangle 59"/>
        <xdr:cNvSpPr/>
      </xdr:nvSpPr>
      <xdr:spPr>
        <a:xfrm>
          <a:off x="1838326" y="3067050"/>
          <a:ext cx="904873" cy="666750"/>
        </a:xfrm>
        <a:prstGeom prst="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Territory Performance</a:t>
          </a:r>
        </a:p>
      </xdr:txBody>
    </xdr:sp>
    <xdr:clientData/>
  </xdr:twoCellAnchor>
  <xdr:twoCellAnchor>
    <xdr:from>
      <xdr:col>4</xdr:col>
      <xdr:colOff>390525</xdr:colOff>
      <xdr:row>16</xdr:row>
      <xdr:rowOff>171450</xdr:rowOff>
    </xdr:from>
    <xdr:to>
      <xdr:col>6</xdr:col>
      <xdr:colOff>38100</xdr:colOff>
      <xdr:row>20</xdr:row>
      <xdr:rowOff>76200</xdr:rowOff>
    </xdr:to>
    <xdr:sp macro="" textlink="">
      <xdr:nvSpPr>
        <xdr:cNvPr id="61" name="Rectangle 60"/>
        <xdr:cNvSpPr/>
      </xdr:nvSpPr>
      <xdr:spPr>
        <a:xfrm>
          <a:off x="2828925" y="3067050"/>
          <a:ext cx="866775" cy="666750"/>
        </a:xfrm>
        <a:prstGeom prst="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Devotee Performance</a:t>
          </a:r>
        </a:p>
      </xdr:txBody>
    </xdr:sp>
    <xdr:clientData/>
  </xdr:twoCellAnchor>
  <xdr:twoCellAnchor>
    <xdr:from>
      <xdr:col>14</xdr:col>
      <xdr:colOff>438152</xdr:colOff>
      <xdr:row>15</xdr:row>
      <xdr:rowOff>47625</xdr:rowOff>
    </xdr:from>
    <xdr:to>
      <xdr:col>18</xdr:col>
      <xdr:colOff>561976</xdr:colOff>
      <xdr:row>16</xdr:row>
      <xdr:rowOff>161925</xdr:rowOff>
    </xdr:to>
    <xdr:sp macro="" textlink="">
      <xdr:nvSpPr>
        <xdr:cNvPr id="62" name="Rectangle 61"/>
        <xdr:cNvSpPr/>
      </xdr:nvSpPr>
      <xdr:spPr>
        <a:xfrm>
          <a:off x="8972552" y="2819400"/>
          <a:ext cx="2562224" cy="238125"/>
        </a:xfrm>
        <a:prstGeom prst="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Product &amp; Scheme Performance</a:t>
          </a:r>
        </a:p>
      </xdr:txBody>
    </xdr:sp>
    <xdr:clientData/>
  </xdr:twoCellAnchor>
  <xdr:twoCellAnchor>
    <xdr:from>
      <xdr:col>14</xdr:col>
      <xdr:colOff>447675</xdr:colOff>
      <xdr:row>17</xdr:row>
      <xdr:rowOff>0</xdr:rowOff>
    </xdr:from>
    <xdr:to>
      <xdr:col>18</xdr:col>
      <xdr:colOff>552450</xdr:colOff>
      <xdr:row>20</xdr:row>
      <xdr:rowOff>95250</xdr:rowOff>
    </xdr:to>
    <xdr:sp macro="" textlink="">
      <xdr:nvSpPr>
        <xdr:cNvPr id="63" name="Rectangle 62"/>
        <xdr:cNvSpPr/>
      </xdr:nvSpPr>
      <xdr:spPr>
        <a:xfrm>
          <a:off x="8982075" y="3086100"/>
          <a:ext cx="2543175" cy="666750"/>
        </a:xfrm>
        <a:prstGeom prst="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Product &amp; Scheme with highest</a:t>
          </a:r>
          <a:r>
            <a:rPr lang="en-IN" sz="1000" b="1" baseline="0"/>
            <a:t> success rate and vice-versa</a:t>
          </a:r>
          <a:endParaRPr lang="en-IN" sz="1000" b="1"/>
        </a:p>
      </xdr:txBody>
    </xdr:sp>
    <xdr:clientData/>
  </xdr:twoCellAnchor>
  <xdr:twoCellAnchor>
    <xdr:from>
      <xdr:col>6</xdr:col>
      <xdr:colOff>361950</xdr:colOff>
      <xdr:row>9</xdr:row>
      <xdr:rowOff>47625</xdr:rowOff>
    </xdr:from>
    <xdr:to>
      <xdr:col>6</xdr:col>
      <xdr:colOff>542925</xdr:colOff>
      <xdr:row>10</xdr:row>
      <xdr:rowOff>0</xdr:rowOff>
    </xdr:to>
    <xdr:sp macro="" textlink="">
      <xdr:nvSpPr>
        <xdr:cNvPr id="64" name="Up Arrow 63"/>
        <xdr:cNvSpPr/>
      </xdr:nvSpPr>
      <xdr:spPr>
        <a:xfrm>
          <a:off x="4019550" y="1676400"/>
          <a:ext cx="180975" cy="142875"/>
        </a:xfrm>
        <a:prstGeom prst="upArrow">
          <a:avLst/>
        </a:prstGeom>
        <a:solidFill>
          <a:srgbClr val="FFC000"/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10</xdr:col>
      <xdr:colOff>400050</xdr:colOff>
      <xdr:row>7</xdr:row>
      <xdr:rowOff>133350</xdr:rowOff>
    </xdr:from>
    <xdr:to>
      <xdr:col>11</xdr:col>
      <xdr:colOff>0</xdr:colOff>
      <xdr:row>8</xdr:row>
      <xdr:rowOff>133350</xdr:rowOff>
    </xdr:to>
    <xdr:sp macro="" textlink="">
      <xdr:nvSpPr>
        <xdr:cNvPr id="65" name="Right Arrow 64"/>
        <xdr:cNvSpPr/>
      </xdr:nvSpPr>
      <xdr:spPr>
        <a:xfrm>
          <a:off x="6496050" y="1381125"/>
          <a:ext cx="209550" cy="190500"/>
        </a:xfrm>
        <a:prstGeom prst="rightArrow">
          <a:avLst/>
        </a:prstGeom>
        <a:solidFill>
          <a:srgbClr val="FFC000"/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7</xdr:col>
      <xdr:colOff>419100</xdr:colOff>
      <xdr:row>15</xdr:row>
      <xdr:rowOff>76200</xdr:rowOff>
    </xdr:from>
    <xdr:to>
      <xdr:col>8</xdr:col>
      <xdr:colOff>19050</xdr:colOff>
      <xdr:row>16</xdr:row>
      <xdr:rowOff>142875</xdr:rowOff>
    </xdr:to>
    <xdr:sp macro="" textlink="">
      <xdr:nvSpPr>
        <xdr:cNvPr id="67" name="Right Arrow 66"/>
        <xdr:cNvSpPr/>
      </xdr:nvSpPr>
      <xdr:spPr>
        <a:xfrm>
          <a:off x="4686300" y="2847975"/>
          <a:ext cx="209550" cy="190500"/>
        </a:xfrm>
        <a:prstGeom prst="rightArrow">
          <a:avLst/>
        </a:prstGeom>
        <a:solidFill>
          <a:schemeClr val="accent4">
            <a:lumMod val="75000"/>
          </a:schemeClr>
        </a:solidFill>
        <a:ln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14</xdr:col>
      <xdr:colOff>142875</xdr:colOff>
      <xdr:row>15</xdr:row>
      <xdr:rowOff>85726</xdr:rowOff>
    </xdr:from>
    <xdr:to>
      <xdr:col>14</xdr:col>
      <xdr:colOff>400050</xdr:colOff>
      <xdr:row>16</xdr:row>
      <xdr:rowOff>142875</xdr:rowOff>
    </xdr:to>
    <xdr:sp macro="" textlink="">
      <xdr:nvSpPr>
        <xdr:cNvPr id="70" name="Left Arrow 69"/>
        <xdr:cNvSpPr/>
      </xdr:nvSpPr>
      <xdr:spPr>
        <a:xfrm>
          <a:off x="8677275" y="2857501"/>
          <a:ext cx="257175" cy="180974"/>
        </a:xfrm>
        <a:prstGeom prst="leftArrow">
          <a:avLst/>
        </a:prstGeom>
        <a:solidFill>
          <a:schemeClr val="accent4">
            <a:lumMod val="75000"/>
          </a:schemeClr>
        </a:solidFill>
        <a:ln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9</xdr:col>
      <xdr:colOff>333375</xdr:colOff>
      <xdr:row>20</xdr:row>
      <xdr:rowOff>180975</xdr:rowOff>
    </xdr:from>
    <xdr:to>
      <xdr:col>9</xdr:col>
      <xdr:colOff>514350</xdr:colOff>
      <xdr:row>21</xdr:row>
      <xdr:rowOff>133350</xdr:rowOff>
    </xdr:to>
    <xdr:sp macro="" textlink="">
      <xdr:nvSpPr>
        <xdr:cNvPr id="75" name="Up Arrow 74"/>
        <xdr:cNvSpPr/>
      </xdr:nvSpPr>
      <xdr:spPr>
        <a:xfrm>
          <a:off x="5819775" y="3838575"/>
          <a:ext cx="180975" cy="142875"/>
        </a:xfrm>
        <a:prstGeom prst="upArrow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5</xdr:col>
      <xdr:colOff>371475</xdr:colOff>
      <xdr:row>21</xdr:row>
      <xdr:rowOff>0</xdr:rowOff>
    </xdr:from>
    <xdr:to>
      <xdr:col>5</xdr:col>
      <xdr:colOff>552450</xdr:colOff>
      <xdr:row>22</xdr:row>
      <xdr:rowOff>0</xdr:rowOff>
    </xdr:to>
    <xdr:sp macro="" textlink="">
      <xdr:nvSpPr>
        <xdr:cNvPr id="77" name="Up Arrow 76"/>
        <xdr:cNvSpPr/>
      </xdr:nvSpPr>
      <xdr:spPr>
        <a:xfrm>
          <a:off x="3419475" y="3848100"/>
          <a:ext cx="180975" cy="142875"/>
        </a:xfrm>
        <a:prstGeom prst="upArrow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12</xdr:col>
      <xdr:colOff>180976</xdr:colOff>
      <xdr:row>22</xdr:row>
      <xdr:rowOff>38100</xdr:rowOff>
    </xdr:from>
    <xdr:to>
      <xdr:col>15</xdr:col>
      <xdr:colOff>304800</xdr:colOff>
      <xdr:row>23</xdr:row>
      <xdr:rowOff>142875</xdr:rowOff>
    </xdr:to>
    <xdr:sp macro="" textlink="">
      <xdr:nvSpPr>
        <xdr:cNvPr id="79" name="Rectangle 78"/>
        <xdr:cNvSpPr/>
      </xdr:nvSpPr>
      <xdr:spPr>
        <a:xfrm>
          <a:off x="7496176" y="4029075"/>
          <a:ext cx="1952624" cy="219075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Product Management</a:t>
          </a:r>
        </a:p>
      </xdr:txBody>
    </xdr:sp>
    <xdr:clientData/>
  </xdr:twoCellAnchor>
  <xdr:twoCellAnchor>
    <xdr:from>
      <xdr:col>12</xdr:col>
      <xdr:colOff>438150</xdr:colOff>
      <xdr:row>23</xdr:row>
      <xdr:rowOff>180975</xdr:rowOff>
    </xdr:from>
    <xdr:to>
      <xdr:col>15</xdr:col>
      <xdr:colOff>19050</xdr:colOff>
      <xdr:row>26</xdr:row>
      <xdr:rowOff>66675</xdr:rowOff>
    </xdr:to>
    <xdr:sp macro="" textlink="">
      <xdr:nvSpPr>
        <xdr:cNvPr id="80" name="Rectangle 79"/>
        <xdr:cNvSpPr/>
      </xdr:nvSpPr>
      <xdr:spPr>
        <a:xfrm>
          <a:off x="7753350" y="4286250"/>
          <a:ext cx="1409700" cy="45720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Product/Scheme talking point prep.</a:t>
          </a:r>
        </a:p>
      </xdr:txBody>
    </xdr:sp>
    <xdr:clientData/>
  </xdr:twoCellAnchor>
  <xdr:twoCellAnchor>
    <xdr:from>
      <xdr:col>13</xdr:col>
      <xdr:colOff>571500</xdr:colOff>
      <xdr:row>20</xdr:row>
      <xdr:rowOff>180975</xdr:rowOff>
    </xdr:from>
    <xdr:to>
      <xdr:col>14</xdr:col>
      <xdr:colOff>142875</xdr:colOff>
      <xdr:row>21</xdr:row>
      <xdr:rowOff>133350</xdr:rowOff>
    </xdr:to>
    <xdr:sp macro="" textlink="">
      <xdr:nvSpPr>
        <xdr:cNvPr id="81" name="Up Arrow 80"/>
        <xdr:cNvSpPr/>
      </xdr:nvSpPr>
      <xdr:spPr>
        <a:xfrm>
          <a:off x="8496300" y="3838575"/>
          <a:ext cx="180975" cy="142875"/>
        </a:xfrm>
        <a:prstGeom prst="upArrow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8</xdr:col>
      <xdr:colOff>523875</xdr:colOff>
      <xdr:row>23</xdr:row>
      <xdr:rowOff>180975</xdr:rowOff>
    </xdr:from>
    <xdr:to>
      <xdr:col>10</xdr:col>
      <xdr:colOff>190500</xdr:colOff>
      <xdr:row>26</xdr:row>
      <xdr:rowOff>66675</xdr:rowOff>
    </xdr:to>
    <xdr:sp macro="" textlink="">
      <xdr:nvSpPr>
        <xdr:cNvPr id="82" name="Rectangle 81"/>
        <xdr:cNvSpPr/>
      </xdr:nvSpPr>
      <xdr:spPr>
        <a:xfrm>
          <a:off x="5400675" y="4286250"/>
          <a:ext cx="885825" cy="45720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Donor Engagement</a:t>
          </a:r>
        </a:p>
      </xdr:txBody>
    </xdr:sp>
    <xdr:clientData/>
  </xdr:twoCellAnchor>
  <xdr:twoCellAnchor>
    <xdr:from>
      <xdr:col>11</xdr:col>
      <xdr:colOff>1</xdr:colOff>
      <xdr:row>28</xdr:row>
      <xdr:rowOff>47626</xdr:rowOff>
    </xdr:from>
    <xdr:to>
      <xdr:col>15</xdr:col>
      <xdr:colOff>247650</xdr:colOff>
      <xdr:row>29</xdr:row>
      <xdr:rowOff>95250</xdr:rowOff>
    </xdr:to>
    <xdr:sp macro="" textlink="">
      <xdr:nvSpPr>
        <xdr:cNvPr id="85" name="Rectangle 84"/>
        <xdr:cNvSpPr/>
      </xdr:nvSpPr>
      <xdr:spPr>
        <a:xfrm>
          <a:off x="6705601" y="5105401"/>
          <a:ext cx="2686049" cy="238124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Process Automation</a:t>
          </a:r>
        </a:p>
      </xdr:txBody>
    </xdr:sp>
    <xdr:clientData/>
  </xdr:twoCellAnchor>
  <xdr:twoCellAnchor>
    <xdr:from>
      <xdr:col>6</xdr:col>
      <xdr:colOff>123825</xdr:colOff>
      <xdr:row>17</xdr:row>
      <xdr:rowOff>0</xdr:rowOff>
    </xdr:from>
    <xdr:to>
      <xdr:col>7</xdr:col>
      <xdr:colOff>390524</xdr:colOff>
      <xdr:row>20</xdr:row>
      <xdr:rowOff>95250</xdr:rowOff>
    </xdr:to>
    <xdr:sp macro="" textlink="">
      <xdr:nvSpPr>
        <xdr:cNvPr id="88" name="Rectangle 87"/>
        <xdr:cNvSpPr/>
      </xdr:nvSpPr>
      <xdr:spPr>
        <a:xfrm>
          <a:off x="3781425" y="3086100"/>
          <a:ext cx="876299" cy="666750"/>
        </a:xfrm>
        <a:prstGeom prst="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Online endowment</a:t>
          </a:r>
        </a:p>
      </xdr:txBody>
    </xdr:sp>
    <xdr:clientData/>
  </xdr:twoCellAnchor>
  <xdr:twoCellAnchor>
    <xdr:from>
      <xdr:col>5</xdr:col>
      <xdr:colOff>180975</xdr:colOff>
      <xdr:row>14</xdr:row>
      <xdr:rowOff>19050</xdr:rowOff>
    </xdr:from>
    <xdr:to>
      <xdr:col>5</xdr:col>
      <xdr:colOff>361950</xdr:colOff>
      <xdr:row>14</xdr:row>
      <xdr:rowOff>161925</xdr:rowOff>
    </xdr:to>
    <xdr:sp macro="" textlink="">
      <xdr:nvSpPr>
        <xdr:cNvPr id="91" name="Up Arrow 90"/>
        <xdr:cNvSpPr/>
      </xdr:nvSpPr>
      <xdr:spPr>
        <a:xfrm>
          <a:off x="3228975" y="2600325"/>
          <a:ext cx="180975" cy="142875"/>
        </a:xfrm>
        <a:prstGeom prst="upArrow">
          <a:avLst/>
        </a:prstGeom>
        <a:solidFill>
          <a:schemeClr val="accent4">
            <a:lumMod val="60000"/>
            <a:lumOff val="40000"/>
          </a:schemeClr>
        </a:solidFill>
        <a:ln>
          <a:solidFill>
            <a:schemeClr val="accent4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10</xdr:col>
      <xdr:colOff>600075</xdr:colOff>
      <xdr:row>14</xdr:row>
      <xdr:rowOff>28575</xdr:rowOff>
    </xdr:from>
    <xdr:to>
      <xdr:col>11</xdr:col>
      <xdr:colOff>171450</xdr:colOff>
      <xdr:row>14</xdr:row>
      <xdr:rowOff>171450</xdr:rowOff>
    </xdr:to>
    <xdr:sp macro="" textlink="">
      <xdr:nvSpPr>
        <xdr:cNvPr id="93" name="Up Arrow 92"/>
        <xdr:cNvSpPr/>
      </xdr:nvSpPr>
      <xdr:spPr>
        <a:xfrm>
          <a:off x="6696075" y="2609850"/>
          <a:ext cx="180975" cy="142875"/>
        </a:xfrm>
        <a:prstGeom prst="upArrow">
          <a:avLst/>
        </a:prstGeom>
        <a:solidFill>
          <a:schemeClr val="accent4">
            <a:lumMod val="60000"/>
            <a:lumOff val="40000"/>
          </a:schemeClr>
        </a:solidFill>
        <a:ln>
          <a:solidFill>
            <a:schemeClr val="accent4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16</xdr:col>
      <xdr:colOff>466725</xdr:colOff>
      <xdr:row>14</xdr:row>
      <xdr:rowOff>19050</xdr:rowOff>
    </xdr:from>
    <xdr:to>
      <xdr:col>17</xdr:col>
      <xdr:colOff>38100</xdr:colOff>
      <xdr:row>14</xdr:row>
      <xdr:rowOff>161925</xdr:rowOff>
    </xdr:to>
    <xdr:sp macro="" textlink="">
      <xdr:nvSpPr>
        <xdr:cNvPr id="95" name="Up Arrow 94"/>
        <xdr:cNvSpPr/>
      </xdr:nvSpPr>
      <xdr:spPr>
        <a:xfrm>
          <a:off x="10220325" y="2600325"/>
          <a:ext cx="180975" cy="142875"/>
        </a:xfrm>
        <a:prstGeom prst="upArrow">
          <a:avLst/>
        </a:prstGeom>
        <a:solidFill>
          <a:schemeClr val="accent4">
            <a:lumMod val="60000"/>
            <a:lumOff val="40000"/>
          </a:schemeClr>
        </a:solidFill>
        <a:ln>
          <a:solidFill>
            <a:schemeClr val="accent4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285749</xdr:colOff>
      <xdr:row>20</xdr:row>
      <xdr:rowOff>9524</xdr:rowOff>
    </xdr:from>
    <xdr:to>
      <xdr:col>9</xdr:col>
      <xdr:colOff>409575</xdr:colOff>
      <xdr:row>24</xdr:row>
      <xdr:rowOff>57149</xdr:rowOff>
    </xdr:to>
    <xdr:sp macro="" textlink="">
      <xdr:nvSpPr>
        <xdr:cNvPr id="62" name="Rectangle 61"/>
        <xdr:cNvSpPr/>
      </xdr:nvSpPr>
      <xdr:spPr>
        <a:xfrm>
          <a:off x="3809999" y="3838574"/>
          <a:ext cx="1952626" cy="809625"/>
        </a:xfrm>
        <a:prstGeom prst="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Oppurtunity identification for mass coomunication through paraphernalia and other outlets within</a:t>
          </a:r>
          <a:r>
            <a:rPr lang="en-IN" sz="1000" b="1" baseline="0"/>
            <a:t> the Revenue Block</a:t>
          </a:r>
          <a:endParaRPr lang="en-IN" sz="1000" b="1"/>
        </a:p>
      </xdr:txBody>
    </xdr:sp>
    <xdr:clientData/>
  </xdr:twoCellAnchor>
  <xdr:twoCellAnchor>
    <xdr:from>
      <xdr:col>0</xdr:col>
      <xdr:colOff>57150</xdr:colOff>
      <xdr:row>1</xdr:row>
      <xdr:rowOff>76200</xdr:rowOff>
    </xdr:from>
    <xdr:to>
      <xdr:col>18</xdr:col>
      <xdr:colOff>523875</xdr:colOff>
      <xdr:row>2</xdr:row>
      <xdr:rowOff>142875</xdr:rowOff>
    </xdr:to>
    <xdr:sp macro="" textlink="">
      <xdr:nvSpPr>
        <xdr:cNvPr id="2" name="Rectangle 1"/>
        <xdr:cNvSpPr/>
      </xdr:nvSpPr>
      <xdr:spPr>
        <a:xfrm>
          <a:off x="57150" y="266700"/>
          <a:ext cx="11306175" cy="2571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600" b="1"/>
            <a:t>TOUCHSTONE FOUNDATION (GIFTS)</a:t>
          </a:r>
          <a:r>
            <a:rPr lang="en-IN" sz="1600" b="1" baseline="0"/>
            <a:t> BLOCK</a:t>
          </a:r>
          <a:r>
            <a:rPr lang="en-IN" sz="1600" b="1"/>
            <a:t> BALANCED SCORECARD</a:t>
          </a:r>
          <a:r>
            <a:rPr lang="en-IN" sz="1600" b="1" baseline="0"/>
            <a:t> STRATEGY INTENT MAP FOR FY14-15</a:t>
          </a:r>
          <a:endParaRPr lang="en-IN" sz="1600" b="1"/>
        </a:p>
      </xdr:txBody>
    </xdr:sp>
    <xdr:clientData/>
  </xdr:twoCellAnchor>
  <xdr:twoCellAnchor>
    <xdr:from>
      <xdr:col>0</xdr:col>
      <xdr:colOff>66675</xdr:colOff>
      <xdr:row>7</xdr:row>
      <xdr:rowOff>1</xdr:rowOff>
    </xdr:from>
    <xdr:to>
      <xdr:col>2</xdr:col>
      <xdr:colOff>257175</xdr:colOff>
      <xdr:row>16</xdr:row>
      <xdr:rowOff>114301</xdr:rowOff>
    </xdr:to>
    <xdr:sp macro="" textlink="">
      <xdr:nvSpPr>
        <xdr:cNvPr id="3" name="Rectangle 2"/>
        <xdr:cNvSpPr/>
      </xdr:nvSpPr>
      <xdr:spPr>
        <a:xfrm>
          <a:off x="66675" y="1352551"/>
          <a:ext cx="1409700" cy="68580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100" b="1"/>
            <a:t>FINANCIAL</a:t>
          </a:r>
        </a:p>
      </xdr:txBody>
    </xdr:sp>
    <xdr:clientData/>
  </xdr:twoCellAnchor>
  <xdr:twoCellAnchor>
    <xdr:from>
      <xdr:col>3</xdr:col>
      <xdr:colOff>38099</xdr:colOff>
      <xdr:row>7</xdr:row>
      <xdr:rowOff>76200</xdr:rowOff>
    </xdr:from>
    <xdr:to>
      <xdr:col>11</xdr:col>
      <xdr:colOff>238124</xdr:colOff>
      <xdr:row>9</xdr:row>
      <xdr:rowOff>152400</xdr:rowOff>
    </xdr:to>
    <xdr:sp macro="" textlink="">
      <xdr:nvSpPr>
        <xdr:cNvPr id="4" name="Rectangle 3"/>
        <xdr:cNvSpPr/>
      </xdr:nvSpPr>
      <xdr:spPr>
        <a:xfrm>
          <a:off x="1733549" y="1428750"/>
          <a:ext cx="5076825" cy="4572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100" b="1"/>
            <a:t>Revenue Generation</a:t>
          </a:r>
        </a:p>
      </xdr:txBody>
    </xdr:sp>
    <xdr:clientData/>
  </xdr:twoCellAnchor>
  <xdr:twoCellAnchor>
    <xdr:from>
      <xdr:col>11</xdr:col>
      <xdr:colOff>438150</xdr:colOff>
      <xdr:row>7</xdr:row>
      <xdr:rowOff>76200</xdr:rowOff>
    </xdr:from>
    <xdr:to>
      <xdr:col>18</xdr:col>
      <xdr:colOff>476250</xdr:colOff>
      <xdr:row>9</xdr:row>
      <xdr:rowOff>152400</xdr:rowOff>
    </xdr:to>
    <xdr:sp macro="" textlink="">
      <xdr:nvSpPr>
        <xdr:cNvPr id="5" name="Rectangle 4"/>
        <xdr:cNvSpPr/>
      </xdr:nvSpPr>
      <xdr:spPr>
        <a:xfrm>
          <a:off x="7010400" y="1428750"/>
          <a:ext cx="4305300" cy="4572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100" b="1"/>
            <a:t>Profitability</a:t>
          </a:r>
        </a:p>
      </xdr:txBody>
    </xdr:sp>
    <xdr:clientData/>
  </xdr:twoCellAnchor>
  <xdr:twoCellAnchor>
    <xdr:from>
      <xdr:col>0</xdr:col>
      <xdr:colOff>66675</xdr:colOff>
      <xdr:row>17</xdr:row>
      <xdr:rowOff>180975</xdr:rowOff>
    </xdr:from>
    <xdr:to>
      <xdr:col>2</xdr:col>
      <xdr:colOff>257175</xdr:colOff>
      <xdr:row>24</xdr:row>
      <xdr:rowOff>76200</xdr:rowOff>
    </xdr:to>
    <xdr:sp macro="" textlink="">
      <xdr:nvSpPr>
        <xdr:cNvPr id="6" name="Rectangle 5"/>
        <xdr:cNvSpPr/>
      </xdr:nvSpPr>
      <xdr:spPr>
        <a:xfrm>
          <a:off x="66675" y="2295525"/>
          <a:ext cx="1409700" cy="1228725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100" b="1"/>
            <a:t>CUSTOMER</a:t>
          </a:r>
        </a:p>
      </xdr:txBody>
    </xdr:sp>
    <xdr:clientData/>
  </xdr:twoCellAnchor>
  <xdr:twoCellAnchor>
    <xdr:from>
      <xdr:col>3</xdr:col>
      <xdr:colOff>1</xdr:colOff>
      <xdr:row>18</xdr:row>
      <xdr:rowOff>0</xdr:rowOff>
    </xdr:from>
    <xdr:to>
      <xdr:col>6</xdr:col>
      <xdr:colOff>123824</xdr:colOff>
      <xdr:row>19</xdr:row>
      <xdr:rowOff>38099</xdr:rowOff>
    </xdr:to>
    <xdr:sp macro="" textlink="">
      <xdr:nvSpPr>
        <xdr:cNvPr id="7" name="Rectangle 6"/>
        <xdr:cNvSpPr/>
      </xdr:nvSpPr>
      <xdr:spPr>
        <a:xfrm>
          <a:off x="1695451" y="2305050"/>
          <a:ext cx="1952623" cy="228599"/>
        </a:xfrm>
        <a:prstGeom prst="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Grievance Handling</a:t>
          </a:r>
        </a:p>
      </xdr:txBody>
    </xdr:sp>
    <xdr:clientData/>
  </xdr:twoCellAnchor>
  <xdr:twoCellAnchor>
    <xdr:from>
      <xdr:col>2</xdr:col>
      <xdr:colOff>476249</xdr:colOff>
      <xdr:row>19</xdr:row>
      <xdr:rowOff>190499</xdr:rowOff>
    </xdr:from>
    <xdr:to>
      <xdr:col>6</xdr:col>
      <xdr:colOff>123825</xdr:colOff>
      <xdr:row>24</xdr:row>
      <xdr:rowOff>47624</xdr:rowOff>
    </xdr:to>
    <xdr:sp macro="" textlink="">
      <xdr:nvSpPr>
        <xdr:cNvPr id="8" name="Rectangle 7"/>
        <xdr:cNvSpPr/>
      </xdr:nvSpPr>
      <xdr:spPr>
        <a:xfrm>
          <a:off x="1695449" y="2686049"/>
          <a:ext cx="1952626" cy="809625"/>
        </a:xfrm>
        <a:prstGeom prst="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Complaint and grievance Handling of Donors/ Patrons</a:t>
          </a:r>
        </a:p>
      </xdr:txBody>
    </xdr:sp>
    <xdr:clientData/>
  </xdr:twoCellAnchor>
  <xdr:twoCellAnchor>
    <xdr:from>
      <xdr:col>0</xdr:col>
      <xdr:colOff>76200</xdr:colOff>
      <xdr:row>25</xdr:row>
      <xdr:rowOff>180976</xdr:rowOff>
    </xdr:from>
    <xdr:to>
      <xdr:col>2</xdr:col>
      <xdr:colOff>266700</xdr:colOff>
      <xdr:row>31</xdr:row>
      <xdr:rowOff>19050</xdr:rowOff>
    </xdr:to>
    <xdr:sp macro="" textlink="">
      <xdr:nvSpPr>
        <xdr:cNvPr id="14" name="Rectangle 13"/>
        <xdr:cNvSpPr/>
      </xdr:nvSpPr>
      <xdr:spPr>
        <a:xfrm>
          <a:off x="76200" y="3762376"/>
          <a:ext cx="1409700" cy="981074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100" b="1"/>
            <a:t>INTERNAL BUSINESS PROCESS</a:t>
          </a:r>
        </a:p>
      </xdr:txBody>
    </xdr:sp>
    <xdr:clientData/>
  </xdr:twoCellAnchor>
  <xdr:twoCellAnchor>
    <xdr:from>
      <xdr:col>2</xdr:col>
      <xdr:colOff>476249</xdr:colOff>
      <xdr:row>25</xdr:row>
      <xdr:rowOff>171451</xdr:rowOff>
    </xdr:from>
    <xdr:to>
      <xdr:col>10</xdr:col>
      <xdr:colOff>228600</xdr:colOff>
      <xdr:row>27</xdr:row>
      <xdr:rowOff>47625</xdr:rowOff>
    </xdr:to>
    <xdr:sp macro="" textlink="">
      <xdr:nvSpPr>
        <xdr:cNvPr id="15" name="Rectangle 14"/>
        <xdr:cNvSpPr/>
      </xdr:nvSpPr>
      <xdr:spPr>
        <a:xfrm>
          <a:off x="1695449" y="4895851"/>
          <a:ext cx="4495801" cy="257174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IN" sz="1100" b="1">
              <a:solidFill>
                <a:schemeClr val="bg1"/>
              </a:solidFill>
              <a:latin typeface="+mn-lt"/>
              <a:ea typeface="+mn-ea"/>
              <a:cs typeface="+mn-cs"/>
            </a:rPr>
            <a:t>SKU Optimization and Pricing</a:t>
          </a:r>
        </a:p>
      </xdr:txBody>
    </xdr:sp>
    <xdr:clientData/>
  </xdr:twoCellAnchor>
  <xdr:twoCellAnchor>
    <xdr:from>
      <xdr:col>3</xdr:col>
      <xdr:colOff>9525</xdr:colOff>
      <xdr:row>27</xdr:row>
      <xdr:rowOff>161925</xdr:rowOff>
    </xdr:from>
    <xdr:to>
      <xdr:col>5</xdr:col>
      <xdr:colOff>295275</xdr:colOff>
      <xdr:row>31</xdr:row>
      <xdr:rowOff>0</xdr:rowOff>
    </xdr:to>
    <xdr:sp macro="" textlink="">
      <xdr:nvSpPr>
        <xdr:cNvPr id="16" name="Rectangle 15"/>
        <xdr:cNvSpPr/>
      </xdr:nvSpPr>
      <xdr:spPr>
        <a:xfrm>
          <a:off x="1704975" y="4124325"/>
          <a:ext cx="1504950" cy="600075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SKU Rationalization</a:t>
          </a:r>
          <a:endParaRPr lang="en-IN" sz="1000" b="1">
            <a:solidFill>
              <a:srgbClr val="C00000"/>
            </a:solidFill>
          </a:endParaRPr>
        </a:p>
      </xdr:txBody>
    </xdr:sp>
    <xdr:clientData/>
  </xdr:twoCellAnchor>
  <xdr:twoCellAnchor>
    <xdr:from>
      <xdr:col>5</xdr:col>
      <xdr:colOff>352425</xdr:colOff>
      <xdr:row>27</xdr:row>
      <xdr:rowOff>161925</xdr:rowOff>
    </xdr:from>
    <xdr:to>
      <xdr:col>7</xdr:col>
      <xdr:colOff>542925</xdr:colOff>
      <xdr:row>31</xdr:row>
      <xdr:rowOff>0</xdr:rowOff>
    </xdr:to>
    <xdr:sp macro="" textlink="">
      <xdr:nvSpPr>
        <xdr:cNvPr id="17" name="Rectangle 16"/>
        <xdr:cNvSpPr/>
      </xdr:nvSpPr>
      <xdr:spPr>
        <a:xfrm>
          <a:off x="3267075" y="4124325"/>
          <a:ext cx="1409700" cy="600075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>
              <a:solidFill>
                <a:sysClr val="windowText" lastClr="000000"/>
              </a:solidFill>
            </a:rPr>
            <a:t>Product Performance</a:t>
          </a:r>
        </a:p>
      </xdr:txBody>
    </xdr:sp>
    <xdr:clientData/>
  </xdr:twoCellAnchor>
  <xdr:twoCellAnchor>
    <xdr:from>
      <xdr:col>0</xdr:col>
      <xdr:colOff>85725</xdr:colOff>
      <xdr:row>33</xdr:row>
      <xdr:rowOff>0</xdr:rowOff>
    </xdr:from>
    <xdr:to>
      <xdr:col>2</xdr:col>
      <xdr:colOff>276225</xdr:colOff>
      <xdr:row>37</xdr:row>
      <xdr:rowOff>171450</xdr:rowOff>
    </xdr:to>
    <xdr:sp macro="" textlink="">
      <xdr:nvSpPr>
        <xdr:cNvPr id="20" name="Rectangle 19"/>
        <xdr:cNvSpPr/>
      </xdr:nvSpPr>
      <xdr:spPr>
        <a:xfrm>
          <a:off x="85725" y="5029200"/>
          <a:ext cx="1409700" cy="93345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100" b="1"/>
            <a:t>PEOPLE &amp; SYSTEM</a:t>
          </a:r>
        </a:p>
      </xdr:txBody>
    </xdr:sp>
    <xdr:clientData/>
  </xdr:twoCellAnchor>
  <xdr:twoCellAnchor>
    <xdr:from>
      <xdr:col>2</xdr:col>
      <xdr:colOff>476249</xdr:colOff>
      <xdr:row>33</xdr:row>
      <xdr:rowOff>1</xdr:rowOff>
    </xdr:from>
    <xdr:to>
      <xdr:col>5</xdr:col>
      <xdr:colOff>333374</xdr:colOff>
      <xdr:row>34</xdr:row>
      <xdr:rowOff>66675</xdr:rowOff>
    </xdr:to>
    <xdr:sp macro="" textlink="">
      <xdr:nvSpPr>
        <xdr:cNvPr id="21" name="Rectangle 20"/>
        <xdr:cNvSpPr/>
      </xdr:nvSpPr>
      <xdr:spPr>
        <a:xfrm>
          <a:off x="1695449" y="5029201"/>
          <a:ext cx="1552575" cy="257174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 b="1" baseline="0">
              <a:solidFill>
                <a:schemeClr val="bg1"/>
              </a:solidFill>
            </a:rPr>
            <a:t> Management</a:t>
          </a:r>
          <a:endParaRPr lang="en-IN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476249</xdr:colOff>
      <xdr:row>35</xdr:row>
      <xdr:rowOff>0</xdr:rowOff>
    </xdr:from>
    <xdr:to>
      <xdr:col>5</xdr:col>
      <xdr:colOff>333374</xdr:colOff>
      <xdr:row>38</xdr:row>
      <xdr:rowOff>0</xdr:rowOff>
    </xdr:to>
    <xdr:sp macro="" textlink="">
      <xdr:nvSpPr>
        <xdr:cNvPr id="22" name="Rectangle 21"/>
        <xdr:cNvSpPr/>
      </xdr:nvSpPr>
      <xdr:spPr>
        <a:xfrm>
          <a:off x="1695449" y="5410200"/>
          <a:ext cx="1552575" cy="5715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Sr &amp; Middle</a:t>
          </a:r>
          <a:r>
            <a:rPr lang="en-IN" sz="1000" b="1" baseline="0"/>
            <a:t> Managers</a:t>
          </a:r>
          <a:r>
            <a:rPr lang="en-IN" sz="1000" b="1"/>
            <a:t> Training Manhrs</a:t>
          </a:r>
        </a:p>
      </xdr:txBody>
    </xdr:sp>
    <xdr:clientData/>
  </xdr:twoCellAnchor>
  <xdr:twoCellAnchor>
    <xdr:from>
      <xdr:col>5</xdr:col>
      <xdr:colOff>561975</xdr:colOff>
      <xdr:row>35</xdr:row>
      <xdr:rowOff>0</xdr:rowOff>
    </xdr:from>
    <xdr:to>
      <xdr:col>8</xdr:col>
      <xdr:colOff>142875</xdr:colOff>
      <xdr:row>38</xdr:row>
      <xdr:rowOff>0</xdr:rowOff>
    </xdr:to>
    <xdr:sp macro="" textlink="">
      <xdr:nvSpPr>
        <xdr:cNvPr id="23" name="Rectangle 22"/>
        <xdr:cNvSpPr/>
      </xdr:nvSpPr>
      <xdr:spPr>
        <a:xfrm>
          <a:off x="3476625" y="5410200"/>
          <a:ext cx="1409700" cy="5715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Employee Training Manhr</a:t>
          </a:r>
        </a:p>
      </xdr:txBody>
    </xdr:sp>
    <xdr:clientData/>
  </xdr:twoCellAnchor>
  <xdr:twoCellAnchor>
    <xdr:from>
      <xdr:col>0</xdr:col>
      <xdr:colOff>66675</xdr:colOff>
      <xdr:row>4</xdr:row>
      <xdr:rowOff>0</xdr:rowOff>
    </xdr:from>
    <xdr:to>
      <xdr:col>18</xdr:col>
      <xdr:colOff>533400</xdr:colOff>
      <xdr:row>6</xdr:row>
      <xdr:rowOff>85725</xdr:rowOff>
    </xdr:to>
    <xdr:sp macro="" textlink="">
      <xdr:nvSpPr>
        <xdr:cNvPr id="24" name="Rectangle 23"/>
        <xdr:cNvSpPr/>
      </xdr:nvSpPr>
      <xdr:spPr>
        <a:xfrm>
          <a:off x="66675" y="638175"/>
          <a:ext cx="11306175" cy="561975"/>
        </a:xfrm>
        <a:prstGeom prst="rect">
          <a:avLst/>
        </a:prstGeom>
        <a:gradFill flip="none" rotWithShape="1">
          <a:gsLst>
            <a:gs pos="0">
              <a:srgbClr val="66FF99">
                <a:tint val="66000"/>
                <a:satMod val="160000"/>
              </a:srgbClr>
            </a:gs>
            <a:gs pos="50000">
              <a:srgbClr val="66FF99">
                <a:tint val="44500"/>
                <a:satMod val="160000"/>
              </a:srgbClr>
            </a:gs>
            <a:gs pos="100000">
              <a:srgbClr val="66FF99">
                <a:tint val="23500"/>
                <a:satMod val="160000"/>
              </a:srgbClr>
            </a:gs>
          </a:gsLst>
          <a:lin ang="16200000" scaled="1"/>
          <a:tileRect/>
        </a:gra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r>
            <a:rPr lang="en-IN" sz="1050" b="1" u="sng"/>
            <a:t>Objective 8</a:t>
          </a:r>
          <a:r>
            <a:rPr lang="en-IN" sz="1200" b="1"/>
            <a:t>:</a:t>
          </a:r>
          <a:r>
            <a:rPr lang="en-IN" sz="1200" b="1" baseline="0"/>
            <a:t> </a:t>
          </a:r>
          <a:r>
            <a:rPr lang="en-IN" sz="1100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IN" sz="1000" b="1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To create for-profit activities that helps to further Krishna consciousness and is also in line with the principles of Krishna consciousness, to meet the expenses of temple activities. </a:t>
          </a:r>
          <a:endParaRPr lang="en-IN" sz="10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ctr"/>
          <a:r>
            <a:rPr lang="en-IN" sz="1050" b="1" u="sng">
              <a:solidFill>
                <a:schemeClr val="dk1"/>
              </a:solidFill>
              <a:latin typeface="+mn-lt"/>
              <a:ea typeface="+mn-ea"/>
              <a:cs typeface="+mn-cs"/>
            </a:rPr>
            <a:t>Objective 11</a:t>
          </a:r>
          <a:r>
            <a:rPr lang="en-IN" sz="1000" b="1">
              <a:solidFill>
                <a:schemeClr val="dk1"/>
              </a:solidFill>
              <a:latin typeface="+mn-lt"/>
              <a:ea typeface="+mn-ea"/>
              <a:cs typeface="+mn-cs"/>
            </a:rPr>
            <a:t>: To promote sustainable and socially responsible practices while achieving the above objectives.</a:t>
          </a:r>
          <a:endParaRPr lang="en-IN" sz="1200" b="1"/>
        </a:p>
      </xdr:txBody>
    </xdr:sp>
    <xdr:clientData/>
  </xdr:twoCellAnchor>
  <xdr:twoCellAnchor>
    <xdr:from>
      <xdr:col>4</xdr:col>
      <xdr:colOff>333375</xdr:colOff>
      <xdr:row>17</xdr:row>
      <xdr:rowOff>19050</xdr:rowOff>
    </xdr:from>
    <xdr:to>
      <xdr:col>4</xdr:col>
      <xdr:colOff>514350</xdr:colOff>
      <xdr:row>17</xdr:row>
      <xdr:rowOff>161925</xdr:rowOff>
    </xdr:to>
    <xdr:sp macro="" textlink="">
      <xdr:nvSpPr>
        <xdr:cNvPr id="25" name="Up Arrow 24"/>
        <xdr:cNvSpPr/>
      </xdr:nvSpPr>
      <xdr:spPr>
        <a:xfrm>
          <a:off x="2638425" y="3276600"/>
          <a:ext cx="180975" cy="142875"/>
        </a:xfrm>
        <a:prstGeom prst="upArrow">
          <a:avLst/>
        </a:prstGeom>
        <a:solidFill>
          <a:schemeClr val="accent4"/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15</xdr:col>
      <xdr:colOff>257175</xdr:colOff>
      <xdr:row>17</xdr:row>
      <xdr:rowOff>38100</xdr:rowOff>
    </xdr:from>
    <xdr:to>
      <xdr:col>15</xdr:col>
      <xdr:colOff>438150</xdr:colOff>
      <xdr:row>17</xdr:row>
      <xdr:rowOff>180975</xdr:rowOff>
    </xdr:to>
    <xdr:sp macro="" textlink="">
      <xdr:nvSpPr>
        <xdr:cNvPr id="26" name="Up Arrow 25"/>
        <xdr:cNvSpPr/>
      </xdr:nvSpPr>
      <xdr:spPr>
        <a:xfrm>
          <a:off x="9267825" y="3295650"/>
          <a:ext cx="180975" cy="142875"/>
        </a:xfrm>
        <a:prstGeom prst="upArrow">
          <a:avLst/>
        </a:prstGeom>
        <a:solidFill>
          <a:schemeClr val="accent4"/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6</xdr:col>
      <xdr:colOff>495300</xdr:colOff>
      <xdr:row>25</xdr:row>
      <xdr:rowOff>19050</xdr:rowOff>
    </xdr:from>
    <xdr:to>
      <xdr:col>7</xdr:col>
      <xdr:colOff>66675</xdr:colOff>
      <xdr:row>25</xdr:row>
      <xdr:rowOff>161925</xdr:rowOff>
    </xdr:to>
    <xdr:sp macro="" textlink="">
      <xdr:nvSpPr>
        <xdr:cNvPr id="28" name="Up Arrow 27"/>
        <xdr:cNvSpPr/>
      </xdr:nvSpPr>
      <xdr:spPr>
        <a:xfrm>
          <a:off x="4019550" y="4743450"/>
          <a:ext cx="180975" cy="142875"/>
        </a:xfrm>
        <a:prstGeom prst="upArrow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4</xdr:col>
      <xdr:colOff>171450</xdr:colOff>
      <xdr:row>32</xdr:row>
      <xdr:rowOff>28575</xdr:rowOff>
    </xdr:from>
    <xdr:to>
      <xdr:col>4</xdr:col>
      <xdr:colOff>352425</xdr:colOff>
      <xdr:row>32</xdr:row>
      <xdr:rowOff>171450</xdr:rowOff>
    </xdr:to>
    <xdr:sp macro="" textlink="">
      <xdr:nvSpPr>
        <xdr:cNvPr id="29" name="Up Arrow 28"/>
        <xdr:cNvSpPr/>
      </xdr:nvSpPr>
      <xdr:spPr>
        <a:xfrm>
          <a:off x="2476500" y="4867275"/>
          <a:ext cx="180975" cy="142875"/>
        </a:xfrm>
        <a:prstGeom prst="upArrow">
          <a:avLst/>
        </a:prstGeom>
        <a:solidFill>
          <a:schemeClr val="accent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5</xdr:col>
      <xdr:colOff>542924</xdr:colOff>
      <xdr:row>33</xdr:row>
      <xdr:rowOff>1</xdr:rowOff>
    </xdr:from>
    <xdr:to>
      <xdr:col>10</xdr:col>
      <xdr:colOff>504825</xdr:colOff>
      <xdr:row>34</xdr:row>
      <xdr:rowOff>66675</xdr:rowOff>
    </xdr:to>
    <xdr:sp macro="" textlink="">
      <xdr:nvSpPr>
        <xdr:cNvPr id="36" name="Rectangle 35"/>
        <xdr:cNvSpPr/>
      </xdr:nvSpPr>
      <xdr:spPr>
        <a:xfrm>
          <a:off x="3457574" y="6172201"/>
          <a:ext cx="3009901" cy="257174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Employee</a:t>
          </a:r>
          <a:r>
            <a:rPr lang="en-IN" sz="1100" b="1" baseline="0">
              <a:solidFill>
                <a:schemeClr val="bg1"/>
              </a:solidFill>
            </a:rPr>
            <a:t> Management</a:t>
          </a:r>
          <a:endParaRPr lang="en-IN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295275</xdr:colOff>
      <xdr:row>35</xdr:row>
      <xdr:rowOff>0</xdr:rowOff>
    </xdr:from>
    <xdr:to>
      <xdr:col>10</xdr:col>
      <xdr:colOff>485775</xdr:colOff>
      <xdr:row>38</xdr:row>
      <xdr:rowOff>0</xdr:rowOff>
    </xdr:to>
    <xdr:sp macro="" textlink="">
      <xdr:nvSpPr>
        <xdr:cNvPr id="37" name="Rectangle 36"/>
        <xdr:cNvSpPr/>
      </xdr:nvSpPr>
      <xdr:spPr>
        <a:xfrm>
          <a:off x="5038725" y="5410200"/>
          <a:ext cx="1409700" cy="5715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Employee Attrition</a:t>
          </a:r>
        </a:p>
      </xdr:txBody>
    </xdr:sp>
    <xdr:clientData/>
  </xdr:twoCellAnchor>
  <xdr:twoCellAnchor>
    <xdr:from>
      <xdr:col>8</xdr:col>
      <xdr:colOff>114300</xdr:colOff>
      <xdr:row>32</xdr:row>
      <xdr:rowOff>28575</xdr:rowOff>
    </xdr:from>
    <xdr:to>
      <xdr:col>8</xdr:col>
      <xdr:colOff>295275</xdr:colOff>
      <xdr:row>32</xdr:row>
      <xdr:rowOff>171450</xdr:rowOff>
    </xdr:to>
    <xdr:sp macro="" textlink="">
      <xdr:nvSpPr>
        <xdr:cNvPr id="39" name="Up Arrow 38"/>
        <xdr:cNvSpPr/>
      </xdr:nvSpPr>
      <xdr:spPr>
        <a:xfrm>
          <a:off x="4857750" y="6010275"/>
          <a:ext cx="180975" cy="142875"/>
        </a:xfrm>
        <a:prstGeom prst="upArrow">
          <a:avLst/>
        </a:prstGeom>
        <a:solidFill>
          <a:schemeClr val="accent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3</xdr:col>
      <xdr:colOff>9526</xdr:colOff>
      <xdr:row>10</xdr:row>
      <xdr:rowOff>76200</xdr:rowOff>
    </xdr:from>
    <xdr:to>
      <xdr:col>11</xdr:col>
      <xdr:colOff>247650</xdr:colOff>
      <xdr:row>11</xdr:row>
      <xdr:rowOff>133349</xdr:rowOff>
    </xdr:to>
    <xdr:sp macro="" textlink="">
      <xdr:nvSpPr>
        <xdr:cNvPr id="40" name="Rectangle 39"/>
        <xdr:cNvSpPr/>
      </xdr:nvSpPr>
      <xdr:spPr>
        <a:xfrm>
          <a:off x="1704976" y="2000250"/>
          <a:ext cx="5114924" cy="247649"/>
        </a:xfrm>
        <a:prstGeom prst="rect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Revenue Split</a:t>
          </a:r>
        </a:p>
      </xdr:txBody>
    </xdr:sp>
    <xdr:clientData/>
  </xdr:twoCellAnchor>
  <xdr:twoCellAnchor>
    <xdr:from>
      <xdr:col>2</xdr:col>
      <xdr:colOff>476249</xdr:colOff>
      <xdr:row>12</xdr:row>
      <xdr:rowOff>85725</xdr:rowOff>
    </xdr:from>
    <xdr:to>
      <xdr:col>4</xdr:col>
      <xdr:colOff>314325</xdr:colOff>
      <xdr:row>16</xdr:row>
      <xdr:rowOff>19051</xdr:rowOff>
    </xdr:to>
    <xdr:sp macro="" textlink="">
      <xdr:nvSpPr>
        <xdr:cNvPr id="41" name="Rectangle 40"/>
        <xdr:cNvSpPr/>
      </xdr:nvSpPr>
      <xdr:spPr>
        <a:xfrm>
          <a:off x="1695449" y="2390775"/>
          <a:ext cx="923926" cy="69532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Online</a:t>
          </a:r>
        </a:p>
      </xdr:txBody>
    </xdr:sp>
    <xdr:clientData/>
  </xdr:twoCellAnchor>
  <xdr:twoCellAnchor>
    <xdr:from>
      <xdr:col>4</xdr:col>
      <xdr:colOff>428624</xdr:colOff>
      <xdr:row>12</xdr:row>
      <xdr:rowOff>85725</xdr:rowOff>
    </xdr:from>
    <xdr:to>
      <xdr:col>6</xdr:col>
      <xdr:colOff>133350</xdr:colOff>
      <xdr:row>16</xdr:row>
      <xdr:rowOff>19051</xdr:rowOff>
    </xdr:to>
    <xdr:sp macro="" textlink="">
      <xdr:nvSpPr>
        <xdr:cNvPr id="42" name="Rectangle 41"/>
        <xdr:cNvSpPr/>
      </xdr:nvSpPr>
      <xdr:spPr>
        <a:xfrm>
          <a:off x="2733674" y="2390775"/>
          <a:ext cx="923926" cy="69532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Non-Books</a:t>
          </a:r>
        </a:p>
      </xdr:txBody>
    </xdr:sp>
    <xdr:clientData/>
  </xdr:twoCellAnchor>
  <xdr:twoCellAnchor>
    <xdr:from>
      <xdr:col>6</xdr:col>
      <xdr:colOff>238124</xdr:colOff>
      <xdr:row>12</xdr:row>
      <xdr:rowOff>95250</xdr:rowOff>
    </xdr:from>
    <xdr:to>
      <xdr:col>7</xdr:col>
      <xdr:colOff>590549</xdr:colOff>
      <xdr:row>16</xdr:row>
      <xdr:rowOff>28576</xdr:rowOff>
    </xdr:to>
    <xdr:sp macro="" textlink="">
      <xdr:nvSpPr>
        <xdr:cNvPr id="43" name="Rectangle 42"/>
        <xdr:cNvSpPr/>
      </xdr:nvSpPr>
      <xdr:spPr>
        <a:xfrm>
          <a:off x="3762374" y="2400300"/>
          <a:ext cx="962025" cy="69532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Books</a:t>
          </a:r>
        </a:p>
      </xdr:txBody>
    </xdr:sp>
    <xdr:clientData/>
  </xdr:twoCellAnchor>
  <xdr:twoCellAnchor>
    <xdr:from>
      <xdr:col>8</xdr:col>
      <xdr:colOff>66675</xdr:colOff>
      <xdr:row>12</xdr:row>
      <xdr:rowOff>95250</xdr:rowOff>
    </xdr:from>
    <xdr:to>
      <xdr:col>9</xdr:col>
      <xdr:colOff>381000</xdr:colOff>
      <xdr:row>16</xdr:row>
      <xdr:rowOff>28576</xdr:rowOff>
    </xdr:to>
    <xdr:sp macro="" textlink="">
      <xdr:nvSpPr>
        <xdr:cNvPr id="44" name="Rectangle 43"/>
        <xdr:cNvSpPr/>
      </xdr:nvSpPr>
      <xdr:spPr>
        <a:xfrm>
          <a:off x="4810125" y="2400300"/>
          <a:ext cx="923925" cy="69532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Temple</a:t>
          </a:r>
        </a:p>
      </xdr:txBody>
    </xdr:sp>
    <xdr:clientData/>
  </xdr:twoCellAnchor>
  <xdr:twoCellAnchor>
    <xdr:from>
      <xdr:col>9</xdr:col>
      <xdr:colOff>485775</xdr:colOff>
      <xdr:row>12</xdr:row>
      <xdr:rowOff>104775</xdr:rowOff>
    </xdr:from>
    <xdr:to>
      <xdr:col>11</xdr:col>
      <xdr:colOff>266701</xdr:colOff>
      <xdr:row>16</xdr:row>
      <xdr:rowOff>38101</xdr:rowOff>
    </xdr:to>
    <xdr:sp macro="" textlink="">
      <xdr:nvSpPr>
        <xdr:cNvPr id="45" name="Rectangle 44"/>
        <xdr:cNvSpPr/>
      </xdr:nvSpPr>
      <xdr:spPr>
        <a:xfrm>
          <a:off x="5838825" y="2409825"/>
          <a:ext cx="1000126" cy="69532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External</a:t>
          </a:r>
        </a:p>
      </xdr:txBody>
    </xdr:sp>
    <xdr:clientData/>
  </xdr:twoCellAnchor>
  <xdr:twoCellAnchor>
    <xdr:from>
      <xdr:col>11</xdr:col>
      <xdr:colOff>457200</xdr:colOff>
      <xdr:row>12</xdr:row>
      <xdr:rowOff>104775</xdr:rowOff>
    </xdr:from>
    <xdr:to>
      <xdr:col>13</xdr:col>
      <xdr:colOff>238126</xdr:colOff>
      <xdr:row>16</xdr:row>
      <xdr:rowOff>38101</xdr:rowOff>
    </xdr:to>
    <xdr:sp macro="" textlink="">
      <xdr:nvSpPr>
        <xdr:cNvPr id="46" name="Rectangle 45"/>
        <xdr:cNvSpPr/>
      </xdr:nvSpPr>
      <xdr:spPr>
        <a:xfrm>
          <a:off x="7029450" y="2409825"/>
          <a:ext cx="1000126" cy="69532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PAT overall and across units</a:t>
          </a:r>
        </a:p>
      </xdr:txBody>
    </xdr:sp>
    <xdr:clientData/>
  </xdr:twoCellAnchor>
  <xdr:twoCellAnchor>
    <xdr:from>
      <xdr:col>13</xdr:col>
      <xdr:colOff>333375</xdr:colOff>
      <xdr:row>12</xdr:row>
      <xdr:rowOff>114300</xdr:rowOff>
    </xdr:from>
    <xdr:to>
      <xdr:col>15</xdr:col>
      <xdr:colOff>114301</xdr:colOff>
      <xdr:row>16</xdr:row>
      <xdr:rowOff>47626</xdr:rowOff>
    </xdr:to>
    <xdr:sp macro="" textlink="">
      <xdr:nvSpPr>
        <xdr:cNvPr id="47" name="Rectangle 46"/>
        <xdr:cNvSpPr/>
      </xdr:nvSpPr>
      <xdr:spPr>
        <a:xfrm>
          <a:off x="8124825" y="2419350"/>
          <a:ext cx="1000126" cy="69532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Overall Cost and across units</a:t>
          </a:r>
        </a:p>
      </xdr:txBody>
    </xdr:sp>
    <xdr:clientData/>
  </xdr:twoCellAnchor>
  <xdr:twoCellAnchor>
    <xdr:from>
      <xdr:col>15</xdr:col>
      <xdr:colOff>200025</xdr:colOff>
      <xdr:row>12</xdr:row>
      <xdr:rowOff>123825</xdr:rowOff>
    </xdr:from>
    <xdr:to>
      <xdr:col>16</xdr:col>
      <xdr:colOff>590551</xdr:colOff>
      <xdr:row>16</xdr:row>
      <xdr:rowOff>57151</xdr:rowOff>
    </xdr:to>
    <xdr:sp macro="" textlink="">
      <xdr:nvSpPr>
        <xdr:cNvPr id="48" name="Rectangle 47"/>
        <xdr:cNvSpPr/>
      </xdr:nvSpPr>
      <xdr:spPr>
        <a:xfrm>
          <a:off x="9210675" y="2428875"/>
          <a:ext cx="1000126" cy="69532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Net Donation</a:t>
          </a:r>
          <a:r>
            <a:rPr lang="en-IN" sz="1000" b="1" baseline="0"/>
            <a:t> for Charitable Activities</a:t>
          </a:r>
          <a:endParaRPr lang="en-IN" sz="1000" b="1"/>
        </a:p>
      </xdr:txBody>
    </xdr:sp>
    <xdr:clientData/>
  </xdr:twoCellAnchor>
  <xdr:twoCellAnchor>
    <xdr:from>
      <xdr:col>17</xdr:col>
      <xdr:colOff>66674</xdr:colOff>
      <xdr:row>12</xdr:row>
      <xdr:rowOff>123825</xdr:rowOff>
    </xdr:from>
    <xdr:to>
      <xdr:col>18</xdr:col>
      <xdr:colOff>514349</xdr:colOff>
      <xdr:row>16</xdr:row>
      <xdr:rowOff>57151</xdr:rowOff>
    </xdr:to>
    <xdr:sp macro="" textlink="">
      <xdr:nvSpPr>
        <xdr:cNvPr id="49" name="Rectangle 48"/>
        <xdr:cNvSpPr/>
      </xdr:nvSpPr>
      <xdr:spPr>
        <a:xfrm>
          <a:off x="10296524" y="2428875"/>
          <a:ext cx="1057275" cy="69532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Asset Utilization and People Productivity</a:t>
          </a:r>
        </a:p>
      </xdr:txBody>
    </xdr:sp>
    <xdr:clientData/>
  </xdr:twoCellAnchor>
  <xdr:twoCellAnchor>
    <xdr:from>
      <xdr:col>8</xdr:col>
      <xdr:colOff>0</xdr:colOff>
      <xdr:row>27</xdr:row>
      <xdr:rowOff>171450</xdr:rowOff>
    </xdr:from>
    <xdr:to>
      <xdr:col>10</xdr:col>
      <xdr:colOff>190500</xdr:colOff>
      <xdr:row>31</xdr:row>
      <xdr:rowOff>9525</xdr:rowOff>
    </xdr:to>
    <xdr:sp macro="" textlink="">
      <xdr:nvSpPr>
        <xdr:cNvPr id="51" name="Rectangle 50"/>
        <xdr:cNvSpPr/>
      </xdr:nvSpPr>
      <xdr:spPr>
        <a:xfrm>
          <a:off x="4743450" y="5276850"/>
          <a:ext cx="1409700" cy="600075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>
              <a:solidFill>
                <a:sysClr val="windowText" lastClr="000000"/>
              </a:solidFill>
            </a:rPr>
            <a:t>Inventory</a:t>
          </a:r>
        </a:p>
      </xdr:txBody>
    </xdr:sp>
    <xdr:clientData/>
  </xdr:twoCellAnchor>
  <xdr:twoCellAnchor>
    <xdr:from>
      <xdr:col>10</xdr:col>
      <xdr:colOff>380999</xdr:colOff>
      <xdr:row>26</xdr:row>
      <xdr:rowOff>1</xdr:rowOff>
    </xdr:from>
    <xdr:to>
      <xdr:col>14</xdr:col>
      <xdr:colOff>209550</xdr:colOff>
      <xdr:row>27</xdr:row>
      <xdr:rowOff>66675</xdr:rowOff>
    </xdr:to>
    <xdr:sp macro="" textlink="">
      <xdr:nvSpPr>
        <xdr:cNvPr id="58" name="Rectangle 57"/>
        <xdr:cNvSpPr/>
      </xdr:nvSpPr>
      <xdr:spPr>
        <a:xfrm>
          <a:off x="6343649" y="4914901"/>
          <a:ext cx="2266951" cy="257174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IN" sz="1100" b="1">
              <a:solidFill>
                <a:schemeClr val="bg1"/>
              </a:solidFill>
              <a:latin typeface="+mn-lt"/>
              <a:ea typeface="+mn-ea"/>
              <a:cs typeface="+mn-cs"/>
            </a:rPr>
            <a:t>Marketing &amp;</a:t>
          </a:r>
          <a:r>
            <a:rPr lang="en-IN" sz="11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 Promotion</a:t>
          </a:r>
          <a:endParaRPr lang="en-IN" sz="11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166686</xdr:colOff>
      <xdr:row>31</xdr:row>
      <xdr:rowOff>9526</xdr:rowOff>
    </xdr:from>
    <xdr:to>
      <xdr:col>9</xdr:col>
      <xdr:colOff>95249</xdr:colOff>
      <xdr:row>33</xdr:row>
      <xdr:rowOff>2</xdr:rowOff>
    </xdr:to>
    <xdr:cxnSp macro="">
      <xdr:nvCxnSpPr>
        <xdr:cNvPr id="60" name="Curved Connector 59"/>
        <xdr:cNvCxnSpPr>
          <a:stCxn id="21" idx="0"/>
          <a:endCxn id="51" idx="2"/>
        </xdr:cNvCxnSpPr>
      </xdr:nvCxnSpPr>
      <xdr:spPr>
        <a:xfrm rot="5400000" flipH="1" flipV="1">
          <a:off x="3812380" y="4536282"/>
          <a:ext cx="295276" cy="2976563"/>
        </a:xfrm>
        <a:prstGeom prst="curved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295276</xdr:colOff>
      <xdr:row>18</xdr:row>
      <xdr:rowOff>0</xdr:rowOff>
    </xdr:from>
    <xdr:to>
      <xdr:col>9</xdr:col>
      <xdr:colOff>419099</xdr:colOff>
      <xdr:row>19</xdr:row>
      <xdr:rowOff>38099</xdr:rowOff>
    </xdr:to>
    <xdr:sp macro="" textlink="">
      <xdr:nvSpPr>
        <xdr:cNvPr id="61" name="Rectangle 60"/>
        <xdr:cNvSpPr/>
      </xdr:nvSpPr>
      <xdr:spPr>
        <a:xfrm>
          <a:off x="3819526" y="3448050"/>
          <a:ext cx="1952623" cy="228599"/>
        </a:xfrm>
        <a:prstGeom prst="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Distribute Holy Name</a:t>
          </a:r>
        </a:p>
      </xdr:txBody>
    </xdr:sp>
    <xdr:clientData/>
  </xdr:twoCellAnchor>
  <xdr:twoCellAnchor>
    <xdr:from>
      <xdr:col>10</xdr:col>
      <xdr:colOff>9526</xdr:colOff>
      <xdr:row>18</xdr:row>
      <xdr:rowOff>19050</xdr:rowOff>
    </xdr:from>
    <xdr:to>
      <xdr:col>14</xdr:col>
      <xdr:colOff>581025</xdr:colOff>
      <xdr:row>19</xdr:row>
      <xdr:rowOff>38099</xdr:rowOff>
    </xdr:to>
    <xdr:sp macro="" textlink="">
      <xdr:nvSpPr>
        <xdr:cNvPr id="63" name="Rectangle 62"/>
        <xdr:cNvSpPr/>
      </xdr:nvSpPr>
      <xdr:spPr>
        <a:xfrm>
          <a:off x="5972176" y="3467100"/>
          <a:ext cx="3009899" cy="209549"/>
        </a:xfrm>
        <a:prstGeom prst="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Distribute  Books to  Desired</a:t>
          </a:r>
          <a:r>
            <a:rPr lang="en-IN" sz="1100" b="1" baseline="0">
              <a:solidFill>
                <a:schemeClr val="bg1"/>
              </a:solidFill>
            </a:rPr>
            <a:t> Audience</a:t>
          </a:r>
          <a:r>
            <a:rPr lang="en-IN" sz="1100" b="1">
              <a:solidFill>
                <a:schemeClr val="bg1"/>
              </a:solidFill>
            </a:rPr>
            <a:t> </a:t>
          </a:r>
        </a:p>
      </xdr:txBody>
    </xdr:sp>
    <xdr:clientData/>
  </xdr:twoCellAnchor>
  <xdr:twoCellAnchor>
    <xdr:from>
      <xdr:col>9</xdr:col>
      <xdr:colOff>609599</xdr:colOff>
      <xdr:row>20</xdr:row>
      <xdr:rowOff>19049</xdr:rowOff>
    </xdr:from>
    <xdr:to>
      <xdr:col>14</xdr:col>
      <xdr:colOff>590550</xdr:colOff>
      <xdr:row>24</xdr:row>
      <xdr:rowOff>66674</xdr:rowOff>
    </xdr:to>
    <xdr:sp macro="" textlink="">
      <xdr:nvSpPr>
        <xdr:cNvPr id="64" name="Rectangle 63"/>
        <xdr:cNvSpPr/>
      </xdr:nvSpPr>
      <xdr:spPr>
        <a:xfrm>
          <a:off x="5962649" y="3848099"/>
          <a:ext cx="3028951" cy="809625"/>
        </a:xfrm>
        <a:prstGeom prst="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Books distributed and related promotional activities  done</a:t>
          </a:r>
        </a:p>
      </xdr:txBody>
    </xdr:sp>
    <xdr:clientData/>
  </xdr:twoCellAnchor>
  <xdr:twoCellAnchor>
    <xdr:from>
      <xdr:col>15</xdr:col>
      <xdr:colOff>76199</xdr:colOff>
      <xdr:row>26</xdr:row>
      <xdr:rowOff>19051</xdr:rowOff>
    </xdr:from>
    <xdr:to>
      <xdr:col>18</xdr:col>
      <xdr:colOff>514350</xdr:colOff>
      <xdr:row>27</xdr:row>
      <xdr:rowOff>85725</xdr:rowOff>
    </xdr:to>
    <xdr:sp macro="" textlink="">
      <xdr:nvSpPr>
        <xdr:cNvPr id="68" name="Rectangle 67"/>
        <xdr:cNvSpPr/>
      </xdr:nvSpPr>
      <xdr:spPr>
        <a:xfrm>
          <a:off x="9086849" y="4933951"/>
          <a:ext cx="2266951" cy="257174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IN" sz="1100" b="1">
              <a:solidFill>
                <a:schemeClr val="bg1"/>
              </a:solidFill>
              <a:latin typeface="+mn-lt"/>
              <a:ea typeface="+mn-ea"/>
              <a:cs typeface="+mn-cs"/>
            </a:rPr>
            <a:t>Social Responsibility</a:t>
          </a:r>
        </a:p>
      </xdr:txBody>
    </xdr:sp>
    <xdr:clientData/>
  </xdr:twoCellAnchor>
  <xdr:twoCellAnchor>
    <xdr:from>
      <xdr:col>10</xdr:col>
      <xdr:colOff>390524</xdr:colOff>
      <xdr:row>27</xdr:row>
      <xdr:rowOff>180975</xdr:rowOff>
    </xdr:from>
    <xdr:to>
      <xdr:col>14</xdr:col>
      <xdr:colOff>247649</xdr:colOff>
      <xdr:row>31</xdr:row>
      <xdr:rowOff>19050</xdr:rowOff>
    </xdr:to>
    <xdr:sp macro="" textlink="">
      <xdr:nvSpPr>
        <xdr:cNvPr id="69" name="Rectangle 68"/>
        <xdr:cNvSpPr/>
      </xdr:nvSpPr>
      <xdr:spPr>
        <a:xfrm>
          <a:off x="6353174" y="5286375"/>
          <a:ext cx="2295525" cy="600075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>
              <a:solidFill>
                <a:sysClr val="windowText" lastClr="000000"/>
              </a:solidFill>
            </a:rPr>
            <a:t>Engagement activities &amp; promotion efforts made to increase sales that helps to further Krishna Consciousness</a:t>
          </a:r>
        </a:p>
      </xdr:txBody>
    </xdr:sp>
    <xdr:clientData/>
  </xdr:twoCellAnchor>
  <xdr:twoCellAnchor>
    <xdr:from>
      <xdr:col>15</xdr:col>
      <xdr:colOff>381000</xdr:colOff>
      <xdr:row>28</xdr:row>
      <xdr:rowOff>0</xdr:rowOff>
    </xdr:from>
    <xdr:to>
      <xdr:col>18</xdr:col>
      <xdr:colOff>190500</xdr:colOff>
      <xdr:row>31</xdr:row>
      <xdr:rowOff>28575</xdr:rowOff>
    </xdr:to>
    <xdr:sp macro="" textlink="">
      <xdr:nvSpPr>
        <xdr:cNvPr id="70" name="Rectangle 69"/>
        <xdr:cNvSpPr/>
      </xdr:nvSpPr>
      <xdr:spPr>
        <a:xfrm>
          <a:off x="9391650" y="5295900"/>
          <a:ext cx="1638300" cy="600075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>
              <a:solidFill>
                <a:sysClr val="windowText" lastClr="000000"/>
              </a:solidFill>
            </a:rPr>
            <a:t>Reduction in usage of material that spreads environmental pollution</a:t>
          </a:r>
        </a:p>
      </xdr:txBody>
    </xdr:sp>
    <xdr:clientData/>
  </xdr:twoCellAnchor>
  <xdr:twoCellAnchor>
    <xdr:from>
      <xdr:col>15</xdr:col>
      <xdr:colOff>180976</xdr:colOff>
      <xdr:row>18</xdr:row>
      <xdr:rowOff>9525</xdr:rowOff>
    </xdr:from>
    <xdr:to>
      <xdr:col>18</xdr:col>
      <xdr:colOff>304799</xdr:colOff>
      <xdr:row>19</xdr:row>
      <xdr:rowOff>47624</xdr:rowOff>
    </xdr:to>
    <xdr:sp macro="" textlink="">
      <xdr:nvSpPr>
        <xdr:cNvPr id="52" name="Rectangle 51"/>
        <xdr:cNvSpPr/>
      </xdr:nvSpPr>
      <xdr:spPr>
        <a:xfrm>
          <a:off x="9191626" y="3457575"/>
          <a:ext cx="1952623" cy="228599"/>
        </a:xfrm>
        <a:prstGeom prst="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External Sales</a:t>
          </a:r>
        </a:p>
      </xdr:txBody>
    </xdr:sp>
    <xdr:clientData/>
  </xdr:twoCellAnchor>
  <xdr:twoCellAnchor>
    <xdr:from>
      <xdr:col>15</xdr:col>
      <xdr:colOff>180974</xdr:colOff>
      <xdr:row>20</xdr:row>
      <xdr:rowOff>19049</xdr:rowOff>
    </xdr:from>
    <xdr:to>
      <xdr:col>18</xdr:col>
      <xdr:colOff>304800</xdr:colOff>
      <xdr:row>24</xdr:row>
      <xdr:rowOff>66674</xdr:rowOff>
    </xdr:to>
    <xdr:sp macro="" textlink="">
      <xdr:nvSpPr>
        <xdr:cNvPr id="54" name="Rectangle 53"/>
        <xdr:cNvSpPr/>
      </xdr:nvSpPr>
      <xdr:spPr>
        <a:xfrm>
          <a:off x="9191624" y="3848099"/>
          <a:ext cx="1952626" cy="809625"/>
        </a:xfrm>
        <a:prstGeom prst="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Monitoring the new client and new outlet addition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6</xdr:row>
      <xdr:rowOff>161925</xdr:rowOff>
    </xdr:from>
    <xdr:to>
      <xdr:col>4</xdr:col>
      <xdr:colOff>95250</xdr:colOff>
      <xdr:row>9</xdr:row>
      <xdr:rowOff>19050</xdr:rowOff>
    </xdr:to>
    <xdr:sp macro="" textlink="">
      <xdr:nvSpPr>
        <xdr:cNvPr id="2" name="Rounded Rectangle 1"/>
        <xdr:cNvSpPr/>
      </xdr:nvSpPr>
      <xdr:spPr>
        <a:xfrm>
          <a:off x="219075" y="1114425"/>
          <a:ext cx="2314575" cy="428625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 b="1"/>
            <a:t>Magazines</a:t>
          </a:r>
        </a:p>
      </xdr:txBody>
    </xdr:sp>
    <xdr:clientData/>
  </xdr:twoCellAnchor>
  <xdr:twoCellAnchor>
    <xdr:from>
      <xdr:col>0</xdr:col>
      <xdr:colOff>209551</xdr:colOff>
      <xdr:row>11</xdr:row>
      <xdr:rowOff>9525</xdr:rowOff>
    </xdr:from>
    <xdr:to>
      <xdr:col>1</xdr:col>
      <xdr:colOff>561975</xdr:colOff>
      <xdr:row>13</xdr:row>
      <xdr:rowOff>114300</xdr:rowOff>
    </xdr:to>
    <xdr:sp macro="" textlink="">
      <xdr:nvSpPr>
        <xdr:cNvPr id="3" name="Rounded Rectangle 2"/>
        <xdr:cNvSpPr/>
      </xdr:nvSpPr>
      <xdr:spPr>
        <a:xfrm>
          <a:off x="209551" y="1914525"/>
          <a:ext cx="962024" cy="48577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100"/>
            <a:t>Subscription</a:t>
          </a:r>
        </a:p>
      </xdr:txBody>
    </xdr:sp>
    <xdr:clientData/>
  </xdr:twoCellAnchor>
  <xdr:twoCellAnchor>
    <xdr:from>
      <xdr:col>1</xdr:col>
      <xdr:colOff>180976</xdr:colOff>
      <xdr:row>14</xdr:row>
      <xdr:rowOff>95250</xdr:rowOff>
    </xdr:from>
    <xdr:to>
      <xdr:col>3</xdr:col>
      <xdr:colOff>76200</xdr:colOff>
      <xdr:row>17</xdr:row>
      <xdr:rowOff>9525</xdr:rowOff>
    </xdr:to>
    <xdr:sp macro="" textlink="">
      <xdr:nvSpPr>
        <xdr:cNvPr id="4" name="Rounded Rectangle 3"/>
        <xdr:cNvSpPr/>
      </xdr:nvSpPr>
      <xdr:spPr>
        <a:xfrm>
          <a:off x="790576" y="2571750"/>
          <a:ext cx="1114424" cy="48577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100"/>
            <a:t>Advertizement</a:t>
          </a:r>
        </a:p>
      </xdr:txBody>
    </xdr:sp>
    <xdr:clientData/>
  </xdr:twoCellAnchor>
  <xdr:twoCellAnchor>
    <xdr:from>
      <xdr:col>2</xdr:col>
      <xdr:colOff>295276</xdr:colOff>
      <xdr:row>11</xdr:row>
      <xdr:rowOff>9525</xdr:rowOff>
    </xdr:from>
    <xdr:to>
      <xdr:col>4</xdr:col>
      <xdr:colOff>38100</xdr:colOff>
      <xdr:row>13</xdr:row>
      <xdr:rowOff>114300</xdr:rowOff>
    </xdr:to>
    <xdr:sp macro="" textlink="">
      <xdr:nvSpPr>
        <xdr:cNvPr id="5" name="Rounded Rectangle 4"/>
        <xdr:cNvSpPr/>
      </xdr:nvSpPr>
      <xdr:spPr>
        <a:xfrm>
          <a:off x="1514476" y="1914525"/>
          <a:ext cx="962024" cy="48577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100"/>
            <a:t>Vidyadaan</a:t>
          </a:r>
        </a:p>
      </xdr:txBody>
    </xdr:sp>
    <xdr:clientData/>
  </xdr:twoCellAnchor>
  <xdr:twoCellAnchor>
    <xdr:from>
      <xdr:col>5</xdr:col>
      <xdr:colOff>219075</xdr:colOff>
      <xdr:row>6</xdr:row>
      <xdr:rowOff>161925</xdr:rowOff>
    </xdr:from>
    <xdr:to>
      <xdr:col>9</xdr:col>
      <xdr:colOff>95250</xdr:colOff>
      <xdr:row>9</xdr:row>
      <xdr:rowOff>19050</xdr:rowOff>
    </xdr:to>
    <xdr:sp macro="" textlink="">
      <xdr:nvSpPr>
        <xdr:cNvPr id="10" name="Rounded Rectangle 9"/>
        <xdr:cNvSpPr/>
      </xdr:nvSpPr>
      <xdr:spPr>
        <a:xfrm>
          <a:off x="219075" y="1114425"/>
          <a:ext cx="2314575" cy="428625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 b="1"/>
            <a:t>Bruhat Mridangam</a:t>
          </a:r>
        </a:p>
      </xdr:txBody>
    </xdr:sp>
    <xdr:clientData/>
  </xdr:twoCellAnchor>
  <xdr:twoCellAnchor>
    <xdr:from>
      <xdr:col>5</xdr:col>
      <xdr:colOff>209550</xdr:colOff>
      <xdr:row>11</xdr:row>
      <xdr:rowOff>9525</xdr:rowOff>
    </xdr:from>
    <xdr:to>
      <xdr:col>7</xdr:col>
      <xdr:colOff>19049</xdr:colOff>
      <xdr:row>13</xdr:row>
      <xdr:rowOff>114300</xdr:rowOff>
    </xdr:to>
    <xdr:sp macro="" textlink="">
      <xdr:nvSpPr>
        <xdr:cNvPr id="11" name="Rounded Rectangle 10"/>
        <xdr:cNvSpPr/>
      </xdr:nvSpPr>
      <xdr:spPr>
        <a:xfrm>
          <a:off x="3257550" y="1914525"/>
          <a:ext cx="1028699" cy="48577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100"/>
            <a:t>Panchajaniya</a:t>
          </a:r>
        </a:p>
      </xdr:txBody>
    </xdr:sp>
    <xdr:clientData/>
  </xdr:twoCellAnchor>
  <xdr:twoCellAnchor>
    <xdr:from>
      <xdr:col>6</xdr:col>
      <xdr:colOff>180976</xdr:colOff>
      <xdr:row>14</xdr:row>
      <xdr:rowOff>95250</xdr:rowOff>
    </xdr:from>
    <xdr:to>
      <xdr:col>8</xdr:col>
      <xdr:colOff>76200</xdr:colOff>
      <xdr:row>17</xdr:row>
      <xdr:rowOff>9525</xdr:rowOff>
    </xdr:to>
    <xdr:sp macro="" textlink="">
      <xdr:nvSpPr>
        <xdr:cNvPr id="12" name="Rounded Rectangle 11"/>
        <xdr:cNvSpPr/>
      </xdr:nvSpPr>
      <xdr:spPr>
        <a:xfrm>
          <a:off x="790576" y="2571750"/>
          <a:ext cx="1114424" cy="48577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100"/>
            <a:t>Events/ Exhibition</a:t>
          </a:r>
        </a:p>
      </xdr:txBody>
    </xdr:sp>
    <xdr:clientData/>
  </xdr:twoCellAnchor>
  <xdr:twoCellAnchor>
    <xdr:from>
      <xdr:col>7</xdr:col>
      <xdr:colOff>238125</xdr:colOff>
      <xdr:row>11</xdr:row>
      <xdr:rowOff>9525</xdr:rowOff>
    </xdr:from>
    <xdr:to>
      <xdr:col>9</xdr:col>
      <xdr:colOff>38100</xdr:colOff>
      <xdr:row>13</xdr:row>
      <xdr:rowOff>114300</xdr:rowOff>
    </xdr:to>
    <xdr:sp macro="" textlink="">
      <xdr:nvSpPr>
        <xdr:cNvPr id="13" name="Rounded Rectangle 12"/>
        <xdr:cNvSpPr/>
      </xdr:nvSpPr>
      <xdr:spPr>
        <a:xfrm>
          <a:off x="4505325" y="1914525"/>
          <a:ext cx="1019175" cy="48577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100"/>
            <a:t>Others</a:t>
          </a:r>
        </a:p>
      </xdr:txBody>
    </xdr:sp>
    <xdr:clientData/>
  </xdr:twoCellAnchor>
  <xdr:twoCellAnchor>
    <xdr:from>
      <xdr:col>10</xdr:col>
      <xdr:colOff>76200</xdr:colOff>
      <xdr:row>6</xdr:row>
      <xdr:rowOff>161925</xdr:rowOff>
    </xdr:from>
    <xdr:to>
      <xdr:col>13</xdr:col>
      <xdr:colOff>561975</xdr:colOff>
      <xdr:row>9</xdr:row>
      <xdr:rowOff>19050</xdr:rowOff>
    </xdr:to>
    <xdr:sp macro="" textlink="">
      <xdr:nvSpPr>
        <xdr:cNvPr id="14" name="Rounded Rectangle 13"/>
        <xdr:cNvSpPr/>
      </xdr:nvSpPr>
      <xdr:spPr>
        <a:xfrm>
          <a:off x="5210175" y="1114425"/>
          <a:ext cx="2314575" cy="428625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 b="1"/>
            <a:t>Temple (Service)</a:t>
          </a:r>
        </a:p>
      </xdr:txBody>
    </xdr:sp>
    <xdr:clientData/>
  </xdr:twoCellAnchor>
  <xdr:twoCellAnchor>
    <xdr:from>
      <xdr:col>10</xdr:col>
      <xdr:colOff>95250</xdr:colOff>
      <xdr:row>11</xdr:row>
      <xdr:rowOff>9525</xdr:rowOff>
    </xdr:from>
    <xdr:to>
      <xdr:col>11</xdr:col>
      <xdr:colOff>504825</xdr:colOff>
      <xdr:row>13</xdr:row>
      <xdr:rowOff>114300</xdr:rowOff>
    </xdr:to>
    <xdr:sp macro="" textlink="">
      <xdr:nvSpPr>
        <xdr:cNvPr id="15" name="Rounded Rectangle 14"/>
        <xdr:cNvSpPr/>
      </xdr:nvSpPr>
      <xdr:spPr>
        <a:xfrm>
          <a:off x="5229225" y="1914525"/>
          <a:ext cx="1019175" cy="48577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100"/>
            <a:t>Group Temples</a:t>
          </a:r>
        </a:p>
      </xdr:txBody>
    </xdr:sp>
    <xdr:clientData/>
  </xdr:twoCellAnchor>
  <xdr:twoCellAnchor>
    <xdr:from>
      <xdr:col>12</xdr:col>
      <xdr:colOff>123825</xdr:colOff>
      <xdr:row>11</xdr:row>
      <xdr:rowOff>9525</xdr:rowOff>
    </xdr:from>
    <xdr:to>
      <xdr:col>13</xdr:col>
      <xdr:colOff>533400</xdr:colOff>
      <xdr:row>13</xdr:row>
      <xdr:rowOff>114300</xdr:rowOff>
    </xdr:to>
    <xdr:sp macro="" textlink="">
      <xdr:nvSpPr>
        <xdr:cNvPr id="16" name="Rounded Rectangle 15"/>
        <xdr:cNvSpPr/>
      </xdr:nvSpPr>
      <xdr:spPr>
        <a:xfrm>
          <a:off x="6477000" y="1914525"/>
          <a:ext cx="1019175" cy="48577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100"/>
            <a:t>Non Group Temples</a:t>
          </a:r>
        </a:p>
      </xdr:txBody>
    </xdr:sp>
    <xdr:clientData/>
  </xdr:twoCellAnchor>
  <xdr:twoCellAnchor>
    <xdr:from>
      <xdr:col>10</xdr:col>
      <xdr:colOff>95250</xdr:colOff>
      <xdr:row>14</xdr:row>
      <xdr:rowOff>114300</xdr:rowOff>
    </xdr:from>
    <xdr:to>
      <xdr:col>11</xdr:col>
      <xdr:colOff>504825</xdr:colOff>
      <xdr:row>17</xdr:row>
      <xdr:rowOff>28575</xdr:rowOff>
    </xdr:to>
    <xdr:sp macro="" textlink="">
      <xdr:nvSpPr>
        <xdr:cNvPr id="17" name="Rounded Rectangle 16"/>
        <xdr:cNvSpPr/>
      </xdr:nvSpPr>
      <xdr:spPr>
        <a:xfrm>
          <a:off x="5229225" y="2590800"/>
          <a:ext cx="1019175" cy="48577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100"/>
            <a:t>ISKCON Bng</a:t>
          </a:r>
        </a:p>
      </xdr:txBody>
    </xdr:sp>
    <xdr:clientData/>
  </xdr:twoCellAnchor>
  <xdr:twoCellAnchor>
    <xdr:from>
      <xdr:col>12</xdr:col>
      <xdr:colOff>123825</xdr:colOff>
      <xdr:row>14</xdr:row>
      <xdr:rowOff>114300</xdr:rowOff>
    </xdr:from>
    <xdr:to>
      <xdr:col>13</xdr:col>
      <xdr:colOff>533400</xdr:colOff>
      <xdr:row>17</xdr:row>
      <xdr:rowOff>28575</xdr:rowOff>
    </xdr:to>
    <xdr:sp macro="" textlink="">
      <xdr:nvSpPr>
        <xdr:cNvPr id="18" name="Rounded Rectangle 17"/>
        <xdr:cNvSpPr/>
      </xdr:nvSpPr>
      <xdr:spPr>
        <a:xfrm>
          <a:off x="6477000" y="2590800"/>
          <a:ext cx="1019175" cy="48577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100"/>
            <a:t>Book Marathon</a:t>
          </a:r>
        </a:p>
      </xdr:txBody>
    </xdr:sp>
    <xdr:clientData/>
  </xdr:twoCellAnchor>
  <xdr:twoCellAnchor>
    <xdr:from>
      <xdr:col>15</xdr:col>
      <xdr:colOff>76200</xdr:colOff>
      <xdr:row>6</xdr:row>
      <xdr:rowOff>161925</xdr:rowOff>
    </xdr:from>
    <xdr:to>
      <xdr:col>18</xdr:col>
      <xdr:colOff>561975</xdr:colOff>
      <xdr:row>9</xdr:row>
      <xdr:rowOff>19050</xdr:rowOff>
    </xdr:to>
    <xdr:sp macro="" textlink="">
      <xdr:nvSpPr>
        <xdr:cNvPr id="19" name="Rounded Rectangle 18"/>
        <xdr:cNvSpPr/>
      </xdr:nvSpPr>
      <xdr:spPr>
        <a:xfrm>
          <a:off x="5210175" y="1114425"/>
          <a:ext cx="2314575" cy="428625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 b="1"/>
            <a:t>External (Profit)</a:t>
          </a:r>
        </a:p>
      </xdr:txBody>
    </xdr:sp>
    <xdr:clientData/>
  </xdr:twoCellAnchor>
  <xdr:twoCellAnchor>
    <xdr:from>
      <xdr:col>15</xdr:col>
      <xdr:colOff>95250</xdr:colOff>
      <xdr:row>11</xdr:row>
      <xdr:rowOff>9525</xdr:rowOff>
    </xdr:from>
    <xdr:to>
      <xdr:col>16</xdr:col>
      <xdr:colOff>504825</xdr:colOff>
      <xdr:row>13</xdr:row>
      <xdr:rowOff>114300</xdr:rowOff>
    </xdr:to>
    <xdr:sp macro="" textlink="">
      <xdr:nvSpPr>
        <xdr:cNvPr id="20" name="Rounded Rectangle 19"/>
        <xdr:cNvSpPr/>
      </xdr:nvSpPr>
      <xdr:spPr>
        <a:xfrm>
          <a:off x="5229225" y="1914525"/>
          <a:ext cx="1019175" cy="48577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100"/>
            <a:t>Online</a:t>
          </a:r>
        </a:p>
      </xdr:txBody>
    </xdr:sp>
    <xdr:clientData/>
  </xdr:twoCellAnchor>
  <xdr:twoCellAnchor>
    <xdr:from>
      <xdr:col>17</xdr:col>
      <xdr:colOff>123825</xdr:colOff>
      <xdr:row>11</xdr:row>
      <xdr:rowOff>9525</xdr:rowOff>
    </xdr:from>
    <xdr:to>
      <xdr:col>18</xdr:col>
      <xdr:colOff>533400</xdr:colOff>
      <xdr:row>13</xdr:row>
      <xdr:rowOff>114300</xdr:rowOff>
    </xdr:to>
    <xdr:sp macro="" textlink="">
      <xdr:nvSpPr>
        <xdr:cNvPr id="21" name="Rounded Rectangle 20"/>
        <xdr:cNvSpPr/>
      </xdr:nvSpPr>
      <xdr:spPr>
        <a:xfrm>
          <a:off x="6477000" y="1914525"/>
          <a:ext cx="1019175" cy="48577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100"/>
            <a:t>Corporate</a:t>
          </a:r>
        </a:p>
      </xdr:txBody>
    </xdr:sp>
    <xdr:clientData/>
  </xdr:twoCellAnchor>
  <xdr:twoCellAnchor>
    <xdr:from>
      <xdr:col>15</xdr:col>
      <xdr:colOff>95250</xdr:colOff>
      <xdr:row>14</xdr:row>
      <xdr:rowOff>114300</xdr:rowOff>
    </xdr:from>
    <xdr:to>
      <xdr:col>16</xdr:col>
      <xdr:colOff>504825</xdr:colOff>
      <xdr:row>17</xdr:row>
      <xdr:rowOff>28575</xdr:rowOff>
    </xdr:to>
    <xdr:sp macro="" textlink="">
      <xdr:nvSpPr>
        <xdr:cNvPr id="22" name="Rounded Rectangle 21"/>
        <xdr:cNvSpPr/>
      </xdr:nvSpPr>
      <xdr:spPr>
        <a:xfrm>
          <a:off x="5229225" y="2590800"/>
          <a:ext cx="1019175" cy="48577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100"/>
            <a:t>Retail</a:t>
          </a:r>
        </a:p>
      </xdr:txBody>
    </xdr:sp>
    <xdr:clientData/>
  </xdr:twoCellAnchor>
  <xdr:twoCellAnchor>
    <xdr:from>
      <xdr:col>17</xdr:col>
      <xdr:colOff>123825</xdr:colOff>
      <xdr:row>14</xdr:row>
      <xdr:rowOff>114300</xdr:rowOff>
    </xdr:from>
    <xdr:to>
      <xdr:col>18</xdr:col>
      <xdr:colOff>533400</xdr:colOff>
      <xdr:row>17</xdr:row>
      <xdr:rowOff>28575</xdr:rowOff>
    </xdr:to>
    <xdr:sp macro="" textlink="">
      <xdr:nvSpPr>
        <xdr:cNvPr id="23" name="Rounded Rectangle 22"/>
        <xdr:cNvSpPr/>
      </xdr:nvSpPr>
      <xdr:spPr>
        <a:xfrm>
          <a:off x="6477000" y="2590800"/>
          <a:ext cx="1019175" cy="48577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100"/>
            <a:t>Mall</a:t>
          </a:r>
        </a:p>
      </xdr:txBody>
    </xdr:sp>
    <xdr:clientData/>
  </xdr:twoCellAnchor>
  <xdr:twoCellAnchor>
    <xdr:from>
      <xdr:col>19</xdr:col>
      <xdr:colOff>142875</xdr:colOff>
      <xdr:row>6</xdr:row>
      <xdr:rowOff>152400</xdr:rowOff>
    </xdr:from>
    <xdr:to>
      <xdr:col>23</xdr:col>
      <xdr:colOff>19050</xdr:colOff>
      <xdr:row>9</xdr:row>
      <xdr:rowOff>9525</xdr:rowOff>
    </xdr:to>
    <xdr:sp macro="" textlink="">
      <xdr:nvSpPr>
        <xdr:cNvPr id="24" name="Rounded Rectangle 23"/>
        <xdr:cNvSpPr/>
      </xdr:nvSpPr>
      <xdr:spPr>
        <a:xfrm>
          <a:off x="10296525" y="1104900"/>
          <a:ext cx="2314575" cy="428625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 b="1"/>
            <a:t>Temple Counters (Fulfillment)</a:t>
          </a:r>
        </a:p>
      </xdr:txBody>
    </xdr:sp>
    <xdr:clientData/>
  </xdr:twoCellAnchor>
  <xdr:twoCellAnchor>
    <xdr:from>
      <xdr:col>7</xdr:col>
      <xdr:colOff>295275</xdr:colOff>
      <xdr:row>1</xdr:row>
      <xdr:rowOff>28576</xdr:rowOff>
    </xdr:from>
    <xdr:to>
      <xdr:col>16</xdr:col>
      <xdr:colOff>438150</xdr:colOff>
      <xdr:row>3</xdr:row>
      <xdr:rowOff>66676</xdr:rowOff>
    </xdr:to>
    <xdr:sp macro="" textlink="">
      <xdr:nvSpPr>
        <xdr:cNvPr id="25" name="Rounded Rectangle 24"/>
        <xdr:cNvSpPr/>
      </xdr:nvSpPr>
      <xdr:spPr>
        <a:xfrm>
          <a:off x="4010025" y="219076"/>
          <a:ext cx="4752975" cy="419100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400" b="1"/>
            <a:t>TSF Gifts</a:t>
          </a:r>
        </a:p>
      </xdr:txBody>
    </xdr:sp>
    <xdr:clientData/>
  </xdr:twoCellAnchor>
  <xdr:twoCellAnchor>
    <xdr:from>
      <xdr:col>2</xdr:col>
      <xdr:colOff>123825</xdr:colOff>
      <xdr:row>4</xdr:row>
      <xdr:rowOff>95250</xdr:rowOff>
    </xdr:from>
    <xdr:to>
      <xdr:col>21</xdr:col>
      <xdr:colOff>123825</xdr:colOff>
      <xdr:row>4</xdr:row>
      <xdr:rowOff>133350</xdr:rowOff>
    </xdr:to>
    <xdr:cxnSp macro="">
      <xdr:nvCxnSpPr>
        <xdr:cNvPr id="27" name="Straight Connector 26"/>
        <xdr:cNvCxnSpPr/>
      </xdr:nvCxnSpPr>
      <xdr:spPr>
        <a:xfrm>
          <a:off x="1343025" y="857250"/>
          <a:ext cx="10153650" cy="381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133350</xdr:colOff>
      <xdr:row>4</xdr:row>
      <xdr:rowOff>104775</xdr:rowOff>
    </xdr:from>
    <xdr:to>
      <xdr:col>2</xdr:col>
      <xdr:colOff>138113</xdr:colOff>
      <xdr:row>6</xdr:row>
      <xdr:rowOff>161925</xdr:rowOff>
    </xdr:to>
    <xdr:cxnSp macro="">
      <xdr:nvCxnSpPr>
        <xdr:cNvPr id="29" name="Straight Arrow Connector 28"/>
        <xdr:cNvCxnSpPr>
          <a:endCxn id="2" idx="0"/>
        </xdr:cNvCxnSpPr>
      </xdr:nvCxnSpPr>
      <xdr:spPr>
        <a:xfrm>
          <a:off x="1352550" y="866775"/>
          <a:ext cx="4763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4</xdr:row>
      <xdr:rowOff>152400</xdr:rowOff>
    </xdr:from>
    <xdr:to>
      <xdr:col>7</xdr:col>
      <xdr:colOff>157163</xdr:colOff>
      <xdr:row>6</xdr:row>
      <xdr:rowOff>161925</xdr:rowOff>
    </xdr:to>
    <xdr:cxnSp macro="">
      <xdr:nvCxnSpPr>
        <xdr:cNvPr id="35" name="Straight Arrow Connector 34"/>
        <xdr:cNvCxnSpPr>
          <a:endCxn id="10" idx="0"/>
        </xdr:cNvCxnSpPr>
      </xdr:nvCxnSpPr>
      <xdr:spPr>
        <a:xfrm>
          <a:off x="3867150" y="914400"/>
          <a:ext cx="4763" cy="2000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</xdr:colOff>
      <xdr:row>4</xdr:row>
      <xdr:rowOff>133350</xdr:rowOff>
    </xdr:from>
    <xdr:to>
      <xdr:col>12</xdr:col>
      <xdr:colOff>14288</xdr:colOff>
      <xdr:row>6</xdr:row>
      <xdr:rowOff>161925</xdr:rowOff>
    </xdr:to>
    <xdr:cxnSp macro="">
      <xdr:nvCxnSpPr>
        <xdr:cNvPr id="40" name="Straight Arrow Connector 39"/>
        <xdr:cNvCxnSpPr>
          <a:endCxn id="14" idx="0"/>
        </xdr:cNvCxnSpPr>
      </xdr:nvCxnSpPr>
      <xdr:spPr>
        <a:xfrm>
          <a:off x="6400800" y="895350"/>
          <a:ext cx="4763" cy="2190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14288</xdr:colOff>
      <xdr:row>4</xdr:row>
      <xdr:rowOff>161925</xdr:rowOff>
    </xdr:from>
    <xdr:to>
      <xdr:col>17</xdr:col>
      <xdr:colOff>19050</xdr:colOff>
      <xdr:row>6</xdr:row>
      <xdr:rowOff>161925</xdr:rowOff>
    </xdr:to>
    <xdr:cxnSp macro="">
      <xdr:nvCxnSpPr>
        <xdr:cNvPr id="42" name="Straight Arrow Connector 41"/>
        <xdr:cNvCxnSpPr>
          <a:endCxn id="19" idx="0"/>
        </xdr:cNvCxnSpPr>
      </xdr:nvCxnSpPr>
      <xdr:spPr>
        <a:xfrm flipH="1">
          <a:off x="8948738" y="923925"/>
          <a:ext cx="4762" cy="19050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80963</xdr:colOff>
      <xdr:row>4</xdr:row>
      <xdr:rowOff>142875</xdr:rowOff>
    </xdr:from>
    <xdr:to>
      <xdr:col>21</xdr:col>
      <xdr:colOff>85725</xdr:colOff>
      <xdr:row>6</xdr:row>
      <xdr:rowOff>152400</xdr:rowOff>
    </xdr:to>
    <xdr:cxnSp macro="">
      <xdr:nvCxnSpPr>
        <xdr:cNvPr id="45" name="Straight Arrow Connector 44"/>
        <xdr:cNvCxnSpPr>
          <a:endCxn id="24" idx="0"/>
        </xdr:cNvCxnSpPr>
      </xdr:nvCxnSpPr>
      <xdr:spPr>
        <a:xfrm flipH="1">
          <a:off x="11453813" y="904875"/>
          <a:ext cx="4762" cy="2000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604838</xdr:colOff>
      <xdr:row>3</xdr:row>
      <xdr:rowOff>66676</xdr:rowOff>
    </xdr:from>
    <xdr:to>
      <xdr:col>12</xdr:col>
      <xdr:colOff>0</xdr:colOff>
      <xdr:row>4</xdr:row>
      <xdr:rowOff>152400</xdr:rowOff>
    </xdr:to>
    <xdr:cxnSp macro="">
      <xdr:nvCxnSpPr>
        <xdr:cNvPr id="49" name="Straight Arrow Connector 48"/>
        <xdr:cNvCxnSpPr>
          <a:stCxn id="25" idx="2"/>
        </xdr:cNvCxnSpPr>
      </xdr:nvCxnSpPr>
      <xdr:spPr>
        <a:xfrm>
          <a:off x="6386513" y="638176"/>
          <a:ext cx="4762" cy="276224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80963</xdr:colOff>
      <xdr:row>9</xdr:row>
      <xdr:rowOff>66675</xdr:rowOff>
    </xdr:from>
    <xdr:to>
      <xdr:col>1</xdr:col>
      <xdr:colOff>85725</xdr:colOff>
      <xdr:row>11</xdr:row>
      <xdr:rowOff>9525</xdr:rowOff>
    </xdr:to>
    <xdr:cxnSp macro="">
      <xdr:nvCxnSpPr>
        <xdr:cNvPr id="51" name="Straight Arrow Connector 50"/>
        <xdr:cNvCxnSpPr>
          <a:endCxn id="3" idx="0"/>
        </xdr:cNvCxnSpPr>
      </xdr:nvCxnSpPr>
      <xdr:spPr>
        <a:xfrm flipH="1">
          <a:off x="690563" y="1590675"/>
          <a:ext cx="4762" cy="3238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166688</xdr:colOff>
      <xdr:row>9</xdr:row>
      <xdr:rowOff>38100</xdr:rowOff>
    </xdr:from>
    <xdr:to>
      <xdr:col>3</xdr:col>
      <xdr:colOff>171450</xdr:colOff>
      <xdr:row>11</xdr:row>
      <xdr:rowOff>9525</xdr:rowOff>
    </xdr:to>
    <xdr:cxnSp macro="">
      <xdr:nvCxnSpPr>
        <xdr:cNvPr id="53" name="Straight Arrow Connector 52"/>
        <xdr:cNvCxnSpPr>
          <a:endCxn id="5" idx="0"/>
        </xdr:cNvCxnSpPr>
      </xdr:nvCxnSpPr>
      <xdr:spPr>
        <a:xfrm flipH="1">
          <a:off x="1995488" y="1562100"/>
          <a:ext cx="4762" cy="352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128588</xdr:colOff>
      <xdr:row>9</xdr:row>
      <xdr:rowOff>19050</xdr:rowOff>
    </xdr:from>
    <xdr:to>
      <xdr:col>2</xdr:col>
      <xdr:colOff>138113</xdr:colOff>
      <xdr:row>14</xdr:row>
      <xdr:rowOff>95250</xdr:rowOff>
    </xdr:to>
    <xdr:cxnSp macro="">
      <xdr:nvCxnSpPr>
        <xdr:cNvPr id="55" name="Straight Arrow Connector 54"/>
        <xdr:cNvCxnSpPr>
          <a:stCxn id="2" idx="2"/>
          <a:endCxn id="4" idx="0"/>
        </xdr:cNvCxnSpPr>
      </xdr:nvCxnSpPr>
      <xdr:spPr>
        <a:xfrm flipH="1">
          <a:off x="1347788" y="1543050"/>
          <a:ext cx="9525" cy="1028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114300</xdr:colOff>
      <xdr:row>9</xdr:row>
      <xdr:rowOff>38100</xdr:rowOff>
    </xdr:from>
    <xdr:to>
      <xdr:col>6</xdr:col>
      <xdr:colOff>123825</xdr:colOff>
      <xdr:row>11</xdr:row>
      <xdr:rowOff>9525</xdr:rowOff>
    </xdr:to>
    <xdr:cxnSp macro="">
      <xdr:nvCxnSpPr>
        <xdr:cNvPr id="57" name="Straight Arrow Connector 56"/>
        <xdr:cNvCxnSpPr>
          <a:endCxn id="11" idx="0"/>
        </xdr:cNvCxnSpPr>
      </xdr:nvCxnSpPr>
      <xdr:spPr>
        <a:xfrm flipH="1">
          <a:off x="3219450" y="1562100"/>
          <a:ext cx="9525" cy="352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138113</xdr:colOff>
      <xdr:row>9</xdr:row>
      <xdr:rowOff>47625</xdr:rowOff>
    </xdr:from>
    <xdr:to>
      <xdr:col>8</xdr:col>
      <xdr:colOff>142875</xdr:colOff>
      <xdr:row>11</xdr:row>
      <xdr:rowOff>9525</xdr:rowOff>
    </xdr:to>
    <xdr:cxnSp macro="">
      <xdr:nvCxnSpPr>
        <xdr:cNvPr id="60" name="Straight Arrow Connector 59"/>
        <xdr:cNvCxnSpPr>
          <a:endCxn id="13" idx="0"/>
        </xdr:cNvCxnSpPr>
      </xdr:nvCxnSpPr>
      <xdr:spPr>
        <a:xfrm flipH="1">
          <a:off x="4462463" y="1571625"/>
          <a:ext cx="4762" cy="342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128588</xdr:colOff>
      <xdr:row>9</xdr:row>
      <xdr:rowOff>19050</xdr:rowOff>
    </xdr:from>
    <xdr:to>
      <xdr:col>7</xdr:col>
      <xdr:colOff>157163</xdr:colOff>
      <xdr:row>14</xdr:row>
      <xdr:rowOff>95250</xdr:rowOff>
    </xdr:to>
    <xdr:cxnSp macro="">
      <xdr:nvCxnSpPr>
        <xdr:cNvPr id="63" name="Straight Arrow Connector 62"/>
        <xdr:cNvCxnSpPr>
          <a:stCxn id="10" idx="2"/>
          <a:endCxn id="12" idx="0"/>
        </xdr:cNvCxnSpPr>
      </xdr:nvCxnSpPr>
      <xdr:spPr>
        <a:xfrm flipH="1">
          <a:off x="3843338" y="1543050"/>
          <a:ext cx="28575" cy="1028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600075</xdr:colOff>
      <xdr:row>9</xdr:row>
      <xdr:rowOff>28575</xdr:rowOff>
    </xdr:from>
    <xdr:to>
      <xdr:col>10</xdr:col>
      <xdr:colOff>604838</xdr:colOff>
      <xdr:row>11</xdr:row>
      <xdr:rowOff>9525</xdr:rowOff>
    </xdr:to>
    <xdr:cxnSp macro="">
      <xdr:nvCxnSpPr>
        <xdr:cNvPr id="65" name="Straight Arrow Connector 64"/>
        <xdr:cNvCxnSpPr>
          <a:endCxn id="15" idx="0"/>
        </xdr:cNvCxnSpPr>
      </xdr:nvCxnSpPr>
      <xdr:spPr>
        <a:xfrm>
          <a:off x="5772150" y="1552575"/>
          <a:ext cx="4763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9</xdr:row>
      <xdr:rowOff>28575</xdr:rowOff>
    </xdr:from>
    <xdr:to>
      <xdr:col>13</xdr:col>
      <xdr:colOff>23813</xdr:colOff>
      <xdr:row>11</xdr:row>
      <xdr:rowOff>9525</xdr:rowOff>
    </xdr:to>
    <xdr:cxnSp macro="">
      <xdr:nvCxnSpPr>
        <xdr:cNvPr id="67" name="Straight Arrow Connector 66"/>
        <xdr:cNvCxnSpPr>
          <a:endCxn id="16" idx="0"/>
        </xdr:cNvCxnSpPr>
      </xdr:nvCxnSpPr>
      <xdr:spPr>
        <a:xfrm>
          <a:off x="7019925" y="1552575"/>
          <a:ext cx="4763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4763</xdr:colOff>
      <xdr:row>9</xdr:row>
      <xdr:rowOff>19050</xdr:rowOff>
    </xdr:from>
    <xdr:to>
      <xdr:col>12</xdr:col>
      <xdr:colOff>9525</xdr:colOff>
      <xdr:row>15</xdr:row>
      <xdr:rowOff>180975</xdr:rowOff>
    </xdr:to>
    <xdr:cxnSp macro="">
      <xdr:nvCxnSpPr>
        <xdr:cNvPr id="71" name="Straight Connector 70"/>
        <xdr:cNvCxnSpPr/>
      </xdr:nvCxnSpPr>
      <xdr:spPr>
        <a:xfrm>
          <a:off x="6396038" y="1543050"/>
          <a:ext cx="4762" cy="13049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504825</xdr:colOff>
      <xdr:row>15</xdr:row>
      <xdr:rowOff>166688</xdr:rowOff>
    </xdr:from>
    <xdr:to>
      <xdr:col>12</xdr:col>
      <xdr:colOff>19050</xdr:colOff>
      <xdr:row>15</xdr:row>
      <xdr:rowOff>180975</xdr:rowOff>
    </xdr:to>
    <xdr:cxnSp macro="">
      <xdr:nvCxnSpPr>
        <xdr:cNvPr id="73" name="Straight Arrow Connector 72"/>
        <xdr:cNvCxnSpPr>
          <a:endCxn id="17" idx="3"/>
        </xdr:cNvCxnSpPr>
      </xdr:nvCxnSpPr>
      <xdr:spPr>
        <a:xfrm flipH="1" flipV="1">
          <a:off x="6286500" y="2833688"/>
          <a:ext cx="123825" cy="1428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</xdr:colOff>
      <xdr:row>15</xdr:row>
      <xdr:rowOff>166688</xdr:rowOff>
    </xdr:from>
    <xdr:to>
      <xdr:col>12</xdr:col>
      <xdr:colOff>123825</xdr:colOff>
      <xdr:row>16</xdr:row>
      <xdr:rowOff>0</xdr:rowOff>
    </xdr:to>
    <xdr:cxnSp macro="">
      <xdr:nvCxnSpPr>
        <xdr:cNvPr id="75" name="Straight Arrow Connector 74"/>
        <xdr:cNvCxnSpPr>
          <a:endCxn id="18" idx="1"/>
        </xdr:cNvCxnSpPr>
      </xdr:nvCxnSpPr>
      <xdr:spPr>
        <a:xfrm flipV="1">
          <a:off x="6410325" y="2833688"/>
          <a:ext cx="104775" cy="2381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600075</xdr:colOff>
      <xdr:row>9</xdr:row>
      <xdr:rowOff>38100</xdr:rowOff>
    </xdr:from>
    <xdr:to>
      <xdr:col>15</xdr:col>
      <xdr:colOff>604838</xdr:colOff>
      <xdr:row>11</xdr:row>
      <xdr:rowOff>9525</xdr:rowOff>
    </xdr:to>
    <xdr:cxnSp macro="">
      <xdr:nvCxnSpPr>
        <xdr:cNvPr id="77" name="Straight Arrow Connector 76"/>
        <xdr:cNvCxnSpPr>
          <a:endCxn id="20" idx="0"/>
        </xdr:cNvCxnSpPr>
      </xdr:nvCxnSpPr>
      <xdr:spPr>
        <a:xfrm>
          <a:off x="8315325" y="1562100"/>
          <a:ext cx="4763" cy="352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23813</xdr:colOff>
      <xdr:row>9</xdr:row>
      <xdr:rowOff>38100</xdr:rowOff>
    </xdr:from>
    <xdr:to>
      <xdr:col>18</xdr:col>
      <xdr:colOff>28575</xdr:colOff>
      <xdr:row>11</xdr:row>
      <xdr:rowOff>9525</xdr:rowOff>
    </xdr:to>
    <xdr:cxnSp macro="">
      <xdr:nvCxnSpPr>
        <xdr:cNvPr id="80" name="Straight Arrow Connector 79"/>
        <xdr:cNvCxnSpPr>
          <a:endCxn id="21" idx="0"/>
        </xdr:cNvCxnSpPr>
      </xdr:nvCxnSpPr>
      <xdr:spPr>
        <a:xfrm flipH="1">
          <a:off x="9567863" y="1562100"/>
          <a:ext cx="4762" cy="352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4763</xdr:colOff>
      <xdr:row>9</xdr:row>
      <xdr:rowOff>19050</xdr:rowOff>
    </xdr:from>
    <xdr:to>
      <xdr:col>17</xdr:col>
      <xdr:colOff>19050</xdr:colOff>
      <xdr:row>15</xdr:row>
      <xdr:rowOff>171450</xdr:rowOff>
    </xdr:to>
    <xdr:cxnSp macro="">
      <xdr:nvCxnSpPr>
        <xdr:cNvPr id="84" name="Straight Connector 83"/>
        <xdr:cNvCxnSpPr/>
      </xdr:nvCxnSpPr>
      <xdr:spPr>
        <a:xfrm>
          <a:off x="8939213" y="1543050"/>
          <a:ext cx="14287" cy="1295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504825</xdr:colOff>
      <xdr:row>15</xdr:row>
      <xdr:rowOff>161925</xdr:rowOff>
    </xdr:from>
    <xdr:to>
      <xdr:col>17</xdr:col>
      <xdr:colOff>28575</xdr:colOff>
      <xdr:row>15</xdr:row>
      <xdr:rowOff>166688</xdr:rowOff>
    </xdr:to>
    <xdr:cxnSp macro="">
      <xdr:nvCxnSpPr>
        <xdr:cNvPr id="88" name="Straight Arrow Connector 87"/>
        <xdr:cNvCxnSpPr>
          <a:endCxn id="22" idx="3"/>
        </xdr:cNvCxnSpPr>
      </xdr:nvCxnSpPr>
      <xdr:spPr>
        <a:xfrm flipH="1">
          <a:off x="8829675" y="2828925"/>
          <a:ext cx="133350" cy="476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28575</xdr:colOff>
      <xdr:row>15</xdr:row>
      <xdr:rowOff>152400</xdr:rowOff>
    </xdr:from>
    <xdr:to>
      <xdr:col>17</xdr:col>
      <xdr:colOff>123825</xdr:colOff>
      <xdr:row>15</xdr:row>
      <xdr:rowOff>166688</xdr:rowOff>
    </xdr:to>
    <xdr:cxnSp macro="">
      <xdr:nvCxnSpPr>
        <xdr:cNvPr id="90" name="Straight Arrow Connector 89"/>
        <xdr:cNvCxnSpPr>
          <a:endCxn id="23" idx="1"/>
        </xdr:cNvCxnSpPr>
      </xdr:nvCxnSpPr>
      <xdr:spPr>
        <a:xfrm>
          <a:off x="8963025" y="2819400"/>
          <a:ext cx="95250" cy="142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3"/>
  <sheetViews>
    <sheetView showGridLines="0" zoomScaleNormal="100" workbookViewId="0">
      <selection activeCell="H35" sqref="H35"/>
    </sheetView>
  </sheetViews>
  <sheetFormatPr defaultRowHeight="15" x14ac:dyDescent="0.25"/>
  <sheetData>
    <row r="1" spans="1:36" x14ac:dyDescent="0.25">
      <c r="A1" s="7" t="s">
        <v>5</v>
      </c>
      <c r="C1" s="6"/>
      <c r="D1" s="6"/>
      <c r="E1" s="6"/>
      <c r="F1" s="7" t="s">
        <v>0</v>
      </c>
      <c r="G1" s="6"/>
      <c r="I1" s="6"/>
      <c r="J1" s="6"/>
      <c r="K1" s="7" t="s">
        <v>3</v>
      </c>
      <c r="M1" s="6"/>
      <c r="O1" s="7" t="s">
        <v>4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</row>
    <row r="7" spans="1:36" ht="8.25" customHeight="1" x14ac:dyDescent="0.25"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36" x14ac:dyDescent="0.25"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36" x14ac:dyDescent="0.25"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36" x14ac:dyDescent="0.25"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36" x14ac:dyDescent="0.25"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36" x14ac:dyDescent="0.25"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36" x14ac:dyDescent="0.25"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36" x14ac:dyDescent="0.25"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36" ht="15" customHeight="1" x14ac:dyDescent="0.25"/>
    <row r="16" spans="1:36" ht="9.75" customHeight="1" x14ac:dyDescent="0.25"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4:19" x14ac:dyDescent="0.25"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4:19" x14ac:dyDescent="0.25"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4:19" x14ac:dyDescent="0.25"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4:19" x14ac:dyDescent="0.25"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4:19" x14ac:dyDescent="0.25"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4:19" ht="11.25" customHeight="1" x14ac:dyDescent="0.25"/>
    <row r="23" spans="4:19" ht="9" customHeight="1" x14ac:dyDescent="0.25"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4:19" x14ac:dyDescent="0.25"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4:19" x14ac:dyDescent="0.25"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4:19" x14ac:dyDescent="0.25"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4:19" x14ac:dyDescent="0.25"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9" spans="4:19" x14ac:dyDescent="0.25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4:19" x14ac:dyDescent="0.25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4:19" x14ac:dyDescent="0.25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4:19" x14ac:dyDescent="0.25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4:19" x14ac:dyDescent="0.25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J38"/>
  <sheetViews>
    <sheetView showGridLines="0" topLeftCell="A19" workbookViewId="0">
      <selection activeCell="C26" sqref="C26"/>
    </sheetView>
  </sheetViews>
  <sheetFormatPr defaultRowHeight="15" x14ac:dyDescent="0.25"/>
  <cols>
    <col min="3" max="3" width="7.140625" customWidth="1"/>
    <col min="19" max="19" width="8.140625" customWidth="1"/>
  </cols>
  <sheetData>
    <row r="1" spans="1:36" x14ac:dyDescent="0.25">
      <c r="A1" s="7" t="s">
        <v>49</v>
      </c>
      <c r="C1" s="6"/>
      <c r="D1" s="6"/>
      <c r="E1" s="6"/>
      <c r="F1" s="7" t="s">
        <v>0</v>
      </c>
      <c r="G1" s="6"/>
      <c r="I1" s="6"/>
      <c r="J1" s="6"/>
      <c r="K1" s="7" t="s">
        <v>3</v>
      </c>
      <c r="M1" s="6"/>
      <c r="O1" s="7" t="s">
        <v>4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</row>
    <row r="4" spans="1:36" ht="5.25" customHeight="1" x14ac:dyDescent="0.25"/>
    <row r="5" spans="1:36" ht="18.75" customHeight="1" x14ac:dyDescent="0.25"/>
    <row r="6" spans="1:36" ht="18.75" customHeight="1" x14ac:dyDescent="0.25"/>
    <row r="7" spans="1:36" ht="18.75" customHeight="1" x14ac:dyDescent="0.25"/>
    <row r="8" spans="1:36" x14ac:dyDescent="0.25"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36" x14ac:dyDescent="0.25"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36" x14ac:dyDescent="0.25"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36" x14ac:dyDescent="0.25"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36" x14ac:dyDescent="0.25"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36" x14ac:dyDescent="0.25"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36" x14ac:dyDescent="0.25"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36" x14ac:dyDescent="0.25"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36" x14ac:dyDescent="0.25"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4:19" x14ac:dyDescent="0.25"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9" spans="4:19" x14ac:dyDescent="0.25"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</row>
    <row r="20" spans="4:19" x14ac:dyDescent="0.25"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</row>
    <row r="21" spans="4:19" x14ac:dyDescent="0.25"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</row>
    <row r="22" spans="4:19" x14ac:dyDescent="0.25"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</row>
    <row r="23" spans="4:19" x14ac:dyDescent="0.25"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</row>
    <row r="24" spans="4:19" x14ac:dyDescent="0.25"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</row>
    <row r="25" spans="4:19" ht="10.5" customHeight="1" x14ac:dyDescent="0.25"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</row>
    <row r="27" spans="4:19" x14ac:dyDescent="0.25"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</row>
    <row r="28" spans="4:19" x14ac:dyDescent="0.25"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</row>
    <row r="29" spans="4:19" x14ac:dyDescent="0.25"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</row>
    <row r="30" spans="4:19" x14ac:dyDescent="0.25"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</row>
    <row r="31" spans="4:19" x14ac:dyDescent="0.25"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</row>
    <row r="32" spans="4:19" ht="9" customHeight="1" x14ac:dyDescent="0.25"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</row>
    <row r="34" spans="4:19" x14ac:dyDescent="0.25"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</row>
    <row r="35" spans="4:19" x14ac:dyDescent="0.25"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</row>
    <row r="36" spans="4:19" x14ac:dyDescent="0.25"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</row>
    <row r="37" spans="4:19" x14ac:dyDescent="0.25"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</row>
    <row r="38" spans="4:19" x14ac:dyDescent="0.25"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1"/>
  <sheetViews>
    <sheetView showGridLines="0" workbookViewId="0">
      <selection activeCell="C27" sqref="C27"/>
    </sheetView>
  </sheetViews>
  <sheetFormatPr defaultRowHeight="15" x14ac:dyDescent="0.25"/>
  <cols>
    <col min="1" max="1" width="9.140625" customWidth="1"/>
    <col min="5" max="5" width="0.85546875" customWidth="1"/>
    <col min="10" max="10" width="3.5703125" customWidth="1"/>
    <col min="15" max="15" width="1.5703125" customWidth="1"/>
  </cols>
  <sheetData>
    <row r="3" spans="1:1" ht="21" x14ac:dyDescent="0.35">
      <c r="A3" s="52" t="s">
        <v>79</v>
      </c>
    </row>
    <row r="6" spans="1:1" ht="21" x14ac:dyDescent="0.35">
      <c r="A6" s="51" t="s">
        <v>78</v>
      </c>
    </row>
    <row r="11" spans="1:1" ht="21" x14ac:dyDescent="0.35">
      <c r="A11" s="51" t="s">
        <v>80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-0.499984740745262"/>
  </sheetPr>
  <dimension ref="A1:BJ179"/>
  <sheetViews>
    <sheetView showGridLines="0" tabSelected="1" zoomScaleNormal="100" workbookViewId="0">
      <pane xSplit="3" ySplit="2" topLeftCell="H3" activePane="bottomRight" state="frozen"/>
      <selection pane="topRight" activeCell="D1" sqref="D1"/>
      <selection pane="bottomLeft" activeCell="A3" sqref="A3"/>
      <selection pane="bottomRight" activeCell="A3" sqref="A3:A19"/>
    </sheetView>
  </sheetViews>
  <sheetFormatPr defaultRowHeight="15" outlineLevelCol="1" x14ac:dyDescent="0.25"/>
  <cols>
    <col min="1" max="1" width="14" style="8" customWidth="1"/>
    <col min="2" max="2" width="20.140625" style="8" customWidth="1"/>
    <col min="3" max="3" width="41.7109375" style="8" customWidth="1"/>
    <col min="4" max="4" width="11.7109375" style="70" hidden="1" customWidth="1"/>
    <col min="5" max="5" width="11" style="8" hidden="1" customWidth="1"/>
    <col min="6" max="6" width="11.5703125" style="8" hidden="1" customWidth="1"/>
    <col min="7" max="7" width="9.5703125" style="8" hidden="1" customWidth="1"/>
    <col min="8" max="8" width="0.28515625" style="27" customWidth="1"/>
    <col min="9" max="10" width="11.28515625" style="8" customWidth="1" outlineLevel="1"/>
    <col min="11" max="11" width="6" style="8" customWidth="1" outlineLevel="1"/>
    <col min="12" max="13" width="11.28515625" style="8" customWidth="1" outlineLevel="1"/>
    <col min="14" max="14" width="5.5703125" style="8" customWidth="1" outlineLevel="1"/>
    <col min="15" max="16" width="11.28515625" style="8" customWidth="1" outlineLevel="1"/>
    <col min="17" max="17" width="5.7109375" style="8" customWidth="1" outlineLevel="1"/>
    <col min="18" max="19" width="7.85546875" style="8" bestFit="1" customWidth="1"/>
    <col min="20" max="20" width="6.28515625" style="8" customWidth="1"/>
    <col min="21" max="22" width="11.85546875" style="8" customWidth="1" outlineLevel="1"/>
    <col min="23" max="23" width="6.140625" style="8" customWidth="1" outlineLevel="1"/>
    <col min="24" max="25" width="11.85546875" style="8" customWidth="1" outlineLevel="1"/>
    <col min="26" max="26" width="6.5703125" style="8" customWidth="1" outlineLevel="1"/>
    <col min="27" max="28" width="11.42578125" style="8" customWidth="1" outlineLevel="1"/>
    <col min="29" max="29" width="6.28515625" style="8" customWidth="1" outlineLevel="1"/>
    <col min="30" max="31" width="11.42578125" style="8" customWidth="1"/>
    <col min="32" max="32" width="6.5703125" style="8" customWidth="1"/>
    <col min="33" max="34" width="11.85546875" style="8" hidden="1" customWidth="1" outlineLevel="1"/>
    <col min="35" max="35" width="6.28515625" style="8" hidden="1" customWidth="1" outlineLevel="1"/>
    <col min="36" max="37" width="11.85546875" style="8" hidden="1" customWidth="1" outlineLevel="1"/>
    <col min="38" max="38" width="5.7109375" style="8" hidden="1" customWidth="1" outlineLevel="1"/>
    <col min="39" max="41" width="11.85546875" style="8" hidden="1" customWidth="1" outlineLevel="1"/>
    <col min="42" max="42" width="11.85546875" style="8" hidden="1" customWidth="1" collapsed="1"/>
    <col min="43" max="44" width="11.85546875" style="8" hidden="1" customWidth="1"/>
    <col min="45" max="53" width="11.85546875" style="8" hidden="1" customWidth="1" outlineLevel="1"/>
    <col min="54" max="54" width="11.85546875" style="8" hidden="1" customWidth="1" collapsed="1"/>
    <col min="55" max="57" width="11.85546875" style="8" hidden="1" customWidth="1"/>
    <col min="58" max="58" width="11.140625" style="8" customWidth="1"/>
    <col min="59" max="60" width="11.85546875" style="8" customWidth="1"/>
    <col min="61" max="16384" width="9.140625" style="8"/>
  </cols>
  <sheetData>
    <row r="1" spans="1:61" ht="36" x14ac:dyDescent="0.25">
      <c r="A1" s="321" t="s">
        <v>1</v>
      </c>
      <c r="B1" s="321"/>
      <c r="C1" s="310" t="s">
        <v>2</v>
      </c>
      <c r="D1" s="310" t="s">
        <v>94</v>
      </c>
      <c r="E1" s="310" t="s">
        <v>96</v>
      </c>
      <c r="F1" s="310" t="s">
        <v>97</v>
      </c>
      <c r="G1" s="40" t="s">
        <v>95</v>
      </c>
      <c r="H1" s="37"/>
      <c r="I1" s="317" t="s">
        <v>7</v>
      </c>
      <c r="J1" s="318"/>
      <c r="K1" s="319"/>
      <c r="L1" s="317" t="s">
        <v>8</v>
      </c>
      <c r="M1" s="318"/>
      <c r="N1" s="319"/>
      <c r="O1" s="318" t="s">
        <v>20</v>
      </c>
      <c r="P1" s="318"/>
      <c r="Q1" s="319"/>
      <c r="R1" s="317" t="s">
        <v>186</v>
      </c>
      <c r="S1" s="318"/>
      <c r="T1" s="319"/>
      <c r="U1" s="317" t="s">
        <v>21</v>
      </c>
      <c r="V1" s="318"/>
      <c r="W1" s="319"/>
      <c r="X1" s="317" t="s">
        <v>22</v>
      </c>
      <c r="Y1" s="318"/>
      <c r="Z1" s="319"/>
      <c r="AA1" s="317" t="s">
        <v>23</v>
      </c>
      <c r="AB1" s="318"/>
      <c r="AC1" s="319"/>
      <c r="AD1" s="317" t="s">
        <v>187</v>
      </c>
      <c r="AE1" s="318"/>
      <c r="AF1" s="319"/>
      <c r="AG1" s="317" t="s">
        <v>24</v>
      </c>
      <c r="AH1" s="318"/>
      <c r="AI1" s="319"/>
      <c r="AJ1" s="317" t="s">
        <v>120</v>
      </c>
      <c r="AK1" s="318"/>
      <c r="AL1" s="319"/>
      <c r="AM1" s="317" t="s">
        <v>121</v>
      </c>
      <c r="AN1" s="318"/>
      <c r="AO1" s="319"/>
      <c r="AP1" s="317" t="s">
        <v>188</v>
      </c>
      <c r="AQ1" s="318"/>
      <c r="AR1" s="319"/>
      <c r="AS1" s="317" t="s">
        <v>122</v>
      </c>
      <c r="AT1" s="318"/>
      <c r="AU1" s="319"/>
      <c r="AV1" s="317" t="s">
        <v>123</v>
      </c>
      <c r="AW1" s="318"/>
      <c r="AX1" s="319"/>
      <c r="AY1" s="317" t="s">
        <v>124</v>
      </c>
      <c r="AZ1" s="318"/>
      <c r="BA1" s="319"/>
      <c r="BB1" s="317" t="s">
        <v>189</v>
      </c>
      <c r="BC1" s="318"/>
      <c r="BD1" s="318"/>
      <c r="BE1" s="309"/>
      <c r="BF1" s="317" t="s">
        <v>125</v>
      </c>
      <c r="BG1" s="318"/>
      <c r="BH1" s="319"/>
    </row>
    <row r="2" spans="1:61" ht="26.25" customHeight="1" thickBot="1" x14ac:dyDescent="0.3">
      <c r="A2" s="16" t="s">
        <v>9</v>
      </c>
      <c r="B2" s="16"/>
      <c r="C2" s="16"/>
      <c r="D2" s="69"/>
      <c r="E2" s="9"/>
      <c r="F2" s="9"/>
      <c r="G2" s="41"/>
      <c r="H2" s="38"/>
      <c r="I2" s="135" t="s">
        <v>183</v>
      </c>
      <c r="J2" s="136" t="s">
        <v>184</v>
      </c>
      <c r="K2" s="137" t="s">
        <v>185</v>
      </c>
      <c r="L2" s="135" t="s">
        <v>183</v>
      </c>
      <c r="M2" s="136" t="s">
        <v>184</v>
      </c>
      <c r="N2" s="137" t="s">
        <v>185</v>
      </c>
      <c r="O2" s="138" t="s">
        <v>183</v>
      </c>
      <c r="P2" s="136" t="s">
        <v>184</v>
      </c>
      <c r="Q2" s="137" t="s">
        <v>185</v>
      </c>
      <c r="R2" s="135" t="s">
        <v>183</v>
      </c>
      <c r="S2" s="136" t="s">
        <v>184</v>
      </c>
      <c r="T2" s="90" t="s">
        <v>185</v>
      </c>
      <c r="U2" s="88" t="s">
        <v>183</v>
      </c>
      <c r="V2" s="89" t="s">
        <v>184</v>
      </c>
      <c r="W2" s="90" t="s">
        <v>185</v>
      </c>
      <c r="X2" s="88" t="s">
        <v>183</v>
      </c>
      <c r="Y2" s="89" t="s">
        <v>184</v>
      </c>
      <c r="Z2" s="90" t="s">
        <v>185</v>
      </c>
      <c r="AA2" s="88" t="s">
        <v>183</v>
      </c>
      <c r="AB2" s="89" t="s">
        <v>184</v>
      </c>
      <c r="AC2" s="90" t="s">
        <v>185</v>
      </c>
      <c r="AD2" s="88" t="s">
        <v>183</v>
      </c>
      <c r="AE2" s="89" t="s">
        <v>184</v>
      </c>
      <c r="AF2" s="90" t="s">
        <v>185</v>
      </c>
      <c r="AG2" s="88" t="s">
        <v>183</v>
      </c>
      <c r="AH2" s="89" t="s">
        <v>184</v>
      </c>
      <c r="AI2" s="90" t="s">
        <v>185</v>
      </c>
      <c r="AJ2" s="88" t="s">
        <v>183</v>
      </c>
      <c r="AK2" s="89" t="s">
        <v>184</v>
      </c>
      <c r="AL2" s="90" t="s">
        <v>185</v>
      </c>
      <c r="AM2" s="88" t="s">
        <v>183</v>
      </c>
      <c r="AN2" s="89" t="s">
        <v>184</v>
      </c>
      <c r="AO2" s="90" t="s">
        <v>185</v>
      </c>
      <c r="AP2" s="88" t="s">
        <v>183</v>
      </c>
      <c r="AQ2" s="89" t="s">
        <v>184</v>
      </c>
      <c r="AR2" s="90" t="s">
        <v>185</v>
      </c>
      <c r="AS2" s="88" t="s">
        <v>183</v>
      </c>
      <c r="AT2" s="89" t="s">
        <v>184</v>
      </c>
      <c r="AU2" s="90" t="s">
        <v>185</v>
      </c>
      <c r="AV2" s="88" t="s">
        <v>183</v>
      </c>
      <c r="AW2" s="89" t="s">
        <v>184</v>
      </c>
      <c r="AX2" s="90" t="s">
        <v>185</v>
      </c>
      <c r="AY2" s="88" t="s">
        <v>183</v>
      </c>
      <c r="AZ2" s="89" t="s">
        <v>184</v>
      </c>
      <c r="BA2" s="90" t="s">
        <v>185</v>
      </c>
      <c r="BB2" s="88" t="s">
        <v>183</v>
      </c>
      <c r="BC2" s="89" t="s">
        <v>184</v>
      </c>
      <c r="BD2" s="121" t="s">
        <v>185</v>
      </c>
      <c r="BE2" s="121"/>
      <c r="BF2" s="88" t="s">
        <v>183</v>
      </c>
      <c r="BG2" s="89" t="s">
        <v>184</v>
      </c>
      <c r="BH2" s="90" t="s">
        <v>185</v>
      </c>
    </row>
    <row r="3" spans="1:61" ht="15" customHeight="1" x14ac:dyDescent="0.25">
      <c r="A3" s="326" t="s">
        <v>74</v>
      </c>
      <c r="B3" s="322" t="s">
        <v>70</v>
      </c>
      <c r="C3" s="49" t="s">
        <v>126</v>
      </c>
      <c r="D3" s="68" t="s">
        <v>111</v>
      </c>
      <c r="E3" s="10" t="s">
        <v>115</v>
      </c>
      <c r="F3" s="10" t="s">
        <v>116</v>
      </c>
      <c r="G3" s="11" t="s">
        <v>117</v>
      </c>
      <c r="H3" s="33"/>
      <c r="I3" s="139">
        <v>22</v>
      </c>
      <c r="J3" s="140">
        <v>25.5</v>
      </c>
      <c r="K3" s="141">
        <v>-0.13725490196078433</v>
      </c>
      <c r="L3" s="139">
        <v>27</v>
      </c>
      <c r="M3" s="140">
        <v>25.5</v>
      </c>
      <c r="N3" s="141">
        <v>5.8823529411764705E-2</v>
      </c>
      <c r="O3" s="142">
        <v>27</v>
      </c>
      <c r="P3" s="76">
        <v>22.5</v>
      </c>
      <c r="Q3" s="141">
        <v>0.2</v>
      </c>
      <c r="R3" s="268">
        <v>76</v>
      </c>
      <c r="S3" s="268">
        <v>73.5</v>
      </c>
      <c r="T3" s="269">
        <v>3.4013605442176874E-2</v>
      </c>
      <c r="U3" s="11">
        <v>27</v>
      </c>
      <c r="V3" s="11">
        <v>27.5</v>
      </c>
      <c r="W3" s="65">
        <v>-1.8181818181818181E-2</v>
      </c>
      <c r="X3" s="11">
        <v>39</v>
      </c>
      <c r="Y3" s="11">
        <v>21</v>
      </c>
      <c r="Z3" s="65">
        <v>0.8571428571428571</v>
      </c>
      <c r="AA3" s="11">
        <v>27</v>
      </c>
      <c r="AB3" s="11">
        <v>25.5</v>
      </c>
      <c r="AC3" s="65">
        <v>5.8823529411764705E-2</v>
      </c>
      <c r="AD3" s="275">
        <v>93</v>
      </c>
      <c r="AE3" s="275">
        <v>74</v>
      </c>
      <c r="AF3" s="269">
        <v>0.25675675675675674</v>
      </c>
      <c r="AG3" s="11">
        <v>27</v>
      </c>
      <c r="AH3" s="11">
        <v>25.5</v>
      </c>
      <c r="AI3" s="65">
        <v>5.8823529411764705E-2</v>
      </c>
      <c r="AJ3" s="11">
        <v>27</v>
      </c>
      <c r="AK3" s="11">
        <v>25.5</v>
      </c>
      <c r="AL3" s="65">
        <v>5.8823529411764705E-2</v>
      </c>
      <c r="AM3" s="11"/>
      <c r="AN3" s="11"/>
      <c r="AO3" s="11"/>
      <c r="AP3" s="11">
        <v>54</v>
      </c>
      <c r="AQ3" s="11">
        <v>51</v>
      </c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>
        <v>0</v>
      </c>
      <c r="BC3" s="11">
        <v>0</v>
      </c>
      <c r="BD3" s="122"/>
      <c r="BE3" s="129"/>
      <c r="BF3" s="94">
        <v>223</v>
      </c>
      <c r="BG3" s="66">
        <v>198.5</v>
      </c>
      <c r="BH3" s="95">
        <v>0.12342569269521411</v>
      </c>
      <c r="BI3" s="240">
        <f>BF3-BG3</f>
        <v>24.5</v>
      </c>
    </row>
    <row r="4" spans="1:61" x14ac:dyDescent="0.25">
      <c r="A4" s="326"/>
      <c r="B4" s="322"/>
      <c r="C4" s="49" t="s">
        <v>127</v>
      </c>
      <c r="D4" s="71" t="s">
        <v>111</v>
      </c>
      <c r="E4" s="10" t="s">
        <v>118</v>
      </c>
      <c r="F4" s="10" t="s">
        <v>114</v>
      </c>
      <c r="G4" s="11" t="s">
        <v>119</v>
      </c>
      <c r="H4" s="33"/>
      <c r="I4" s="139">
        <v>21</v>
      </c>
      <c r="J4" s="140">
        <v>18.5</v>
      </c>
      <c r="K4" s="141">
        <v>0.13513513513513514</v>
      </c>
      <c r="L4" s="139">
        <v>21</v>
      </c>
      <c r="M4" s="140">
        <v>18.5</v>
      </c>
      <c r="N4" s="141">
        <v>0.13513513513513514</v>
      </c>
      <c r="O4" s="139">
        <v>21</v>
      </c>
      <c r="P4" s="140">
        <v>18.5</v>
      </c>
      <c r="Q4" s="141">
        <v>0.13513513513513514</v>
      </c>
      <c r="R4" s="268">
        <v>63</v>
      </c>
      <c r="S4" s="268">
        <v>55.5</v>
      </c>
      <c r="T4" s="269">
        <v>0.13513513513513514</v>
      </c>
      <c r="U4" s="11">
        <v>18.5</v>
      </c>
      <c r="V4" s="11">
        <v>16.5</v>
      </c>
      <c r="W4" s="65">
        <v>0.12121212121212122</v>
      </c>
      <c r="X4" s="11">
        <v>21</v>
      </c>
      <c r="Y4" s="11">
        <v>18.5</v>
      </c>
      <c r="Z4" s="65">
        <v>0.13513513513513514</v>
      </c>
      <c r="AA4" s="11">
        <v>21</v>
      </c>
      <c r="AB4" s="11">
        <v>18.5</v>
      </c>
      <c r="AC4" s="65">
        <v>0.13513513513513514</v>
      </c>
      <c r="AD4" s="275">
        <v>60.5</v>
      </c>
      <c r="AE4" s="275">
        <v>53.5</v>
      </c>
      <c r="AF4" s="269">
        <v>0.13084112149532709</v>
      </c>
      <c r="AG4" s="11">
        <v>116</v>
      </c>
      <c r="AH4" s="11">
        <v>104</v>
      </c>
      <c r="AI4" s="65">
        <v>0.11538461538461539</v>
      </c>
      <c r="AJ4" s="11">
        <v>23.5</v>
      </c>
      <c r="AK4" s="11">
        <v>20.5</v>
      </c>
      <c r="AL4" s="65">
        <v>0.14634146341463414</v>
      </c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22"/>
      <c r="BE4" s="129"/>
      <c r="BF4" s="94">
        <v>263</v>
      </c>
      <c r="BG4" s="66">
        <v>233.5</v>
      </c>
      <c r="BH4" s="95">
        <v>0.12633832976445397</v>
      </c>
      <c r="BI4"/>
    </row>
    <row r="5" spans="1:61" x14ac:dyDescent="0.25">
      <c r="A5" s="326"/>
      <c r="B5" s="322"/>
      <c r="C5" s="49" t="s">
        <v>128</v>
      </c>
      <c r="D5" s="71" t="s">
        <v>111</v>
      </c>
      <c r="E5" s="10" t="s">
        <v>118</v>
      </c>
      <c r="F5" s="10" t="s">
        <v>114</v>
      </c>
      <c r="G5" s="11" t="s">
        <v>119</v>
      </c>
      <c r="H5" s="33"/>
      <c r="I5" s="143">
        <v>1.0476190476190477</v>
      </c>
      <c r="J5" s="143">
        <v>1.3783783783783783</v>
      </c>
      <c r="K5" s="141">
        <v>-0.23996265172735753</v>
      </c>
      <c r="L5" s="143">
        <v>1.2857142857142858</v>
      </c>
      <c r="M5" s="143">
        <v>1.3783783783783783</v>
      </c>
      <c r="N5" s="141">
        <v>-6.7226890756302393E-2</v>
      </c>
      <c r="O5" s="143">
        <v>1.2857142857142858</v>
      </c>
      <c r="P5" s="143">
        <v>1.2162162162162162</v>
      </c>
      <c r="Q5" s="141">
        <v>5.714285714285721E-2</v>
      </c>
      <c r="R5" s="270">
        <v>1.2063492063492063</v>
      </c>
      <c r="S5" s="270">
        <v>1.3243243243243243</v>
      </c>
      <c r="T5" s="269">
        <v>-8.9083252348558531E-2</v>
      </c>
      <c r="U5" s="143">
        <v>1.4594594594594594</v>
      </c>
      <c r="V5" s="143">
        <v>1.6666666666666667</v>
      </c>
      <c r="W5" s="65">
        <v>-0.12432432432432439</v>
      </c>
      <c r="X5" s="143">
        <v>1.8571428571428572</v>
      </c>
      <c r="Y5" s="143">
        <v>1.1351351351351351</v>
      </c>
      <c r="Z5" s="65">
        <v>0.63605442176870763</v>
      </c>
      <c r="AA5" s="143">
        <v>1.2857142857142858</v>
      </c>
      <c r="AB5" s="143">
        <v>1.3783783783783783</v>
      </c>
      <c r="AC5" s="65">
        <v>-6.7226890756302393E-2</v>
      </c>
      <c r="AD5" s="270">
        <v>1.5371900826446281</v>
      </c>
      <c r="AE5" s="270">
        <v>1.3831775700934579</v>
      </c>
      <c r="AF5" s="269">
        <v>0.11134688407415684</v>
      </c>
      <c r="AG5" s="143">
        <v>0.23275862068965517</v>
      </c>
      <c r="AH5" s="143">
        <v>0.24519230769230768</v>
      </c>
      <c r="AI5" s="65">
        <v>-5.0709939148073008E-2</v>
      </c>
      <c r="AJ5" s="143">
        <v>1.1489361702127661</v>
      </c>
      <c r="AK5" s="143">
        <v>1.2439024390243902</v>
      </c>
      <c r="AL5" s="65">
        <v>-7.6345431789737087E-2</v>
      </c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22"/>
      <c r="BE5" s="129"/>
      <c r="BF5" s="96">
        <v>0.84790874524714832</v>
      </c>
      <c r="BG5" s="96">
        <v>0.8501070663811563</v>
      </c>
      <c r="BH5" s="65">
        <v>-2.5859344321957785E-3</v>
      </c>
    </row>
    <row r="6" spans="1:61" ht="4.5" customHeight="1" x14ac:dyDescent="0.25">
      <c r="A6" s="326"/>
      <c r="B6" s="47"/>
      <c r="C6" s="43"/>
      <c r="D6" s="72"/>
      <c r="E6" s="44"/>
      <c r="F6" s="44"/>
      <c r="G6" s="45"/>
      <c r="H6" s="33"/>
      <c r="I6" s="145"/>
      <c r="J6" s="146"/>
      <c r="K6" s="147"/>
      <c r="L6" s="145"/>
      <c r="M6" s="146"/>
      <c r="N6" s="147"/>
      <c r="O6" s="146"/>
      <c r="P6" s="146"/>
      <c r="Q6" s="146"/>
      <c r="R6" s="271"/>
      <c r="S6" s="271"/>
      <c r="T6" s="272"/>
      <c r="U6" s="45"/>
      <c r="V6" s="45"/>
      <c r="W6" s="45"/>
      <c r="X6" s="45"/>
      <c r="Y6" s="45"/>
      <c r="Z6" s="45"/>
      <c r="AA6" s="45"/>
      <c r="AB6" s="45"/>
      <c r="AC6" s="45"/>
      <c r="AD6" s="272"/>
      <c r="AE6" s="272"/>
      <c r="AF6" s="272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5"/>
      <c r="BE6" s="45"/>
      <c r="BF6" s="126"/>
      <c r="BG6" s="46"/>
      <c r="BH6" s="97"/>
    </row>
    <row r="7" spans="1:61" x14ac:dyDescent="0.25">
      <c r="A7" s="326"/>
      <c r="B7" s="322" t="s">
        <v>71</v>
      </c>
      <c r="C7" s="49" t="s">
        <v>126</v>
      </c>
      <c r="D7" s="68" t="s">
        <v>111</v>
      </c>
      <c r="E7" s="10" t="s">
        <v>115</v>
      </c>
      <c r="F7" s="10" t="s">
        <v>116</v>
      </c>
      <c r="G7" s="11" t="s">
        <v>117</v>
      </c>
      <c r="H7" s="33"/>
      <c r="I7" s="148">
        <v>10</v>
      </c>
      <c r="J7" s="149">
        <v>10</v>
      </c>
      <c r="K7" s="150">
        <v>0</v>
      </c>
      <c r="L7" s="148">
        <v>7</v>
      </c>
      <c r="M7" s="149">
        <v>10</v>
      </c>
      <c r="N7" s="150">
        <v>-0.3</v>
      </c>
      <c r="O7" s="142">
        <v>31.630000000000003</v>
      </c>
      <c r="P7" s="76">
        <v>31.46</v>
      </c>
      <c r="Q7" s="141">
        <v>5.4036872218690942E-3</v>
      </c>
      <c r="R7" s="268">
        <v>48.63</v>
      </c>
      <c r="S7" s="268">
        <v>51.46</v>
      </c>
      <c r="T7" s="269">
        <v>-5.4994170229304279E-2</v>
      </c>
      <c r="U7" s="142">
        <v>30.81</v>
      </c>
      <c r="V7" s="76">
        <v>28.7</v>
      </c>
      <c r="W7" s="141">
        <v>7.3519163763066178E-2</v>
      </c>
      <c r="X7" s="142">
        <v>27.95</v>
      </c>
      <c r="Y7" s="76">
        <v>34.47</v>
      </c>
      <c r="Z7" s="141">
        <v>-0.18914998549463302</v>
      </c>
      <c r="AA7" s="11">
        <v>29.22</v>
      </c>
      <c r="AB7" s="11">
        <v>29.51</v>
      </c>
      <c r="AC7" s="141">
        <v>-9.8271772280583754E-3</v>
      </c>
      <c r="AD7" s="275">
        <v>87.97999999999999</v>
      </c>
      <c r="AE7" s="275"/>
      <c r="AF7" s="275"/>
      <c r="AG7" s="11">
        <v>32.480000000000004</v>
      </c>
      <c r="AH7" s="11">
        <v>35.659999999999997</v>
      </c>
      <c r="AI7" s="11"/>
      <c r="AJ7" s="11">
        <v>34.31</v>
      </c>
      <c r="AK7" s="11">
        <v>31.63</v>
      </c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22"/>
      <c r="BE7" s="129"/>
      <c r="BF7" s="94">
        <v>203.40000000000003</v>
      </c>
      <c r="BG7" s="66">
        <v>211.42999999999998</v>
      </c>
      <c r="BH7" s="98">
        <v>-3.7979473111667904E-2</v>
      </c>
    </row>
    <row r="8" spans="1:61" x14ac:dyDescent="0.25">
      <c r="A8" s="326"/>
      <c r="B8" s="322"/>
      <c r="C8" s="49" t="s">
        <v>127</v>
      </c>
      <c r="D8" s="71" t="s">
        <v>111</v>
      </c>
      <c r="E8" s="10" t="s">
        <v>115</v>
      </c>
      <c r="F8" s="10" t="s">
        <v>116</v>
      </c>
      <c r="G8" s="11" t="s">
        <v>117</v>
      </c>
      <c r="H8" s="33"/>
      <c r="I8" s="151" t="s">
        <v>129</v>
      </c>
      <c r="J8" s="152"/>
      <c r="K8" s="150" t="s">
        <v>113</v>
      </c>
      <c r="L8" s="154" t="s">
        <v>129</v>
      </c>
      <c r="M8" s="155"/>
      <c r="N8" s="156"/>
      <c r="O8" s="142">
        <v>0</v>
      </c>
      <c r="P8" s="76"/>
      <c r="Q8" s="76"/>
      <c r="R8" s="273" t="s">
        <v>129</v>
      </c>
      <c r="S8" s="273" t="s">
        <v>129</v>
      </c>
      <c r="T8" s="273" t="s">
        <v>129</v>
      </c>
      <c r="U8" s="154"/>
      <c r="V8" s="154"/>
      <c r="W8" s="154"/>
      <c r="X8" s="11"/>
      <c r="Y8" s="11"/>
      <c r="Z8" s="11"/>
      <c r="AA8" s="11"/>
      <c r="AB8" s="11"/>
      <c r="AC8" s="11"/>
      <c r="AD8" s="275"/>
      <c r="AE8" s="275"/>
      <c r="AF8" s="275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22"/>
      <c r="BE8" s="129"/>
      <c r="BF8" s="100"/>
      <c r="BG8" s="11"/>
      <c r="BH8" s="101"/>
    </row>
    <row r="9" spans="1:61" x14ac:dyDescent="0.25">
      <c r="A9" s="326"/>
      <c r="B9" s="322"/>
      <c r="C9" s="49" t="s">
        <v>128</v>
      </c>
      <c r="D9" s="71" t="s">
        <v>111</v>
      </c>
      <c r="E9" s="12"/>
      <c r="F9" s="10"/>
      <c r="G9" s="11"/>
      <c r="H9" s="33"/>
      <c r="I9" s="151" t="s">
        <v>129</v>
      </c>
      <c r="J9" s="152"/>
      <c r="K9" s="150" t="s">
        <v>113</v>
      </c>
      <c r="L9" s="154" t="s">
        <v>129</v>
      </c>
      <c r="M9" s="155"/>
      <c r="N9" s="156"/>
      <c r="O9" s="142">
        <v>0</v>
      </c>
      <c r="P9" s="76"/>
      <c r="Q9" s="76"/>
      <c r="R9" s="273" t="s">
        <v>129</v>
      </c>
      <c r="S9" s="273" t="s">
        <v>129</v>
      </c>
      <c r="T9" s="273" t="s">
        <v>129</v>
      </c>
      <c r="U9" s="154"/>
      <c r="V9" s="154"/>
      <c r="W9" s="154"/>
      <c r="X9" s="11"/>
      <c r="Y9" s="11"/>
      <c r="Z9" s="11"/>
      <c r="AA9" s="11"/>
      <c r="AB9" s="11"/>
      <c r="AC9" s="11"/>
      <c r="AD9" s="275"/>
      <c r="AE9" s="275"/>
      <c r="AF9" s="275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22"/>
      <c r="BE9" s="129"/>
      <c r="BF9" s="100"/>
      <c r="BG9" s="11"/>
      <c r="BH9" s="101"/>
    </row>
    <row r="10" spans="1:61" ht="4.5" customHeight="1" x14ac:dyDescent="0.25">
      <c r="A10" s="326"/>
      <c r="B10" s="47"/>
      <c r="C10" s="43"/>
      <c r="D10" s="72"/>
      <c r="E10" s="44"/>
      <c r="F10" s="44"/>
      <c r="G10" s="45"/>
      <c r="H10" s="33"/>
      <c r="I10" s="145"/>
      <c r="J10" s="146"/>
      <c r="K10" s="147"/>
      <c r="L10" s="145"/>
      <c r="M10" s="146"/>
      <c r="N10" s="147"/>
      <c r="O10" s="146"/>
      <c r="P10" s="146"/>
      <c r="Q10" s="146"/>
      <c r="R10" s="271"/>
      <c r="S10" s="271"/>
      <c r="T10" s="272"/>
      <c r="U10" s="45"/>
      <c r="V10" s="45"/>
      <c r="W10" s="45"/>
      <c r="X10" s="45"/>
      <c r="Y10" s="45"/>
      <c r="Z10" s="45"/>
      <c r="AA10" s="45"/>
      <c r="AB10" s="45"/>
      <c r="AC10" s="45"/>
      <c r="AD10" s="272"/>
      <c r="AE10" s="272"/>
      <c r="AF10" s="272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5"/>
      <c r="BE10" s="45"/>
      <c r="BF10" s="126"/>
      <c r="BG10" s="46"/>
      <c r="BH10" s="97"/>
    </row>
    <row r="11" spans="1:61" ht="15" customHeight="1" x14ac:dyDescent="0.25">
      <c r="A11" s="326"/>
      <c r="B11" s="349" t="s">
        <v>72</v>
      </c>
      <c r="C11" s="49" t="s">
        <v>126</v>
      </c>
      <c r="D11" s="68" t="s">
        <v>111</v>
      </c>
      <c r="E11" s="10" t="s">
        <v>115</v>
      </c>
      <c r="F11" s="10" t="s">
        <v>116</v>
      </c>
      <c r="G11" s="11" t="s">
        <v>117</v>
      </c>
      <c r="H11" s="33"/>
      <c r="I11" s="154">
        <v>12</v>
      </c>
      <c r="J11" s="155">
        <v>15.5</v>
      </c>
      <c r="K11" s="150">
        <v>-0.22580645161290322</v>
      </c>
      <c r="L11" s="154">
        <v>20</v>
      </c>
      <c r="M11" s="155">
        <v>15.5</v>
      </c>
      <c r="N11" s="150">
        <v>0.29032258064516131</v>
      </c>
      <c r="O11" s="142">
        <v>97.28</v>
      </c>
      <c r="P11" s="76">
        <v>81.760000000000005</v>
      </c>
      <c r="Q11" s="141">
        <v>0.18982387475538154</v>
      </c>
      <c r="R11" s="268">
        <v>129.28</v>
      </c>
      <c r="S11" s="268">
        <v>112.76</v>
      </c>
      <c r="T11" s="269">
        <v>0.14650585313941109</v>
      </c>
      <c r="U11" s="11">
        <v>97.54</v>
      </c>
      <c r="V11" s="11">
        <v>68.97</v>
      </c>
      <c r="W11" s="141">
        <v>0.41423807452515599</v>
      </c>
      <c r="X11" s="11">
        <v>133.06</v>
      </c>
      <c r="Y11" s="11">
        <v>100.51</v>
      </c>
      <c r="Z11" s="11"/>
      <c r="AA11" s="11">
        <v>91.7</v>
      </c>
      <c r="AB11" s="11">
        <v>86.23</v>
      </c>
      <c r="AC11" s="11"/>
      <c r="AD11" s="275">
        <v>322.3</v>
      </c>
      <c r="AE11" s="275"/>
      <c r="AF11" s="275"/>
      <c r="AG11" s="11">
        <v>102.94</v>
      </c>
      <c r="AH11" s="11">
        <v>83.06</v>
      </c>
      <c r="AI11" s="11"/>
      <c r="AJ11" s="11">
        <v>109.67</v>
      </c>
      <c r="AK11" s="11">
        <v>82.67</v>
      </c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22"/>
      <c r="BE11" s="129"/>
      <c r="BF11" s="94">
        <v>664.18999999999994</v>
      </c>
      <c r="BG11" s="66">
        <v>534.20000000000005</v>
      </c>
      <c r="BH11" s="98">
        <v>0.24333582927742398</v>
      </c>
    </row>
    <row r="12" spans="1:61" x14ac:dyDescent="0.25">
      <c r="A12" s="326"/>
      <c r="B12" s="350"/>
      <c r="C12" s="49" t="s">
        <v>127</v>
      </c>
      <c r="D12" s="71" t="s">
        <v>111</v>
      </c>
      <c r="E12" s="10" t="s">
        <v>115</v>
      </c>
      <c r="F12" s="10" t="s">
        <v>116</v>
      </c>
      <c r="G12" s="11" t="s">
        <v>117</v>
      </c>
      <c r="H12" s="33"/>
      <c r="I12" s="151" t="s">
        <v>129</v>
      </c>
      <c r="J12" s="152"/>
      <c r="K12" s="153"/>
      <c r="L12" s="154" t="s">
        <v>129</v>
      </c>
      <c r="M12" s="155"/>
      <c r="N12" s="156"/>
      <c r="O12" s="142">
        <v>0</v>
      </c>
      <c r="P12" s="76"/>
      <c r="Q12" s="76"/>
      <c r="R12" s="274"/>
      <c r="S12" s="274"/>
      <c r="T12" s="275"/>
      <c r="U12" s="11"/>
      <c r="V12" s="11"/>
      <c r="W12" s="11"/>
      <c r="X12" s="11"/>
      <c r="Y12" s="11"/>
      <c r="Z12" s="11"/>
      <c r="AA12" s="11"/>
      <c r="AB12" s="11"/>
      <c r="AC12" s="11"/>
      <c r="AD12" s="275"/>
      <c r="AE12" s="275"/>
      <c r="AF12" s="275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22"/>
      <c r="BE12" s="129"/>
      <c r="BF12" s="100"/>
      <c r="BG12" s="11"/>
      <c r="BH12" s="101"/>
    </row>
    <row r="13" spans="1:61" x14ac:dyDescent="0.25">
      <c r="A13" s="326"/>
      <c r="B13" s="350"/>
      <c r="C13" s="49" t="s">
        <v>128</v>
      </c>
      <c r="D13" s="71" t="s">
        <v>111</v>
      </c>
      <c r="E13" s="12"/>
      <c r="F13" s="10"/>
      <c r="G13" s="11"/>
      <c r="H13" s="33"/>
      <c r="I13" s="151" t="s">
        <v>129</v>
      </c>
      <c r="J13" s="152"/>
      <c r="K13" s="153"/>
      <c r="L13" s="154" t="s">
        <v>129</v>
      </c>
      <c r="M13" s="155"/>
      <c r="N13" s="156"/>
      <c r="O13" s="142">
        <v>0</v>
      </c>
      <c r="P13" s="76"/>
      <c r="Q13" s="76"/>
      <c r="R13" s="274"/>
      <c r="S13" s="274"/>
      <c r="T13" s="275"/>
      <c r="U13" s="11"/>
      <c r="V13" s="11"/>
      <c r="W13" s="11"/>
      <c r="X13" s="11"/>
      <c r="Y13" s="11"/>
      <c r="Z13" s="11"/>
      <c r="AA13" s="11"/>
      <c r="AB13" s="11"/>
      <c r="AC13" s="11"/>
      <c r="AD13" s="275"/>
      <c r="AE13" s="275"/>
      <c r="AF13" s="275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22"/>
      <c r="BE13" s="129"/>
      <c r="BF13" s="100"/>
      <c r="BG13" s="11"/>
      <c r="BH13" s="101"/>
    </row>
    <row r="14" spans="1:61" ht="5.25" customHeight="1" x14ac:dyDescent="0.25">
      <c r="A14" s="326"/>
      <c r="B14" s="47"/>
      <c r="C14" s="43"/>
      <c r="D14" s="72"/>
      <c r="E14" s="44"/>
      <c r="F14" s="44"/>
      <c r="G14" s="45"/>
      <c r="H14" s="33"/>
      <c r="I14" s="145"/>
      <c r="J14" s="146"/>
      <c r="K14" s="147"/>
      <c r="L14" s="145"/>
      <c r="M14" s="146"/>
      <c r="N14" s="147"/>
      <c r="O14" s="146"/>
      <c r="P14" s="146"/>
      <c r="Q14" s="146"/>
      <c r="R14" s="271"/>
      <c r="S14" s="271"/>
      <c r="T14" s="272"/>
      <c r="U14" s="45"/>
      <c r="V14" s="45"/>
      <c r="W14" s="45"/>
      <c r="X14" s="45"/>
      <c r="Y14" s="45"/>
      <c r="Z14" s="45"/>
      <c r="AA14" s="45"/>
      <c r="AB14" s="45"/>
      <c r="AC14" s="45"/>
      <c r="AD14" s="272"/>
      <c r="AE14" s="272"/>
      <c r="AF14" s="272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5"/>
      <c r="BE14" s="45"/>
      <c r="BF14" s="126"/>
      <c r="BG14" s="46"/>
      <c r="BH14" s="97"/>
    </row>
    <row r="15" spans="1:61" x14ac:dyDescent="0.25">
      <c r="A15" s="326"/>
      <c r="B15" s="349" t="s">
        <v>93</v>
      </c>
      <c r="C15" s="49" t="s">
        <v>146</v>
      </c>
      <c r="D15" s="71" t="s">
        <v>111</v>
      </c>
      <c r="E15" s="10" t="s">
        <v>115</v>
      </c>
      <c r="F15" s="10" t="s">
        <v>116</v>
      </c>
      <c r="G15" s="11" t="s">
        <v>117</v>
      </c>
      <c r="H15" s="33"/>
      <c r="I15" s="157">
        <v>0.45454545454545453</v>
      </c>
      <c r="J15" s="157">
        <v>0.39215686274509803</v>
      </c>
      <c r="K15" s="150">
        <v>0.15909090909090906</v>
      </c>
      <c r="L15" s="157">
        <v>4.8229629629629631</v>
      </c>
      <c r="M15" s="157">
        <v>4.3729411764705883</v>
      </c>
      <c r="N15" s="157">
        <v>2.8523899201865297</v>
      </c>
      <c r="O15" s="157">
        <v>0.37037037037037035</v>
      </c>
      <c r="P15" s="157">
        <v>4.3977777777777778</v>
      </c>
      <c r="Q15" s="141">
        <v>-0.9157823816742463</v>
      </c>
      <c r="R15" s="270">
        <v>1.976578947368421</v>
      </c>
      <c r="S15" s="270">
        <v>2.9994557823129253</v>
      </c>
      <c r="T15" s="269">
        <v>-0.34102080816665636</v>
      </c>
      <c r="U15" s="157">
        <v>0.37037037037037035</v>
      </c>
      <c r="V15" s="157">
        <v>0.36363636363636365</v>
      </c>
      <c r="W15" s="65">
        <v>1.8518518518518434E-2</v>
      </c>
      <c r="X15" s="157">
        <v>0.64102564102564108</v>
      </c>
      <c r="Y15" s="157">
        <v>0.47619047619047616</v>
      </c>
      <c r="Z15" s="65">
        <v>0.34615384615384637</v>
      </c>
      <c r="AA15" s="157">
        <v>0.37037037037037035</v>
      </c>
      <c r="AB15" s="157">
        <v>0.39215686274509803</v>
      </c>
      <c r="AC15" s="65">
        <v>-5.5555555555555594E-2</v>
      </c>
      <c r="AD15" s="270">
        <v>0.4838709677419355</v>
      </c>
      <c r="AE15" s="270">
        <v>0.40540540540540543</v>
      </c>
      <c r="AF15" s="269">
        <v>0.19354838709677416</v>
      </c>
      <c r="AG15" s="157">
        <v>0.37037037037037035</v>
      </c>
      <c r="AH15" s="157">
        <v>0.39215686274509803</v>
      </c>
      <c r="AI15" s="65">
        <v>-5.5555555555555594E-2</v>
      </c>
      <c r="AJ15" s="157">
        <v>0.37037037037037035</v>
      </c>
      <c r="AK15" s="157">
        <v>0.39215686274509803</v>
      </c>
      <c r="AL15" s="65">
        <v>-5.5555555555555594E-2</v>
      </c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123"/>
      <c r="BE15" s="130"/>
      <c r="BF15" s="157">
        <v>0.96511210762331834</v>
      </c>
      <c r="BG15" s="157">
        <v>1.3625188916876576</v>
      </c>
      <c r="BH15" s="65">
        <v>-0.2916706597529074</v>
      </c>
      <c r="BI15"/>
    </row>
    <row r="16" spans="1:61" x14ac:dyDescent="0.25">
      <c r="A16" s="326"/>
      <c r="B16" s="350"/>
      <c r="C16" s="49" t="s">
        <v>147</v>
      </c>
      <c r="D16" s="71" t="s">
        <v>111</v>
      </c>
      <c r="E16" s="10" t="s">
        <v>115</v>
      </c>
      <c r="F16" s="10" t="s">
        <v>116</v>
      </c>
      <c r="G16" s="11" t="s">
        <v>117</v>
      </c>
      <c r="H16" s="33"/>
      <c r="I16" s="157">
        <v>0.14272727272727273</v>
      </c>
      <c r="J16" s="157">
        <v>0.13019607843137254</v>
      </c>
      <c r="K16" s="150">
        <v>9.6248630887185188E-2</v>
      </c>
      <c r="L16" s="157">
        <v>0.23666666666666666</v>
      </c>
      <c r="M16" s="157">
        <v>0.11843137254901961</v>
      </c>
      <c r="N16" s="157">
        <v>18.970198675496686</v>
      </c>
      <c r="O16" s="157">
        <v>0.1111111111111111</v>
      </c>
      <c r="P16" s="157">
        <v>0.13333333333333333</v>
      </c>
      <c r="Q16" s="141">
        <v>-0.16666666666666671</v>
      </c>
      <c r="R16" s="270">
        <v>0.16486842105263158</v>
      </c>
      <c r="S16" s="270">
        <v>0.12707482993197278</v>
      </c>
      <c r="T16" s="269">
        <v>0.29741209286599812</v>
      </c>
      <c r="U16" s="157">
        <v>0.1111111111111111</v>
      </c>
      <c r="V16" s="157">
        <v>0.18181818181818182</v>
      </c>
      <c r="W16" s="65">
        <v>-0.38888888888888895</v>
      </c>
      <c r="X16" s="157">
        <v>7.6923076923076927E-2</v>
      </c>
      <c r="Y16" s="157">
        <v>0.14285714285714285</v>
      </c>
      <c r="Z16" s="65">
        <v>-0.46153846153846145</v>
      </c>
      <c r="AA16" s="157">
        <v>0.1111111111111111</v>
      </c>
      <c r="AB16" s="157">
        <v>0</v>
      </c>
      <c r="AC16" s="65">
        <v>0</v>
      </c>
      <c r="AD16" s="270">
        <v>9.6774193548387094E-2</v>
      </c>
      <c r="AE16" s="270">
        <v>0</v>
      </c>
      <c r="AF16" s="269" t="e">
        <v>#DIV/0!</v>
      </c>
      <c r="AG16" s="157">
        <v>0.1111111111111111</v>
      </c>
      <c r="AH16" s="157">
        <v>0.39215686274509803</v>
      </c>
      <c r="AI16" s="65">
        <v>-0.71666666666666667</v>
      </c>
      <c r="AJ16" s="157">
        <v>0.1111111111111111</v>
      </c>
      <c r="AK16" s="157">
        <v>0</v>
      </c>
      <c r="AL16" s="65" t="e">
        <v>#DIV/0!</v>
      </c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123"/>
      <c r="BE16" s="130"/>
      <c r="BF16" s="157">
        <v>0.12345291479820629</v>
      </c>
      <c r="BG16" s="157">
        <v>0.13773299748110832</v>
      </c>
      <c r="BH16" s="65">
        <v>-0.10367945912787316</v>
      </c>
    </row>
    <row r="17" spans="1:60" x14ac:dyDescent="0.25">
      <c r="A17" s="326"/>
      <c r="B17" s="350"/>
      <c r="C17" s="50" t="s">
        <v>130</v>
      </c>
      <c r="D17" s="71" t="s">
        <v>111</v>
      </c>
      <c r="E17" s="10" t="s">
        <v>115</v>
      </c>
      <c r="F17" s="10" t="s">
        <v>116</v>
      </c>
      <c r="G17" s="11" t="s">
        <v>117</v>
      </c>
      <c r="H17" s="33"/>
      <c r="I17" s="157">
        <v>0.34863636363636363</v>
      </c>
      <c r="J17" s="157">
        <v>0.21568627450980393</v>
      </c>
      <c r="K17" s="150">
        <v>0.61640495867768585</v>
      </c>
      <c r="L17" s="157">
        <v>0.39074074074074078</v>
      </c>
      <c r="M17" s="157">
        <v>0.16509803921568628</v>
      </c>
      <c r="N17" s="157">
        <v>25.60095011876485</v>
      </c>
      <c r="O17" s="157">
        <v>0.25925925925925924</v>
      </c>
      <c r="P17" s="157">
        <v>0.26666666666666666</v>
      </c>
      <c r="Q17" s="141">
        <v>-2.7777777777777818E-2</v>
      </c>
      <c r="R17" s="270">
        <v>0.33184210526315788</v>
      </c>
      <c r="S17" s="270">
        <v>0.21374149659863947</v>
      </c>
      <c r="T17" s="269">
        <v>0.5525394485577404</v>
      </c>
      <c r="U17" s="157">
        <v>0.25925925925925924</v>
      </c>
      <c r="V17" s="157">
        <v>0.21818181818181817</v>
      </c>
      <c r="W17" s="65">
        <v>0.18827160493827161</v>
      </c>
      <c r="X17" s="157">
        <v>0.17948717948717949</v>
      </c>
      <c r="Y17" s="157">
        <v>0.2857142857142857</v>
      </c>
      <c r="Z17" s="65">
        <v>-0.37179487179487175</v>
      </c>
      <c r="AA17" s="157">
        <v>0.25925925925925924</v>
      </c>
      <c r="AB17" s="157">
        <v>0.23529411764705882</v>
      </c>
      <c r="AC17" s="65">
        <v>0.1018518518518518</v>
      </c>
      <c r="AD17" s="270">
        <v>0.22580645161290322</v>
      </c>
      <c r="AE17" s="270">
        <v>0.24324324324324326</v>
      </c>
      <c r="AF17" s="269">
        <v>-7.1684587813620151E-2</v>
      </c>
      <c r="AG17" s="157">
        <v>0.25925925925925924</v>
      </c>
      <c r="AH17" s="157">
        <v>0.23529411764705882</v>
      </c>
      <c r="AI17" s="65">
        <v>0.1018518518518518</v>
      </c>
      <c r="AJ17" s="157">
        <v>0.25925925925925924</v>
      </c>
      <c r="AK17" s="157">
        <v>0.23529411764705882</v>
      </c>
      <c r="AL17" s="65">
        <v>0.1018518518518518</v>
      </c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123"/>
      <c r="BE17" s="130"/>
      <c r="BF17" s="157">
        <v>0.27004484304932735</v>
      </c>
      <c r="BG17" s="157">
        <v>0.23027707808564232</v>
      </c>
      <c r="BH17" s="65">
        <v>0.17269528211094901</v>
      </c>
    </row>
    <row r="18" spans="1:60" x14ac:dyDescent="0.25">
      <c r="A18" s="326"/>
      <c r="B18" s="350"/>
      <c r="C18" s="50" t="s">
        <v>131</v>
      </c>
      <c r="D18" s="71" t="s">
        <v>111</v>
      </c>
      <c r="E18" s="10" t="s">
        <v>115</v>
      </c>
      <c r="F18" s="10" t="s">
        <v>116</v>
      </c>
      <c r="G18" s="11" t="s">
        <v>117</v>
      </c>
      <c r="H18" s="33"/>
      <c r="I18" s="157">
        <v>0.46409090909090911</v>
      </c>
      <c r="J18" s="157">
        <v>0.32823529411764701</v>
      </c>
      <c r="K18" s="150">
        <v>0.41389703486477702</v>
      </c>
      <c r="L18" s="157">
        <v>0.38185185185185189</v>
      </c>
      <c r="M18" s="157">
        <v>0.36117647058823532</v>
      </c>
      <c r="N18" s="157">
        <v>2.0304017372421272</v>
      </c>
      <c r="O18" s="157">
        <v>0.18518518518518517</v>
      </c>
      <c r="P18" s="157">
        <v>0.2</v>
      </c>
      <c r="Q18" s="141">
        <v>-7.4074074074074181E-2</v>
      </c>
      <c r="R18" s="270">
        <v>0.33578947368421058</v>
      </c>
      <c r="S18" s="270">
        <v>0.30040816326530612</v>
      </c>
      <c r="T18" s="269">
        <v>0.11777745995423362</v>
      </c>
      <c r="U18" s="157">
        <v>0.18518518518518517</v>
      </c>
      <c r="V18" s="157">
        <v>0.16363636363636364</v>
      </c>
      <c r="W18" s="65">
        <v>0.13168724279835387</v>
      </c>
      <c r="X18" s="157">
        <v>0.12820512820512819</v>
      </c>
      <c r="Y18" s="157">
        <v>0.21428571428571427</v>
      </c>
      <c r="Z18" s="65">
        <v>-0.40170940170940173</v>
      </c>
      <c r="AA18" s="157">
        <v>0.18518518518518517</v>
      </c>
      <c r="AB18" s="157">
        <v>0.17647058823529413</v>
      </c>
      <c r="AC18" s="65">
        <v>4.9382716049382588E-2</v>
      </c>
      <c r="AD18" s="270">
        <v>0.16129032258064516</v>
      </c>
      <c r="AE18" s="270">
        <v>0.18243243243243243</v>
      </c>
      <c r="AF18" s="269">
        <v>-0.11589008363201912</v>
      </c>
      <c r="AG18" s="157">
        <v>0.18518518518518517</v>
      </c>
      <c r="AH18" s="157">
        <v>0.17647058823529413</v>
      </c>
      <c r="AI18" s="65">
        <v>4.9382716049382588E-2</v>
      </c>
      <c r="AJ18" s="157">
        <v>0.18518518518518517</v>
      </c>
      <c r="AK18" s="157">
        <v>0.17647058823529413</v>
      </c>
      <c r="AL18" s="65">
        <v>4.9382716049382588E-2</v>
      </c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123"/>
      <c r="BE18" s="130"/>
      <c r="BF18" s="157">
        <v>0.22654708520179373</v>
      </c>
      <c r="BG18" s="157">
        <v>0.22458438287153651</v>
      </c>
      <c r="BH18" s="65">
        <v>8.7392645257079044E-3</v>
      </c>
    </row>
    <row r="19" spans="1:60" x14ac:dyDescent="0.25">
      <c r="A19" s="326"/>
      <c r="B19" s="350"/>
      <c r="C19" s="50" t="s">
        <v>132</v>
      </c>
      <c r="D19" s="71" t="s">
        <v>111</v>
      </c>
      <c r="E19" s="10" t="s">
        <v>115</v>
      </c>
      <c r="F19" s="10" t="s">
        <v>116</v>
      </c>
      <c r="G19" s="11" t="s">
        <v>117</v>
      </c>
      <c r="H19" s="33"/>
      <c r="I19" s="157">
        <v>5.045454545454546E-2</v>
      </c>
      <c r="J19" s="157">
        <v>8.352941176470588E-2</v>
      </c>
      <c r="K19" s="150">
        <v>-0.39596670934699096</v>
      </c>
      <c r="L19" s="157">
        <v>0.1</v>
      </c>
      <c r="M19" s="157">
        <v>9.686274509803923E-2</v>
      </c>
      <c r="N19" s="157">
        <v>1.582995951417004</v>
      </c>
      <c r="O19" s="157">
        <v>7.407407407407407E-2</v>
      </c>
      <c r="P19" s="157">
        <v>8.8888888888888892E-2</v>
      </c>
      <c r="Q19" s="141">
        <v>-0.16666666666666674</v>
      </c>
      <c r="R19" s="270">
        <v>7.6447368421052639E-2</v>
      </c>
      <c r="S19" s="270">
        <v>8.9795918367346933E-2</v>
      </c>
      <c r="T19" s="269">
        <v>-0.14865430622009557</v>
      </c>
      <c r="U19" s="157">
        <v>7.407407407407407E-2</v>
      </c>
      <c r="V19" s="157">
        <v>7.2727272727272724E-2</v>
      </c>
      <c r="W19" s="65">
        <v>1.8518518518518511E-2</v>
      </c>
      <c r="X19" s="157">
        <v>5.128205128205128E-2</v>
      </c>
      <c r="Y19" s="157">
        <v>9.5238095238095233E-2</v>
      </c>
      <c r="Z19" s="65">
        <v>-0.46153846153846151</v>
      </c>
      <c r="AA19" s="157">
        <v>7.407407407407407E-2</v>
      </c>
      <c r="AB19" s="157">
        <v>7.8431372549019607E-2</v>
      </c>
      <c r="AC19" s="65">
        <v>-5.5555555555555594E-2</v>
      </c>
      <c r="AD19" s="270">
        <v>6.4516129032258063E-2</v>
      </c>
      <c r="AE19" s="270">
        <v>8.1081081081081086E-2</v>
      </c>
      <c r="AF19" s="269">
        <v>-0.20430107526881727</v>
      </c>
      <c r="AG19" s="157">
        <v>7.407407407407407E-2</v>
      </c>
      <c r="AH19" s="157">
        <v>7.8431372549019607E-2</v>
      </c>
      <c r="AI19" s="65">
        <v>-5.5555555555555594E-2</v>
      </c>
      <c r="AJ19" s="157">
        <v>7.407407407407407E-2</v>
      </c>
      <c r="AK19" s="157">
        <v>7.8431372549019607E-2</v>
      </c>
      <c r="AL19" s="65">
        <v>-5.5555555555555594E-2</v>
      </c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123"/>
      <c r="BE19" s="130"/>
      <c r="BF19" s="157">
        <v>7.0896860986547086E-2</v>
      </c>
      <c r="BG19" s="157">
        <v>8.3627204030226707E-2</v>
      </c>
      <c r="BH19" s="65">
        <v>-0.15222729482954245</v>
      </c>
    </row>
    <row r="20" spans="1:60" ht="4.5" customHeight="1" x14ac:dyDescent="0.25">
      <c r="A20" s="47"/>
      <c r="B20" s="47"/>
      <c r="C20" s="43"/>
      <c r="D20" s="72"/>
      <c r="E20" s="44"/>
      <c r="F20" s="44"/>
      <c r="G20" s="45"/>
      <c r="H20" s="33"/>
      <c r="I20" s="145"/>
      <c r="J20" s="146"/>
      <c r="K20" s="147"/>
      <c r="L20" s="145"/>
      <c r="M20" s="146"/>
      <c r="N20" s="147"/>
      <c r="O20" s="146"/>
      <c r="P20" s="146"/>
      <c r="Q20" s="146"/>
      <c r="R20" s="271"/>
      <c r="S20" s="271"/>
      <c r="T20" s="272"/>
      <c r="U20" s="45"/>
      <c r="V20" s="45"/>
      <c r="W20" s="45"/>
      <c r="X20" s="45"/>
      <c r="Y20" s="45"/>
      <c r="Z20" s="45"/>
      <c r="AA20" s="45"/>
      <c r="AB20" s="45"/>
      <c r="AC20" s="65"/>
      <c r="AD20" s="272"/>
      <c r="AE20" s="272"/>
      <c r="AF20" s="272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5"/>
      <c r="BE20" s="45"/>
      <c r="BF20" s="126"/>
      <c r="BG20" s="46"/>
      <c r="BH20" s="97"/>
    </row>
    <row r="21" spans="1:60" ht="15" customHeight="1" x14ac:dyDescent="0.25">
      <c r="A21" s="327" t="s">
        <v>148</v>
      </c>
      <c r="B21" s="323" t="s">
        <v>73</v>
      </c>
      <c r="C21" s="49" t="s">
        <v>126</v>
      </c>
      <c r="D21" s="68" t="s">
        <v>111</v>
      </c>
      <c r="E21" s="10"/>
      <c r="F21" s="10"/>
      <c r="G21" s="11"/>
      <c r="H21" s="91"/>
      <c r="I21" s="106">
        <v>10</v>
      </c>
      <c r="J21" s="76">
        <v>10</v>
      </c>
      <c r="K21" s="150">
        <v>0</v>
      </c>
      <c r="L21" s="106">
        <v>130.22</v>
      </c>
      <c r="M21" s="76">
        <v>111.51</v>
      </c>
      <c r="N21" s="150">
        <v>0.1677876423639135</v>
      </c>
      <c r="O21" s="142">
        <v>10</v>
      </c>
      <c r="P21" s="76">
        <v>98.95</v>
      </c>
      <c r="Q21" s="141">
        <v>-0.89893885800909545</v>
      </c>
      <c r="R21" s="268">
        <v>150.22</v>
      </c>
      <c r="S21" s="268">
        <v>220.46</v>
      </c>
      <c r="T21" s="269">
        <v>-0.31860654994103244</v>
      </c>
      <c r="U21" s="11">
        <v>10</v>
      </c>
      <c r="V21" s="11">
        <v>10</v>
      </c>
      <c r="W21" s="65">
        <v>0</v>
      </c>
      <c r="X21" s="11">
        <v>25</v>
      </c>
      <c r="Y21" s="11">
        <v>10</v>
      </c>
      <c r="Z21" s="65">
        <v>1.5</v>
      </c>
      <c r="AA21" s="11">
        <v>10</v>
      </c>
      <c r="AB21" s="11">
        <v>10</v>
      </c>
      <c r="AC21" s="65">
        <v>0</v>
      </c>
      <c r="AD21" s="275">
        <v>45</v>
      </c>
      <c r="AE21" s="275">
        <v>30</v>
      </c>
      <c r="AF21" s="269">
        <v>0.5</v>
      </c>
      <c r="AG21" s="11">
        <v>10</v>
      </c>
      <c r="AH21" s="11">
        <v>10</v>
      </c>
      <c r="AI21" s="65">
        <v>0</v>
      </c>
      <c r="AJ21" s="11">
        <v>10</v>
      </c>
      <c r="AK21" s="11">
        <v>10</v>
      </c>
      <c r="AL21" s="65">
        <v>0</v>
      </c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22"/>
      <c r="BE21" s="129"/>
      <c r="BF21" s="94">
        <v>215.22</v>
      </c>
      <c r="BG21" s="66">
        <v>270.46000000000004</v>
      </c>
      <c r="BH21" s="98">
        <v>-0.20424462027656595</v>
      </c>
    </row>
    <row r="22" spans="1:60" ht="15" customHeight="1" x14ac:dyDescent="0.25">
      <c r="A22" s="327"/>
      <c r="B22" s="323"/>
      <c r="C22" s="49" t="s">
        <v>127</v>
      </c>
      <c r="D22" s="68"/>
      <c r="E22" s="10"/>
      <c r="F22" s="10"/>
      <c r="G22" s="11"/>
      <c r="H22" s="91"/>
      <c r="I22" s="106">
        <v>9</v>
      </c>
      <c r="J22" s="106">
        <v>9</v>
      </c>
      <c r="K22" s="150">
        <v>0</v>
      </c>
      <c r="L22" s="106">
        <v>120</v>
      </c>
      <c r="M22" s="76">
        <v>9</v>
      </c>
      <c r="N22" s="76">
        <v>9</v>
      </c>
      <c r="O22" s="142">
        <v>9</v>
      </c>
      <c r="P22" s="76">
        <v>9</v>
      </c>
      <c r="Q22" s="141">
        <v>0</v>
      </c>
      <c r="R22" s="268">
        <v>138</v>
      </c>
      <c r="S22" s="268">
        <v>27</v>
      </c>
      <c r="T22" s="269">
        <v>4.1111111111111107</v>
      </c>
      <c r="U22" s="11">
        <v>9</v>
      </c>
      <c r="V22" s="11">
        <v>9</v>
      </c>
      <c r="W22" s="65">
        <v>0</v>
      </c>
      <c r="X22" s="11">
        <v>9</v>
      </c>
      <c r="Y22" s="11">
        <v>9</v>
      </c>
      <c r="Z22" s="65">
        <v>0</v>
      </c>
      <c r="AA22" s="11">
        <v>9</v>
      </c>
      <c r="AB22" s="11">
        <v>9</v>
      </c>
      <c r="AC22" s="65">
        <v>0</v>
      </c>
      <c r="AD22" s="275">
        <v>27</v>
      </c>
      <c r="AE22" s="275">
        <v>27</v>
      </c>
      <c r="AF22" s="269">
        <v>0</v>
      </c>
      <c r="AG22" s="11">
        <v>9</v>
      </c>
      <c r="AH22" s="11">
        <v>9</v>
      </c>
      <c r="AI22" s="65">
        <v>0</v>
      </c>
      <c r="AJ22" s="11">
        <v>9</v>
      </c>
      <c r="AK22" s="11">
        <v>9</v>
      </c>
      <c r="AL22" s="65">
        <v>0</v>
      </c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22"/>
      <c r="BE22" s="129"/>
      <c r="BF22" s="94">
        <v>183</v>
      </c>
      <c r="BG22" s="66">
        <v>72</v>
      </c>
      <c r="BH22" s="98">
        <v>1.5416666666666667</v>
      </c>
    </row>
    <row r="23" spans="1:60" x14ac:dyDescent="0.25">
      <c r="A23" s="327"/>
      <c r="B23" s="323"/>
      <c r="C23" s="49" t="s">
        <v>128</v>
      </c>
      <c r="D23" s="68" t="s">
        <v>111</v>
      </c>
      <c r="E23" s="10"/>
      <c r="F23" s="10"/>
      <c r="G23" s="11"/>
      <c r="H23" s="91"/>
      <c r="I23" s="160">
        <v>1.1111111111111112</v>
      </c>
      <c r="J23" s="160">
        <v>1.1111111111111112</v>
      </c>
      <c r="K23" s="150">
        <v>0</v>
      </c>
      <c r="L23" s="160">
        <v>1.1111111111111112</v>
      </c>
      <c r="M23" s="160">
        <v>1.1111111111111112</v>
      </c>
      <c r="N23" s="162"/>
      <c r="O23" s="160">
        <v>1.1111111111111112</v>
      </c>
      <c r="P23" s="160">
        <v>1.1111111111111112</v>
      </c>
      <c r="Q23" s="141">
        <v>0</v>
      </c>
      <c r="R23" s="268">
        <v>3.3333333333333335</v>
      </c>
      <c r="S23" s="268">
        <v>3.3333333333333335</v>
      </c>
      <c r="T23" s="269">
        <v>0</v>
      </c>
      <c r="U23" s="140">
        <v>0</v>
      </c>
      <c r="V23" s="140">
        <v>1.1111111111111112</v>
      </c>
      <c r="W23" s="65">
        <v>-1</v>
      </c>
      <c r="X23" s="140">
        <v>0</v>
      </c>
      <c r="Y23" s="140">
        <v>1.1111111111111112</v>
      </c>
      <c r="Z23" s="65">
        <v>-1</v>
      </c>
      <c r="AA23" s="238">
        <v>1.1111111111111112</v>
      </c>
      <c r="AB23" s="238">
        <v>1.1111111111111112</v>
      </c>
      <c r="AC23" s="65">
        <v>0</v>
      </c>
      <c r="AD23" s="268">
        <v>0</v>
      </c>
      <c r="AE23" s="268">
        <v>1.1111111111111112</v>
      </c>
      <c r="AF23" s="269">
        <v>-1</v>
      </c>
      <c r="AG23" s="238">
        <v>1.1111111111111112</v>
      </c>
      <c r="AH23" s="238">
        <v>1.1111111111111112</v>
      </c>
      <c r="AI23" s="65">
        <v>0</v>
      </c>
      <c r="AJ23" s="238">
        <v>1.1111111111111112</v>
      </c>
      <c r="AK23" s="238">
        <v>1.1111111111111112</v>
      </c>
      <c r="AL23" s="65">
        <v>0</v>
      </c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22"/>
      <c r="BE23" s="129"/>
      <c r="BF23" s="94">
        <v>6.6666666666666661</v>
      </c>
      <c r="BG23" s="66">
        <v>8.8888888888888875</v>
      </c>
      <c r="BH23" s="98">
        <v>-0.24999999999999994</v>
      </c>
    </row>
    <row r="24" spans="1:60" ht="3.75" customHeight="1" x14ac:dyDescent="0.25">
      <c r="I24" s="163"/>
      <c r="J24" s="164"/>
      <c r="K24" s="165"/>
      <c r="L24" s="163"/>
      <c r="M24" s="164"/>
      <c r="N24" s="165"/>
      <c r="O24" s="166"/>
      <c r="P24" s="166"/>
      <c r="Q24" s="166"/>
      <c r="R24" s="276"/>
      <c r="S24" s="276"/>
      <c r="T24" s="277"/>
      <c r="AD24" s="277"/>
      <c r="AE24" s="277"/>
      <c r="AF24" s="277"/>
      <c r="BF24" s="102"/>
      <c r="BG24" s="103"/>
      <c r="BH24" s="104"/>
    </row>
    <row r="25" spans="1:60" x14ac:dyDescent="0.25">
      <c r="A25" s="348" t="s">
        <v>190</v>
      </c>
      <c r="B25" s="320" t="s">
        <v>73</v>
      </c>
      <c r="C25" s="49" t="s">
        <v>126</v>
      </c>
      <c r="D25" s="68" t="s">
        <v>111</v>
      </c>
      <c r="E25" s="10"/>
      <c r="F25" s="10"/>
      <c r="G25" s="11"/>
      <c r="H25" s="91"/>
      <c r="I25" s="106">
        <v>3.14</v>
      </c>
      <c r="J25" s="76">
        <v>3.32</v>
      </c>
      <c r="K25" s="150">
        <v>-5.4216867469879436E-2</v>
      </c>
      <c r="L25" s="106">
        <v>6.39</v>
      </c>
      <c r="M25" s="76">
        <v>3.02</v>
      </c>
      <c r="N25" s="150">
        <v>1.1158940397350992</v>
      </c>
      <c r="O25" s="142">
        <v>3</v>
      </c>
      <c r="P25" s="142">
        <v>3</v>
      </c>
      <c r="Q25" s="141">
        <v>0</v>
      </c>
      <c r="R25" s="268">
        <v>12.53</v>
      </c>
      <c r="S25" s="268">
        <v>9.34</v>
      </c>
      <c r="T25" s="269">
        <v>0.34154175588865093</v>
      </c>
      <c r="U25" s="11">
        <v>3</v>
      </c>
      <c r="V25" s="11">
        <v>5</v>
      </c>
      <c r="W25" s="65">
        <v>-0.4</v>
      </c>
      <c r="X25" s="11">
        <v>3</v>
      </c>
      <c r="Y25" s="11">
        <v>3</v>
      </c>
      <c r="Z25" s="65">
        <v>0</v>
      </c>
      <c r="AA25" s="11">
        <v>3</v>
      </c>
      <c r="AB25" s="11"/>
      <c r="AC25" s="11"/>
      <c r="AD25" s="275">
        <v>9</v>
      </c>
      <c r="AE25" s="275"/>
      <c r="AF25" s="275"/>
      <c r="AG25" s="11">
        <v>3</v>
      </c>
      <c r="AH25" s="11">
        <v>10</v>
      </c>
      <c r="AI25" s="11"/>
      <c r="AJ25" s="11">
        <v>3</v>
      </c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22"/>
      <c r="BE25" s="129"/>
      <c r="BF25" s="94">
        <v>27.53</v>
      </c>
      <c r="BG25" s="66">
        <v>27.34</v>
      </c>
      <c r="BH25" s="98">
        <v>6.9495245062180426E-3</v>
      </c>
    </row>
    <row r="26" spans="1:60" x14ac:dyDescent="0.25">
      <c r="A26" s="348"/>
      <c r="B26" s="320"/>
      <c r="C26" s="49" t="s">
        <v>127</v>
      </c>
      <c r="D26" s="68" t="s">
        <v>110</v>
      </c>
      <c r="E26" s="10"/>
      <c r="F26" s="10"/>
      <c r="G26" s="11"/>
      <c r="H26" s="91"/>
      <c r="I26" s="106">
        <v>3.32</v>
      </c>
      <c r="J26" s="76">
        <v>2</v>
      </c>
      <c r="K26" s="150">
        <v>0.65999999999999992</v>
      </c>
      <c r="L26" s="106">
        <v>3.02</v>
      </c>
      <c r="M26" s="76">
        <v>2</v>
      </c>
      <c r="N26" s="141">
        <v>0.51</v>
      </c>
      <c r="O26" s="142">
        <v>5.5</v>
      </c>
      <c r="P26" s="142">
        <v>6.5</v>
      </c>
      <c r="Q26" s="141">
        <v>-0.15384615384615385</v>
      </c>
      <c r="R26" s="268">
        <v>11.84</v>
      </c>
      <c r="S26" s="268">
        <v>10.5</v>
      </c>
      <c r="T26" s="269">
        <v>0.1276190476190476</v>
      </c>
      <c r="U26" s="11">
        <v>0</v>
      </c>
      <c r="V26" s="11">
        <v>0</v>
      </c>
      <c r="W26" s="65"/>
      <c r="X26" s="11">
        <v>2.5</v>
      </c>
      <c r="Y26" s="11">
        <v>2</v>
      </c>
      <c r="Z26" s="65"/>
      <c r="AA26" s="11"/>
      <c r="AB26" s="11"/>
      <c r="AC26" s="11"/>
      <c r="AD26" s="275"/>
      <c r="AE26" s="275"/>
      <c r="AF26" s="275"/>
      <c r="AG26" s="11"/>
      <c r="AH26" s="11"/>
      <c r="AI26" s="11"/>
      <c r="AJ26" s="11">
        <v>2.5</v>
      </c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22"/>
      <c r="BE26" s="129"/>
      <c r="BF26" s="94">
        <v>16.84</v>
      </c>
      <c r="BG26" s="66">
        <v>12.5</v>
      </c>
      <c r="BH26" s="98">
        <v>0.34720000000000001</v>
      </c>
    </row>
    <row r="27" spans="1:60" x14ac:dyDescent="0.25">
      <c r="A27" s="348"/>
      <c r="B27" s="320"/>
      <c r="C27" s="49" t="s">
        <v>128</v>
      </c>
      <c r="D27" s="68" t="s">
        <v>110</v>
      </c>
      <c r="E27" s="10"/>
      <c r="F27" s="10"/>
      <c r="G27" s="11"/>
      <c r="H27" s="91"/>
      <c r="I27" s="167">
        <v>0.94578313253012058</v>
      </c>
      <c r="J27" s="167">
        <v>1.66</v>
      </c>
      <c r="K27" s="150">
        <v>-0.43025112498185503</v>
      </c>
      <c r="L27" s="167">
        <v>2.1158940397350992</v>
      </c>
      <c r="M27" s="167">
        <v>1.51</v>
      </c>
      <c r="N27" s="141">
        <v>0.40125433095039681</v>
      </c>
      <c r="O27" s="167">
        <v>0.54545454545454541</v>
      </c>
      <c r="P27" s="167">
        <v>0.46153846153846156</v>
      </c>
      <c r="Q27" s="141">
        <v>0.18181818181818166</v>
      </c>
      <c r="R27" s="278">
        <v>1.058277027027027</v>
      </c>
      <c r="S27" s="278">
        <v>0.88952380952380949</v>
      </c>
      <c r="T27" s="269">
        <v>0.1897118612188205</v>
      </c>
      <c r="U27" s="238">
        <v>0</v>
      </c>
      <c r="V27" s="238">
        <v>0</v>
      </c>
      <c r="W27" s="65"/>
      <c r="X27" s="238">
        <v>0</v>
      </c>
      <c r="Y27" s="238">
        <v>0</v>
      </c>
      <c r="Z27" s="65"/>
      <c r="AA27" s="11"/>
      <c r="AB27" s="11"/>
      <c r="AC27" s="11"/>
      <c r="AD27" s="275"/>
      <c r="AE27" s="275"/>
      <c r="AF27" s="275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22"/>
      <c r="BE27" s="129"/>
      <c r="BF27" s="96">
        <v>1.6347980997624705</v>
      </c>
      <c r="BG27" s="96">
        <v>2.1871999999999998</v>
      </c>
      <c r="BH27" s="98">
        <v>-0.25256121993303282</v>
      </c>
    </row>
    <row r="28" spans="1:60" ht="5.25" customHeight="1" x14ac:dyDescent="0.25">
      <c r="A28" s="348"/>
      <c r="B28" s="47"/>
      <c r="C28" s="43"/>
      <c r="D28" s="72"/>
      <c r="E28" s="44"/>
      <c r="F28" s="44"/>
      <c r="G28" s="45"/>
      <c r="H28" s="33"/>
      <c r="I28" s="145"/>
      <c r="J28" s="146"/>
      <c r="K28" s="147"/>
      <c r="L28" s="145"/>
      <c r="M28" s="146"/>
      <c r="N28" s="147"/>
      <c r="O28" s="146"/>
      <c r="P28" s="146"/>
      <c r="Q28" s="146"/>
      <c r="R28" s="271"/>
      <c r="S28" s="271"/>
      <c r="T28" s="272"/>
      <c r="U28" s="45"/>
      <c r="V28" s="45"/>
      <c r="W28" s="45"/>
      <c r="X28" s="45"/>
      <c r="Y28" s="45"/>
      <c r="Z28" s="45"/>
      <c r="AA28" s="45"/>
      <c r="AB28" s="45"/>
      <c r="AC28" s="45"/>
      <c r="AD28" s="272"/>
      <c r="AE28" s="272"/>
      <c r="AF28" s="272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5"/>
      <c r="BE28" s="45"/>
      <c r="BF28" s="126"/>
      <c r="BG28" s="46"/>
      <c r="BH28" s="97"/>
    </row>
    <row r="29" spans="1:60" x14ac:dyDescent="0.25">
      <c r="A29" s="348"/>
      <c r="B29" s="323" t="s">
        <v>81</v>
      </c>
      <c r="C29" s="49" t="s">
        <v>191</v>
      </c>
      <c r="D29" s="68" t="s">
        <v>110</v>
      </c>
      <c r="E29" s="10"/>
      <c r="F29" s="10"/>
      <c r="G29" s="11"/>
      <c r="H29" s="91"/>
      <c r="I29" s="168">
        <v>3.4000000000000002E-2</v>
      </c>
      <c r="J29" s="169"/>
      <c r="K29" s="170"/>
      <c r="L29" s="157">
        <v>0.28000000000000003</v>
      </c>
      <c r="M29" s="158"/>
      <c r="N29" s="159"/>
      <c r="O29" s="142">
        <v>0</v>
      </c>
      <c r="P29" s="76"/>
      <c r="Q29" s="76"/>
      <c r="R29" s="274"/>
      <c r="S29" s="274"/>
      <c r="T29" s="275"/>
      <c r="U29" s="11">
        <v>2.0299999999999998</v>
      </c>
      <c r="V29" s="11"/>
      <c r="W29" s="11"/>
      <c r="X29" s="11">
        <v>3.96</v>
      </c>
      <c r="Y29" s="11"/>
      <c r="Z29" s="11"/>
      <c r="AA29" s="11">
        <v>4.18</v>
      </c>
      <c r="AB29" s="11"/>
      <c r="AC29" s="11"/>
      <c r="AD29" s="275">
        <v>10.17</v>
      </c>
      <c r="AE29" s="275"/>
      <c r="AF29" s="275"/>
      <c r="AG29" s="11">
        <v>1.4</v>
      </c>
      <c r="AH29" s="11"/>
      <c r="AI29" s="11"/>
      <c r="AJ29" s="11">
        <v>5.09</v>
      </c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22"/>
      <c r="BE29" s="129"/>
      <c r="BF29" s="100"/>
      <c r="BG29" s="11"/>
      <c r="BH29" s="101"/>
    </row>
    <row r="30" spans="1:60" x14ac:dyDescent="0.25">
      <c r="A30" s="348"/>
      <c r="B30" s="323"/>
      <c r="C30" s="49" t="s">
        <v>192</v>
      </c>
      <c r="D30" s="68" t="s">
        <v>110</v>
      </c>
      <c r="E30" s="10"/>
      <c r="F30" s="10"/>
      <c r="G30" s="11"/>
      <c r="H30" s="91"/>
      <c r="I30" s="157">
        <v>0.39400000000000002</v>
      </c>
      <c r="J30" s="158"/>
      <c r="K30" s="159"/>
      <c r="L30" s="157">
        <v>0.26729999999999998</v>
      </c>
      <c r="M30" s="158"/>
      <c r="N30" s="159"/>
      <c r="O30" s="142">
        <v>0</v>
      </c>
      <c r="P30" s="76"/>
      <c r="Q30" s="76"/>
      <c r="R30" s="274"/>
      <c r="S30" s="274"/>
      <c r="T30" s="275"/>
      <c r="U30" s="11">
        <v>2.4300000000000002</v>
      </c>
      <c r="V30" s="11"/>
      <c r="W30" s="11"/>
      <c r="X30" s="11">
        <v>2.89</v>
      </c>
      <c r="Y30" s="11"/>
      <c r="Z30" s="11"/>
      <c r="AA30" s="11">
        <v>2.46</v>
      </c>
      <c r="AB30" s="11"/>
      <c r="AC30" s="11"/>
      <c r="AD30" s="275">
        <v>7.78</v>
      </c>
      <c r="AE30" s="275"/>
      <c r="AF30" s="275"/>
      <c r="AG30" s="11">
        <v>1.31</v>
      </c>
      <c r="AH30" s="11"/>
      <c r="AI30" s="11"/>
      <c r="AJ30" s="11">
        <v>1.79</v>
      </c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22"/>
      <c r="BE30" s="129"/>
      <c r="BF30" s="100"/>
      <c r="BG30" s="11"/>
      <c r="BH30" s="101"/>
    </row>
    <row r="31" spans="1:60" x14ac:dyDescent="0.25">
      <c r="A31" s="348"/>
      <c r="B31" s="323"/>
      <c r="C31" s="49" t="s">
        <v>133</v>
      </c>
      <c r="D31" s="68" t="s">
        <v>110</v>
      </c>
      <c r="E31" s="10"/>
      <c r="F31" s="10"/>
      <c r="G31" s="11"/>
      <c r="H31" s="91"/>
      <c r="I31" s="157">
        <v>0.57089999999999996</v>
      </c>
      <c r="J31" s="158"/>
      <c r="K31" s="159"/>
      <c r="L31" s="157">
        <v>0.45</v>
      </c>
      <c r="M31" s="158"/>
      <c r="N31" s="159"/>
      <c r="O31" s="142">
        <v>0</v>
      </c>
      <c r="P31" s="76"/>
      <c r="Q31" s="76"/>
      <c r="R31" s="274"/>
      <c r="S31" s="274"/>
      <c r="T31" s="275"/>
      <c r="U31" s="11">
        <v>2.33</v>
      </c>
      <c r="V31" s="11"/>
      <c r="W31" s="11"/>
      <c r="X31" s="11">
        <v>3.69</v>
      </c>
      <c r="Y31" s="11"/>
      <c r="Z31" s="11"/>
      <c r="AA31" s="11">
        <v>2.89</v>
      </c>
      <c r="AB31" s="11"/>
      <c r="AC31" s="11"/>
      <c r="AD31" s="275">
        <v>8.91</v>
      </c>
      <c r="AE31" s="275"/>
      <c r="AF31" s="275"/>
      <c r="AG31" s="11">
        <v>4.59</v>
      </c>
      <c r="AH31" s="11"/>
      <c r="AI31" s="11"/>
      <c r="AJ31" s="11">
        <v>4.0599999999999996</v>
      </c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22"/>
      <c r="BE31" s="129"/>
      <c r="BF31" s="100"/>
      <c r="BG31" s="11"/>
      <c r="BH31" s="101"/>
    </row>
    <row r="32" spans="1:60" x14ac:dyDescent="0.25">
      <c r="A32" s="348"/>
      <c r="B32" s="323"/>
      <c r="C32" s="49" t="s">
        <v>134</v>
      </c>
      <c r="D32" s="68" t="s">
        <v>110</v>
      </c>
      <c r="E32" s="10"/>
      <c r="F32" s="10"/>
      <c r="G32" s="11"/>
      <c r="H32" s="91"/>
      <c r="I32" s="157">
        <v>0</v>
      </c>
      <c r="J32" s="158"/>
      <c r="K32" s="159"/>
      <c r="L32" s="157">
        <v>0</v>
      </c>
      <c r="M32" s="158"/>
      <c r="N32" s="159"/>
      <c r="O32" s="142">
        <v>0</v>
      </c>
      <c r="P32" s="76"/>
      <c r="Q32" s="76"/>
      <c r="R32" s="274"/>
      <c r="S32" s="274"/>
      <c r="T32" s="275"/>
      <c r="U32" s="11">
        <v>0</v>
      </c>
      <c r="V32" s="11"/>
      <c r="W32" s="11"/>
      <c r="X32" s="11">
        <v>0</v>
      </c>
      <c r="Y32" s="11"/>
      <c r="Z32" s="11"/>
      <c r="AA32" s="11">
        <v>0</v>
      </c>
      <c r="AB32" s="11"/>
      <c r="AC32" s="11"/>
      <c r="AD32" s="275">
        <v>0</v>
      </c>
      <c r="AE32" s="275"/>
      <c r="AF32" s="275"/>
      <c r="AG32" s="11">
        <v>0</v>
      </c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22"/>
      <c r="BE32" s="129"/>
      <c r="BF32" s="100"/>
      <c r="BG32" s="11"/>
      <c r="BH32" s="101"/>
    </row>
    <row r="33" spans="1:60" ht="4.5" customHeight="1" x14ac:dyDescent="0.25">
      <c r="I33" s="163"/>
      <c r="J33" s="164"/>
      <c r="K33" s="165"/>
      <c r="L33" s="163"/>
      <c r="M33" s="164"/>
      <c r="N33" s="165"/>
      <c r="O33" s="166"/>
      <c r="P33" s="166"/>
      <c r="Q33" s="166"/>
      <c r="R33" s="276"/>
      <c r="S33" s="276"/>
      <c r="T33" s="277"/>
      <c r="AD33" s="277"/>
      <c r="AE33" s="277"/>
      <c r="AF33" s="277"/>
      <c r="BF33" s="102"/>
      <c r="BG33" s="103"/>
      <c r="BH33" s="104"/>
    </row>
    <row r="34" spans="1:60" x14ac:dyDescent="0.25">
      <c r="A34" s="327" t="s">
        <v>76</v>
      </c>
      <c r="B34" s="323" t="s">
        <v>73</v>
      </c>
      <c r="C34" s="49" t="s">
        <v>126</v>
      </c>
      <c r="D34" s="68" t="s">
        <v>111</v>
      </c>
      <c r="E34" s="10"/>
      <c r="F34" s="10"/>
      <c r="G34" s="11"/>
      <c r="H34" s="91"/>
      <c r="I34" s="106">
        <v>7.67</v>
      </c>
      <c r="J34" s="76">
        <v>5.5</v>
      </c>
      <c r="K34" s="150">
        <v>0.39454545454545453</v>
      </c>
      <c r="L34" s="106">
        <v>10.55</v>
      </c>
      <c r="M34" s="76">
        <v>4.21</v>
      </c>
      <c r="N34" s="150">
        <v>1.5059382422802852</v>
      </c>
      <c r="O34" s="142">
        <v>7</v>
      </c>
      <c r="P34" s="142">
        <v>6</v>
      </c>
      <c r="Q34" s="141">
        <v>0.16666666666666666</v>
      </c>
      <c r="R34" s="268">
        <v>25.22</v>
      </c>
      <c r="S34" s="268">
        <v>15.71</v>
      </c>
      <c r="T34" s="269">
        <v>0.60534691279439834</v>
      </c>
      <c r="U34" s="11">
        <v>7</v>
      </c>
      <c r="V34" s="11">
        <v>6</v>
      </c>
      <c r="W34" s="65">
        <v>0.16666666666666666</v>
      </c>
      <c r="X34" s="11">
        <v>7</v>
      </c>
      <c r="Y34" s="11">
        <v>6</v>
      </c>
      <c r="Z34" s="65">
        <v>0.16666666666666666</v>
      </c>
      <c r="AA34" s="11">
        <v>7</v>
      </c>
      <c r="AB34" s="11">
        <v>6</v>
      </c>
      <c r="AC34" s="65">
        <v>0.16666666666666666</v>
      </c>
      <c r="AD34" s="275">
        <v>21</v>
      </c>
      <c r="AE34" s="275">
        <v>18</v>
      </c>
      <c r="AF34" s="269">
        <v>0.16666666666666666</v>
      </c>
      <c r="AG34" s="11">
        <v>7</v>
      </c>
      <c r="AH34" s="11">
        <v>6</v>
      </c>
      <c r="AI34" s="11"/>
      <c r="AJ34" s="11">
        <v>7</v>
      </c>
      <c r="AK34" s="11">
        <v>6</v>
      </c>
      <c r="AL34" s="98">
        <v>0.16666666666666666</v>
      </c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22"/>
      <c r="BE34" s="129"/>
      <c r="BF34" s="94">
        <v>60.22</v>
      </c>
      <c r="BG34" s="66">
        <v>45.71</v>
      </c>
      <c r="BH34" s="98">
        <v>0.3174360096259024</v>
      </c>
    </row>
    <row r="35" spans="1:60" x14ac:dyDescent="0.25">
      <c r="A35" s="327"/>
      <c r="B35" s="323"/>
      <c r="C35" s="49" t="s">
        <v>127</v>
      </c>
      <c r="D35" s="68" t="s">
        <v>111</v>
      </c>
      <c r="E35" s="10"/>
      <c r="F35" s="10"/>
      <c r="G35" s="11"/>
      <c r="H35" s="91"/>
      <c r="I35" s="106">
        <v>8.25</v>
      </c>
      <c r="J35" s="76">
        <v>6</v>
      </c>
      <c r="K35" s="150">
        <v>0.375</v>
      </c>
      <c r="L35" s="106">
        <v>10.25</v>
      </c>
      <c r="M35" s="76">
        <v>6</v>
      </c>
      <c r="N35" s="141">
        <v>0.70833333333333337</v>
      </c>
      <c r="O35" s="142">
        <v>8</v>
      </c>
      <c r="P35" s="142">
        <v>6</v>
      </c>
      <c r="Q35" s="141">
        <v>0.33333333333333331</v>
      </c>
      <c r="R35" s="268">
        <v>26.5</v>
      </c>
      <c r="S35" s="268">
        <v>18</v>
      </c>
      <c r="T35" s="269">
        <v>0.47222222222222221</v>
      </c>
      <c r="U35" s="11">
        <v>8</v>
      </c>
      <c r="V35" s="11">
        <v>6</v>
      </c>
      <c r="W35" s="65">
        <v>0.33333333333333331</v>
      </c>
      <c r="X35" s="11">
        <v>8</v>
      </c>
      <c r="Y35" s="11">
        <v>6</v>
      </c>
      <c r="Z35" s="65">
        <v>0.33333333333333331</v>
      </c>
      <c r="AA35" s="11">
        <v>8</v>
      </c>
      <c r="AB35" s="11">
        <v>6</v>
      </c>
      <c r="AC35" s="65">
        <v>0.33333333333333331</v>
      </c>
      <c r="AD35" s="275">
        <v>24</v>
      </c>
      <c r="AE35" s="275">
        <v>18</v>
      </c>
      <c r="AF35" s="269">
        <v>0.33333333333333331</v>
      </c>
      <c r="AG35" s="11">
        <v>8</v>
      </c>
      <c r="AH35" s="11">
        <v>6</v>
      </c>
      <c r="AI35" s="11"/>
      <c r="AJ35" s="11">
        <v>8</v>
      </c>
      <c r="AK35" s="11">
        <v>6</v>
      </c>
      <c r="AL35" s="98">
        <v>0.33333333333333331</v>
      </c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22"/>
      <c r="BE35" s="129"/>
      <c r="BF35" s="94">
        <v>66.5</v>
      </c>
      <c r="BG35" s="66">
        <v>48</v>
      </c>
      <c r="BH35" s="98">
        <v>0.38541666666666669</v>
      </c>
    </row>
    <row r="36" spans="1:60" x14ac:dyDescent="0.25">
      <c r="A36" s="327"/>
      <c r="B36" s="323"/>
      <c r="C36" s="49" t="s">
        <v>128</v>
      </c>
      <c r="D36" s="68" t="s">
        <v>111</v>
      </c>
      <c r="E36" s="10"/>
      <c r="F36" s="10"/>
      <c r="G36" s="11"/>
      <c r="H36" s="91"/>
      <c r="I36" s="171">
        <v>0.92969696969696969</v>
      </c>
      <c r="J36" s="171">
        <v>0.91666666666666663</v>
      </c>
      <c r="K36" s="150">
        <v>1.4214876033057882E-2</v>
      </c>
      <c r="L36" s="171">
        <v>1.0292682926829269</v>
      </c>
      <c r="M36" s="171">
        <v>0.70166666666666666</v>
      </c>
      <c r="N36" s="141">
        <v>0.46689067840797177</v>
      </c>
      <c r="O36" s="171">
        <v>0.875</v>
      </c>
      <c r="P36" s="171">
        <v>1</v>
      </c>
      <c r="Q36" s="141">
        <v>-0.125</v>
      </c>
      <c r="R36" s="278">
        <v>0.95169811320754716</v>
      </c>
      <c r="S36" s="278">
        <v>0.87277777777777787</v>
      </c>
      <c r="T36" s="269">
        <v>9.0424318124496944E-2</v>
      </c>
      <c r="U36" s="238">
        <v>0.875</v>
      </c>
      <c r="V36" s="238">
        <v>1</v>
      </c>
      <c r="W36" s="65">
        <v>-0.125</v>
      </c>
      <c r="X36" s="238">
        <v>0.875</v>
      </c>
      <c r="Y36" s="238">
        <v>1</v>
      </c>
      <c r="Z36" s="65">
        <v>-0.125</v>
      </c>
      <c r="AA36" s="238">
        <v>0.875</v>
      </c>
      <c r="AB36" s="238">
        <v>1</v>
      </c>
      <c r="AC36" s="65">
        <v>-0.125</v>
      </c>
      <c r="AD36" s="303">
        <v>0.875</v>
      </c>
      <c r="AE36" s="303">
        <v>1</v>
      </c>
      <c r="AF36" s="269">
        <v>-0.125</v>
      </c>
      <c r="AG36" s="238">
        <v>0.875</v>
      </c>
      <c r="AH36" s="238">
        <v>1</v>
      </c>
      <c r="AI36" s="65">
        <v>-0.125</v>
      </c>
      <c r="AJ36" s="238">
        <v>0.875</v>
      </c>
      <c r="AK36" s="238">
        <v>1</v>
      </c>
      <c r="AL36" s="98">
        <v>-0.125</v>
      </c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22"/>
      <c r="BE36" s="129"/>
      <c r="BF36" s="96">
        <v>0.90556390977443613</v>
      </c>
      <c r="BG36" s="96">
        <v>0.95229166666666665</v>
      </c>
      <c r="BH36" s="98">
        <v>-4.9068744931679391E-2</v>
      </c>
    </row>
    <row r="37" spans="1:60" ht="5.25" customHeight="1" x14ac:dyDescent="0.25">
      <c r="A37" s="327"/>
      <c r="I37" s="163"/>
      <c r="J37" s="164"/>
      <c r="K37" s="165"/>
      <c r="L37" s="163"/>
      <c r="M37" s="164"/>
      <c r="N37" s="165"/>
      <c r="O37" s="166"/>
      <c r="P37" s="166"/>
      <c r="Q37" s="166"/>
      <c r="R37" s="276"/>
      <c r="S37" s="276"/>
      <c r="T37" s="277"/>
      <c r="AD37" s="277"/>
      <c r="AE37" s="277"/>
      <c r="AF37" s="277"/>
      <c r="BF37" s="102"/>
      <c r="BG37" s="103"/>
      <c r="BH37" s="104"/>
    </row>
    <row r="38" spans="1:60" ht="15.75" thickBot="1" x14ac:dyDescent="0.3">
      <c r="A38" s="327"/>
      <c r="B38" s="345" t="s">
        <v>81</v>
      </c>
      <c r="C38" s="49" t="s">
        <v>135</v>
      </c>
      <c r="D38" s="68"/>
      <c r="E38" s="10"/>
      <c r="F38" s="10"/>
      <c r="G38" s="11"/>
      <c r="H38" s="91"/>
      <c r="I38" s="243"/>
      <c r="J38" s="155"/>
      <c r="K38" s="156"/>
      <c r="L38" s="243"/>
      <c r="M38" s="155"/>
      <c r="N38" s="156"/>
      <c r="O38" s="244">
        <v>183600.6</v>
      </c>
      <c r="P38" s="76"/>
      <c r="Q38" s="76"/>
      <c r="R38" s="274"/>
      <c r="S38" s="274"/>
      <c r="T38" s="275"/>
      <c r="U38" s="243"/>
      <c r="V38" s="11"/>
      <c r="W38" s="11"/>
      <c r="X38" s="11"/>
      <c r="Y38" s="11"/>
      <c r="Z38" s="11"/>
      <c r="AA38" s="11"/>
      <c r="AB38" s="11"/>
      <c r="AC38" s="11"/>
      <c r="AD38" s="275"/>
      <c r="AE38" s="275"/>
      <c r="AF38" s="275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22"/>
      <c r="BE38" s="129"/>
      <c r="BF38" s="100"/>
      <c r="BG38" s="11"/>
      <c r="BH38" s="101"/>
    </row>
    <row r="39" spans="1:60" ht="15.75" thickBot="1" x14ac:dyDescent="0.3">
      <c r="A39" s="327"/>
      <c r="B39" s="346"/>
      <c r="C39" s="49" t="s">
        <v>136</v>
      </c>
      <c r="D39" s="68"/>
      <c r="E39" s="10"/>
      <c r="F39" s="10"/>
      <c r="G39" s="11"/>
      <c r="H39" s="91"/>
      <c r="I39" s="244">
        <v>449242</v>
      </c>
      <c r="J39" s="155"/>
      <c r="K39" s="156"/>
      <c r="L39" s="244">
        <v>523202</v>
      </c>
      <c r="M39" s="155"/>
      <c r="N39" s="156"/>
      <c r="O39" s="244">
        <v>432240</v>
      </c>
      <c r="P39" s="76"/>
      <c r="Q39" s="76"/>
      <c r="R39" s="274"/>
      <c r="S39" s="274"/>
      <c r="T39" s="275"/>
      <c r="U39" s="244">
        <v>4.22</v>
      </c>
      <c r="V39" s="11"/>
      <c r="W39" s="11"/>
      <c r="X39" s="11">
        <v>5.71</v>
      </c>
      <c r="Y39" s="11"/>
      <c r="Z39" s="11"/>
      <c r="AA39" s="11">
        <v>4.79</v>
      </c>
      <c r="AB39" s="11"/>
      <c r="AC39" s="11"/>
      <c r="AD39" s="275">
        <v>14.719999999999999</v>
      </c>
      <c r="AE39" s="275"/>
      <c r="AF39" s="275"/>
      <c r="AG39" s="11">
        <v>4</v>
      </c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22"/>
      <c r="BE39" s="129"/>
      <c r="BF39" s="100"/>
      <c r="BG39" s="11"/>
      <c r="BH39" s="101"/>
    </row>
    <row r="40" spans="1:60" ht="15.75" thickBot="1" x14ac:dyDescent="0.3">
      <c r="A40" s="327"/>
      <c r="B40" s="346"/>
      <c r="C40" s="49" t="s">
        <v>137</v>
      </c>
      <c r="D40" s="68"/>
      <c r="E40" s="10"/>
      <c r="F40" s="10"/>
      <c r="G40" s="11"/>
      <c r="H40" s="91"/>
      <c r="I40" s="244">
        <v>364432</v>
      </c>
      <c r="J40" s="155"/>
      <c r="K40" s="156"/>
      <c r="L40" s="244">
        <v>609589</v>
      </c>
      <c r="M40" s="155"/>
      <c r="N40" s="156"/>
      <c r="O40" s="244">
        <v>390449</v>
      </c>
      <c r="P40" s="76"/>
      <c r="Q40" s="76"/>
      <c r="R40" s="274"/>
      <c r="S40" s="274"/>
      <c r="T40" s="275"/>
      <c r="U40" s="244">
        <v>3.52</v>
      </c>
      <c r="V40" s="11"/>
      <c r="W40" s="11"/>
      <c r="X40" s="11">
        <v>4.57</v>
      </c>
      <c r="Y40" s="11"/>
      <c r="Z40" s="11"/>
      <c r="AA40" s="11">
        <v>7.21</v>
      </c>
      <c r="AB40" s="11"/>
      <c r="AC40" s="11"/>
      <c r="AD40" s="275">
        <v>15.3</v>
      </c>
      <c r="AE40" s="275"/>
      <c r="AF40" s="275"/>
      <c r="AG40" s="11">
        <v>5.55</v>
      </c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22"/>
      <c r="BE40" s="129"/>
      <c r="BF40" s="100"/>
      <c r="BG40" s="11"/>
      <c r="BH40" s="101"/>
    </row>
    <row r="41" spans="1:60" ht="15.75" thickBot="1" x14ac:dyDescent="0.3">
      <c r="A41" s="327"/>
      <c r="B41" s="347"/>
      <c r="C41" s="49" t="s">
        <v>138</v>
      </c>
      <c r="D41" s="68"/>
      <c r="E41" s="10"/>
      <c r="F41" s="10"/>
      <c r="G41" s="11"/>
      <c r="H41" s="91"/>
      <c r="I41" s="243"/>
      <c r="J41" s="155"/>
      <c r="K41" s="156"/>
      <c r="L41" s="243"/>
      <c r="M41" s="155"/>
      <c r="N41" s="156"/>
      <c r="O41" s="243"/>
      <c r="P41" s="76"/>
      <c r="Q41" s="76"/>
      <c r="R41" s="274"/>
      <c r="S41" s="274"/>
      <c r="T41" s="275"/>
      <c r="U41" s="243"/>
      <c r="V41" s="11"/>
      <c r="W41" s="11"/>
      <c r="X41" s="11"/>
      <c r="Y41" s="11"/>
      <c r="Z41" s="11"/>
      <c r="AA41" s="11"/>
      <c r="AB41" s="11"/>
      <c r="AC41" s="11"/>
      <c r="AD41" s="275"/>
      <c r="AE41" s="275"/>
      <c r="AF41" s="275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22"/>
      <c r="BE41" s="129"/>
      <c r="BF41" s="100"/>
      <c r="BG41" s="11"/>
      <c r="BH41" s="101"/>
    </row>
    <row r="42" spans="1:60" ht="4.5" customHeight="1" x14ac:dyDescent="0.25">
      <c r="I42" s="163"/>
      <c r="J42" s="164"/>
      <c r="K42" s="165"/>
      <c r="L42" s="163"/>
      <c r="M42" s="164"/>
      <c r="N42" s="165"/>
      <c r="O42" s="166"/>
      <c r="P42" s="166"/>
      <c r="Q42" s="166"/>
      <c r="R42" s="276"/>
      <c r="S42" s="276"/>
      <c r="T42" s="277"/>
      <c r="AD42" s="277"/>
      <c r="AE42" s="277"/>
      <c r="AF42" s="277"/>
      <c r="BF42" s="102"/>
      <c r="BG42" s="103"/>
      <c r="BH42" s="104"/>
    </row>
    <row r="43" spans="1:60" x14ac:dyDescent="0.25">
      <c r="A43" s="348" t="s">
        <v>75</v>
      </c>
      <c r="B43" s="323" t="s">
        <v>73</v>
      </c>
      <c r="C43" s="49" t="s">
        <v>126</v>
      </c>
      <c r="D43" s="68" t="s">
        <v>111</v>
      </c>
      <c r="E43" s="10"/>
      <c r="F43" s="10"/>
      <c r="G43" s="11"/>
      <c r="H43" s="91"/>
      <c r="I43" s="106">
        <v>10.210000000000001</v>
      </c>
      <c r="J43" s="76">
        <v>8.3699999999999992</v>
      </c>
      <c r="K43" s="150">
        <v>0.21983273596176844</v>
      </c>
      <c r="L43" s="106">
        <v>10.31</v>
      </c>
      <c r="M43" s="76">
        <v>9.2100000000000009</v>
      </c>
      <c r="N43" s="150">
        <v>0.11943539630836043</v>
      </c>
      <c r="O43" s="142">
        <v>5</v>
      </c>
      <c r="P43" s="142">
        <v>4.5</v>
      </c>
      <c r="Q43" s="141">
        <v>0.1111111111111111</v>
      </c>
      <c r="R43" s="268">
        <v>25.520000000000003</v>
      </c>
      <c r="S43" s="268">
        <v>22.08</v>
      </c>
      <c r="T43" s="269">
        <v>0.15579710144927558</v>
      </c>
      <c r="U43" s="11">
        <v>5</v>
      </c>
      <c r="V43" s="11">
        <v>4.5</v>
      </c>
      <c r="W43" s="11"/>
      <c r="X43" s="11">
        <v>5</v>
      </c>
      <c r="Y43" s="11">
        <v>4.5</v>
      </c>
      <c r="Z43" s="11"/>
      <c r="AA43" s="11">
        <v>5</v>
      </c>
      <c r="AB43" s="11">
        <v>4.5</v>
      </c>
      <c r="AC43" s="11"/>
      <c r="AD43" s="275">
        <v>15</v>
      </c>
      <c r="AE43" s="275">
        <v>13.5</v>
      </c>
      <c r="AF43" s="275"/>
      <c r="AG43" s="11">
        <v>5</v>
      </c>
      <c r="AH43" s="11">
        <v>4.5</v>
      </c>
      <c r="AI43" s="11"/>
      <c r="AJ43" s="11">
        <v>5</v>
      </c>
      <c r="AK43" s="11">
        <v>4.5</v>
      </c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22"/>
      <c r="BE43" s="129"/>
      <c r="BF43" s="94">
        <v>50.52</v>
      </c>
      <c r="BG43" s="66">
        <v>44.58</v>
      </c>
      <c r="BH43" s="98">
        <v>0.13324360699865423</v>
      </c>
    </row>
    <row r="44" spans="1:60" x14ac:dyDescent="0.25">
      <c r="A44" s="348"/>
      <c r="B44" s="323"/>
      <c r="C44" s="49" t="s">
        <v>127</v>
      </c>
      <c r="D44" s="68" t="s">
        <v>111</v>
      </c>
      <c r="E44" s="10"/>
      <c r="F44" s="10"/>
      <c r="G44" s="11"/>
      <c r="H44" s="91"/>
      <c r="I44" s="106" t="s">
        <v>129</v>
      </c>
      <c r="J44" s="76"/>
      <c r="K44" s="107"/>
      <c r="L44" s="106" t="s">
        <v>129</v>
      </c>
      <c r="M44" s="76"/>
      <c r="N44" s="107"/>
      <c r="O44" s="106" t="s">
        <v>129</v>
      </c>
      <c r="P44" s="76"/>
      <c r="Q44" s="76"/>
      <c r="R44" s="274"/>
      <c r="S44" s="274"/>
      <c r="T44" s="275"/>
      <c r="U44" s="11">
        <v>0</v>
      </c>
      <c r="V44" s="11">
        <v>0</v>
      </c>
      <c r="W44" s="11"/>
      <c r="X44" s="11">
        <v>0</v>
      </c>
      <c r="Y44" s="11">
        <v>0</v>
      </c>
      <c r="Z44" s="11"/>
      <c r="AA44" s="11">
        <v>0</v>
      </c>
      <c r="AB44" s="11">
        <v>0</v>
      </c>
      <c r="AC44" s="11"/>
      <c r="AD44" s="275">
        <v>0</v>
      </c>
      <c r="AE44" s="275">
        <v>0</v>
      </c>
      <c r="AF44" s="275"/>
      <c r="AG44" s="11">
        <v>0</v>
      </c>
      <c r="AH44" s="11">
        <v>0</v>
      </c>
      <c r="AI44" s="11"/>
      <c r="AJ44" s="11">
        <v>0</v>
      </c>
      <c r="AK44" s="11">
        <v>0</v>
      </c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22"/>
      <c r="BE44" s="129"/>
      <c r="BF44" s="100"/>
      <c r="BG44" s="11"/>
      <c r="BH44" s="101"/>
    </row>
    <row r="45" spans="1:60" x14ac:dyDescent="0.25">
      <c r="A45" s="348"/>
      <c r="B45" s="323"/>
      <c r="C45" s="49" t="s">
        <v>128</v>
      </c>
      <c r="D45" s="68" t="s">
        <v>111</v>
      </c>
      <c r="E45" s="10"/>
      <c r="F45" s="10"/>
      <c r="G45" s="11"/>
      <c r="H45" s="91"/>
      <c r="I45" s="160" t="s">
        <v>129</v>
      </c>
      <c r="J45" s="161"/>
      <c r="K45" s="162"/>
      <c r="L45" s="160" t="s">
        <v>129</v>
      </c>
      <c r="M45" s="161"/>
      <c r="N45" s="162"/>
      <c r="O45" s="160" t="s">
        <v>129</v>
      </c>
      <c r="P45" s="76"/>
      <c r="Q45" s="76"/>
      <c r="R45" s="274"/>
      <c r="S45" s="274"/>
      <c r="T45" s="275"/>
      <c r="U45" s="239">
        <v>0</v>
      </c>
      <c r="V45" s="239">
        <v>0</v>
      </c>
      <c r="W45" s="11"/>
      <c r="X45" s="239">
        <v>0</v>
      </c>
      <c r="Y45" s="239">
        <v>0</v>
      </c>
      <c r="Z45" s="11"/>
      <c r="AA45" s="239">
        <v>0</v>
      </c>
      <c r="AB45" s="239">
        <v>0</v>
      </c>
      <c r="AC45" s="11"/>
      <c r="AD45" s="304" t="e">
        <v>#DIV/0!</v>
      </c>
      <c r="AE45" s="304" t="e">
        <v>#DIV/0!</v>
      </c>
      <c r="AF45" s="275"/>
      <c r="AG45" s="238">
        <v>0</v>
      </c>
      <c r="AH45" s="238">
        <v>0</v>
      </c>
      <c r="AI45" s="11"/>
      <c r="AJ45" s="238">
        <v>0</v>
      </c>
      <c r="AK45" s="238">
        <v>0</v>
      </c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22"/>
      <c r="BE45" s="129"/>
      <c r="BF45" s="100"/>
      <c r="BG45" s="11"/>
      <c r="BH45" s="101"/>
    </row>
    <row r="46" spans="1:60" ht="5.25" customHeight="1" x14ac:dyDescent="0.25">
      <c r="A46" s="348"/>
      <c r="I46" s="163"/>
      <c r="J46" s="164"/>
      <c r="K46" s="165"/>
      <c r="L46" s="163"/>
      <c r="M46" s="164"/>
      <c r="N46" s="165"/>
      <c r="O46" s="166"/>
      <c r="P46" s="166"/>
      <c r="Q46" s="166"/>
      <c r="R46" s="276"/>
      <c r="S46" s="276"/>
      <c r="T46" s="277"/>
      <c r="AD46" s="277"/>
      <c r="AE46" s="277"/>
      <c r="AF46" s="277"/>
      <c r="BF46" s="102"/>
      <c r="BG46" s="103"/>
      <c r="BH46" s="104"/>
    </row>
    <row r="47" spans="1:60" x14ac:dyDescent="0.25">
      <c r="A47" s="348"/>
      <c r="B47" s="345" t="s">
        <v>81</v>
      </c>
      <c r="C47" s="49" t="s">
        <v>139</v>
      </c>
      <c r="D47" s="68" t="s">
        <v>111</v>
      </c>
      <c r="E47" s="10"/>
      <c r="F47" s="10"/>
      <c r="G47" s="11"/>
      <c r="H47" s="91"/>
      <c r="I47" s="171">
        <v>0.64</v>
      </c>
      <c r="J47" s="172">
        <v>0.59</v>
      </c>
      <c r="K47" s="173"/>
      <c r="L47" s="133" t="s">
        <v>206</v>
      </c>
      <c r="M47" s="172">
        <v>0.59</v>
      </c>
      <c r="N47" s="141">
        <v>0.11864406779661028</v>
      </c>
      <c r="O47" s="172">
        <v>0.63470000000000004</v>
      </c>
      <c r="P47" s="172">
        <v>0.65</v>
      </c>
      <c r="Q47" s="141">
        <v>-2.3538461538461508E-2</v>
      </c>
      <c r="R47" s="274"/>
      <c r="S47" s="274"/>
      <c r="T47" s="275"/>
      <c r="U47" s="239">
        <v>0.64</v>
      </c>
      <c r="V47" s="239">
        <v>0.59</v>
      </c>
      <c r="W47" s="11"/>
      <c r="X47" s="239">
        <v>0.64</v>
      </c>
      <c r="Y47" s="239">
        <v>0.59</v>
      </c>
      <c r="Z47" s="11"/>
      <c r="AA47" s="239">
        <v>0.64</v>
      </c>
      <c r="AB47" s="239">
        <v>0.59</v>
      </c>
      <c r="AC47" s="11"/>
      <c r="AD47" s="275"/>
      <c r="AE47" s="275"/>
      <c r="AF47" s="275"/>
      <c r="AG47" s="239">
        <v>0.64</v>
      </c>
      <c r="AH47" s="11"/>
      <c r="AI47" s="11"/>
      <c r="AJ47" s="239">
        <v>0.64</v>
      </c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22"/>
      <c r="BE47" s="129"/>
      <c r="BF47" s="100"/>
      <c r="BG47" s="11"/>
      <c r="BH47" s="101"/>
    </row>
    <row r="48" spans="1:60" x14ac:dyDescent="0.25">
      <c r="A48" s="348"/>
      <c r="B48" s="346"/>
      <c r="C48" s="49" t="s">
        <v>140</v>
      </c>
      <c r="D48" s="68" t="s">
        <v>111</v>
      </c>
      <c r="E48" s="10"/>
      <c r="F48" s="10"/>
      <c r="G48" s="11"/>
      <c r="H48" s="91"/>
      <c r="I48" s="171">
        <v>0.22</v>
      </c>
      <c r="J48" s="172">
        <v>0.151</v>
      </c>
      <c r="K48" s="173"/>
      <c r="L48" s="133" t="s">
        <v>207</v>
      </c>
      <c r="M48" s="172">
        <v>0.151</v>
      </c>
      <c r="N48" s="141">
        <v>0.6556291390728477</v>
      </c>
      <c r="O48" s="172">
        <v>0.18809999999999999</v>
      </c>
      <c r="P48" s="172">
        <v>0.17699999999999999</v>
      </c>
      <c r="Q48" s="141">
        <v>6.2711864406779658E-2</v>
      </c>
      <c r="R48" s="274"/>
      <c r="S48" s="274"/>
      <c r="T48" s="275"/>
      <c r="U48" s="239">
        <v>0.22</v>
      </c>
      <c r="V48" s="239">
        <v>0.151</v>
      </c>
      <c r="W48" s="11"/>
      <c r="X48" s="239">
        <v>0.22</v>
      </c>
      <c r="Y48" s="239">
        <v>0.151</v>
      </c>
      <c r="Z48" s="11"/>
      <c r="AA48" s="239">
        <v>0.22</v>
      </c>
      <c r="AB48" s="239">
        <v>0.151</v>
      </c>
      <c r="AC48" s="11"/>
      <c r="AD48" s="275"/>
      <c r="AE48" s="275"/>
      <c r="AF48" s="275"/>
      <c r="AG48" s="239">
        <v>0.22</v>
      </c>
      <c r="AH48" s="11"/>
      <c r="AI48" s="11"/>
      <c r="AJ48" s="239">
        <v>0.22</v>
      </c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22"/>
      <c r="BE48" s="129"/>
      <c r="BF48" s="100"/>
      <c r="BG48" s="11"/>
      <c r="BH48" s="101"/>
    </row>
    <row r="49" spans="1:60" x14ac:dyDescent="0.25">
      <c r="A49" s="348"/>
      <c r="B49" s="347"/>
      <c r="C49" s="49" t="s">
        <v>141</v>
      </c>
      <c r="D49" s="68" t="s">
        <v>111</v>
      </c>
      <c r="E49" s="10"/>
      <c r="F49" s="10"/>
      <c r="G49" s="11"/>
      <c r="H49" s="91"/>
      <c r="I49" s="171">
        <v>0.15</v>
      </c>
      <c r="J49" s="172">
        <v>8.8999999999999996E-2</v>
      </c>
      <c r="K49" s="173"/>
      <c r="L49" s="133" t="s">
        <v>208</v>
      </c>
      <c r="M49" s="172">
        <v>8.8999999999999996E-2</v>
      </c>
      <c r="N49" s="141">
        <v>0.23595505617977536</v>
      </c>
      <c r="O49" s="172">
        <v>0.13739999999999999</v>
      </c>
      <c r="P49" s="172">
        <v>0.156</v>
      </c>
      <c r="Q49" s="141">
        <v>-0.11923076923076927</v>
      </c>
      <c r="R49" s="274"/>
      <c r="S49" s="274"/>
      <c r="T49" s="275"/>
      <c r="U49" s="239">
        <v>0.15</v>
      </c>
      <c r="V49" s="239">
        <v>8.8999999999999996E-2</v>
      </c>
      <c r="W49" s="11"/>
      <c r="X49" s="239">
        <v>0.15</v>
      </c>
      <c r="Y49" s="239">
        <v>8.8999999999999996E-2</v>
      </c>
      <c r="Z49" s="11"/>
      <c r="AA49" s="239">
        <v>0.15</v>
      </c>
      <c r="AB49" s="239">
        <v>8.8999999999999996E-2</v>
      </c>
      <c r="AC49" s="11"/>
      <c r="AD49" s="275"/>
      <c r="AE49" s="275"/>
      <c r="AF49" s="275"/>
      <c r="AG49" s="239">
        <v>0.15</v>
      </c>
      <c r="AH49" s="11"/>
      <c r="AI49" s="11"/>
      <c r="AJ49" s="239">
        <v>0.15</v>
      </c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22"/>
      <c r="BE49" s="129"/>
      <c r="BF49" s="100"/>
      <c r="BG49" s="11"/>
      <c r="BH49" s="101"/>
    </row>
    <row r="50" spans="1:60" ht="5.25" customHeight="1" x14ac:dyDescent="0.25">
      <c r="A50" s="48"/>
      <c r="I50" s="163"/>
      <c r="J50" s="164"/>
      <c r="K50" s="165"/>
      <c r="L50" s="163"/>
      <c r="M50" s="164"/>
      <c r="N50" s="165"/>
      <c r="O50" s="166"/>
      <c r="P50" s="166"/>
      <c r="Q50" s="166"/>
      <c r="R50" s="276"/>
      <c r="S50" s="276"/>
      <c r="T50" s="277"/>
      <c r="AD50" s="277"/>
      <c r="AE50" s="277"/>
      <c r="AF50" s="277"/>
      <c r="BF50" s="102"/>
      <c r="BG50" s="103"/>
      <c r="BH50" s="104"/>
    </row>
    <row r="51" spans="1:60" x14ac:dyDescent="0.25">
      <c r="A51" s="327" t="s">
        <v>108</v>
      </c>
      <c r="B51" s="323" t="s">
        <v>73</v>
      </c>
      <c r="C51" s="49" t="s">
        <v>126</v>
      </c>
      <c r="D51" s="68" t="s">
        <v>111</v>
      </c>
      <c r="E51" s="10"/>
      <c r="F51" s="10"/>
      <c r="G51" s="11"/>
      <c r="H51" s="91"/>
      <c r="I51" s="106">
        <v>1.1100000000000001</v>
      </c>
      <c r="J51" s="76">
        <v>2.13</v>
      </c>
      <c r="K51" s="150">
        <v>-0.47887323943661964</v>
      </c>
      <c r="L51" s="106">
        <v>2.7</v>
      </c>
      <c r="M51" s="76">
        <v>2.4700000000000002</v>
      </c>
      <c r="N51" s="150">
        <v>9.3117408906882582E-2</v>
      </c>
      <c r="O51" s="142">
        <v>2</v>
      </c>
      <c r="P51" s="76">
        <v>2</v>
      </c>
      <c r="Q51" s="141">
        <v>0</v>
      </c>
      <c r="R51" s="268">
        <v>5.8100000000000005</v>
      </c>
      <c r="S51" s="268">
        <v>6.6</v>
      </c>
      <c r="T51" s="269">
        <v>-0.11969696969696958</v>
      </c>
      <c r="U51" s="11">
        <v>2</v>
      </c>
      <c r="V51" s="11">
        <v>2</v>
      </c>
      <c r="W51" s="11"/>
      <c r="X51" s="11">
        <v>2</v>
      </c>
      <c r="Y51" s="11">
        <v>2</v>
      </c>
      <c r="Z51" s="11"/>
      <c r="AA51" s="11">
        <v>2</v>
      </c>
      <c r="AB51" s="11">
        <v>2</v>
      </c>
      <c r="AC51" s="11"/>
      <c r="AD51" s="275">
        <v>6</v>
      </c>
      <c r="AE51" s="275">
        <v>6</v>
      </c>
      <c r="AF51" s="275"/>
      <c r="AG51" s="11">
        <v>2</v>
      </c>
      <c r="AH51" s="11">
        <v>2</v>
      </c>
      <c r="AI51" s="11"/>
      <c r="AJ51" s="11">
        <v>2</v>
      </c>
      <c r="AK51" s="11">
        <v>2</v>
      </c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22"/>
      <c r="BE51" s="129"/>
      <c r="BF51" s="94">
        <v>15.81</v>
      </c>
      <c r="BG51" s="66">
        <v>16.600000000000001</v>
      </c>
      <c r="BH51" s="98">
        <v>-4.7590361445783186E-2</v>
      </c>
    </row>
    <row r="52" spans="1:60" x14ac:dyDescent="0.25">
      <c r="A52" s="327"/>
      <c r="B52" s="323"/>
      <c r="C52" s="49" t="s">
        <v>127</v>
      </c>
      <c r="D52" s="68" t="s">
        <v>111</v>
      </c>
      <c r="E52" s="10"/>
      <c r="F52" s="10"/>
      <c r="G52" s="11"/>
      <c r="H52" s="91"/>
      <c r="I52" s="106">
        <v>4</v>
      </c>
      <c r="J52" s="76">
        <v>1.5</v>
      </c>
      <c r="K52" s="107"/>
      <c r="L52" s="106">
        <v>4</v>
      </c>
      <c r="M52" s="76">
        <v>3</v>
      </c>
      <c r="N52" s="141">
        <v>0.33333333333333331</v>
      </c>
      <c r="O52" s="142">
        <v>1.5</v>
      </c>
      <c r="P52" s="76">
        <v>3</v>
      </c>
      <c r="Q52" s="141">
        <v>-0.5</v>
      </c>
      <c r="R52" s="268">
        <v>9.5</v>
      </c>
      <c r="S52" s="268">
        <v>7.5</v>
      </c>
      <c r="T52" s="269">
        <v>0.26666666666666666</v>
      </c>
      <c r="U52" s="11">
        <v>1.5</v>
      </c>
      <c r="V52" s="11">
        <v>1.5</v>
      </c>
      <c r="W52" s="11"/>
      <c r="X52" s="11">
        <v>1.5</v>
      </c>
      <c r="Y52" s="11">
        <v>1.5</v>
      </c>
      <c r="Z52" s="11"/>
      <c r="AA52" s="11">
        <v>1.5</v>
      </c>
      <c r="AB52" s="11">
        <v>1.5</v>
      </c>
      <c r="AC52" s="11"/>
      <c r="AD52" s="275">
        <v>4.5</v>
      </c>
      <c r="AE52" s="275">
        <v>4.5</v>
      </c>
      <c r="AF52" s="275"/>
      <c r="AG52" s="11">
        <v>1.5</v>
      </c>
      <c r="AH52" s="11">
        <v>1.5</v>
      </c>
      <c r="AI52" s="11"/>
      <c r="AJ52" s="11">
        <v>1.5</v>
      </c>
      <c r="AK52" s="11">
        <v>1.5</v>
      </c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22"/>
      <c r="BE52" s="129"/>
      <c r="BF52" s="94">
        <v>58.1</v>
      </c>
      <c r="BG52" s="11"/>
      <c r="BH52" s="101"/>
    </row>
    <row r="53" spans="1:60" x14ac:dyDescent="0.25">
      <c r="A53" s="327"/>
      <c r="B53" s="323"/>
      <c r="C53" s="49" t="s">
        <v>128</v>
      </c>
      <c r="D53" s="68" t="s">
        <v>111</v>
      </c>
      <c r="E53" s="10"/>
      <c r="F53" s="10"/>
      <c r="G53" s="11"/>
      <c r="H53" s="91"/>
      <c r="I53" s="171">
        <v>0.27750000000000002</v>
      </c>
      <c r="J53" s="171">
        <v>1.42</v>
      </c>
      <c r="K53" s="173"/>
      <c r="L53" s="171">
        <v>0.67500000000000004</v>
      </c>
      <c r="M53" s="171">
        <v>0.82333333333333336</v>
      </c>
      <c r="N53" s="141">
        <v>-0.18016194331983804</v>
      </c>
      <c r="O53" s="171">
        <v>1.3333333333333333</v>
      </c>
      <c r="P53" s="171">
        <v>0.66666666666666663</v>
      </c>
      <c r="Q53" s="141">
        <v>1</v>
      </c>
      <c r="R53" s="274"/>
      <c r="S53" s="274"/>
      <c r="T53" s="275"/>
      <c r="U53" s="238">
        <v>1.3333333333333333</v>
      </c>
      <c r="V53" s="238">
        <v>1.3333333333333333</v>
      </c>
      <c r="W53" s="11"/>
      <c r="X53" s="238">
        <v>1.3333333333333333</v>
      </c>
      <c r="Y53" s="238">
        <v>1.3333333333333333</v>
      </c>
      <c r="Z53" s="11"/>
      <c r="AA53" s="238">
        <v>1.3333333333333333</v>
      </c>
      <c r="AB53" s="238">
        <v>1.3333333333333333</v>
      </c>
      <c r="AC53" s="11"/>
      <c r="AD53" s="303">
        <v>1.3333333333333333</v>
      </c>
      <c r="AE53" s="303">
        <v>1.3333333333333333</v>
      </c>
      <c r="AF53" s="275"/>
      <c r="AG53" s="238">
        <v>1.3333333333333333</v>
      </c>
      <c r="AH53" s="238">
        <v>1.3333333333333333</v>
      </c>
      <c r="AI53" s="11"/>
      <c r="AJ53" s="238">
        <v>1.3333333333333333</v>
      </c>
      <c r="AK53" s="238">
        <v>1.3333333333333333</v>
      </c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22"/>
      <c r="BE53" s="129"/>
      <c r="BF53" s="105">
        <v>0.27211703958691913</v>
      </c>
      <c r="BG53" s="11"/>
      <c r="BH53" s="101"/>
    </row>
    <row r="54" spans="1:60" ht="5.25" customHeight="1" x14ac:dyDescent="0.25">
      <c r="A54" s="327"/>
      <c r="I54" s="163"/>
      <c r="J54" s="164"/>
      <c r="K54" s="165"/>
      <c r="L54" s="163"/>
      <c r="M54" s="164"/>
      <c r="N54" s="165"/>
      <c r="O54" s="166"/>
      <c r="P54" s="166"/>
      <c r="Q54" s="166"/>
      <c r="R54" s="276"/>
      <c r="S54" s="276"/>
      <c r="T54" s="277"/>
      <c r="AD54" s="277"/>
      <c r="AE54" s="277"/>
      <c r="AF54" s="277"/>
      <c r="BF54" s="102"/>
      <c r="BG54" s="103"/>
      <c r="BH54" s="104"/>
    </row>
    <row r="55" spans="1:60" x14ac:dyDescent="0.25">
      <c r="A55" s="327"/>
      <c r="B55" s="345" t="s">
        <v>81</v>
      </c>
      <c r="C55" s="49" t="s">
        <v>105</v>
      </c>
      <c r="D55" s="68"/>
      <c r="E55" s="10"/>
      <c r="F55" s="10"/>
      <c r="G55" s="11"/>
      <c r="H55" s="91"/>
      <c r="I55" s="154" t="s">
        <v>129</v>
      </c>
      <c r="J55" s="155"/>
      <c r="K55" s="156"/>
      <c r="L55" s="154" t="s">
        <v>129</v>
      </c>
      <c r="M55" s="155"/>
      <c r="N55" s="156"/>
      <c r="O55" s="154" t="s">
        <v>129</v>
      </c>
      <c r="P55" s="76"/>
      <c r="Q55" s="76"/>
      <c r="R55" s="274"/>
      <c r="S55" s="274"/>
      <c r="T55" s="275"/>
      <c r="U55" s="11"/>
      <c r="V55" s="11"/>
      <c r="W55" s="11"/>
      <c r="X55" s="11"/>
      <c r="Y55" s="11"/>
      <c r="Z55" s="11"/>
      <c r="AA55" s="11"/>
      <c r="AB55" s="11"/>
      <c r="AC55" s="11"/>
      <c r="AD55" s="275"/>
      <c r="AE55" s="275"/>
      <c r="AF55" s="275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22"/>
      <c r="BE55" s="129"/>
      <c r="BF55" s="100"/>
      <c r="BG55" s="11"/>
      <c r="BH55" s="101"/>
    </row>
    <row r="56" spans="1:60" ht="16.5" customHeight="1" x14ac:dyDescent="0.25">
      <c r="A56" s="327"/>
      <c r="B56" s="346"/>
      <c r="C56" s="49" t="s">
        <v>106</v>
      </c>
      <c r="D56" s="68"/>
      <c r="E56" s="10"/>
      <c r="F56" s="10"/>
      <c r="G56" s="11"/>
      <c r="H56" s="91"/>
      <c r="I56" s="154" t="s">
        <v>129</v>
      </c>
      <c r="J56" s="155"/>
      <c r="K56" s="156"/>
      <c r="L56" s="154" t="s">
        <v>129</v>
      </c>
      <c r="M56" s="155"/>
      <c r="N56" s="156"/>
      <c r="O56" s="154" t="s">
        <v>129</v>
      </c>
      <c r="P56" s="76"/>
      <c r="Q56" s="76"/>
      <c r="R56" s="274"/>
      <c r="S56" s="274"/>
      <c r="T56" s="275"/>
      <c r="U56" s="11"/>
      <c r="V56" s="11"/>
      <c r="W56" s="11"/>
      <c r="X56" s="11"/>
      <c r="Y56" s="11"/>
      <c r="Z56" s="11"/>
      <c r="AA56" s="11"/>
      <c r="AB56" s="11"/>
      <c r="AC56" s="11"/>
      <c r="AD56" s="275"/>
      <c r="AE56" s="275"/>
      <c r="AF56" s="275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22"/>
      <c r="BE56" s="129"/>
      <c r="BF56" s="100"/>
      <c r="BG56" s="11"/>
      <c r="BH56" s="101"/>
    </row>
    <row r="57" spans="1:60" x14ac:dyDescent="0.25">
      <c r="A57" s="327"/>
      <c r="B57" s="347"/>
      <c r="C57" s="49" t="s">
        <v>107</v>
      </c>
      <c r="D57" s="68"/>
      <c r="E57" s="10"/>
      <c r="F57" s="10"/>
      <c r="G57" s="11"/>
      <c r="H57" s="91"/>
      <c r="I57" s="154" t="s">
        <v>129</v>
      </c>
      <c r="J57" s="155"/>
      <c r="K57" s="156"/>
      <c r="L57" s="154" t="s">
        <v>129</v>
      </c>
      <c r="M57" s="155"/>
      <c r="N57" s="156"/>
      <c r="O57" s="154" t="s">
        <v>129</v>
      </c>
      <c r="P57" s="76"/>
      <c r="Q57" s="76"/>
      <c r="R57" s="274"/>
      <c r="S57" s="274"/>
      <c r="T57" s="275"/>
      <c r="U57" s="11"/>
      <c r="V57" s="11"/>
      <c r="W57" s="11"/>
      <c r="X57" s="11"/>
      <c r="Y57" s="11"/>
      <c r="Z57" s="11"/>
      <c r="AA57" s="11"/>
      <c r="AB57" s="11"/>
      <c r="AC57" s="11"/>
      <c r="AD57" s="275"/>
      <c r="AE57" s="275"/>
      <c r="AF57" s="275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22"/>
      <c r="BE57" s="129"/>
      <c r="BF57" s="100"/>
      <c r="BG57" s="11"/>
      <c r="BH57" s="101"/>
    </row>
    <row r="58" spans="1:60" ht="4.5" customHeight="1" x14ac:dyDescent="0.25">
      <c r="I58" s="163"/>
      <c r="J58" s="164"/>
      <c r="K58" s="165"/>
      <c r="L58" s="163"/>
      <c r="M58" s="164"/>
      <c r="N58" s="165"/>
      <c r="O58" s="166"/>
      <c r="P58" s="166"/>
      <c r="Q58" s="166"/>
      <c r="R58" s="276"/>
      <c r="S58" s="276"/>
      <c r="T58" s="277"/>
      <c r="AD58" s="277"/>
      <c r="AE58" s="277"/>
      <c r="AF58" s="277"/>
      <c r="BF58" s="102"/>
      <c r="BG58" s="103"/>
      <c r="BH58" s="104"/>
    </row>
    <row r="59" spans="1:60" x14ac:dyDescent="0.25">
      <c r="A59" s="348" t="s">
        <v>25</v>
      </c>
      <c r="B59" s="348"/>
      <c r="C59" s="49" t="s">
        <v>26</v>
      </c>
      <c r="D59" s="68" t="s">
        <v>111</v>
      </c>
      <c r="E59" s="10"/>
      <c r="F59" s="10"/>
      <c r="G59" s="11"/>
      <c r="H59" s="91"/>
      <c r="I59" s="106">
        <v>3.16</v>
      </c>
      <c r="J59" s="76">
        <v>3.18</v>
      </c>
      <c r="K59" s="107"/>
      <c r="L59" s="106">
        <v>4.25</v>
      </c>
      <c r="M59" s="76">
        <v>4.17</v>
      </c>
      <c r="N59" s="141">
        <v>1.9184652278177474E-2</v>
      </c>
      <c r="O59" s="142">
        <v>3.38</v>
      </c>
      <c r="P59" s="76">
        <v>3.15</v>
      </c>
      <c r="Q59" s="76"/>
      <c r="R59" s="268">
        <v>10.79</v>
      </c>
      <c r="S59" s="268">
        <v>10.5</v>
      </c>
      <c r="T59" s="269">
        <v>2.7619047619047536E-2</v>
      </c>
      <c r="U59" s="142">
        <v>2.75</v>
      </c>
      <c r="V59" s="11">
        <v>2.56</v>
      </c>
      <c r="W59" s="11"/>
      <c r="X59" s="11">
        <v>3.25</v>
      </c>
      <c r="Y59" s="11">
        <v>3.59</v>
      </c>
      <c r="Z59" s="11"/>
      <c r="AA59" s="11">
        <v>3.28</v>
      </c>
      <c r="AB59" s="11">
        <v>2.33</v>
      </c>
      <c r="AC59" s="11"/>
      <c r="AD59" s="275">
        <v>9.2799999999999994</v>
      </c>
      <c r="AE59" s="275">
        <v>8.48</v>
      </c>
      <c r="AF59" s="275"/>
      <c r="AG59" s="11">
        <v>3.11</v>
      </c>
      <c r="AH59" s="11">
        <v>2.66</v>
      </c>
      <c r="AI59" s="11"/>
      <c r="AJ59" s="11">
        <v>2.6</v>
      </c>
      <c r="AK59" s="11">
        <v>2.4900000000000002</v>
      </c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22"/>
      <c r="BE59" s="129"/>
      <c r="BF59" s="94">
        <v>25.78</v>
      </c>
      <c r="BG59" s="11"/>
      <c r="BH59" s="101"/>
    </row>
    <row r="60" spans="1:60" x14ac:dyDescent="0.25">
      <c r="A60" s="348"/>
      <c r="B60" s="348"/>
      <c r="C60" s="49" t="s">
        <v>27</v>
      </c>
      <c r="D60" s="68" t="s">
        <v>111</v>
      </c>
      <c r="E60" s="10"/>
      <c r="F60" s="10"/>
      <c r="G60" s="11"/>
      <c r="H60" s="91"/>
      <c r="I60" s="108">
        <v>3.1645569620253164</v>
      </c>
      <c r="J60" s="108">
        <v>3.1446540880503142</v>
      </c>
      <c r="K60" s="109"/>
      <c r="L60" s="108">
        <v>1.6470588235294117</v>
      </c>
      <c r="M60" s="108">
        <v>2.3980815347721824</v>
      </c>
      <c r="N60" s="141">
        <v>-0.31317647058823539</v>
      </c>
      <c r="O60" s="108">
        <v>9.3579881656804744</v>
      </c>
      <c r="P60" s="108">
        <v>9.9873015873015873</v>
      </c>
      <c r="Q60" s="76"/>
      <c r="R60" s="268">
        <v>14.169603951235203</v>
      </c>
      <c r="S60" s="268">
        <v>15.530037210124084</v>
      </c>
      <c r="T60" s="269">
        <v>-8.7600128736459795E-2</v>
      </c>
      <c r="U60" s="108">
        <v>11.203636363636363</v>
      </c>
      <c r="V60" s="108">
        <v>11.2109375</v>
      </c>
      <c r="W60" s="11"/>
      <c r="X60" s="108">
        <v>8.6</v>
      </c>
      <c r="Y60" s="108">
        <v>9.6016713091922004</v>
      </c>
      <c r="Z60" s="11"/>
      <c r="AA60" s="108">
        <v>8.9085365853658534</v>
      </c>
      <c r="AB60" s="108">
        <v>12.665236051502147</v>
      </c>
      <c r="AC60" s="11"/>
      <c r="AD60" s="305">
        <v>9.4806034482758612</v>
      </c>
      <c r="AE60" s="305">
        <v>0</v>
      </c>
      <c r="AF60" s="275"/>
      <c r="AG60" s="108">
        <v>10.44372990353698</v>
      </c>
      <c r="AH60" s="108">
        <v>13.406015037593983</v>
      </c>
      <c r="AI60" s="11"/>
      <c r="AJ60" s="108">
        <v>13.196153846153846</v>
      </c>
      <c r="AK60" s="108">
        <v>12.702811244979918</v>
      </c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22"/>
      <c r="BE60" s="129"/>
      <c r="BF60" s="108">
        <v>7.8898370830100859</v>
      </c>
      <c r="BG60" s="11"/>
      <c r="BH60" s="101"/>
    </row>
    <row r="61" spans="1:60" x14ac:dyDescent="0.25">
      <c r="A61" s="348"/>
      <c r="B61" s="348"/>
      <c r="C61" s="49" t="s">
        <v>51</v>
      </c>
      <c r="D61" s="68" t="s">
        <v>111</v>
      </c>
      <c r="E61" s="10"/>
      <c r="F61" s="10"/>
      <c r="G61" s="11"/>
      <c r="H61" s="91"/>
      <c r="I61" s="108">
        <v>3.7974683544303796</v>
      </c>
      <c r="J61" s="108">
        <v>4.8742138364779874</v>
      </c>
      <c r="K61" s="109"/>
      <c r="L61" s="108">
        <v>4.7058823529411766</v>
      </c>
      <c r="M61" s="108">
        <v>3.7170263788968825</v>
      </c>
      <c r="N61" s="141">
        <v>0.26603415559772303</v>
      </c>
      <c r="O61" s="108">
        <v>28.781065088757398</v>
      </c>
      <c r="P61" s="108">
        <v>25.955555555555559</v>
      </c>
      <c r="Q61" s="76"/>
      <c r="R61" s="268">
        <v>37.284415796128954</v>
      </c>
      <c r="S61" s="268">
        <v>34.54679577093043</v>
      </c>
      <c r="T61" s="269">
        <v>7.9243818829128801E-2</v>
      </c>
      <c r="U61" s="108">
        <v>35.469090909090909</v>
      </c>
      <c r="V61" s="108">
        <v>26.94140625</v>
      </c>
      <c r="W61" s="11"/>
      <c r="X61" s="108">
        <v>40.941538461538464</v>
      </c>
      <c r="Y61" s="108">
        <v>27.997214484679667</v>
      </c>
      <c r="Z61" s="11"/>
      <c r="AA61" s="108">
        <v>27.957317073170735</v>
      </c>
      <c r="AB61" s="108">
        <v>37.008583690987123</v>
      </c>
      <c r="AC61" s="11"/>
      <c r="AD61" s="305">
        <v>34.730603448275865</v>
      </c>
      <c r="AE61" s="305">
        <v>0</v>
      </c>
      <c r="AF61" s="275"/>
      <c r="AG61" s="108">
        <v>33.09967845659164</v>
      </c>
      <c r="AH61" s="108">
        <v>31.225563909774436</v>
      </c>
      <c r="AI61" s="11"/>
      <c r="AJ61" s="108">
        <v>42.180769230769229</v>
      </c>
      <c r="AK61" s="108">
        <v>33.200803212851405</v>
      </c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22"/>
      <c r="BE61" s="129"/>
      <c r="BF61" s="108">
        <v>25.763770364623735</v>
      </c>
      <c r="BG61" s="11"/>
      <c r="BH61" s="101"/>
    </row>
    <row r="62" spans="1:60" ht="5.25" customHeight="1" x14ac:dyDescent="0.25">
      <c r="I62" s="163"/>
      <c r="J62" s="164"/>
      <c r="K62" s="165"/>
      <c r="L62" s="163"/>
      <c r="M62" s="164"/>
      <c r="N62" s="165"/>
      <c r="O62" s="166"/>
      <c r="P62" s="166"/>
      <c r="Q62" s="166"/>
      <c r="R62" s="276"/>
      <c r="S62" s="276"/>
      <c r="T62" s="277"/>
      <c r="AD62" s="277"/>
      <c r="AE62" s="277"/>
      <c r="AF62" s="277"/>
      <c r="BF62" s="102"/>
      <c r="BG62" s="103"/>
      <c r="BH62" s="104"/>
    </row>
    <row r="63" spans="1:60" x14ac:dyDescent="0.25">
      <c r="A63" s="327" t="s">
        <v>28</v>
      </c>
      <c r="B63" s="327"/>
      <c r="C63" s="49" t="s">
        <v>149</v>
      </c>
      <c r="D63" s="87"/>
      <c r="E63" s="10"/>
      <c r="F63" s="10"/>
      <c r="G63" s="11"/>
      <c r="H63" s="91"/>
      <c r="I63" s="139">
        <v>144.46691707598961</v>
      </c>
      <c r="J63" s="76"/>
      <c r="K63" s="107"/>
      <c r="L63" s="139">
        <v>1881.2481941635365</v>
      </c>
      <c r="M63" s="76"/>
      <c r="N63" s="107"/>
      <c r="O63" s="139">
        <v>144.46691707598961</v>
      </c>
      <c r="P63" s="76"/>
      <c r="Q63" s="76"/>
      <c r="R63" s="279">
        <v>2170.1820283155157</v>
      </c>
      <c r="S63" s="268">
        <v>0</v>
      </c>
      <c r="T63" s="275"/>
      <c r="U63" s="139">
        <v>144.46691707598961</v>
      </c>
      <c r="V63" s="11"/>
      <c r="W63" s="11"/>
      <c r="X63" s="139">
        <v>361.16729268997398</v>
      </c>
      <c r="Y63" s="11"/>
      <c r="Z63" s="11"/>
      <c r="AA63" s="139">
        <v>144.46691707598961</v>
      </c>
      <c r="AB63" s="11"/>
      <c r="AC63" s="11"/>
      <c r="AD63" s="279">
        <v>650.10112684195315</v>
      </c>
      <c r="AE63" s="275"/>
      <c r="AF63" s="275"/>
      <c r="AG63" s="139">
        <v>144.46691707598961</v>
      </c>
      <c r="AH63" s="11"/>
      <c r="AI63" s="11"/>
      <c r="AJ63" s="139">
        <v>144.46691707598961</v>
      </c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22"/>
      <c r="BE63" s="129"/>
      <c r="BF63" s="139">
        <v>3109.2169893094479</v>
      </c>
      <c r="BG63" s="11"/>
      <c r="BH63" s="101"/>
    </row>
    <row r="64" spans="1:60" x14ac:dyDescent="0.25">
      <c r="A64" s="327"/>
      <c r="B64" s="327"/>
      <c r="C64" s="49" t="s">
        <v>150</v>
      </c>
      <c r="D64" s="74"/>
      <c r="E64" s="36"/>
      <c r="F64" s="36"/>
      <c r="G64" s="34"/>
      <c r="H64" s="33"/>
      <c r="I64" s="139">
        <v>125.80054894784996</v>
      </c>
      <c r="J64" s="76"/>
      <c r="K64" s="107"/>
      <c r="L64" s="139">
        <v>154.39158279963405</v>
      </c>
      <c r="M64" s="76"/>
      <c r="N64" s="107"/>
      <c r="O64" s="139">
        <v>154.39158279963405</v>
      </c>
      <c r="P64" s="76"/>
      <c r="Q64" s="76"/>
      <c r="R64" s="279">
        <v>434.58371454711801</v>
      </c>
      <c r="S64" s="268">
        <v>0</v>
      </c>
      <c r="T64" s="275"/>
      <c r="U64" s="139">
        <v>154.39158279963405</v>
      </c>
      <c r="V64" s="11"/>
      <c r="W64" s="11"/>
      <c r="X64" s="139">
        <v>223.01006404391583</v>
      </c>
      <c r="Y64" s="11"/>
      <c r="Z64" s="11"/>
      <c r="AA64" s="139">
        <v>154.39158279963405</v>
      </c>
      <c r="AB64" s="11"/>
      <c r="AC64" s="11"/>
      <c r="AD64" s="279">
        <v>531.79322964318396</v>
      </c>
      <c r="AE64" s="275"/>
      <c r="AF64" s="275"/>
      <c r="AG64" s="139">
        <v>154.39158279963405</v>
      </c>
      <c r="AH64" s="11"/>
      <c r="AI64" s="11"/>
      <c r="AJ64" s="139">
        <v>154.39158279963405</v>
      </c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22"/>
      <c r="BE64" s="129"/>
      <c r="BF64" s="139">
        <v>1275.16010978957</v>
      </c>
      <c r="BG64" s="11"/>
      <c r="BH64" s="101"/>
    </row>
    <row r="65" spans="1:61" ht="3.75" customHeight="1" x14ac:dyDescent="0.25">
      <c r="I65" s="163"/>
      <c r="J65" s="164"/>
      <c r="K65" s="165"/>
      <c r="L65" s="163"/>
      <c r="M65" s="164"/>
      <c r="N65" s="165"/>
      <c r="O65" s="166"/>
      <c r="P65" s="166"/>
      <c r="Q65" s="166"/>
      <c r="R65" s="276"/>
      <c r="S65" s="276"/>
      <c r="T65" s="277"/>
      <c r="AD65" s="277"/>
      <c r="AE65" s="277"/>
      <c r="AF65" s="277"/>
      <c r="BF65" s="102"/>
      <c r="BG65" s="103"/>
      <c r="BH65" s="104"/>
    </row>
    <row r="66" spans="1:61" x14ac:dyDescent="0.25">
      <c r="A66" s="15" t="s">
        <v>10</v>
      </c>
      <c r="B66" s="15"/>
      <c r="C66" s="15"/>
      <c r="D66" s="69"/>
      <c r="E66" s="9"/>
      <c r="F66" s="9"/>
      <c r="G66" s="42"/>
      <c r="H66" s="38"/>
      <c r="I66" s="174"/>
      <c r="J66" s="175"/>
      <c r="K66" s="176"/>
      <c r="L66" s="177"/>
      <c r="M66" s="175"/>
      <c r="N66" s="176"/>
      <c r="O66" s="175"/>
      <c r="P66" s="175"/>
      <c r="Q66" s="175"/>
      <c r="R66" s="280"/>
      <c r="S66" s="280"/>
      <c r="T66" s="281"/>
      <c r="U66" s="9"/>
      <c r="V66" s="9"/>
      <c r="W66" s="9"/>
      <c r="X66" s="9"/>
      <c r="Y66" s="9"/>
      <c r="Z66" s="9"/>
      <c r="AA66" s="9"/>
      <c r="AB66" s="9"/>
      <c r="AC66" s="9"/>
      <c r="AD66" s="281"/>
      <c r="AE66" s="281"/>
      <c r="AF66" s="281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118"/>
      <c r="BG66" s="9"/>
      <c r="BH66" s="110"/>
    </row>
    <row r="67" spans="1:61" ht="15.75" thickBot="1" x14ac:dyDescent="0.3">
      <c r="A67" s="353" t="s">
        <v>109</v>
      </c>
      <c r="B67" s="353"/>
      <c r="C67" s="62" t="s">
        <v>98</v>
      </c>
      <c r="D67" s="68" t="s">
        <v>111</v>
      </c>
      <c r="E67" s="13"/>
      <c r="F67" s="10"/>
      <c r="G67" s="11"/>
      <c r="H67" s="33"/>
      <c r="I67" s="106">
        <v>1.89</v>
      </c>
      <c r="J67" s="76"/>
      <c r="K67" s="107"/>
      <c r="L67" s="106">
        <v>2.89</v>
      </c>
      <c r="M67" s="76"/>
      <c r="N67" s="107"/>
      <c r="O67" s="142">
        <v>4.04</v>
      </c>
      <c r="P67" s="76"/>
      <c r="Q67" s="76"/>
      <c r="R67" s="274"/>
      <c r="S67" s="274"/>
      <c r="T67" s="275"/>
      <c r="U67" s="11">
        <v>4.07</v>
      </c>
      <c r="V67" s="11"/>
      <c r="W67" s="11"/>
      <c r="X67" s="11">
        <v>4.95</v>
      </c>
      <c r="Y67" s="11"/>
      <c r="Z67" s="11"/>
      <c r="AA67" s="11">
        <v>0.6</v>
      </c>
      <c r="AB67" s="11"/>
      <c r="AC67" s="11"/>
      <c r="AD67" s="275">
        <v>9.6199999999999992</v>
      </c>
      <c r="AE67" s="275">
        <v>0</v>
      </c>
      <c r="AF67" s="275"/>
      <c r="AG67" s="11">
        <v>0.75</v>
      </c>
      <c r="AH67" s="11">
        <v>0.63</v>
      </c>
      <c r="AI67" s="11"/>
      <c r="AJ67" s="11">
        <v>0.6</v>
      </c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22"/>
      <c r="BE67" s="129"/>
      <c r="BF67" s="94">
        <v>30.040000000000003</v>
      </c>
      <c r="BG67" s="94"/>
      <c r="BH67" s="101"/>
    </row>
    <row r="68" spans="1:61" ht="15.75" thickBot="1" x14ac:dyDescent="0.3">
      <c r="A68" s="353"/>
      <c r="B68" s="353"/>
      <c r="C68" s="63" t="s">
        <v>99</v>
      </c>
      <c r="D68" s="68" t="s">
        <v>111</v>
      </c>
      <c r="E68" s="13"/>
      <c r="F68" s="10"/>
      <c r="G68" s="11"/>
      <c r="H68" s="33"/>
      <c r="I68" s="178">
        <v>20.11</v>
      </c>
      <c r="J68" s="179">
        <v>21.36</v>
      </c>
      <c r="K68" s="178">
        <v>-5.8520599250936334E-2</v>
      </c>
      <c r="L68" s="178">
        <v>24.11</v>
      </c>
      <c r="M68" s="179">
        <v>25.5</v>
      </c>
      <c r="N68" s="178">
        <v>-5.450980392156865E-2</v>
      </c>
      <c r="O68" s="180">
        <v>27</v>
      </c>
      <c r="P68" s="180">
        <v>22.5</v>
      </c>
      <c r="Q68" s="178">
        <v>0.2</v>
      </c>
      <c r="R68" s="282">
        <v>71.22</v>
      </c>
      <c r="S68" s="282">
        <v>69.36</v>
      </c>
      <c r="T68" s="269">
        <v>2.6816608996539783E-2</v>
      </c>
      <c r="U68" s="78">
        <v>27</v>
      </c>
      <c r="V68" s="78">
        <v>27.5</v>
      </c>
      <c r="W68" s="227">
        <v>-1.8181818181818181E-2</v>
      </c>
      <c r="X68" s="78">
        <v>39</v>
      </c>
      <c r="Y68" s="237">
        <v>16.86</v>
      </c>
      <c r="Z68" s="227">
        <v>1.313167259786477</v>
      </c>
      <c r="AA68" s="237">
        <v>26.25</v>
      </c>
      <c r="AB68" s="237">
        <v>16.86</v>
      </c>
      <c r="AC68" s="227">
        <v>0.55693950177935947</v>
      </c>
      <c r="AD68" s="306">
        <v>92.25</v>
      </c>
      <c r="AE68" s="306">
        <v>61.22</v>
      </c>
      <c r="AF68" s="53"/>
      <c r="AG68" s="78">
        <v>26.25</v>
      </c>
      <c r="AH68" s="78">
        <v>24.87</v>
      </c>
      <c r="AI68" s="78"/>
      <c r="AJ68" s="237">
        <v>23.25</v>
      </c>
      <c r="AK68" s="237">
        <v>21.36</v>
      </c>
      <c r="AL68" s="78"/>
      <c r="AM68" s="78"/>
      <c r="AN68" s="78"/>
      <c r="AO68" s="78"/>
      <c r="AP68" s="78"/>
      <c r="AQ68" s="78"/>
      <c r="AR68" s="78"/>
      <c r="AS68" s="78"/>
      <c r="AT68" s="78"/>
      <c r="AU68" s="78"/>
      <c r="AV68" s="78"/>
      <c r="AW68" s="78"/>
      <c r="AX68" s="78"/>
      <c r="AY68" s="78"/>
      <c r="AZ68" s="78"/>
      <c r="BA68" s="78"/>
      <c r="BB68" s="78"/>
      <c r="BC68" s="78"/>
      <c r="BD68" s="124"/>
      <c r="BE68" s="131"/>
      <c r="BF68" s="236">
        <v>212.97</v>
      </c>
      <c r="BG68" s="236">
        <v>176.81</v>
      </c>
      <c r="BH68" s="227">
        <v>0.20451331938238784</v>
      </c>
    </row>
    <row r="69" spans="1:61" ht="4.5" customHeight="1" x14ac:dyDescent="0.25">
      <c r="A69" s="353"/>
      <c r="B69" s="353"/>
      <c r="D69" s="75"/>
      <c r="I69" s="163"/>
      <c r="J69" s="164"/>
      <c r="K69" s="165"/>
      <c r="L69" s="163"/>
      <c r="M69" s="164"/>
      <c r="N69" s="165"/>
      <c r="O69" s="166"/>
      <c r="P69" s="166"/>
      <c r="Q69" s="166"/>
      <c r="R69" s="276"/>
      <c r="S69" s="276"/>
      <c r="T69" s="277"/>
      <c r="AD69" s="277"/>
      <c r="AE69" s="277"/>
      <c r="AF69" s="277"/>
      <c r="BF69" s="94"/>
      <c r="BG69" s="66"/>
      <c r="BH69" s="104"/>
    </row>
    <row r="70" spans="1:61" ht="15" customHeight="1" thickBot="1" x14ac:dyDescent="0.3">
      <c r="A70" s="353"/>
      <c r="B70" s="353"/>
      <c r="C70" s="62" t="s">
        <v>100</v>
      </c>
      <c r="D70" s="68" t="s">
        <v>111</v>
      </c>
      <c r="E70" s="13"/>
      <c r="F70" s="10"/>
      <c r="G70" s="11"/>
      <c r="H70" s="33"/>
      <c r="I70" s="181">
        <v>10.71</v>
      </c>
      <c r="J70" s="311">
        <v>10.61</v>
      </c>
      <c r="K70" s="150">
        <v>9.4250706880302949E-3</v>
      </c>
      <c r="L70" s="181">
        <v>11.21</v>
      </c>
      <c r="M70" s="182">
        <v>10.61</v>
      </c>
      <c r="N70" s="141">
        <v>5.65504241281811E-2</v>
      </c>
      <c r="O70" s="184">
        <v>11.21</v>
      </c>
      <c r="P70" s="184">
        <v>10.61</v>
      </c>
      <c r="Q70" s="228">
        <v>5.65504241281811E-2</v>
      </c>
      <c r="R70" s="268">
        <v>33.130000000000003</v>
      </c>
      <c r="S70" s="268">
        <v>31.83</v>
      </c>
      <c r="T70" s="269">
        <v>4.0841972981464164E-2</v>
      </c>
      <c r="U70" s="67">
        <v>11.21</v>
      </c>
      <c r="V70" s="67">
        <v>10.61</v>
      </c>
      <c r="W70" s="65">
        <v>5.65504241281811E-2</v>
      </c>
      <c r="X70" s="67">
        <v>11.21</v>
      </c>
      <c r="Y70" s="67">
        <v>9.17</v>
      </c>
      <c r="Z70" s="65">
        <v>0.22246455834242104</v>
      </c>
      <c r="AA70" s="67">
        <v>11.21</v>
      </c>
      <c r="AB70" s="67">
        <v>9.17</v>
      </c>
      <c r="AC70" s="65">
        <v>0.22246455834242104</v>
      </c>
      <c r="AD70" s="307">
        <v>33.630000000000003</v>
      </c>
      <c r="AE70" s="307">
        <v>28.950000000000003</v>
      </c>
      <c r="AF70" s="275"/>
      <c r="AG70" s="67">
        <v>11.21</v>
      </c>
      <c r="AH70" s="67">
        <v>10.61</v>
      </c>
      <c r="AI70" s="11"/>
      <c r="AJ70" s="67">
        <v>11.21</v>
      </c>
      <c r="AK70" s="67">
        <v>10.61</v>
      </c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22"/>
      <c r="BE70" s="129"/>
      <c r="BF70" s="94">
        <v>89.18</v>
      </c>
      <c r="BG70" s="66">
        <v>82</v>
      </c>
      <c r="BH70" s="65">
        <v>8.7560975609756175E-2</v>
      </c>
      <c r="BI70" s="80">
        <f>BF70/$BF$3</f>
        <v>0.39991031390134535</v>
      </c>
    </row>
    <row r="71" spans="1:61" ht="15.75" thickBot="1" x14ac:dyDescent="0.3">
      <c r="A71" s="353"/>
      <c r="B71" s="353"/>
      <c r="C71" s="61" t="s">
        <v>151</v>
      </c>
      <c r="D71" s="68" t="s">
        <v>111</v>
      </c>
      <c r="E71" s="13"/>
      <c r="F71" s="10"/>
      <c r="G71" s="11"/>
      <c r="H71" s="33"/>
      <c r="I71" s="185">
        <v>9.3999999999999986</v>
      </c>
      <c r="J71" s="179">
        <v>10.75</v>
      </c>
      <c r="K71" s="185">
        <v>-0.12558139534883733</v>
      </c>
      <c r="L71" s="185">
        <v>12.899999999999999</v>
      </c>
      <c r="M71" s="185">
        <v>14.89</v>
      </c>
      <c r="N71" s="185">
        <v>-0.13364674278038965</v>
      </c>
      <c r="O71" s="185">
        <v>15.79</v>
      </c>
      <c r="P71" s="185">
        <v>11.89</v>
      </c>
      <c r="Q71" s="178">
        <v>0.32800672834314537</v>
      </c>
      <c r="R71" s="282">
        <v>38.089999999999996</v>
      </c>
      <c r="S71" s="282">
        <v>37.53</v>
      </c>
      <c r="T71" s="269">
        <v>1.4921396216360116E-2</v>
      </c>
      <c r="U71" s="237">
        <v>15.79</v>
      </c>
      <c r="V71" s="237">
        <v>16.89</v>
      </c>
      <c r="W71" s="227">
        <v>-6.5127294256956861E-2</v>
      </c>
      <c r="X71" s="237">
        <v>27.79</v>
      </c>
      <c r="Y71" s="237">
        <v>7.69</v>
      </c>
      <c r="Z71" s="227">
        <v>2.613784135240572</v>
      </c>
      <c r="AA71" s="237">
        <v>15.04</v>
      </c>
      <c r="AB71" s="237">
        <v>7.69</v>
      </c>
      <c r="AC71" s="227">
        <v>0.95578673602080599</v>
      </c>
      <c r="AD71" s="306">
        <v>58.62</v>
      </c>
      <c r="AE71" s="306">
        <v>32.270000000000003</v>
      </c>
      <c r="AF71" s="53"/>
      <c r="AG71" s="237">
        <v>15.04</v>
      </c>
      <c r="AH71" s="237">
        <v>14.260000000000002</v>
      </c>
      <c r="AI71" s="78"/>
      <c r="AJ71" s="237">
        <v>12.04</v>
      </c>
      <c r="AK71" s="237">
        <v>10.75</v>
      </c>
      <c r="AL71" s="78"/>
      <c r="AM71" s="78"/>
      <c r="AN71" s="78"/>
      <c r="AO71" s="78"/>
      <c r="AP71" s="78"/>
      <c r="AQ71" s="78"/>
      <c r="AR71" s="78"/>
      <c r="AS71" s="78"/>
      <c r="AT71" s="78"/>
      <c r="AU71" s="78"/>
      <c r="AV71" s="78"/>
      <c r="AW71" s="78"/>
      <c r="AX71" s="78"/>
      <c r="AY71" s="78"/>
      <c r="AZ71" s="78"/>
      <c r="BA71" s="78"/>
      <c r="BB71" s="78"/>
      <c r="BC71" s="78"/>
      <c r="BD71" s="124"/>
      <c r="BE71" s="131"/>
      <c r="BF71" s="237">
        <v>123.78999999999996</v>
      </c>
      <c r="BG71" s="237">
        <v>94.81</v>
      </c>
      <c r="BH71" s="227">
        <v>0.30566395949794284</v>
      </c>
      <c r="BI71" s="80">
        <f>BF71/$BF$3</f>
        <v>0.5551121076233182</v>
      </c>
    </row>
    <row r="72" spans="1:61" ht="21.75" customHeight="1" thickBot="1" x14ac:dyDescent="0.3">
      <c r="A72" s="353"/>
      <c r="B72" s="353"/>
      <c r="C72" s="61" t="s">
        <v>229</v>
      </c>
      <c r="I72" s="263">
        <v>0.46742913973147682</v>
      </c>
      <c r="J72" s="263">
        <v>0.50327715355805247</v>
      </c>
      <c r="K72" s="264"/>
      <c r="L72" s="263">
        <v>0.53504769805060137</v>
      </c>
      <c r="M72" s="263">
        <v>0.58392156862745104</v>
      </c>
      <c r="N72" s="264"/>
      <c r="O72" s="263">
        <v>0.58481481481481479</v>
      </c>
      <c r="P72" s="263">
        <v>0.52844444444444449</v>
      </c>
      <c r="Q72" s="265"/>
      <c r="R72" s="283">
        <v>0.53482167930356639</v>
      </c>
      <c r="S72" s="283">
        <v>0.54108996539792387</v>
      </c>
      <c r="T72" s="284"/>
      <c r="U72" s="263">
        <v>0.58481481481481479</v>
      </c>
      <c r="V72" s="263">
        <v>0.61418181818181816</v>
      </c>
      <c r="W72" s="266"/>
      <c r="X72" s="263">
        <v>0.71256410256410252</v>
      </c>
      <c r="Y72" s="263">
        <v>0.45610913404507714</v>
      </c>
      <c r="Z72" s="266"/>
      <c r="AA72" s="263">
        <v>0.57295238095238088</v>
      </c>
      <c r="AB72" s="263">
        <v>0.45610913404507714</v>
      </c>
      <c r="AC72" s="266"/>
      <c r="AD72" s="283">
        <v>0.63544715447154465</v>
      </c>
      <c r="AE72" s="283">
        <v>0.52711532179026466</v>
      </c>
      <c r="AF72" s="284"/>
      <c r="AG72" s="263">
        <v>0.57295238095238088</v>
      </c>
      <c r="AH72" s="263">
        <v>0.57338158423803787</v>
      </c>
      <c r="AI72" s="266"/>
      <c r="AJ72" s="263">
        <v>0.51784946236559137</v>
      </c>
      <c r="AK72" s="263">
        <v>0.50327715355805247</v>
      </c>
      <c r="AL72" s="266"/>
      <c r="AM72" s="266"/>
      <c r="AN72" s="266"/>
      <c r="AO72" s="266"/>
      <c r="AP72" s="266"/>
      <c r="AQ72" s="266"/>
      <c r="AR72" s="266"/>
      <c r="AS72" s="266"/>
      <c r="AT72" s="266"/>
      <c r="AU72" s="266"/>
      <c r="AV72" s="266"/>
      <c r="AW72" s="266"/>
      <c r="AX72" s="266"/>
      <c r="AY72" s="266"/>
      <c r="AZ72" s="266"/>
      <c r="BA72" s="266"/>
      <c r="BB72" s="266"/>
      <c r="BC72" s="266"/>
      <c r="BD72" s="266"/>
      <c r="BE72" s="266"/>
      <c r="BF72" s="263">
        <v>0.58125557590270915</v>
      </c>
      <c r="BG72" s="263">
        <v>0.53622532662179745</v>
      </c>
      <c r="BH72" s="266"/>
    </row>
    <row r="73" spans="1:61" x14ac:dyDescent="0.25">
      <c r="A73" s="353"/>
      <c r="B73" s="353"/>
      <c r="C73" s="50" t="s">
        <v>101</v>
      </c>
      <c r="D73" s="68" t="s">
        <v>111</v>
      </c>
      <c r="E73" s="13"/>
      <c r="F73" s="10"/>
      <c r="G73" s="11"/>
      <c r="H73" s="33"/>
      <c r="I73" s="181">
        <v>4.09</v>
      </c>
      <c r="J73" s="311">
        <v>4.6900000000000004</v>
      </c>
      <c r="K73" s="150">
        <v>-0.12793176972281461</v>
      </c>
      <c r="L73" s="181">
        <v>4.9400000000000004</v>
      </c>
      <c r="M73" s="182">
        <v>4.6900000000000004</v>
      </c>
      <c r="N73" s="141">
        <v>5.3304904051172705E-2</v>
      </c>
      <c r="O73" s="184">
        <v>4.9400000000000004</v>
      </c>
      <c r="P73" s="184">
        <v>4.6900000000000004</v>
      </c>
      <c r="Q73" s="228">
        <v>5.3304904051172705E-2</v>
      </c>
      <c r="R73" s="268">
        <v>13.970000000000002</v>
      </c>
      <c r="S73" s="268">
        <v>14.07</v>
      </c>
      <c r="T73" s="269">
        <v>-7.1073205401562091E-3</v>
      </c>
      <c r="U73" s="67">
        <v>4.9400000000000004</v>
      </c>
      <c r="V73" s="67">
        <v>4.6900000000000004</v>
      </c>
      <c r="W73" s="65">
        <v>5.3304904051172705E-2</v>
      </c>
      <c r="X73" s="67">
        <v>4.1400000000000006</v>
      </c>
      <c r="Y73" s="67">
        <v>3.6900000000000004</v>
      </c>
      <c r="Z73" s="65">
        <v>0.12195121951219516</v>
      </c>
      <c r="AA73" s="67">
        <v>4.9400000000000004</v>
      </c>
      <c r="AB73" s="67">
        <v>3.6900000000000004</v>
      </c>
      <c r="AC73" s="65">
        <v>0.33875338753387529</v>
      </c>
      <c r="AD73" s="307">
        <v>14.020000000000003</v>
      </c>
      <c r="AE73" s="307">
        <v>12.07</v>
      </c>
      <c r="AF73" s="275"/>
      <c r="AG73" s="67">
        <v>4.9400000000000004</v>
      </c>
      <c r="AH73" s="67">
        <v>4.6900000000000004</v>
      </c>
      <c r="AI73" s="11"/>
      <c r="AJ73" s="67">
        <v>4.9400000000000004</v>
      </c>
      <c r="AK73" s="67">
        <v>4.6900000000000004</v>
      </c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22"/>
      <c r="BE73" s="129"/>
      <c r="BF73" s="94">
        <v>37.870000000000005</v>
      </c>
      <c r="BG73" s="66">
        <v>35.520000000000003</v>
      </c>
      <c r="BH73" s="65">
        <v>6.6159909909909942E-2</v>
      </c>
      <c r="BI73" s="80">
        <f>BF73/$BF$3</f>
        <v>0.16982062780269061</v>
      </c>
    </row>
    <row r="74" spans="1:61" x14ac:dyDescent="0.25">
      <c r="A74" s="353"/>
      <c r="B74" s="353"/>
      <c r="C74" s="50" t="s">
        <v>102</v>
      </c>
      <c r="D74" s="68" t="s">
        <v>111</v>
      </c>
      <c r="E74" s="13"/>
      <c r="F74" s="10"/>
      <c r="G74" s="11"/>
      <c r="H74" s="33"/>
      <c r="I74" s="181">
        <v>1.54</v>
      </c>
      <c r="J74" s="311">
        <v>1.32</v>
      </c>
      <c r="K74" s="150">
        <v>0.16666666666666663</v>
      </c>
      <c r="L74" s="181">
        <v>2.04</v>
      </c>
      <c r="M74" s="182">
        <v>1.97</v>
      </c>
      <c r="N74" s="141">
        <v>3.5532994923857898E-2</v>
      </c>
      <c r="O74" s="184">
        <v>2.04</v>
      </c>
      <c r="P74" s="184">
        <v>1.97</v>
      </c>
      <c r="Q74" s="228">
        <v>3.5532994923857898E-2</v>
      </c>
      <c r="R74" s="268">
        <v>5.62</v>
      </c>
      <c r="S74" s="268">
        <v>5.26</v>
      </c>
      <c r="T74" s="269">
        <v>6.8441064638783328E-2</v>
      </c>
      <c r="U74" s="67">
        <v>2.04</v>
      </c>
      <c r="V74" s="67">
        <v>1.97</v>
      </c>
      <c r="W74" s="65">
        <v>3.5532994923857898E-2</v>
      </c>
      <c r="X74" s="67">
        <v>2.04</v>
      </c>
      <c r="Y74" s="67">
        <v>0.97</v>
      </c>
      <c r="Z74" s="65">
        <v>1.1030927835051547</v>
      </c>
      <c r="AA74" s="67">
        <v>2.04</v>
      </c>
      <c r="AB74" s="67">
        <v>0.97</v>
      </c>
      <c r="AC74" s="65">
        <v>1.1030927835051547</v>
      </c>
      <c r="AD74" s="307">
        <v>6.12</v>
      </c>
      <c r="AE74" s="307">
        <v>3.91</v>
      </c>
      <c r="AF74" s="275"/>
      <c r="AG74" s="67">
        <v>2.04</v>
      </c>
      <c r="AH74" s="67">
        <v>1.97</v>
      </c>
      <c r="AI74" s="11"/>
      <c r="AJ74" s="67">
        <v>2.04</v>
      </c>
      <c r="AK74" s="67">
        <v>1.97</v>
      </c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22"/>
      <c r="BE74" s="129"/>
      <c r="BF74" s="94">
        <v>15.819999999999997</v>
      </c>
      <c r="BG74" s="66">
        <v>13.110000000000001</v>
      </c>
      <c r="BH74" s="65">
        <v>0.20671243325705532</v>
      </c>
      <c r="BI74" s="80">
        <f>BF74/$BF$3</f>
        <v>7.0941704035874423E-2</v>
      </c>
    </row>
    <row r="75" spans="1:61" x14ac:dyDescent="0.25">
      <c r="A75" s="353"/>
      <c r="B75" s="353"/>
      <c r="C75" s="50" t="s">
        <v>103</v>
      </c>
      <c r="D75" s="68" t="s">
        <v>111</v>
      </c>
      <c r="E75" s="13"/>
      <c r="F75" s="10"/>
      <c r="G75" s="11"/>
      <c r="H75" s="33"/>
      <c r="I75" s="181">
        <v>1.9</v>
      </c>
      <c r="J75" s="311">
        <v>1.65</v>
      </c>
      <c r="K75" s="107"/>
      <c r="L75" s="181">
        <v>1.9</v>
      </c>
      <c r="M75" s="182">
        <v>1.65</v>
      </c>
      <c r="N75" s="141">
        <v>0</v>
      </c>
      <c r="O75" s="184">
        <v>1.9</v>
      </c>
      <c r="P75" s="184">
        <v>1.65</v>
      </c>
      <c r="Q75" s="228">
        <v>0</v>
      </c>
      <c r="R75" s="268">
        <v>5.6999999999999993</v>
      </c>
      <c r="S75" s="268">
        <v>4.9499999999999993</v>
      </c>
      <c r="T75" s="269">
        <v>0</v>
      </c>
      <c r="U75" s="67">
        <v>1.9</v>
      </c>
      <c r="V75" s="67">
        <v>1.1499999999999999</v>
      </c>
      <c r="W75" s="65">
        <v>0</v>
      </c>
      <c r="X75" s="67">
        <v>1.9</v>
      </c>
      <c r="Y75" s="67">
        <v>1.1499999999999999</v>
      </c>
      <c r="Z75" s="65">
        <v>0</v>
      </c>
      <c r="AA75" s="67">
        <v>1.9</v>
      </c>
      <c r="AB75" s="67">
        <v>1.1499999999999999</v>
      </c>
      <c r="AC75" s="65">
        <v>0</v>
      </c>
      <c r="AD75" s="307">
        <v>5.6999999999999993</v>
      </c>
      <c r="AE75" s="307">
        <v>3.4499999999999997</v>
      </c>
      <c r="AF75" s="275"/>
      <c r="AG75" s="67">
        <v>1.9</v>
      </c>
      <c r="AH75" s="67">
        <v>1.65</v>
      </c>
      <c r="AI75" s="11"/>
      <c r="AJ75" s="67">
        <v>1.1499999999999999</v>
      </c>
      <c r="AK75" s="67">
        <v>1.65</v>
      </c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22"/>
      <c r="BE75" s="129"/>
      <c r="BF75" s="94">
        <v>14.450000000000001</v>
      </c>
      <c r="BG75" s="66">
        <v>11.700000000000001</v>
      </c>
      <c r="BH75" s="65">
        <v>0</v>
      </c>
      <c r="BI75" s="80">
        <f>BF75/$BF$3</f>
        <v>6.4798206278026904E-2</v>
      </c>
    </row>
    <row r="76" spans="1:61" x14ac:dyDescent="0.25">
      <c r="A76" s="353"/>
      <c r="B76" s="353"/>
      <c r="C76" s="49" t="s">
        <v>104</v>
      </c>
      <c r="D76" s="68" t="s">
        <v>111</v>
      </c>
      <c r="E76" s="13"/>
      <c r="F76" s="10"/>
      <c r="G76" s="11"/>
      <c r="H76" s="33"/>
      <c r="I76" s="181">
        <v>1.75</v>
      </c>
      <c r="J76" s="311">
        <v>0.8</v>
      </c>
      <c r="K76" s="183"/>
      <c r="L76" s="181">
        <v>1.75</v>
      </c>
      <c r="M76" s="182">
        <v>0.8</v>
      </c>
      <c r="N76" s="141">
        <v>0</v>
      </c>
      <c r="O76" s="184">
        <v>1.75</v>
      </c>
      <c r="P76" s="184">
        <v>0.8</v>
      </c>
      <c r="Q76" s="228">
        <v>1.1874999999999998</v>
      </c>
      <c r="R76" s="268">
        <v>5.25</v>
      </c>
      <c r="S76" s="268">
        <v>2.4000000000000004</v>
      </c>
      <c r="T76" s="269">
        <v>1.1874999999999998</v>
      </c>
      <c r="U76" s="67">
        <v>1.25</v>
      </c>
      <c r="V76" s="67">
        <v>1E-3</v>
      </c>
      <c r="W76" s="65">
        <v>0</v>
      </c>
      <c r="X76" s="67">
        <v>1.75</v>
      </c>
      <c r="Y76" s="67">
        <v>0.8</v>
      </c>
      <c r="Z76" s="65">
        <v>0</v>
      </c>
      <c r="AA76" s="67">
        <v>1.75</v>
      </c>
      <c r="AB76" s="67">
        <v>0.8</v>
      </c>
      <c r="AC76" s="65">
        <v>0</v>
      </c>
      <c r="AD76" s="307">
        <v>4.75</v>
      </c>
      <c r="AE76" s="307">
        <v>1.601</v>
      </c>
      <c r="AF76" s="275"/>
      <c r="AG76" s="67">
        <v>1.75</v>
      </c>
      <c r="AH76" s="67">
        <v>0.8</v>
      </c>
      <c r="AI76" s="11"/>
      <c r="AJ76" s="67">
        <v>1.25</v>
      </c>
      <c r="AK76" s="67">
        <v>0.8</v>
      </c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22"/>
      <c r="BE76" s="129"/>
      <c r="BF76" s="94">
        <v>13</v>
      </c>
      <c r="BG76" s="66">
        <v>5.601</v>
      </c>
      <c r="BH76" s="65">
        <v>1.3210141046241743</v>
      </c>
      <c r="BI76" s="80">
        <f>BF76/$BF$3</f>
        <v>5.829596412556054E-2</v>
      </c>
    </row>
    <row r="77" spans="1:61" ht="4.5" customHeight="1" x14ac:dyDescent="0.25">
      <c r="A77" s="353"/>
      <c r="B77" s="353"/>
      <c r="C77" s="64"/>
      <c r="I77" s="163"/>
      <c r="J77" s="164"/>
      <c r="K77" s="165"/>
      <c r="L77" s="163"/>
      <c r="M77" s="164"/>
      <c r="N77" s="165"/>
      <c r="O77" s="166"/>
      <c r="P77" s="166"/>
      <c r="Q77" s="166"/>
      <c r="R77" s="276"/>
      <c r="S77" s="276"/>
      <c r="T77" s="277"/>
      <c r="AD77" s="277"/>
      <c r="AE77" s="277"/>
      <c r="AF77" s="277"/>
      <c r="AH77" s="67"/>
      <c r="BF77" s="94"/>
      <c r="BG77" s="66"/>
    </row>
    <row r="78" spans="1:61" ht="15.75" thickBot="1" x14ac:dyDescent="0.3">
      <c r="A78" s="353"/>
      <c r="B78" s="353"/>
      <c r="C78" s="61" t="s">
        <v>152</v>
      </c>
      <c r="D78" s="68" t="s">
        <v>111</v>
      </c>
      <c r="E78" s="13"/>
      <c r="F78" s="10"/>
      <c r="G78" s="11"/>
      <c r="H78" s="33"/>
      <c r="I78" s="185">
        <v>0.11999999999999877</v>
      </c>
      <c r="J78" s="185">
        <v>2.2899999999999991</v>
      </c>
      <c r="K78" s="185">
        <v>-0.94759825327510971</v>
      </c>
      <c r="L78" s="185">
        <v>2.2699999999999978</v>
      </c>
      <c r="M78" s="185">
        <v>5.7799999999999985</v>
      </c>
      <c r="N78" s="185">
        <v>-0.60726643598615948</v>
      </c>
      <c r="O78" s="185">
        <v>5.1599999999999984</v>
      </c>
      <c r="P78" s="185">
        <v>2.7800000000000002</v>
      </c>
      <c r="Q78" s="178">
        <v>0.85611510791366829</v>
      </c>
      <c r="R78" s="285">
        <v>7.5499999999999936</v>
      </c>
      <c r="S78" s="285">
        <v>10.850000000000003</v>
      </c>
      <c r="T78" s="269">
        <v>-0.30414746543778881</v>
      </c>
      <c r="U78" s="185">
        <v>5.6599999999999984</v>
      </c>
      <c r="V78" s="237">
        <v>9.0789999999999988</v>
      </c>
      <c r="W78" s="227">
        <v>-0.37658332415464268</v>
      </c>
      <c r="X78" s="185">
        <v>17.96</v>
      </c>
      <c r="Y78" s="237">
        <v>1.0800000000000003</v>
      </c>
      <c r="Z78" s="227">
        <v>15.629629629629624</v>
      </c>
      <c r="AA78" s="185">
        <v>4.4099999999999984</v>
      </c>
      <c r="AB78" s="237">
        <v>1.0800000000000003</v>
      </c>
      <c r="AC78" s="227">
        <v>3.0833333333333308</v>
      </c>
      <c r="AD78" s="285">
        <v>28.03</v>
      </c>
      <c r="AE78" s="285">
        <v>11.239000000000004</v>
      </c>
      <c r="AF78" s="53"/>
      <c r="AG78" s="185">
        <v>4.4099999999999984</v>
      </c>
      <c r="AH78" s="185">
        <v>5.1500000000000012</v>
      </c>
      <c r="AI78" s="78"/>
      <c r="AJ78" s="185">
        <v>2.6599999999999988</v>
      </c>
      <c r="AK78" s="185">
        <v>1.64</v>
      </c>
      <c r="AL78" s="78"/>
      <c r="AM78" s="78"/>
      <c r="AN78" s="78"/>
      <c r="AO78" s="78"/>
      <c r="AP78" s="78"/>
      <c r="AQ78" s="78"/>
      <c r="AR78" s="78"/>
      <c r="AS78" s="78"/>
      <c r="AT78" s="78"/>
      <c r="AU78" s="78"/>
      <c r="AV78" s="78"/>
      <c r="AW78" s="78"/>
      <c r="AX78" s="78"/>
      <c r="AY78" s="78"/>
      <c r="AZ78" s="78"/>
      <c r="BA78" s="78"/>
      <c r="BB78" s="78"/>
      <c r="BC78" s="78"/>
      <c r="BD78" s="124"/>
      <c r="BE78" s="131"/>
      <c r="BF78" s="237">
        <v>42.649999999999984</v>
      </c>
      <c r="BG78" s="78">
        <v>28.879000000000001</v>
      </c>
      <c r="BH78" s="227">
        <v>0.47685169154056523</v>
      </c>
      <c r="BI78" s="240">
        <f>BF78-BG78</f>
        <v>13.770999999999983</v>
      </c>
    </row>
    <row r="79" spans="1:61" ht="6" customHeight="1" thickBot="1" x14ac:dyDescent="0.3">
      <c r="A79" s="354" t="s">
        <v>77</v>
      </c>
      <c r="B79" s="354"/>
      <c r="H79" s="8"/>
      <c r="I79" s="163"/>
      <c r="J79" s="163"/>
      <c r="K79" s="165"/>
      <c r="L79" s="163"/>
      <c r="M79" s="163"/>
      <c r="N79" s="165"/>
      <c r="O79" s="166"/>
      <c r="P79" s="166"/>
      <c r="Q79" s="166"/>
      <c r="R79" s="276"/>
      <c r="S79" s="276"/>
      <c r="T79" s="269"/>
      <c r="W79" s="65"/>
      <c r="AD79" s="277"/>
      <c r="AE79" s="277"/>
      <c r="AF79" s="277"/>
      <c r="BF79" s="102"/>
      <c r="BG79" s="102"/>
      <c r="BH79" s="65"/>
    </row>
    <row r="80" spans="1:61" ht="15.75" thickBot="1" x14ac:dyDescent="0.3">
      <c r="A80" s="354"/>
      <c r="B80" s="354"/>
      <c r="C80" s="63" t="s">
        <v>153</v>
      </c>
      <c r="D80" s="68" t="s">
        <v>111</v>
      </c>
      <c r="E80" s="13"/>
      <c r="F80" s="10"/>
      <c r="G80" s="11"/>
      <c r="H80" s="33"/>
      <c r="I80" s="186">
        <v>5.4545454545453986E-3</v>
      </c>
      <c r="J80" s="186">
        <v>0.10720973782771531</v>
      </c>
      <c r="K80" s="186">
        <v>-0.94912266772528842</v>
      </c>
      <c r="L80" s="186">
        <v>8.4074074074073996E-2</v>
      </c>
      <c r="M80" s="186">
        <v>0.2266666666666666</v>
      </c>
      <c r="N80" s="186">
        <v>-0.62908496732026165</v>
      </c>
      <c r="O80" s="186">
        <v>0.16623711340206182</v>
      </c>
      <c r="P80" s="186">
        <v>0.12355555555555557</v>
      </c>
      <c r="Q80" s="178">
        <v>0.34544426314618365</v>
      </c>
      <c r="R80" s="286">
        <v>0.10600954787980896</v>
      </c>
      <c r="S80" s="286">
        <v>0.15643021914648217</v>
      </c>
      <c r="T80" s="269">
        <v>-0.32232053078861317</v>
      </c>
      <c r="U80" s="79">
        <v>0.18216929514000638</v>
      </c>
      <c r="V80" s="186">
        <v>0.33014545454545452</v>
      </c>
      <c r="W80" s="227">
        <v>-0.44821504390900146</v>
      </c>
      <c r="X80" s="79">
        <v>0.40864618885096698</v>
      </c>
      <c r="Y80" s="79">
        <v>6.4056939501779375E-2</v>
      </c>
      <c r="Z80" s="227">
        <v>5.3794210592845388</v>
      </c>
      <c r="AA80" s="79">
        <v>0.16424581005586586</v>
      </c>
      <c r="AB80" s="79">
        <v>6.4056939501779375E-2</v>
      </c>
      <c r="AC80" s="227">
        <v>1.5640595903165719</v>
      </c>
      <c r="AD80" s="308">
        <v>0.27515460881515658</v>
      </c>
      <c r="AE80" s="308">
        <v>0.18358379614505071</v>
      </c>
      <c r="AF80" s="308"/>
      <c r="AG80" s="79">
        <v>0.16333333333333327</v>
      </c>
      <c r="AH80" s="79">
        <v>0.20196078431372555</v>
      </c>
      <c r="AI80" s="79"/>
      <c r="AJ80" s="79">
        <v>0.1115303983228511</v>
      </c>
      <c r="AK80" s="79">
        <v>7.6779026217228458E-2</v>
      </c>
      <c r="AL80" s="79"/>
      <c r="AM80" s="79" t="e">
        <v>#DIV/0!</v>
      </c>
      <c r="AN80" s="79"/>
      <c r="AO80" s="79"/>
      <c r="AP80" s="79"/>
      <c r="AQ80" s="79"/>
      <c r="AR80" s="79"/>
      <c r="AS80" s="79" t="e">
        <v>#DIV/0!</v>
      </c>
      <c r="AT80" s="79"/>
      <c r="AU80" s="79"/>
      <c r="AV80" s="79" t="e">
        <v>#DIV/0!</v>
      </c>
      <c r="AW80" s="79"/>
      <c r="AX80" s="79"/>
      <c r="AY80" s="79" t="e">
        <v>#DIV/0!</v>
      </c>
      <c r="AZ80" s="79"/>
      <c r="BA80" s="79"/>
      <c r="BB80" s="79"/>
      <c r="BC80" s="79"/>
      <c r="BD80" s="125"/>
      <c r="BE80" s="132"/>
      <c r="BF80" s="111">
        <v>0.17550718077445368</v>
      </c>
      <c r="BG80" s="111">
        <v>0.16333352185962333</v>
      </c>
      <c r="BH80" s="227">
        <v>7.453251957239361E-2</v>
      </c>
    </row>
    <row r="81" spans="1:61" x14ac:dyDescent="0.25">
      <c r="A81" s="354"/>
      <c r="B81" s="354"/>
      <c r="C81" s="246" t="s">
        <v>221</v>
      </c>
      <c r="D81" s="247"/>
      <c r="E81" s="248"/>
      <c r="F81" s="249"/>
      <c r="G81" s="250"/>
      <c r="H81" s="251"/>
      <c r="I81" s="252"/>
      <c r="J81" s="253"/>
      <c r="K81" s="254"/>
      <c r="L81" s="252"/>
      <c r="M81" s="253"/>
      <c r="N81" s="254"/>
      <c r="O81" s="253"/>
      <c r="P81" s="253"/>
      <c r="Q81" s="255"/>
      <c r="R81" s="287"/>
      <c r="S81" s="287"/>
      <c r="T81" s="269"/>
      <c r="U81" s="257"/>
      <c r="V81" s="253"/>
      <c r="W81" s="256"/>
      <c r="X81" s="257"/>
      <c r="Y81" s="257"/>
      <c r="Z81" s="256"/>
      <c r="AA81" s="257"/>
      <c r="AB81" s="257"/>
      <c r="AC81" s="256"/>
      <c r="AD81" s="308"/>
      <c r="AE81" s="308"/>
      <c r="AF81" s="308"/>
      <c r="AG81" s="257"/>
      <c r="AH81" s="257"/>
      <c r="AI81" s="257"/>
      <c r="AJ81" s="257"/>
      <c r="AK81" s="257"/>
      <c r="AL81" s="257"/>
      <c r="AM81" s="257"/>
      <c r="AN81" s="257"/>
      <c r="AO81" s="257"/>
      <c r="AP81" s="257"/>
      <c r="AQ81" s="257"/>
      <c r="AR81" s="257"/>
      <c r="AS81" s="257"/>
      <c r="AT81" s="257"/>
      <c r="AU81" s="257"/>
      <c r="AV81" s="257"/>
      <c r="AW81" s="257"/>
      <c r="AX81" s="257"/>
      <c r="AY81" s="257"/>
      <c r="AZ81" s="257"/>
      <c r="BA81" s="257"/>
      <c r="BB81" s="257"/>
      <c r="BC81" s="257"/>
      <c r="BD81" s="258"/>
      <c r="BE81" s="259"/>
      <c r="BF81" s="260"/>
      <c r="BG81" s="261"/>
      <c r="BH81" s="262"/>
    </row>
    <row r="82" spans="1:61" ht="17.25" customHeight="1" x14ac:dyDescent="0.25">
      <c r="A82" s="354"/>
      <c r="B82" s="354"/>
      <c r="C82" s="53" t="s">
        <v>160</v>
      </c>
      <c r="D82" s="68" t="s">
        <v>111</v>
      </c>
      <c r="E82" s="13"/>
      <c r="F82" s="10"/>
      <c r="G82" s="11"/>
      <c r="H82" s="33"/>
      <c r="I82" s="181">
        <v>16.79</v>
      </c>
      <c r="J82" s="81" t="s">
        <v>209</v>
      </c>
      <c r="K82" s="112"/>
      <c r="L82" s="181">
        <v>25.5</v>
      </c>
      <c r="M82" s="82" t="s">
        <v>211</v>
      </c>
      <c r="N82" s="119"/>
      <c r="O82" s="142">
        <v>17.010000000000002</v>
      </c>
      <c r="P82" s="142">
        <v>18.010000000000002</v>
      </c>
      <c r="Q82" s="76"/>
      <c r="R82" s="288">
        <v>59.3</v>
      </c>
      <c r="S82" s="289">
        <v>54.900000000000006</v>
      </c>
      <c r="T82" s="275"/>
      <c r="U82" s="11">
        <v>19.8</v>
      </c>
      <c r="V82" s="142">
        <v>17.899999999999999</v>
      </c>
      <c r="W82" s="11"/>
      <c r="X82" s="11"/>
      <c r="Y82" s="11"/>
      <c r="Z82" s="11"/>
      <c r="AA82" s="11">
        <v>18.760000000000002</v>
      </c>
      <c r="AB82" s="11">
        <v>16.010000000000002</v>
      </c>
      <c r="AC82" s="11"/>
      <c r="AD82" s="275"/>
      <c r="AE82" s="275"/>
      <c r="AF82" s="275"/>
      <c r="AG82" s="67">
        <v>9.6999999999999993</v>
      </c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22"/>
      <c r="BE82" s="129"/>
      <c r="BF82" s="94"/>
      <c r="BG82" s="11"/>
      <c r="BH82" s="101"/>
    </row>
    <row r="83" spans="1:61" ht="17.25" customHeight="1" x14ac:dyDescent="0.25">
      <c r="A83" s="354"/>
      <c r="B83" s="354"/>
      <c r="C83" s="53" t="s">
        <v>193</v>
      </c>
      <c r="D83" s="68"/>
      <c r="E83" s="13"/>
      <c r="F83" s="10"/>
      <c r="G83" s="11"/>
      <c r="H83" s="33"/>
      <c r="I83" s="171">
        <v>1.6789999999999998</v>
      </c>
      <c r="J83" s="171">
        <v>1.7809999999999999</v>
      </c>
      <c r="K83" s="112"/>
      <c r="L83" s="171">
        <v>3.6428571428571428</v>
      </c>
      <c r="M83" s="171">
        <v>1.9079999999999999</v>
      </c>
      <c r="N83" s="119"/>
      <c r="O83" s="171">
        <v>0.53778058804932027</v>
      </c>
      <c r="P83" s="171">
        <v>0.5724729815638907</v>
      </c>
      <c r="Q83" s="76"/>
      <c r="R83" s="278">
        <v>1.2194118856672835</v>
      </c>
      <c r="S83" s="278">
        <v>0.61</v>
      </c>
      <c r="T83" s="275"/>
      <c r="U83" s="171">
        <v>0.64264849074975661</v>
      </c>
      <c r="V83" s="171">
        <v>0.62369337979094075</v>
      </c>
      <c r="W83" s="11"/>
      <c r="X83" s="11"/>
      <c r="Y83" s="11"/>
      <c r="Z83" s="11"/>
      <c r="AA83" s="171">
        <v>0.6420260095824778</v>
      </c>
      <c r="AB83" s="171">
        <v>0.54252795662487296</v>
      </c>
      <c r="AC83" s="11"/>
      <c r="AD83" s="275"/>
      <c r="AE83" s="275"/>
      <c r="AF83" s="275"/>
      <c r="AG83" s="171">
        <v>0.29864532019704426</v>
      </c>
      <c r="AH83" s="17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22"/>
      <c r="BE83" s="129"/>
      <c r="BF83" s="94"/>
      <c r="BG83" s="11"/>
      <c r="BH83" s="101"/>
    </row>
    <row r="84" spans="1:61" ht="17.25" customHeight="1" x14ac:dyDescent="0.25">
      <c r="A84" s="354"/>
      <c r="B84" s="354"/>
      <c r="C84" s="53" t="s">
        <v>161</v>
      </c>
      <c r="D84" s="68" t="s">
        <v>111</v>
      </c>
      <c r="E84" s="13"/>
      <c r="F84" s="10"/>
      <c r="G84" s="11"/>
      <c r="H84" s="33"/>
      <c r="I84" s="181">
        <v>26.26</v>
      </c>
      <c r="J84" s="81" t="s">
        <v>210</v>
      </c>
      <c r="K84" s="112"/>
      <c r="L84" s="181">
        <v>44.62</v>
      </c>
      <c r="M84" s="82" t="s">
        <v>212</v>
      </c>
      <c r="N84" s="119"/>
      <c r="O84" s="142">
        <v>30.31</v>
      </c>
      <c r="P84" s="142">
        <v>31.31</v>
      </c>
      <c r="Q84" s="76"/>
      <c r="R84" s="288">
        <v>101.19</v>
      </c>
      <c r="S84" s="289">
        <v>91.55</v>
      </c>
      <c r="T84" s="275"/>
      <c r="U84" s="11">
        <v>36.01</v>
      </c>
      <c r="V84" s="142">
        <v>29.89</v>
      </c>
      <c r="W84" s="11"/>
      <c r="X84" s="11"/>
      <c r="Y84" s="11"/>
      <c r="Z84" s="11"/>
      <c r="AA84" s="11">
        <v>45.59</v>
      </c>
      <c r="AB84" s="11">
        <v>37.549999999999997</v>
      </c>
      <c r="AC84" s="11"/>
      <c r="AD84" s="275"/>
      <c r="AE84" s="275"/>
      <c r="AF84" s="275"/>
      <c r="AG84" s="11">
        <v>46.15</v>
      </c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22"/>
      <c r="BE84" s="129"/>
      <c r="BF84" s="94"/>
      <c r="BG84" s="11"/>
      <c r="BH84" s="101"/>
    </row>
    <row r="85" spans="1:61" ht="18" customHeight="1" x14ac:dyDescent="0.25">
      <c r="A85" s="354"/>
      <c r="B85" s="354"/>
      <c r="C85" s="53" t="s">
        <v>193</v>
      </c>
      <c r="D85" s="68" t="s">
        <v>111</v>
      </c>
      <c r="E85" s="13"/>
      <c r="F85" s="10"/>
      <c r="G85" s="11"/>
      <c r="H85" s="33"/>
      <c r="I85" s="171">
        <v>2.1883333333333335</v>
      </c>
      <c r="J85" s="171">
        <v>1.6258064516129032</v>
      </c>
      <c r="K85" s="112"/>
      <c r="L85" s="171">
        <v>2.2309999999999999</v>
      </c>
      <c r="M85" s="171">
        <v>2.2606451612903227</v>
      </c>
      <c r="N85" s="120"/>
      <c r="O85" s="171">
        <v>0.31157483552631576</v>
      </c>
      <c r="P85" s="171">
        <v>0.38295009784735806</v>
      </c>
      <c r="Q85" s="76"/>
      <c r="R85" s="278">
        <v>0.78271967821782173</v>
      </c>
      <c r="S85" s="278">
        <v>0.81190138346931529</v>
      </c>
      <c r="T85" s="275"/>
      <c r="U85" s="171">
        <v>0.36918187410293207</v>
      </c>
      <c r="V85" s="171">
        <v>0.43337683050601711</v>
      </c>
      <c r="W85" s="11"/>
      <c r="X85" s="11"/>
      <c r="Y85" s="11"/>
      <c r="Z85" s="11"/>
      <c r="AA85" s="171">
        <v>0.49716466739367504</v>
      </c>
      <c r="AB85" s="171">
        <v>0.43546329583671572</v>
      </c>
      <c r="AC85" s="11"/>
      <c r="AD85" s="275"/>
      <c r="AE85" s="275"/>
      <c r="AF85" s="275"/>
      <c r="AG85" s="171">
        <v>0.44831940936467846</v>
      </c>
      <c r="AH85" s="17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22"/>
      <c r="BE85" s="129"/>
      <c r="BF85" s="94"/>
      <c r="BG85" s="11"/>
      <c r="BH85" s="101"/>
    </row>
    <row r="86" spans="1:61" ht="5.25" customHeight="1" x14ac:dyDescent="0.25">
      <c r="I86" s="163"/>
      <c r="J86" s="164"/>
      <c r="K86" s="165"/>
      <c r="L86" s="163"/>
      <c r="M86" s="164"/>
      <c r="N86" s="165"/>
      <c r="O86" s="166"/>
      <c r="P86" s="166"/>
      <c r="Q86" s="166"/>
      <c r="R86" s="276"/>
      <c r="S86" s="276"/>
      <c r="T86" s="277"/>
      <c r="AD86" s="277"/>
      <c r="AE86" s="277"/>
      <c r="AF86" s="277"/>
      <c r="BF86" s="102"/>
      <c r="BG86" s="103"/>
      <c r="BH86" s="104"/>
    </row>
    <row r="87" spans="1:61" x14ac:dyDescent="0.25">
      <c r="A87" s="353" t="s">
        <v>154</v>
      </c>
      <c r="B87" s="353"/>
      <c r="C87" s="49" t="s">
        <v>155</v>
      </c>
      <c r="D87" s="68" t="s">
        <v>111</v>
      </c>
      <c r="E87" s="13"/>
      <c r="F87" s="10"/>
      <c r="G87" s="11"/>
      <c r="H87" s="33"/>
      <c r="I87" s="187">
        <v>0.17480000000000001</v>
      </c>
      <c r="J87" s="188"/>
      <c r="K87" s="189"/>
      <c r="L87" s="160">
        <v>0.37459999999999999</v>
      </c>
      <c r="M87" s="172"/>
      <c r="N87" s="173"/>
      <c r="O87" s="190">
        <v>0.13159999999999999</v>
      </c>
      <c r="P87" s="190"/>
      <c r="Q87" s="76"/>
      <c r="R87" s="290">
        <v>0.1175438596491228</v>
      </c>
      <c r="S87" s="274"/>
      <c r="T87" s="275"/>
      <c r="U87" s="161">
        <v>0.2336</v>
      </c>
      <c r="V87" s="11"/>
      <c r="W87" s="11"/>
      <c r="X87" s="161">
        <v>0.19700000000000001</v>
      </c>
      <c r="Y87" s="11"/>
      <c r="Z87" s="11"/>
      <c r="AA87" s="11"/>
      <c r="AB87" s="11"/>
      <c r="AC87" s="11"/>
      <c r="AD87" s="275"/>
      <c r="AE87" s="275"/>
      <c r="AF87" s="275"/>
      <c r="AG87" s="144" t="s">
        <v>224</v>
      </c>
      <c r="AH87" s="11"/>
      <c r="AI87" s="11"/>
      <c r="AJ87" s="65">
        <v>0.19</v>
      </c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22"/>
      <c r="BE87" s="129"/>
      <c r="BF87" s="100"/>
      <c r="BG87" s="11"/>
      <c r="BH87" s="101"/>
      <c r="BI87" s="229"/>
    </row>
    <row r="88" spans="1:61" x14ac:dyDescent="0.25">
      <c r="A88" s="353"/>
      <c r="B88" s="353"/>
      <c r="C88" s="49" t="s">
        <v>156</v>
      </c>
      <c r="D88" s="68" t="s">
        <v>112</v>
      </c>
      <c r="E88" s="13"/>
      <c r="F88" s="10"/>
      <c r="G88" s="11"/>
      <c r="H88" s="33"/>
      <c r="I88" s="106" t="s">
        <v>129</v>
      </c>
      <c r="J88" s="76"/>
      <c r="K88" s="107"/>
      <c r="L88" s="160" t="s">
        <v>129</v>
      </c>
      <c r="M88" s="76"/>
      <c r="N88" s="107"/>
      <c r="O88" s="160" t="s">
        <v>129</v>
      </c>
      <c r="P88" s="191"/>
      <c r="Q88" s="76"/>
      <c r="R88" s="290">
        <v>0</v>
      </c>
      <c r="S88" s="274"/>
      <c r="T88" s="275"/>
      <c r="U88" s="161">
        <v>0</v>
      </c>
      <c r="V88" s="11"/>
      <c r="W88" s="11"/>
      <c r="X88" s="161">
        <v>0</v>
      </c>
      <c r="Y88" s="11"/>
      <c r="Z88" s="11"/>
      <c r="AA88" s="11"/>
      <c r="AB88" s="11"/>
      <c r="AC88" s="11"/>
      <c r="AD88" s="275"/>
      <c r="AE88" s="275"/>
      <c r="AF88" s="275"/>
      <c r="AG88" s="144" t="s">
        <v>226</v>
      </c>
      <c r="AH88" s="11"/>
      <c r="AI88" s="11"/>
      <c r="AJ88" s="11">
        <v>0</v>
      </c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22"/>
      <c r="BE88" s="129"/>
      <c r="BF88" s="100"/>
      <c r="BG88" s="11"/>
      <c r="BH88" s="101"/>
      <c r="BI88" s="229"/>
    </row>
    <row r="89" spans="1:61" x14ac:dyDescent="0.25">
      <c r="A89" s="353"/>
      <c r="B89" s="353"/>
      <c r="C89" s="50" t="s">
        <v>157</v>
      </c>
      <c r="D89" s="68" t="s">
        <v>110</v>
      </c>
      <c r="E89" s="13"/>
      <c r="F89" s="10"/>
      <c r="G89" s="11"/>
      <c r="H89" s="33"/>
      <c r="I89" s="187">
        <v>3.4200000000000001E-2</v>
      </c>
      <c r="J89" s="188"/>
      <c r="K89" s="189"/>
      <c r="L89" s="160">
        <v>1.8700000000000001E-2</v>
      </c>
      <c r="M89" s="172"/>
      <c r="N89" s="173"/>
      <c r="O89" s="191">
        <v>2.24E-2</v>
      </c>
      <c r="P89" s="191"/>
      <c r="Q89" s="76"/>
      <c r="R89" s="290">
        <v>4.0099999999999997E-2</v>
      </c>
      <c r="S89" s="274"/>
      <c r="T89" s="275"/>
      <c r="U89" s="161">
        <v>1.18E-2</v>
      </c>
      <c r="V89" s="11"/>
      <c r="W89" s="11"/>
      <c r="X89" s="161">
        <v>1.23E-2</v>
      </c>
      <c r="Y89" s="11"/>
      <c r="Z89" s="11"/>
      <c r="AA89" s="11"/>
      <c r="AB89" s="11"/>
      <c r="AC89" s="11"/>
      <c r="AD89" s="275"/>
      <c r="AE89" s="275"/>
      <c r="AF89" s="275"/>
      <c r="AG89" s="144" t="s">
        <v>225</v>
      </c>
      <c r="AH89" s="11"/>
      <c r="AI89" s="11"/>
      <c r="AJ89" s="65">
        <v>1.4999999999999999E-2</v>
      </c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22"/>
      <c r="BE89" s="129"/>
      <c r="BF89" s="100"/>
      <c r="BG89" s="11"/>
      <c r="BH89" s="101"/>
      <c r="BI89" s="229"/>
    </row>
    <row r="90" spans="1:61" x14ac:dyDescent="0.25">
      <c r="A90" s="353"/>
      <c r="B90" s="353"/>
      <c r="C90" s="50" t="s">
        <v>158</v>
      </c>
      <c r="D90" s="68" t="s">
        <v>110</v>
      </c>
      <c r="E90" s="13"/>
      <c r="F90" s="10"/>
      <c r="G90" s="11"/>
      <c r="H90" s="33"/>
      <c r="I90" s="192">
        <v>-1.35E-2</v>
      </c>
      <c r="J90" s="193"/>
      <c r="K90" s="194"/>
      <c r="L90" s="230">
        <v>-2.7000000000000001E-3</v>
      </c>
      <c r="M90" s="144"/>
      <c r="N90" s="141"/>
      <c r="O90" s="191">
        <v>8.6E-3</v>
      </c>
      <c r="P90" s="191"/>
      <c r="Q90" s="76"/>
      <c r="R90" s="290">
        <v>-2.8000000000000001E-2</v>
      </c>
      <c r="S90" s="274"/>
      <c r="T90" s="275"/>
      <c r="U90" s="242">
        <v>2.47E-2</v>
      </c>
      <c r="V90" s="11"/>
      <c r="W90" s="11"/>
      <c r="X90" s="242">
        <v>-5.0000000000000001E-4</v>
      </c>
      <c r="Y90" s="11"/>
      <c r="Z90" s="11"/>
      <c r="AA90" s="11"/>
      <c r="AB90" s="11"/>
      <c r="AC90" s="11"/>
      <c r="AD90" s="275"/>
      <c r="AE90" s="275"/>
      <c r="AF90" s="275"/>
      <c r="AG90" s="144" t="s">
        <v>227</v>
      </c>
      <c r="AH90" s="11"/>
      <c r="AI90" s="11"/>
      <c r="AJ90" s="65">
        <v>1.0200000000000001E-2</v>
      </c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22"/>
      <c r="BE90" s="129"/>
      <c r="BF90" s="100"/>
      <c r="BG90" s="11"/>
      <c r="BH90" s="101"/>
      <c r="BI90" s="229"/>
    </row>
    <row r="91" spans="1:61" x14ac:dyDescent="0.25">
      <c r="A91" s="353"/>
      <c r="B91" s="353"/>
      <c r="C91" s="49" t="s">
        <v>159</v>
      </c>
      <c r="D91" s="68" t="s">
        <v>110</v>
      </c>
      <c r="E91" s="13"/>
      <c r="F91" s="10"/>
      <c r="G91" s="11"/>
      <c r="H91" s="33"/>
      <c r="I91" s="187">
        <v>-0.01</v>
      </c>
      <c r="J91" s="188"/>
      <c r="K91" s="189"/>
      <c r="L91" s="160">
        <v>-3.1E-4</v>
      </c>
      <c r="M91" s="172"/>
      <c r="N91" s="173"/>
      <c r="O91" s="191">
        <v>3.3E-4</v>
      </c>
      <c r="P91" s="191"/>
      <c r="Q91" s="76"/>
      <c r="R91" s="290">
        <v>-1.9E-2</v>
      </c>
      <c r="S91" s="274"/>
      <c r="T91" s="275"/>
      <c r="U91" s="161">
        <v>-5.8999999999999999E-3</v>
      </c>
      <c r="V91" s="11"/>
      <c r="W91" s="11"/>
      <c r="X91" s="161">
        <v>-8.0000000000000004E-4</v>
      </c>
      <c r="Y91" s="11"/>
      <c r="Z91" s="11"/>
      <c r="AA91" s="11"/>
      <c r="AB91" s="11"/>
      <c r="AC91" s="11"/>
      <c r="AD91" s="275"/>
      <c r="AE91" s="275"/>
      <c r="AF91" s="275"/>
      <c r="AG91" s="144" t="s">
        <v>228</v>
      </c>
      <c r="AH91" s="11"/>
      <c r="AI91" s="11"/>
      <c r="AJ91" s="267">
        <v>-5.0000000000000001E-3</v>
      </c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22"/>
      <c r="BE91" s="129"/>
      <c r="BF91" s="100"/>
      <c r="BG91" s="11"/>
      <c r="BH91" s="101"/>
      <c r="BI91" s="229"/>
    </row>
    <row r="92" spans="1:61" ht="5.25" customHeight="1" x14ac:dyDescent="0.25">
      <c r="I92" s="163"/>
      <c r="J92" s="164"/>
      <c r="K92" s="165"/>
      <c r="L92" s="163"/>
      <c r="M92" s="164"/>
      <c r="N92" s="165"/>
      <c r="O92" s="166"/>
      <c r="P92" s="166"/>
      <c r="Q92" s="166"/>
      <c r="R92" s="276"/>
      <c r="S92" s="276"/>
      <c r="T92" s="277"/>
      <c r="AD92" s="277"/>
      <c r="AE92" s="277"/>
      <c r="AF92" s="277"/>
      <c r="BF92" s="102"/>
      <c r="BG92" s="103"/>
      <c r="BH92" s="104"/>
    </row>
    <row r="93" spans="1:61" x14ac:dyDescent="0.25">
      <c r="A93" s="354" t="s">
        <v>162</v>
      </c>
      <c r="B93" s="316" t="s">
        <v>163</v>
      </c>
      <c r="C93" s="19" t="s">
        <v>194</v>
      </c>
      <c r="D93" s="68"/>
      <c r="E93" s="13"/>
      <c r="F93" s="10"/>
      <c r="G93" s="11"/>
      <c r="H93" s="33"/>
      <c r="I93" s="106" t="s">
        <v>129</v>
      </c>
      <c r="J93" s="76"/>
      <c r="K93" s="107"/>
      <c r="L93" s="106" t="s">
        <v>129</v>
      </c>
      <c r="M93" s="76"/>
      <c r="N93" s="107"/>
      <c r="O93" s="142"/>
      <c r="P93" s="76"/>
      <c r="Q93" s="76"/>
      <c r="R93" s="274"/>
      <c r="S93" s="274"/>
      <c r="T93" s="275"/>
      <c r="U93" s="11"/>
      <c r="V93" s="11"/>
      <c r="W93" s="11"/>
      <c r="X93" s="11"/>
      <c r="Y93" s="11"/>
      <c r="Z93" s="11"/>
      <c r="AA93" s="11"/>
      <c r="AB93" s="11"/>
      <c r="AC93" s="11"/>
      <c r="AD93" s="275"/>
      <c r="AE93" s="275"/>
      <c r="AF93" s="275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22"/>
      <c r="BE93" s="129"/>
      <c r="BF93" s="100"/>
      <c r="BG93" s="11"/>
      <c r="BH93" s="101"/>
    </row>
    <row r="94" spans="1:61" x14ac:dyDescent="0.25">
      <c r="A94" s="354"/>
      <c r="B94" s="316"/>
      <c r="C94" s="19" t="s">
        <v>195</v>
      </c>
      <c r="D94" s="68"/>
      <c r="E94" s="13"/>
      <c r="F94" s="10"/>
      <c r="G94" s="11"/>
      <c r="H94" s="33"/>
      <c r="I94" s="106" t="s">
        <v>129</v>
      </c>
      <c r="J94" s="76"/>
      <c r="K94" s="107"/>
      <c r="L94" s="106" t="s">
        <v>129</v>
      </c>
      <c r="M94" s="76"/>
      <c r="N94" s="107"/>
      <c r="O94" s="142"/>
      <c r="P94" s="76"/>
      <c r="Q94" s="76"/>
      <c r="R94" s="274"/>
      <c r="S94" s="274"/>
      <c r="T94" s="275"/>
      <c r="U94" s="11"/>
      <c r="V94" s="11"/>
      <c r="W94" s="11"/>
      <c r="X94" s="11"/>
      <c r="Y94" s="11"/>
      <c r="Z94" s="11"/>
      <c r="AA94" s="11"/>
      <c r="AB94" s="11"/>
      <c r="AC94" s="11"/>
      <c r="AD94" s="275"/>
      <c r="AE94" s="275"/>
      <c r="AF94" s="275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22"/>
      <c r="BE94" s="129"/>
      <c r="BF94" s="100"/>
      <c r="BG94" s="11"/>
      <c r="BH94" s="101"/>
    </row>
    <row r="95" spans="1:61" x14ac:dyDescent="0.25">
      <c r="A95" s="354"/>
      <c r="B95" s="316"/>
      <c r="C95" s="19" t="s">
        <v>164</v>
      </c>
      <c r="D95" s="68"/>
      <c r="E95" s="13"/>
      <c r="F95" s="10"/>
      <c r="G95" s="11"/>
      <c r="H95" s="33"/>
      <c r="I95" s="106" t="s">
        <v>129</v>
      </c>
      <c r="J95" s="76"/>
      <c r="K95" s="107"/>
      <c r="L95" s="106" t="s">
        <v>129</v>
      </c>
      <c r="M95" s="76"/>
      <c r="N95" s="107"/>
      <c r="O95" s="142"/>
      <c r="P95" s="76"/>
      <c r="Q95" s="76"/>
      <c r="R95" s="274"/>
      <c r="S95" s="274"/>
      <c r="T95" s="275"/>
      <c r="U95" s="11"/>
      <c r="V95" s="11"/>
      <c r="W95" s="11"/>
      <c r="X95" s="11"/>
      <c r="Y95" s="11"/>
      <c r="Z95" s="11"/>
      <c r="AA95" s="11"/>
      <c r="AB95" s="11"/>
      <c r="AC95" s="11"/>
      <c r="AD95" s="275"/>
      <c r="AE95" s="275"/>
      <c r="AF95" s="275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22"/>
      <c r="BE95" s="129"/>
      <c r="BF95" s="100"/>
      <c r="BG95" s="11"/>
      <c r="BH95" s="101"/>
    </row>
    <row r="96" spans="1:61" x14ac:dyDescent="0.25">
      <c r="A96" s="354"/>
      <c r="B96" s="316"/>
      <c r="C96" s="19" t="s">
        <v>165</v>
      </c>
      <c r="D96" s="68"/>
      <c r="E96" s="13"/>
      <c r="F96" s="10"/>
      <c r="G96" s="11"/>
      <c r="H96" s="33"/>
      <c r="I96" s="106" t="s">
        <v>129</v>
      </c>
      <c r="J96" s="76"/>
      <c r="K96" s="107"/>
      <c r="L96" s="106" t="s">
        <v>129</v>
      </c>
      <c r="M96" s="76"/>
      <c r="N96" s="107"/>
      <c r="O96" s="142"/>
      <c r="P96" s="76"/>
      <c r="Q96" s="76"/>
      <c r="R96" s="274"/>
      <c r="S96" s="274"/>
      <c r="T96" s="275"/>
      <c r="U96" s="11"/>
      <c r="V96" s="11"/>
      <c r="W96" s="11"/>
      <c r="X96" s="11"/>
      <c r="Y96" s="11"/>
      <c r="Z96" s="11"/>
      <c r="AA96" s="11"/>
      <c r="AB96" s="11"/>
      <c r="AC96" s="11"/>
      <c r="AD96" s="275"/>
      <c r="AE96" s="275"/>
      <c r="AF96" s="275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22"/>
      <c r="BE96" s="129"/>
      <c r="BF96" s="100"/>
      <c r="BG96" s="11"/>
      <c r="BH96" s="101"/>
    </row>
    <row r="97" spans="1:60" ht="5.25" customHeight="1" x14ac:dyDescent="0.25">
      <c r="A97" s="354"/>
      <c r="B97" s="47"/>
      <c r="C97" s="43"/>
      <c r="D97" s="72"/>
      <c r="E97" s="44"/>
      <c r="F97" s="44"/>
      <c r="G97" s="45"/>
      <c r="H97" s="33"/>
      <c r="I97" s="145"/>
      <c r="J97" s="146"/>
      <c r="K97" s="147"/>
      <c r="L97" s="145"/>
      <c r="M97" s="146"/>
      <c r="N97" s="147"/>
      <c r="O97" s="146"/>
      <c r="P97" s="146"/>
      <c r="Q97" s="146"/>
      <c r="R97" s="271"/>
      <c r="S97" s="271"/>
      <c r="T97" s="272"/>
      <c r="U97" s="45"/>
      <c r="V97" s="45"/>
      <c r="W97" s="45"/>
      <c r="X97" s="45"/>
      <c r="Y97" s="45"/>
      <c r="Z97" s="45"/>
      <c r="AA97" s="45"/>
      <c r="AB97" s="45"/>
      <c r="AC97" s="45"/>
      <c r="AD97" s="272"/>
      <c r="AE97" s="272"/>
      <c r="AF97" s="272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5"/>
      <c r="BE97" s="45"/>
      <c r="BF97" s="126"/>
      <c r="BG97" s="46"/>
      <c r="BH97" s="97"/>
    </row>
    <row r="98" spans="1:60" x14ac:dyDescent="0.25">
      <c r="A98" s="354"/>
      <c r="B98" s="316" t="s">
        <v>166</v>
      </c>
      <c r="C98" s="19" t="s">
        <v>167</v>
      </c>
      <c r="D98" s="68"/>
      <c r="E98" s="13"/>
      <c r="F98" s="10"/>
      <c r="G98" s="11"/>
      <c r="H98" s="33"/>
      <c r="I98" s="106" t="s">
        <v>129</v>
      </c>
      <c r="J98" s="76"/>
      <c r="K98" s="107"/>
      <c r="L98" s="106" t="s">
        <v>129</v>
      </c>
      <c r="M98" s="76"/>
      <c r="N98" s="107"/>
      <c r="O98" s="142"/>
      <c r="P98" s="76"/>
      <c r="Q98" s="76"/>
      <c r="R98" s="274"/>
      <c r="S98" s="274"/>
      <c r="T98" s="275"/>
      <c r="U98" s="11"/>
      <c r="V98" s="11"/>
      <c r="W98" s="11"/>
      <c r="X98" s="11"/>
      <c r="Y98" s="11"/>
      <c r="Z98" s="11"/>
      <c r="AA98" s="11"/>
      <c r="AB98" s="11"/>
      <c r="AC98" s="11"/>
      <c r="AD98" s="275"/>
      <c r="AE98" s="275"/>
      <c r="AF98" s="275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22"/>
      <c r="BE98" s="129"/>
      <c r="BF98" s="100"/>
      <c r="BG98" s="11"/>
      <c r="BH98" s="101"/>
    </row>
    <row r="99" spans="1:60" x14ac:dyDescent="0.25">
      <c r="A99" s="354"/>
      <c r="B99" s="316"/>
      <c r="C99" s="19" t="s">
        <v>168</v>
      </c>
      <c r="D99" s="68"/>
      <c r="E99" s="13"/>
      <c r="F99" s="10"/>
      <c r="G99" s="11"/>
      <c r="H99" s="33"/>
      <c r="I99" s="106" t="s">
        <v>129</v>
      </c>
      <c r="J99" s="76"/>
      <c r="K99" s="107"/>
      <c r="L99" s="106" t="s">
        <v>129</v>
      </c>
      <c r="M99" s="76"/>
      <c r="N99" s="107"/>
      <c r="O99" s="142"/>
      <c r="P99" s="76"/>
      <c r="Q99" s="76"/>
      <c r="R99" s="274"/>
      <c r="S99" s="274"/>
      <c r="T99" s="275"/>
      <c r="U99" s="11"/>
      <c r="V99" s="11"/>
      <c r="W99" s="11"/>
      <c r="X99" s="11"/>
      <c r="Y99" s="11"/>
      <c r="Z99" s="11"/>
      <c r="AA99" s="11"/>
      <c r="AB99" s="11"/>
      <c r="AC99" s="11"/>
      <c r="AD99" s="275"/>
      <c r="AE99" s="275"/>
      <c r="AF99" s="275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22"/>
      <c r="BE99" s="129"/>
      <c r="BF99" s="100"/>
      <c r="BG99" s="11"/>
      <c r="BH99" s="101"/>
    </row>
    <row r="100" spans="1:60" x14ac:dyDescent="0.25">
      <c r="A100" s="354"/>
      <c r="B100" s="316"/>
      <c r="C100" s="19" t="s">
        <v>169</v>
      </c>
      <c r="D100" s="68"/>
      <c r="E100" s="13"/>
      <c r="F100" s="10"/>
      <c r="G100" s="11"/>
      <c r="H100" s="33"/>
      <c r="I100" s="106" t="s">
        <v>129</v>
      </c>
      <c r="J100" s="76"/>
      <c r="K100" s="107"/>
      <c r="L100" s="106" t="s">
        <v>129</v>
      </c>
      <c r="M100" s="76"/>
      <c r="N100" s="107"/>
      <c r="O100" s="142"/>
      <c r="P100" s="76"/>
      <c r="Q100" s="76"/>
      <c r="R100" s="274"/>
      <c r="S100" s="274"/>
      <c r="T100" s="275"/>
      <c r="U100" s="11"/>
      <c r="V100" s="11"/>
      <c r="W100" s="11"/>
      <c r="X100" s="11"/>
      <c r="Y100" s="11"/>
      <c r="Z100" s="11"/>
      <c r="AA100" s="11"/>
      <c r="AB100" s="11"/>
      <c r="AC100" s="11"/>
      <c r="AD100" s="275"/>
      <c r="AE100" s="275"/>
      <c r="AF100" s="275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22"/>
      <c r="BE100" s="129"/>
      <c r="BF100" s="100"/>
      <c r="BG100" s="11"/>
      <c r="BH100" s="101"/>
    </row>
    <row r="101" spans="1:60" x14ac:dyDescent="0.25">
      <c r="A101" s="354"/>
      <c r="B101" s="316"/>
      <c r="C101" s="19" t="s">
        <v>170</v>
      </c>
      <c r="D101" s="68"/>
      <c r="E101" s="13"/>
      <c r="F101" s="10"/>
      <c r="G101" s="11"/>
      <c r="H101" s="33"/>
      <c r="I101" s="106" t="s">
        <v>129</v>
      </c>
      <c r="J101" s="76"/>
      <c r="K101" s="107"/>
      <c r="L101" s="106" t="s">
        <v>129</v>
      </c>
      <c r="M101" s="76"/>
      <c r="N101" s="107"/>
      <c r="O101" s="142"/>
      <c r="P101" s="76"/>
      <c r="Q101" s="76"/>
      <c r="R101" s="274"/>
      <c r="S101" s="274"/>
      <c r="T101" s="275"/>
      <c r="U101" s="11"/>
      <c r="V101" s="11"/>
      <c r="W101" s="11"/>
      <c r="X101" s="11"/>
      <c r="Y101" s="11"/>
      <c r="Z101" s="11"/>
      <c r="AA101" s="11"/>
      <c r="AB101" s="11"/>
      <c r="AC101" s="11"/>
      <c r="AD101" s="275"/>
      <c r="AE101" s="275"/>
      <c r="AF101" s="275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22"/>
      <c r="BE101" s="129"/>
      <c r="BF101" s="100"/>
      <c r="BG101" s="11"/>
      <c r="BH101" s="101"/>
    </row>
    <row r="102" spans="1:60" ht="6" customHeight="1" x14ac:dyDescent="0.25">
      <c r="A102" s="354"/>
      <c r="B102" s="47"/>
      <c r="C102" s="43"/>
      <c r="D102" s="72"/>
      <c r="E102" s="44"/>
      <c r="F102" s="44"/>
      <c r="G102" s="45"/>
      <c r="H102" s="33"/>
      <c r="I102" s="145"/>
      <c r="J102" s="146"/>
      <c r="K102" s="147"/>
      <c r="L102" s="145"/>
      <c r="M102" s="146"/>
      <c r="N102" s="147"/>
      <c r="O102" s="146"/>
      <c r="P102" s="146"/>
      <c r="Q102" s="146"/>
      <c r="R102" s="271"/>
      <c r="S102" s="271"/>
      <c r="T102" s="272"/>
      <c r="U102" s="45"/>
      <c r="V102" s="45"/>
      <c r="W102" s="45"/>
      <c r="X102" s="45"/>
      <c r="Y102" s="45"/>
      <c r="Z102" s="45"/>
      <c r="AA102" s="45"/>
      <c r="AB102" s="45"/>
      <c r="AC102" s="45"/>
      <c r="AD102" s="272"/>
      <c r="AE102" s="272"/>
      <c r="AF102" s="272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  <c r="BD102" s="45"/>
      <c r="BE102" s="45"/>
      <c r="BF102" s="126"/>
      <c r="BG102" s="46"/>
      <c r="BH102" s="97"/>
    </row>
    <row r="103" spans="1:60" x14ac:dyDescent="0.25">
      <c r="A103" s="354"/>
      <c r="B103" s="316" t="s">
        <v>171</v>
      </c>
      <c r="C103" s="19" t="s">
        <v>172</v>
      </c>
      <c r="D103" s="68"/>
      <c r="E103" s="13"/>
      <c r="F103" s="10"/>
      <c r="G103" s="11"/>
      <c r="H103" s="33"/>
      <c r="I103" s="106" t="s">
        <v>129</v>
      </c>
      <c r="J103" s="76"/>
      <c r="K103" s="107"/>
      <c r="L103" s="106" t="s">
        <v>129</v>
      </c>
      <c r="M103" s="76"/>
      <c r="N103" s="107"/>
      <c r="O103" s="142"/>
      <c r="P103" s="76"/>
      <c r="Q103" s="76"/>
      <c r="R103" s="274"/>
      <c r="S103" s="274"/>
      <c r="T103" s="275"/>
      <c r="U103" s="11"/>
      <c r="V103" s="11"/>
      <c r="W103" s="11"/>
      <c r="X103" s="11"/>
      <c r="Y103" s="11"/>
      <c r="Z103" s="11"/>
      <c r="AA103" s="11"/>
      <c r="AB103" s="11"/>
      <c r="AC103" s="11"/>
      <c r="AD103" s="275"/>
      <c r="AE103" s="275"/>
      <c r="AF103" s="275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22"/>
      <c r="BE103" s="129"/>
      <c r="BF103" s="100"/>
      <c r="BG103" s="11"/>
      <c r="BH103" s="101"/>
    </row>
    <row r="104" spans="1:60" x14ac:dyDescent="0.25">
      <c r="A104" s="354"/>
      <c r="B104" s="316"/>
      <c r="C104" s="19" t="s">
        <v>173</v>
      </c>
      <c r="D104" s="68"/>
      <c r="E104" s="13"/>
      <c r="F104" s="10"/>
      <c r="G104" s="11"/>
      <c r="H104" s="33"/>
      <c r="I104" s="106" t="s">
        <v>129</v>
      </c>
      <c r="J104" s="76"/>
      <c r="K104" s="107"/>
      <c r="L104" s="106" t="s">
        <v>129</v>
      </c>
      <c r="M104" s="76"/>
      <c r="N104" s="107"/>
      <c r="O104" s="142"/>
      <c r="P104" s="76"/>
      <c r="Q104" s="76"/>
      <c r="R104" s="274"/>
      <c r="S104" s="274"/>
      <c r="T104" s="275"/>
      <c r="U104" s="11"/>
      <c r="V104" s="11"/>
      <c r="W104" s="11"/>
      <c r="X104" s="11"/>
      <c r="Y104" s="11"/>
      <c r="Z104" s="11"/>
      <c r="AA104" s="11"/>
      <c r="AB104" s="11"/>
      <c r="AC104" s="11"/>
      <c r="AD104" s="275"/>
      <c r="AE104" s="275"/>
      <c r="AF104" s="275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22"/>
      <c r="BE104" s="129"/>
      <c r="BF104" s="100"/>
      <c r="BG104" s="11"/>
      <c r="BH104" s="101"/>
    </row>
    <row r="105" spans="1:60" x14ac:dyDescent="0.25">
      <c r="A105" s="354"/>
      <c r="B105" s="316"/>
      <c r="C105" s="19" t="s">
        <v>174</v>
      </c>
      <c r="D105" s="68"/>
      <c r="E105" s="13"/>
      <c r="F105" s="10"/>
      <c r="G105" s="11"/>
      <c r="H105" s="33"/>
      <c r="I105" s="106" t="s">
        <v>129</v>
      </c>
      <c r="J105" s="76"/>
      <c r="K105" s="107"/>
      <c r="L105" s="106" t="s">
        <v>129</v>
      </c>
      <c r="M105" s="76"/>
      <c r="N105" s="107"/>
      <c r="O105" s="142"/>
      <c r="P105" s="76"/>
      <c r="Q105" s="76"/>
      <c r="R105" s="274"/>
      <c r="S105" s="274"/>
      <c r="T105" s="275"/>
      <c r="U105" s="11"/>
      <c r="V105" s="11"/>
      <c r="W105" s="11"/>
      <c r="X105" s="11"/>
      <c r="Y105" s="11"/>
      <c r="Z105" s="11"/>
      <c r="AA105" s="11"/>
      <c r="AB105" s="11"/>
      <c r="AC105" s="11"/>
      <c r="AD105" s="275"/>
      <c r="AE105" s="275"/>
      <c r="AF105" s="275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22"/>
      <c r="BE105" s="129"/>
      <c r="BF105" s="100"/>
      <c r="BG105" s="11"/>
      <c r="BH105" s="101"/>
    </row>
    <row r="106" spans="1:60" ht="5.25" customHeight="1" x14ac:dyDescent="0.25">
      <c r="A106" s="354"/>
      <c r="B106" s="47"/>
      <c r="C106" s="43"/>
      <c r="D106" s="72"/>
      <c r="E106" s="44"/>
      <c r="F106" s="44"/>
      <c r="G106" s="45"/>
      <c r="H106" s="33"/>
      <c r="I106" s="145"/>
      <c r="J106" s="146"/>
      <c r="K106" s="147"/>
      <c r="L106" s="145"/>
      <c r="M106" s="146"/>
      <c r="N106" s="147"/>
      <c r="O106" s="146"/>
      <c r="P106" s="146"/>
      <c r="Q106" s="146"/>
      <c r="R106" s="271"/>
      <c r="S106" s="271"/>
      <c r="T106" s="272"/>
      <c r="U106" s="45"/>
      <c r="V106" s="45"/>
      <c r="W106" s="45"/>
      <c r="X106" s="45"/>
      <c r="Y106" s="45"/>
      <c r="Z106" s="45"/>
      <c r="AA106" s="45"/>
      <c r="AB106" s="45"/>
      <c r="AC106" s="45"/>
      <c r="AD106" s="272"/>
      <c r="AE106" s="272"/>
      <c r="AF106" s="272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5"/>
      <c r="BE106" s="45"/>
      <c r="BF106" s="126"/>
      <c r="BG106" s="46"/>
      <c r="BH106" s="97"/>
    </row>
    <row r="107" spans="1:60" x14ac:dyDescent="0.25">
      <c r="A107" s="354"/>
      <c r="B107" s="316" t="s">
        <v>175</v>
      </c>
      <c r="C107" s="19" t="s">
        <v>176</v>
      </c>
      <c r="D107" s="68"/>
      <c r="E107" s="13"/>
      <c r="F107" s="10"/>
      <c r="G107" s="11"/>
      <c r="H107" s="33"/>
      <c r="I107" s="106" t="s">
        <v>129</v>
      </c>
      <c r="J107" s="76"/>
      <c r="K107" s="107"/>
      <c r="L107" s="106" t="s">
        <v>129</v>
      </c>
      <c r="M107" s="76"/>
      <c r="N107" s="107"/>
      <c r="O107" s="142"/>
      <c r="P107" s="76"/>
      <c r="Q107" s="76"/>
      <c r="R107" s="274"/>
      <c r="S107" s="274"/>
      <c r="T107" s="275"/>
      <c r="U107" s="11"/>
      <c r="V107" s="11"/>
      <c r="W107" s="11"/>
      <c r="X107" s="11"/>
      <c r="Y107" s="11"/>
      <c r="Z107" s="11"/>
      <c r="AA107" s="11"/>
      <c r="AB107" s="11"/>
      <c r="AC107" s="11"/>
      <c r="AD107" s="275"/>
      <c r="AE107" s="275"/>
      <c r="AF107" s="275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22"/>
      <c r="BE107" s="129"/>
      <c r="BF107" s="100"/>
      <c r="BG107" s="11"/>
      <c r="BH107" s="101"/>
    </row>
    <row r="108" spans="1:60" x14ac:dyDescent="0.25">
      <c r="A108" s="354"/>
      <c r="B108" s="316"/>
      <c r="C108" s="19" t="s">
        <v>177</v>
      </c>
      <c r="D108" s="68"/>
      <c r="E108" s="13"/>
      <c r="F108" s="10"/>
      <c r="G108" s="11"/>
      <c r="H108" s="33"/>
      <c r="I108" s="106" t="s">
        <v>129</v>
      </c>
      <c r="J108" s="76"/>
      <c r="K108" s="107"/>
      <c r="L108" s="106" t="s">
        <v>129</v>
      </c>
      <c r="M108" s="76"/>
      <c r="N108" s="107"/>
      <c r="O108" s="142"/>
      <c r="P108" s="76"/>
      <c r="Q108" s="76"/>
      <c r="R108" s="274"/>
      <c r="S108" s="274"/>
      <c r="T108" s="275"/>
      <c r="U108" s="11"/>
      <c r="V108" s="11"/>
      <c r="W108" s="11"/>
      <c r="X108" s="11"/>
      <c r="Y108" s="11"/>
      <c r="Z108" s="11"/>
      <c r="AA108" s="11"/>
      <c r="AB108" s="11"/>
      <c r="AC108" s="11"/>
      <c r="AD108" s="275"/>
      <c r="AE108" s="275"/>
      <c r="AF108" s="275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22"/>
      <c r="BE108" s="129"/>
      <c r="BF108" s="100"/>
      <c r="BG108" s="11"/>
      <c r="BH108" s="101"/>
    </row>
    <row r="109" spans="1:60" x14ac:dyDescent="0.25">
      <c r="A109" s="354"/>
      <c r="B109" s="316"/>
      <c r="C109" s="19" t="s">
        <v>178</v>
      </c>
      <c r="D109" s="68"/>
      <c r="E109" s="13"/>
      <c r="F109" s="10"/>
      <c r="G109" s="11"/>
      <c r="H109" s="33"/>
      <c r="I109" s="106" t="s">
        <v>129</v>
      </c>
      <c r="J109" s="76"/>
      <c r="K109" s="107"/>
      <c r="L109" s="106" t="s">
        <v>129</v>
      </c>
      <c r="M109" s="76"/>
      <c r="N109" s="107"/>
      <c r="O109" s="142"/>
      <c r="P109" s="76"/>
      <c r="Q109" s="76"/>
      <c r="R109" s="274"/>
      <c r="S109" s="274"/>
      <c r="T109" s="275"/>
      <c r="U109" s="11"/>
      <c r="V109" s="11"/>
      <c r="W109" s="11"/>
      <c r="X109" s="11"/>
      <c r="Y109" s="11"/>
      <c r="Z109" s="11"/>
      <c r="AA109" s="11"/>
      <c r="AB109" s="11"/>
      <c r="AC109" s="11"/>
      <c r="AD109" s="275"/>
      <c r="AE109" s="275"/>
      <c r="AF109" s="275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22"/>
      <c r="BE109" s="129"/>
      <c r="BF109" s="100"/>
      <c r="BG109" s="11"/>
      <c r="BH109" s="101"/>
    </row>
    <row r="110" spans="1:60" ht="5.25" customHeight="1" x14ac:dyDescent="0.25">
      <c r="I110" s="163"/>
      <c r="J110" s="164"/>
      <c r="K110" s="165"/>
      <c r="L110" s="163"/>
      <c r="M110" s="164"/>
      <c r="N110" s="165"/>
      <c r="O110" s="166"/>
      <c r="P110" s="166"/>
      <c r="Q110" s="166"/>
      <c r="R110" s="276"/>
      <c r="S110" s="276"/>
      <c r="T110" s="277"/>
      <c r="AD110" s="277"/>
      <c r="AE110" s="277"/>
      <c r="AF110" s="277"/>
      <c r="BF110" s="102"/>
      <c r="BG110" s="103"/>
      <c r="BH110" s="104"/>
    </row>
    <row r="111" spans="1:60" x14ac:dyDescent="0.25">
      <c r="A111" s="342" t="s">
        <v>45</v>
      </c>
      <c r="B111" s="343" t="s">
        <v>29</v>
      </c>
      <c r="C111" s="19" t="s">
        <v>29</v>
      </c>
      <c r="D111" s="68"/>
      <c r="E111" s="13"/>
      <c r="F111" s="10"/>
      <c r="G111" s="11"/>
      <c r="H111" s="33"/>
      <c r="I111" s="106">
        <v>2231898</v>
      </c>
      <c r="J111" s="76"/>
      <c r="K111" s="107"/>
      <c r="L111" s="106">
        <v>2059505</v>
      </c>
      <c r="M111" s="76"/>
      <c r="N111" s="107"/>
      <c r="O111" s="195">
        <v>2099028</v>
      </c>
      <c r="P111" s="76"/>
      <c r="Q111" s="76"/>
      <c r="R111" s="274"/>
      <c r="S111" s="274"/>
      <c r="T111" s="275"/>
      <c r="U111" s="11">
        <v>2160709</v>
      </c>
      <c r="V111" s="11"/>
      <c r="W111" s="11"/>
      <c r="X111" s="11">
        <v>2376696</v>
      </c>
      <c r="Y111" s="11"/>
      <c r="Z111" s="11"/>
      <c r="AA111" s="11">
        <v>2261886</v>
      </c>
      <c r="AB111" s="11"/>
      <c r="AC111" s="11"/>
      <c r="AD111" s="275"/>
      <c r="AE111" s="275"/>
      <c r="AF111" s="275"/>
      <c r="AG111" s="11">
        <v>2379983</v>
      </c>
      <c r="AH111" s="11"/>
      <c r="AI111" s="11"/>
      <c r="AJ111" s="11">
        <v>2271573</v>
      </c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22"/>
      <c r="BE111" s="129"/>
      <c r="BF111" s="100"/>
      <c r="BG111" s="11"/>
      <c r="BH111" s="101"/>
    </row>
    <row r="112" spans="1:60" x14ac:dyDescent="0.25">
      <c r="A112" s="342"/>
      <c r="B112" s="344"/>
      <c r="C112" s="19" t="s">
        <v>30</v>
      </c>
      <c r="D112" s="68"/>
      <c r="E112" s="13"/>
      <c r="F112" s="10"/>
      <c r="G112" s="11"/>
      <c r="H112" s="33"/>
      <c r="I112" s="106"/>
      <c r="J112" s="76"/>
      <c r="K112" s="107"/>
      <c r="L112" s="106"/>
      <c r="M112" s="76"/>
      <c r="N112" s="107"/>
      <c r="O112" s="142"/>
      <c r="P112" s="76"/>
      <c r="Q112" s="76"/>
      <c r="R112" s="274"/>
      <c r="S112" s="274"/>
      <c r="T112" s="275"/>
      <c r="U112" s="11"/>
      <c r="V112" s="11"/>
      <c r="W112" s="11"/>
      <c r="X112" s="11"/>
      <c r="Y112" s="11"/>
      <c r="Z112" s="11"/>
      <c r="AA112" s="11"/>
      <c r="AB112" s="11"/>
      <c r="AC112" s="11"/>
      <c r="AD112" s="275"/>
      <c r="AE112" s="275"/>
      <c r="AF112" s="275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22"/>
      <c r="BE112" s="129"/>
      <c r="BF112" s="100"/>
      <c r="BG112" s="11"/>
      <c r="BH112" s="101"/>
    </row>
    <row r="113" spans="1:60" x14ac:dyDescent="0.25">
      <c r="A113" s="342"/>
      <c r="B113" s="312" t="s">
        <v>31</v>
      </c>
      <c r="C113" s="19" t="s">
        <v>37</v>
      </c>
      <c r="D113" s="68"/>
      <c r="E113" s="13"/>
      <c r="F113" s="10"/>
      <c r="G113" s="11"/>
      <c r="H113" s="33"/>
      <c r="I113" s="106">
        <v>1168374</v>
      </c>
      <c r="J113" s="76"/>
      <c r="K113" s="107"/>
      <c r="L113" s="106">
        <v>1165829</v>
      </c>
      <c r="M113" s="76"/>
      <c r="N113" s="107"/>
      <c r="O113" s="195">
        <v>1240422</v>
      </c>
      <c r="P113" s="76"/>
      <c r="Q113" s="76"/>
      <c r="R113" s="274"/>
      <c r="S113" s="274"/>
      <c r="T113" s="275"/>
      <c r="U113" s="11">
        <v>1616300</v>
      </c>
      <c r="V113" s="11"/>
      <c r="W113" s="11"/>
      <c r="X113" s="11">
        <v>1395396</v>
      </c>
      <c r="Y113" s="11"/>
      <c r="Z113" s="11"/>
      <c r="AA113" s="11">
        <v>1178566</v>
      </c>
      <c r="AB113" s="11"/>
      <c r="AC113" s="11"/>
      <c r="AD113" s="275"/>
      <c r="AE113" s="275"/>
      <c r="AF113" s="275"/>
      <c r="AG113" s="11">
        <v>1218041</v>
      </c>
      <c r="AH113" s="11"/>
      <c r="AI113" s="11"/>
      <c r="AJ113" s="11">
        <v>1229338</v>
      </c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22"/>
      <c r="BE113" s="129"/>
      <c r="BF113" s="100"/>
      <c r="BG113" s="11"/>
      <c r="BH113" s="101"/>
    </row>
    <row r="114" spans="1:60" x14ac:dyDescent="0.25">
      <c r="A114" s="342"/>
      <c r="B114" s="312"/>
      <c r="C114" s="19" t="s">
        <v>38</v>
      </c>
      <c r="D114" s="68"/>
      <c r="E114" s="13"/>
      <c r="F114" s="10"/>
      <c r="G114" s="11"/>
      <c r="H114" s="33"/>
      <c r="I114" s="106"/>
      <c r="J114" s="76"/>
      <c r="K114" s="107"/>
      <c r="L114" s="106"/>
      <c r="M114" s="76"/>
      <c r="N114" s="107"/>
      <c r="O114" s="195"/>
      <c r="P114" s="76"/>
      <c r="Q114" s="76"/>
      <c r="R114" s="274"/>
      <c r="S114" s="274"/>
      <c r="T114" s="275"/>
      <c r="U114" s="11"/>
      <c r="V114" s="11"/>
      <c r="W114" s="11"/>
      <c r="X114" s="11">
        <v>931941</v>
      </c>
      <c r="Y114" s="11"/>
      <c r="Z114" s="11"/>
      <c r="AA114" s="11">
        <v>1028393</v>
      </c>
      <c r="AB114" s="11"/>
      <c r="AC114" s="11"/>
      <c r="AD114" s="275"/>
      <c r="AE114" s="275"/>
      <c r="AF114" s="275"/>
      <c r="AG114" s="11">
        <v>1103045</v>
      </c>
      <c r="AH114" s="11"/>
      <c r="AI114" s="11"/>
      <c r="AJ114" s="11">
        <v>1016535</v>
      </c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22"/>
      <c r="BE114" s="129"/>
      <c r="BF114" s="100"/>
      <c r="BG114" s="11"/>
      <c r="BH114" s="101"/>
    </row>
    <row r="115" spans="1:60" x14ac:dyDescent="0.25">
      <c r="A115" s="342"/>
      <c r="B115" s="312"/>
      <c r="C115" s="19" t="s">
        <v>39</v>
      </c>
      <c r="D115" s="68"/>
      <c r="E115" s="13"/>
      <c r="F115" s="10"/>
      <c r="G115" s="11"/>
      <c r="H115" s="33"/>
      <c r="I115" s="106"/>
      <c r="J115" s="76"/>
      <c r="K115" s="107"/>
      <c r="L115" s="106"/>
      <c r="M115" s="76"/>
      <c r="N115" s="107"/>
      <c r="O115" s="142"/>
      <c r="P115" s="76"/>
      <c r="Q115" s="76"/>
      <c r="R115" s="274"/>
      <c r="S115" s="274"/>
      <c r="T115" s="275"/>
      <c r="U115" s="11"/>
      <c r="V115" s="11"/>
      <c r="W115" s="11"/>
      <c r="X115" s="11">
        <v>25700</v>
      </c>
      <c r="Y115" s="11"/>
      <c r="Z115" s="11"/>
      <c r="AA115" s="11">
        <v>54927</v>
      </c>
      <c r="AB115" s="11"/>
      <c r="AC115" s="11"/>
      <c r="AD115" s="275"/>
      <c r="AE115" s="275"/>
      <c r="AF115" s="275"/>
      <c r="AG115" s="11">
        <v>58897</v>
      </c>
      <c r="AH115" s="11"/>
      <c r="AI115" s="11"/>
      <c r="AJ115" s="11">
        <v>25700</v>
      </c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22"/>
      <c r="BE115" s="129"/>
      <c r="BF115" s="100"/>
      <c r="BG115" s="11"/>
      <c r="BH115" s="101"/>
    </row>
    <row r="116" spans="1:60" x14ac:dyDescent="0.25">
      <c r="A116" s="342"/>
      <c r="B116" s="312"/>
      <c r="C116" s="19" t="s">
        <v>40</v>
      </c>
      <c r="D116" s="68"/>
      <c r="E116" s="13"/>
      <c r="F116" s="10"/>
      <c r="G116" s="11"/>
      <c r="H116" s="33"/>
      <c r="I116" s="106"/>
      <c r="J116" s="76"/>
      <c r="K116" s="107"/>
      <c r="L116" s="106"/>
      <c r="M116" s="76"/>
      <c r="N116" s="107"/>
      <c r="O116" s="142"/>
      <c r="P116" s="76"/>
      <c r="Q116" s="76"/>
      <c r="R116" s="274"/>
      <c r="S116" s="274"/>
      <c r="T116" s="275"/>
      <c r="U116" s="11"/>
      <c r="V116" s="11"/>
      <c r="W116" s="11"/>
      <c r="X116" s="11"/>
      <c r="Y116" s="11"/>
      <c r="Z116" s="11"/>
      <c r="AA116" s="11"/>
      <c r="AB116" s="11"/>
      <c r="AC116" s="11"/>
      <c r="AD116" s="275"/>
      <c r="AE116" s="275"/>
      <c r="AF116" s="275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22"/>
      <c r="BE116" s="129"/>
      <c r="BF116" s="100"/>
      <c r="BG116" s="11"/>
      <c r="BH116" s="101"/>
    </row>
    <row r="117" spans="1:60" ht="4.5" customHeight="1" x14ac:dyDescent="0.25">
      <c r="A117" s="342"/>
      <c r="B117" s="28"/>
      <c r="C117" s="83"/>
      <c r="D117" s="73"/>
      <c r="E117" s="24"/>
      <c r="F117" s="24"/>
      <c r="G117" s="25"/>
      <c r="H117" s="33"/>
      <c r="I117" s="196"/>
      <c r="J117" s="197"/>
      <c r="K117" s="198"/>
      <c r="L117" s="196"/>
      <c r="M117" s="197"/>
      <c r="N117" s="198"/>
      <c r="O117" s="197"/>
      <c r="P117" s="197"/>
      <c r="Q117" s="197"/>
      <c r="R117" s="291"/>
      <c r="S117" s="291"/>
      <c r="T117" s="292"/>
      <c r="U117" s="25"/>
      <c r="V117" s="25"/>
      <c r="W117" s="25"/>
      <c r="X117" s="25"/>
      <c r="Y117" s="25"/>
      <c r="Z117" s="25"/>
      <c r="AA117" s="25"/>
      <c r="AB117" s="25"/>
      <c r="AC117" s="25"/>
      <c r="AD117" s="292"/>
      <c r="AE117" s="292"/>
      <c r="AF117" s="292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5"/>
      <c r="BE117" s="25"/>
      <c r="BF117" s="99"/>
      <c r="BG117" s="26"/>
      <c r="BH117" s="113"/>
    </row>
    <row r="118" spans="1:60" x14ac:dyDescent="0.25">
      <c r="A118" s="342"/>
      <c r="B118" s="312" t="s">
        <v>36</v>
      </c>
      <c r="C118" s="84" t="s">
        <v>142</v>
      </c>
      <c r="D118" s="68"/>
      <c r="E118" s="13"/>
      <c r="F118" s="10"/>
      <c r="G118" s="11"/>
      <c r="H118" s="33"/>
      <c r="I118" s="106">
        <v>136</v>
      </c>
      <c r="J118" s="76"/>
      <c r="K118" s="107"/>
      <c r="L118" s="106">
        <v>135</v>
      </c>
      <c r="M118" s="76"/>
      <c r="N118" s="107"/>
      <c r="O118" s="195">
        <v>142</v>
      </c>
      <c r="P118" s="76"/>
      <c r="Q118" s="76"/>
      <c r="R118" s="274"/>
      <c r="S118" s="274"/>
      <c r="T118" s="275"/>
      <c r="U118" s="11">
        <v>144</v>
      </c>
      <c r="V118" s="11"/>
      <c r="W118" s="11"/>
      <c r="X118" s="11">
        <v>152</v>
      </c>
      <c r="Y118" s="11"/>
      <c r="Z118" s="11"/>
      <c r="AA118" s="11">
        <v>146</v>
      </c>
      <c r="AB118" s="11"/>
      <c r="AC118" s="11"/>
      <c r="AD118" s="275"/>
      <c r="AE118" s="275"/>
      <c r="AF118" s="275"/>
      <c r="AG118" s="11">
        <v>143</v>
      </c>
      <c r="AH118" s="11"/>
      <c r="AI118" s="11"/>
      <c r="AJ118" s="11">
        <v>145</v>
      </c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22"/>
      <c r="BE118" s="129"/>
      <c r="BF118" s="100"/>
      <c r="BG118" s="11"/>
      <c r="BH118" s="101"/>
    </row>
    <row r="119" spans="1:60" x14ac:dyDescent="0.25">
      <c r="A119" s="342"/>
      <c r="B119" s="312"/>
      <c r="C119" s="21" t="s">
        <v>32</v>
      </c>
      <c r="D119" s="68"/>
      <c r="E119" s="13"/>
      <c r="F119" s="10"/>
      <c r="G119" s="11"/>
      <c r="H119" s="33"/>
      <c r="I119" s="106">
        <v>110</v>
      </c>
      <c r="J119" s="76"/>
      <c r="K119" s="107"/>
      <c r="L119" s="106">
        <v>108</v>
      </c>
      <c r="M119" s="76"/>
      <c r="N119" s="107"/>
      <c r="O119" s="195">
        <v>115</v>
      </c>
      <c r="P119" s="76"/>
      <c r="Q119" s="76"/>
      <c r="R119" s="274"/>
      <c r="S119" s="274"/>
      <c r="T119" s="275"/>
      <c r="U119" s="11">
        <v>117</v>
      </c>
      <c r="V119" s="11"/>
      <c r="W119" s="11"/>
      <c r="X119" s="11">
        <v>119</v>
      </c>
      <c r="Y119" s="11"/>
      <c r="Z119" s="11"/>
      <c r="AA119" s="11">
        <v>111</v>
      </c>
      <c r="AB119" s="11"/>
      <c r="AC119" s="11"/>
      <c r="AD119" s="275"/>
      <c r="AE119" s="275"/>
      <c r="AF119" s="275"/>
      <c r="AG119" s="11">
        <v>108</v>
      </c>
      <c r="AH119" s="11"/>
      <c r="AI119" s="11"/>
      <c r="AJ119" s="11">
        <v>111</v>
      </c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22"/>
      <c r="BE119" s="129"/>
      <c r="BF119" s="100"/>
      <c r="BG119" s="11"/>
      <c r="BH119" s="101"/>
    </row>
    <row r="120" spans="1:60" x14ac:dyDescent="0.25">
      <c r="A120" s="342"/>
      <c r="B120" s="312"/>
      <c r="C120" s="21" t="s">
        <v>33</v>
      </c>
      <c r="D120" s="68"/>
      <c r="E120" s="13"/>
      <c r="F120" s="10"/>
      <c r="G120" s="11"/>
      <c r="H120" s="33"/>
      <c r="I120" s="106">
        <v>26</v>
      </c>
      <c r="J120" s="76"/>
      <c r="K120" s="107"/>
      <c r="L120" s="106">
        <v>27</v>
      </c>
      <c r="M120" s="76"/>
      <c r="N120" s="107"/>
      <c r="O120" s="195">
        <v>27</v>
      </c>
      <c r="P120" s="76"/>
      <c r="Q120" s="76"/>
      <c r="R120" s="274"/>
      <c r="S120" s="274"/>
      <c r="T120" s="275"/>
      <c r="U120" s="11">
        <v>27</v>
      </c>
      <c r="V120" s="11"/>
      <c r="W120" s="11"/>
      <c r="X120" s="11">
        <v>30</v>
      </c>
      <c r="Y120" s="11"/>
      <c r="Z120" s="11"/>
      <c r="AA120" s="11">
        <v>31</v>
      </c>
      <c r="AB120" s="11"/>
      <c r="AC120" s="11"/>
      <c r="AD120" s="275"/>
      <c r="AE120" s="275"/>
      <c r="AF120" s="275"/>
      <c r="AG120" s="11">
        <v>31</v>
      </c>
      <c r="AH120" s="11"/>
      <c r="AI120" s="11"/>
      <c r="AJ120" s="11">
        <v>33</v>
      </c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22"/>
      <c r="BE120" s="129"/>
      <c r="BF120" s="100"/>
      <c r="BG120" s="11"/>
      <c r="BH120" s="101"/>
    </row>
    <row r="121" spans="1:60" x14ac:dyDescent="0.25">
      <c r="A121" s="342"/>
      <c r="B121" s="312"/>
      <c r="C121" s="19" t="s">
        <v>34</v>
      </c>
      <c r="D121" s="68"/>
      <c r="E121" s="13"/>
      <c r="F121" s="10"/>
      <c r="G121" s="11"/>
      <c r="H121" s="33"/>
      <c r="I121" s="106"/>
      <c r="J121" s="76"/>
      <c r="K121" s="107"/>
      <c r="L121" s="106"/>
      <c r="M121" s="76"/>
      <c r="N121" s="107"/>
      <c r="O121" s="142"/>
      <c r="P121" s="76"/>
      <c r="Q121" s="76"/>
      <c r="R121" s="274"/>
      <c r="S121" s="274"/>
      <c r="T121" s="275"/>
      <c r="U121" s="11"/>
      <c r="V121" s="11"/>
      <c r="W121" s="11"/>
      <c r="X121" s="11">
        <v>3</v>
      </c>
      <c r="Y121" s="11"/>
      <c r="Z121" s="11"/>
      <c r="AA121" s="11">
        <v>4</v>
      </c>
      <c r="AB121" s="11"/>
      <c r="AC121" s="11"/>
      <c r="AD121" s="275"/>
      <c r="AE121" s="275"/>
      <c r="AF121" s="275"/>
      <c r="AG121" s="11">
        <v>4</v>
      </c>
      <c r="AH121" s="11"/>
      <c r="AI121" s="11"/>
      <c r="AJ121" s="11">
        <v>1</v>
      </c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22"/>
      <c r="BE121" s="129"/>
      <c r="BF121" s="100"/>
      <c r="BG121" s="11"/>
      <c r="BH121" s="101"/>
    </row>
    <row r="122" spans="1:60" x14ac:dyDescent="0.25">
      <c r="A122" s="342"/>
      <c r="B122" s="312"/>
      <c r="C122" s="19" t="s">
        <v>35</v>
      </c>
      <c r="D122" s="68"/>
      <c r="E122" s="13"/>
      <c r="F122" s="10"/>
      <c r="G122" s="11"/>
      <c r="H122" s="33"/>
      <c r="I122" s="106"/>
      <c r="J122" s="76"/>
      <c r="K122" s="107"/>
      <c r="L122" s="106"/>
      <c r="M122" s="76"/>
      <c r="N122" s="107"/>
      <c r="O122" s="142"/>
      <c r="P122" s="76"/>
      <c r="Q122" s="76"/>
      <c r="R122" s="274"/>
      <c r="S122" s="274"/>
      <c r="T122" s="275"/>
      <c r="U122" s="11"/>
      <c r="V122" s="11"/>
      <c r="W122" s="11"/>
      <c r="X122" s="11"/>
      <c r="Y122" s="11"/>
      <c r="Z122" s="11"/>
      <c r="AA122" s="11"/>
      <c r="AB122" s="11"/>
      <c r="AC122" s="11"/>
      <c r="AD122" s="275"/>
      <c r="AE122" s="275"/>
      <c r="AF122" s="275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22"/>
      <c r="BE122" s="129"/>
      <c r="BF122" s="100"/>
      <c r="BG122" s="11"/>
      <c r="BH122" s="101"/>
    </row>
    <row r="123" spans="1:60" ht="4.5" customHeight="1" x14ac:dyDescent="0.25">
      <c r="A123" s="342"/>
      <c r="I123" s="163"/>
      <c r="J123" s="164"/>
      <c r="K123" s="165"/>
      <c r="L123" s="163"/>
      <c r="M123" s="164"/>
      <c r="N123" s="165"/>
      <c r="O123" s="166"/>
      <c r="P123" s="166"/>
      <c r="Q123" s="166"/>
      <c r="R123" s="276"/>
      <c r="S123" s="276"/>
      <c r="T123" s="277"/>
      <c r="AD123" s="277"/>
      <c r="AE123" s="277"/>
      <c r="AF123" s="277"/>
      <c r="BF123" s="102"/>
      <c r="BG123" s="103"/>
      <c r="BH123" s="104"/>
    </row>
    <row r="124" spans="1:60" x14ac:dyDescent="0.25">
      <c r="A124" s="342"/>
      <c r="B124" s="313" t="s">
        <v>41</v>
      </c>
      <c r="C124" s="19" t="s">
        <v>42</v>
      </c>
      <c r="D124" s="68"/>
      <c r="E124" s="13"/>
      <c r="F124" s="10"/>
      <c r="G124" s="11"/>
      <c r="H124" s="33"/>
      <c r="I124" s="134">
        <v>1701</v>
      </c>
      <c r="J124" s="199"/>
      <c r="K124" s="200"/>
      <c r="L124" s="134">
        <v>2035</v>
      </c>
      <c r="M124" s="199"/>
      <c r="N124" s="200"/>
      <c r="O124" s="195">
        <v>1235</v>
      </c>
      <c r="P124" s="199"/>
      <c r="Q124" s="199"/>
      <c r="R124" s="293"/>
      <c r="S124" s="293"/>
      <c r="T124" s="294"/>
      <c r="U124" s="11">
        <v>1093.5</v>
      </c>
      <c r="V124" s="11"/>
      <c r="W124" s="11"/>
      <c r="X124" s="11"/>
      <c r="Y124" s="11"/>
      <c r="Z124" s="11"/>
      <c r="AA124" s="11">
        <v>1622</v>
      </c>
      <c r="AB124" s="11"/>
      <c r="AC124" s="11"/>
      <c r="AD124" s="275"/>
      <c r="AE124" s="275"/>
      <c r="AF124" s="275"/>
      <c r="AG124" s="11">
        <v>2575.5</v>
      </c>
      <c r="AH124" s="11"/>
      <c r="AI124" s="11"/>
      <c r="AJ124" s="11">
        <v>2231</v>
      </c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22"/>
      <c r="BE124" s="129"/>
      <c r="BF124" s="100"/>
      <c r="BG124" s="11"/>
      <c r="BH124" s="101"/>
    </row>
    <row r="125" spans="1:60" x14ac:dyDescent="0.25">
      <c r="A125" s="342"/>
      <c r="B125" s="314"/>
      <c r="C125" s="19" t="s">
        <v>43</v>
      </c>
      <c r="D125" s="68"/>
      <c r="E125" s="13"/>
      <c r="F125" s="10"/>
      <c r="G125" s="11"/>
      <c r="H125" s="33"/>
      <c r="I125" s="201">
        <v>116641</v>
      </c>
      <c r="J125" s="202"/>
      <c r="K125" s="203"/>
      <c r="L125" s="201">
        <v>135223</v>
      </c>
      <c r="M125" s="202"/>
      <c r="N125" s="203"/>
      <c r="O125" s="195">
        <v>83525</v>
      </c>
      <c r="P125" s="202"/>
      <c r="Q125" s="202"/>
      <c r="R125" s="295"/>
      <c r="S125" s="295"/>
      <c r="T125" s="296"/>
      <c r="U125" s="11">
        <v>75478</v>
      </c>
      <c r="V125" s="11"/>
      <c r="W125" s="11"/>
      <c r="X125" s="11">
        <v>241768</v>
      </c>
      <c r="Y125" s="11"/>
      <c r="Z125" s="11"/>
      <c r="AA125" s="11">
        <v>110430</v>
      </c>
      <c r="AB125" s="11"/>
      <c r="AC125" s="11"/>
      <c r="AD125" s="275"/>
      <c r="AE125" s="275"/>
      <c r="AF125" s="275"/>
      <c r="AG125" s="11">
        <v>164151</v>
      </c>
      <c r="AH125" s="11"/>
      <c r="AI125" s="11"/>
      <c r="AJ125" s="11">
        <v>136631</v>
      </c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22"/>
      <c r="BE125" s="129"/>
      <c r="BF125" s="100"/>
      <c r="BG125" s="11"/>
      <c r="BH125" s="101"/>
    </row>
    <row r="126" spans="1:60" ht="24.75" x14ac:dyDescent="0.25">
      <c r="A126" s="342"/>
      <c r="B126" s="315"/>
      <c r="C126" s="19" t="s">
        <v>52</v>
      </c>
      <c r="D126" s="68"/>
      <c r="E126" s="13"/>
      <c r="F126" s="10"/>
      <c r="G126" s="11"/>
      <c r="H126" s="33"/>
      <c r="I126" s="106" t="s">
        <v>205</v>
      </c>
      <c r="J126" s="76"/>
      <c r="K126" s="107"/>
      <c r="L126" s="106" t="s">
        <v>205</v>
      </c>
      <c r="M126" s="76"/>
      <c r="N126" s="107"/>
      <c r="O126" s="106" t="s">
        <v>205</v>
      </c>
      <c r="P126" s="76"/>
      <c r="Q126" s="76"/>
      <c r="R126" s="274"/>
      <c r="S126" s="274"/>
      <c r="T126" s="275"/>
      <c r="U126" s="11" t="s">
        <v>214</v>
      </c>
      <c r="V126" s="11"/>
      <c r="W126" s="11"/>
      <c r="X126" s="11" t="s">
        <v>214</v>
      </c>
      <c r="Y126" s="11"/>
      <c r="Z126" s="11"/>
      <c r="AA126" s="11" t="s">
        <v>214</v>
      </c>
      <c r="AB126" s="11"/>
      <c r="AC126" s="11"/>
      <c r="AD126" s="275"/>
      <c r="AE126" s="275"/>
      <c r="AF126" s="275"/>
      <c r="AG126" s="11" t="s">
        <v>214</v>
      </c>
      <c r="AH126" s="11"/>
      <c r="AI126" s="11"/>
      <c r="AJ126" s="11" t="s">
        <v>214</v>
      </c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22"/>
      <c r="BE126" s="129"/>
      <c r="BF126" s="100"/>
      <c r="BG126" s="11"/>
      <c r="BH126" s="101"/>
    </row>
    <row r="127" spans="1:60" ht="3.75" customHeight="1" x14ac:dyDescent="0.25">
      <c r="A127" s="342"/>
      <c r="I127" s="163"/>
      <c r="J127" s="164"/>
      <c r="K127" s="165"/>
      <c r="L127" s="163"/>
      <c r="M127" s="164"/>
      <c r="N127" s="165"/>
      <c r="O127" s="166"/>
      <c r="P127" s="166"/>
      <c r="Q127" s="166"/>
      <c r="R127" s="276"/>
      <c r="S127" s="276"/>
      <c r="T127" s="277"/>
      <c r="AD127" s="277"/>
      <c r="AE127" s="277"/>
      <c r="AF127" s="277"/>
      <c r="BF127" s="102"/>
      <c r="BG127" s="103"/>
      <c r="BH127" s="104"/>
    </row>
    <row r="128" spans="1:60" x14ac:dyDescent="0.25">
      <c r="A128" s="342"/>
      <c r="B128" s="54" t="s">
        <v>84</v>
      </c>
      <c r="C128" s="49" t="s">
        <v>143</v>
      </c>
      <c r="D128" s="68"/>
      <c r="E128" s="13"/>
      <c r="F128" s="10"/>
      <c r="G128" s="11"/>
      <c r="H128" s="33"/>
      <c r="I128" s="204"/>
      <c r="J128" s="205"/>
      <c r="K128" s="206"/>
      <c r="L128" s="204"/>
      <c r="M128" s="205"/>
      <c r="N128" s="206"/>
      <c r="O128" s="207" t="e">
        <v>#REF!</v>
      </c>
      <c r="P128" s="205"/>
      <c r="Q128" s="205"/>
      <c r="R128" s="297"/>
      <c r="S128" s="297"/>
      <c r="T128" s="298"/>
      <c r="U128" s="11">
        <v>126.5</v>
      </c>
      <c r="V128" s="11"/>
      <c r="W128" s="11"/>
      <c r="X128" s="11"/>
      <c r="Y128" s="11"/>
      <c r="Z128" s="11"/>
      <c r="AA128" s="11"/>
      <c r="AB128" s="11"/>
      <c r="AC128" s="11"/>
      <c r="AD128" s="275"/>
      <c r="AE128" s="275"/>
      <c r="AF128" s="275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22"/>
      <c r="BE128" s="129"/>
      <c r="BF128" s="100"/>
      <c r="BG128" s="11"/>
      <c r="BH128" s="101"/>
    </row>
    <row r="129" spans="1:60" ht="4.5" customHeight="1" x14ac:dyDescent="0.25">
      <c r="A129" s="342"/>
      <c r="I129" s="163"/>
      <c r="J129" s="164"/>
      <c r="K129" s="165"/>
      <c r="L129" s="163"/>
      <c r="M129" s="164"/>
      <c r="N129" s="165"/>
      <c r="O129" s="166"/>
      <c r="P129" s="166"/>
      <c r="Q129" s="166"/>
      <c r="R129" s="276"/>
      <c r="S129" s="276"/>
      <c r="T129" s="277"/>
      <c r="AD129" s="277"/>
      <c r="AE129" s="277"/>
      <c r="AF129" s="277"/>
      <c r="BF129" s="102"/>
      <c r="BG129" s="103"/>
      <c r="BH129" s="104"/>
    </row>
    <row r="130" spans="1:60" x14ac:dyDescent="0.25">
      <c r="A130" s="342"/>
      <c r="B130" s="313" t="s">
        <v>86</v>
      </c>
      <c r="C130" s="19" t="s">
        <v>82</v>
      </c>
      <c r="D130" s="68"/>
      <c r="E130" s="13"/>
      <c r="F130" s="10"/>
      <c r="G130" s="11"/>
      <c r="H130" s="33"/>
      <c r="I130" s="208">
        <v>314087</v>
      </c>
      <c r="J130" s="209"/>
      <c r="K130" s="210"/>
      <c r="L130" s="208">
        <v>107117</v>
      </c>
      <c r="M130" s="209"/>
      <c r="N130" s="210"/>
      <c r="O130" s="195">
        <v>146905</v>
      </c>
      <c r="P130" s="209"/>
      <c r="Q130" s="209"/>
      <c r="R130" s="299"/>
      <c r="S130" s="299"/>
      <c r="T130" s="300"/>
      <c r="U130" s="11">
        <v>239038</v>
      </c>
      <c r="V130" s="11"/>
      <c r="W130" s="11"/>
      <c r="X130" s="11">
        <v>114843</v>
      </c>
      <c r="Y130" s="11"/>
      <c r="Z130" s="11"/>
      <c r="AA130" s="11">
        <v>170452</v>
      </c>
      <c r="AB130" s="11"/>
      <c r="AC130" s="11"/>
      <c r="AD130" s="275"/>
      <c r="AE130" s="275"/>
      <c r="AF130" s="275"/>
      <c r="AG130" s="11">
        <v>246425</v>
      </c>
      <c r="AH130" s="11"/>
      <c r="AI130" s="11"/>
      <c r="AJ130" s="11">
        <v>103799</v>
      </c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22"/>
      <c r="BE130" s="129"/>
      <c r="BF130" s="100"/>
      <c r="BG130" s="11"/>
      <c r="BH130" s="101"/>
    </row>
    <row r="131" spans="1:60" x14ac:dyDescent="0.25">
      <c r="A131" s="342"/>
      <c r="B131" s="315"/>
      <c r="C131" s="19" t="s">
        <v>83</v>
      </c>
      <c r="D131" s="68"/>
      <c r="E131" s="13"/>
      <c r="F131" s="10"/>
      <c r="G131" s="11"/>
      <c r="H131" s="33"/>
      <c r="I131" s="106">
        <v>81</v>
      </c>
      <c r="J131" s="76"/>
      <c r="K131" s="107"/>
      <c r="L131" s="106">
        <v>88</v>
      </c>
      <c r="M131" s="76"/>
      <c r="N131" s="107"/>
      <c r="O131" s="195">
        <v>87</v>
      </c>
      <c r="P131" s="76"/>
      <c r="Q131" s="76"/>
      <c r="R131" s="274"/>
      <c r="S131" s="274"/>
      <c r="T131" s="275"/>
      <c r="U131" s="11">
        <v>56</v>
      </c>
      <c r="V131" s="11"/>
      <c r="W131" s="11"/>
      <c r="X131" s="11">
        <v>94</v>
      </c>
      <c r="Y131" s="11"/>
      <c r="Z131" s="11"/>
      <c r="AA131" s="11">
        <v>98</v>
      </c>
      <c r="AB131" s="11"/>
      <c r="AC131" s="11"/>
      <c r="AD131" s="275"/>
      <c r="AE131" s="275"/>
      <c r="AF131" s="275"/>
      <c r="AG131" s="11">
        <v>60</v>
      </c>
      <c r="AH131" s="11"/>
      <c r="AI131" s="11"/>
      <c r="AJ131" s="11">
        <v>67</v>
      </c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22"/>
      <c r="BE131" s="129"/>
      <c r="BF131" s="100"/>
      <c r="BG131" s="11"/>
      <c r="BH131" s="101"/>
    </row>
    <row r="132" spans="1:60" ht="4.5" customHeight="1" x14ac:dyDescent="0.25">
      <c r="A132" s="342"/>
      <c r="I132" s="163"/>
      <c r="J132" s="164"/>
      <c r="K132" s="165"/>
      <c r="L132" s="163"/>
      <c r="M132" s="164"/>
      <c r="N132" s="165"/>
      <c r="O132" s="166"/>
      <c r="P132" s="166"/>
      <c r="Q132" s="166"/>
      <c r="R132" s="276"/>
      <c r="S132" s="276"/>
      <c r="T132" s="277"/>
      <c r="AD132" s="277"/>
      <c r="AE132" s="277"/>
      <c r="AF132" s="277"/>
      <c r="BF132" s="102"/>
      <c r="BG132" s="103"/>
      <c r="BH132" s="104"/>
    </row>
    <row r="133" spans="1:60" x14ac:dyDescent="0.25">
      <c r="A133" s="342"/>
      <c r="B133" s="316" t="s">
        <v>87</v>
      </c>
      <c r="C133" s="19" t="s">
        <v>85</v>
      </c>
      <c r="D133" s="68"/>
      <c r="E133" s="13"/>
      <c r="F133" s="10"/>
      <c r="G133" s="11"/>
      <c r="H133" s="33"/>
      <c r="I133" s="201">
        <v>130611.41666666667</v>
      </c>
      <c r="J133" s="202"/>
      <c r="K133" s="203"/>
      <c r="L133" s="201">
        <v>130611.41666666667</v>
      </c>
      <c r="M133" s="202"/>
      <c r="N133" s="203"/>
      <c r="O133" s="211" t="e">
        <v>#REF!</v>
      </c>
      <c r="P133" s="202"/>
      <c r="Q133" s="202"/>
      <c r="R133" s="295"/>
      <c r="S133" s="295"/>
      <c r="T133" s="296"/>
      <c r="U133" s="11">
        <v>2779</v>
      </c>
      <c r="V133" s="11"/>
      <c r="W133" s="11"/>
      <c r="X133" s="11"/>
      <c r="Y133" s="11"/>
      <c r="Z133" s="11"/>
      <c r="AA133" s="11"/>
      <c r="AB133" s="11"/>
      <c r="AC133" s="11"/>
      <c r="AD133" s="275"/>
      <c r="AE133" s="275"/>
      <c r="AF133" s="275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22"/>
      <c r="BE133" s="129"/>
      <c r="BF133" s="100"/>
      <c r="BG133" s="11"/>
      <c r="BH133" s="101"/>
    </row>
    <row r="134" spans="1:60" x14ac:dyDescent="0.25">
      <c r="A134" s="342"/>
      <c r="B134" s="316"/>
      <c r="C134" s="19" t="s">
        <v>87</v>
      </c>
      <c r="D134" s="68"/>
      <c r="E134" s="13"/>
      <c r="F134" s="10"/>
      <c r="G134" s="11"/>
      <c r="H134" s="33"/>
      <c r="I134" s="201"/>
      <c r="J134" s="202"/>
      <c r="K134" s="203"/>
      <c r="L134" s="201"/>
      <c r="M134" s="202"/>
      <c r="N134" s="203"/>
      <c r="O134" s="211"/>
      <c r="P134" s="202"/>
      <c r="Q134" s="202"/>
      <c r="R134" s="295"/>
      <c r="S134" s="295"/>
      <c r="T134" s="296"/>
      <c r="U134" s="11">
        <v>31</v>
      </c>
      <c r="V134" s="11"/>
      <c r="W134" s="11"/>
      <c r="X134" s="11"/>
      <c r="Y134" s="11"/>
      <c r="Z134" s="11"/>
      <c r="AA134" s="11"/>
      <c r="AB134" s="11"/>
      <c r="AC134" s="11"/>
      <c r="AD134" s="275"/>
      <c r="AE134" s="275"/>
      <c r="AF134" s="275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22"/>
      <c r="BE134" s="129"/>
      <c r="BF134" s="100"/>
      <c r="BG134" s="11"/>
      <c r="BH134" s="101"/>
    </row>
    <row r="135" spans="1:60" x14ac:dyDescent="0.25">
      <c r="A135" s="342"/>
      <c r="B135" s="316"/>
      <c r="C135" s="19" t="s">
        <v>88</v>
      </c>
      <c r="D135" s="68"/>
      <c r="E135" s="13"/>
      <c r="F135" s="10"/>
      <c r="G135" s="11"/>
      <c r="H135" s="33"/>
      <c r="I135" s="106"/>
      <c r="J135" s="76"/>
      <c r="K135" s="107"/>
      <c r="L135" s="106"/>
      <c r="M135" s="76"/>
      <c r="N135" s="107"/>
      <c r="O135" s="142"/>
      <c r="P135" s="76"/>
      <c r="Q135" s="76"/>
      <c r="R135" s="274"/>
      <c r="S135" s="274"/>
      <c r="T135" s="275"/>
      <c r="U135" s="11">
        <v>147.44999999999999</v>
      </c>
      <c r="V135" s="11"/>
      <c r="W135" s="11"/>
      <c r="X135" s="11"/>
      <c r="Y135" s="11"/>
      <c r="Z135" s="11"/>
      <c r="AA135" s="11"/>
      <c r="AB135" s="11"/>
      <c r="AC135" s="11"/>
      <c r="AD135" s="275"/>
      <c r="AE135" s="275"/>
      <c r="AF135" s="275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22"/>
      <c r="BE135" s="129"/>
      <c r="BF135" s="100"/>
      <c r="BG135" s="11"/>
      <c r="BH135" s="101"/>
    </row>
    <row r="136" spans="1:60" ht="4.5" customHeight="1" x14ac:dyDescent="0.25">
      <c r="I136" s="163"/>
      <c r="J136" s="164"/>
      <c r="K136" s="165"/>
      <c r="L136" s="163"/>
      <c r="M136" s="164"/>
      <c r="N136" s="165"/>
      <c r="O136" s="166"/>
      <c r="P136" s="166"/>
      <c r="Q136" s="166"/>
      <c r="R136" s="276"/>
      <c r="S136" s="276"/>
      <c r="T136" s="277"/>
      <c r="AD136" s="277"/>
      <c r="AE136" s="277"/>
      <c r="AF136" s="277"/>
      <c r="BF136" s="102"/>
      <c r="BG136" s="103"/>
      <c r="BH136" s="104"/>
    </row>
    <row r="137" spans="1:60" ht="15" customHeight="1" x14ac:dyDescent="0.25">
      <c r="A137" s="341" t="s">
        <v>44</v>
      </c>
      <c r="B137" s="341"/>
      <c r="C137" s="55" t="s">
        <v>13</v>
      </c>
      <c r="D137" s="68" t="s">
        <v>110</v>
      </c>
      <c r="E137" s="13"/>
      <c r="F137" s="10"/>
      <c r="G137" s="11"/>
      <c r="H137" s="33"/>
      <c r="I137" s="106">
        <v>0.5</v>
      </c>
      <c r="J137" s="76"/>
      <c r="K137" s="107"/>
      <c r="L137" s="106">
        <v>5.5</v>
      </c>
      <c r="M137" s="76"/>
      <c r="N137" s="107"/>
      <c r="O137" s="142">
        <v>5</v>
      </c>
      <c r="P137" s="76"/>
      <c r="Q137" s="76"/>
      <c r="R137" s="274"/>
      <c r="S137" s="274"/>
      <c r="T137" s="275"/>
      <c r="U137" s="11"/>
      <c r="V137" s="11"/>
      <c r="W137" s="11"/>
      <c r="X137" s="11"/>
      <c r="Y137" s="11"/>
      <c r="Z137" s="11"/>
      <c r="AA137" s="11"/>
      <c r="AB137" s="11"/>
      <c r="AC137" s="11"/>
      <c r="AD137" s="275"/>
      <c r="AE137" s="275"/>
      <c r="AF137" s="275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22"/>
      <c r="BE137" s="129"/>
      <c r="BF137" s="94"/>
      <c r="BG137" s="11"/>
      <c r="BH137" s="101"/>
    </row>
    <row r="138" spans="1:60" ht="24" x14ac:dyDescent="0.25">
      <c r="A138" s="341"/>
      <c r="B138" s="341"/>
      <c r="C138" s="55" t="s">
        <v>15</v>
      </c>
      <c r="D138" s="68" t="s">
        <v>110</v>
      </c>
      <c r="E138" s="13"/>
      <c r="F138" s="10"/>
      <c r="G138" s="11"/>
      <c r="H138" s="33"/>
      <c r="I138" s="192">
        <v>2.2727272727272728E-2</v>
      </c>
      <c r="J138" s="193"/>
      <c r="K138" s="194"/>
      <c r="L138" s="192">
        <v>0.20370370370370369</v>
      </c>
      <c r="M138" s="193"/>
      <c r="N138" s="194"/>
      <c r="O138" s="142"/>
      <c r="P138" s="76"/>
      <c r="Q138" s="76"/>
      <c r="R138" s="274"/>
      <c r="S138" s="274"/>
      <c r="T138" s="275"/>
      <c r="U138" s="11"/>
      <c r="V138" s="11"/>
      <c r="W138" s="11"/>
      <c r="X138" s="11"/>
      <c r="Y138" s="11"/>
      <c r="Z138" s="11"/>
      <c r="AA138" s="11"/>
      <c r="AB138" s="11"/>
      <c r="AC138" s="11"/>
      <c r="AD138" s="275"/>
      <c r="AE138" s="275"/>
      <c r="AF138" s="275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22"/>
      <c r="BE138" s="129"/>
      <c r="BF138" s="100"/>
      <c r="BG138" s="11"/>
      <c r="BH138" s="101"/>
    </row>
    <row r="139" spans="1:60" ht="5.25" customHeight="1" x14ac:dyDescent="0.25">
      <c r="I139" s="163"/>
      <c r="J139" s="164"/>
      <c r="K139" s="165"/>
      <c r="L139" s="163"/>
      <c r="M139" s="164"/>
      <c r="N139" s="165"/>
      <c r="O139" s="166"/>
      <c r="P139" s="166"/>
      <c r="Q139" s="166"/>
      <c r="R139" s="276"/>
      <c r="S139" s="276"/>
      <c r="T139" s="277"/>
      <c r="AD139" s="277"/>
      <c r="AE139" s="277"/>
      <c r="AF139" s="277"/>
      <c r="BF139" s="102"/>
      <c r="BG139" s="103"/>
      <c r="BH139" s="104"/>
    </row>
    <row r="140" spans="1:60" x14ac:dyDescent="0.25">
      <c r="A140" s="15" t="s">
        <v>11</v>
      </c>
      <c r="B140" s="15"/>
      <c r="C140" s="15"/>
      <c r="D140" s="69"/>
      <c r="E140" s="9"/>
      <c r="F140" s="9"/>
      <c r="G140" s="42"/>
      <c r="H140" s="38"/>
      <c r="I140" s="174"/>
      <c r="J140" s="175"/>
      <c r="K140" s="176"/>
      <c r="L140" s="177"/>
      <c r="M140" s="175"/>
      <c r="N140" s="176"/>
      <c r="O140" s="175"/>
      <c r="P140" s="175"/>
      <c r="Q140" s="175"/>
      <c r="R140" s="280"/>
      <c r="S140" s="280"/>
      <c r="T140" s="281"/>
      <c r="U140" s="9"/>
      <c r="V140" s="9"/>
      <c r="W140" s="9"/>
      <c r="X140" s="9"/>
      <c r="Y140" s="9"/>
      <c r="Z140" s="9"/>
      <c r="AA140" s="9"/>
      <c r="AB140" s="9"/>
      <c r="AC140" s="9"/>
      <c r="AD140" s="281"/>
      <c r="AE140" s="281"/>
      <c r="AF140" s="281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118"/>
      <c r="BG140" s="9"/>
      <c r="BH140" s="110"/>
    </row>
    <row r="141" spans="1:60" ht="4.5" customHeight="1" x14ac:dyDescent="0.25">
      <c r="A141" s="22"/>
      <c r="B141" s="28"/>
      <c r="C141" s="23"/>
      <c r="D141" s="73"/>
      <c r="E141" s="24"/>
      <c r="F141" s="24"/>
      <c r="G141" s="25"/>
      <c r="H141" s="33"/>
      <c r="I141" s="196"/>
      <c r="J141" s="197"/>
      <c r="K141" s="198"/>
      <c r="L141" s="196"/>
      <c r="M141" s="197"/>
      <c r="N141" s="198"/>
      <c r="O141" s="197"/>
      <c r="P141" s="197"/>
      <c r="Q141" s="197"/>
      <c r="R141" s="291"/>
      <c r="S141" s="291"/>
      <c r="T141" s="292"/>
      <c r="U141" s="25"/>
      <c r="V141" s="25"/>
      <c r="W141" s="25"/>
      <c r="X141" s="25"/>
      <c r="Y141" s="25"/>
      <c r="Z141" s="25"/>
      <c r="AA141" s="25"/>
      <c r="AB141" s="25"/>
      <c r="AC141" s="25"/>
      <c r="AD141" s="292"/>
      <c r="AE141" s="292"/>
      <c r="AF141" s="292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5"/>
      <c r="BE141" s="25"/>
      <c r="BF141" s="99"/>
      <c r="BG141" s="26"/>
      <c r="BH141" s="113"/>
    </row>
    <row r="142" spans="1:60" x14ac:dyDescent="0.25">
      <c r="A142" s="334" t="s">
        <v>18</v>
      </c>
      <c r="B142" s="335"/>
      <c r="C142" s="56" t="s">
        <v>180</v>
      </c>
      <c r="D142" s="68" t="s">
        <v>111</v>
      </c>
      <c r="E142" s="10"/>
      <c r="F142" s="10"/>
      <c r="G142" s="11"/>
      <c r="H142" s="33"/>
      <c r="I142" s="106">
        <v>167</v>
      </c>
      <c r="J142" s="76"/>
      <c r="K142" s="107"/>
      <c r="L142" s="76">
        <v>174</v>
      </c>
      <c r="M142" s="76"/>
      <c r="N142" s="107"/>
      <c r="O142" s="142">
        <v>185</v>
      </c>
      <c r="P142" s="76"/>
      <c r="Q142" s="76"/>
      <c r="R142" s="274"/>
      <c r="S142" s="274"/>
      <c r="T142" s="275"/>
      <c r="U142" s="11">
        <v>189</v>
      </c>
      <c r="V142" s="11">
        <v>228</v>
      </c>
      <c r="W142" s="11"/>
      <c r="X142" s="11">
        <v>131</v>
      </c>
      <c r="Y142" s="11">
        <v>88</v>
      </c>
      <c r="Z142" s="11"/>
      <c r="AA142" s="85">
        <v>145</v>
      </c>
      <c r="AB142" s="11">
        <v>81</v>
      </c>
      <c r="AC142" s="11"/>
      <c r="AD142" s="275"/>
      <c r="AE142" s="275"/>
      <c r="AF142" s="275"/>
      <c r="AG142" s="11">
        <v>169</v>
      </c>
      <c r="AH142" s="11">
        <v>176</v>
      </c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22"/>
      <c r="BE142" s="129"/>
      <c r="BF142" s="100"/>
      <c r="BG142" s="11"/>
      <c r="BH142" s="101"/>
    </row>
    <row r="143" spans="1:60" x14ac:dyDescent="0.25">
      <c r="A143" s="336"/>
      <c r="B143" s="337"/>
      <c r="C143" s="56" t="s">
        <v>181</v>
      </c>
      <c r="D143" s="68"/>
      <c r="E143" s="10"/>
      <c r="F143" s="10"/>
      <c r="G143" s="11"/>
      <c r="H143" s="33"/>
      <c r="I143" s="106">
        <v>16472</v>
      </c>
      <c r="J143" s="76"/>
      <c r="K143" s="107"/>
      <c r="L143" s="106">
        <v>23721</v>
      </c>
      <c r="M143" s="76"/>
      <c r="N143" s="107"/>
      <c r="O143" s="142">
        <v>20423</v>
      </c>
      <c r="P143" s="76"/>
      <c r="Q143" s="76"/>
      <c r="R143" s="274"/>
      <c r="S143" s="274"/>
      <c r="T143" s="275"/>
      <c r="U143" s="11">
        <v>22096</v>
      </c>
      <c r="V143" s="11"/>
      <c r="W143" s="11"/>
      <c r="X143" s="11"/>
      <c r="Y143" s="11"/>
      <c r="Z143" s="11"/>
      <c r="AA143" s="11"/>
      <c r="AB143" s="11"/>
      <c r="AC143" s="11"/>
      <c r="AD143" s="275"/>
      <c r="AE143" s="275"/>
      <c r="AF143" s="275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22"/>
      <c r="BE143" s="129"/>
      <c r="BF143" s="100"/>
      <c r="BG143" s="11"/>
      <c r="BH143" s="101"/>
    </row>
    <row r="144" spans="1:60" ht="24" x14ac:dyDescent="0.25">
      <c r="A144" s="336"/>
      <c r="B144" s="337"/>
      <c r="C144" s="56" t="s">
        <v>17</v>
      </c>
      <c r="D144" s="68" t="s">
        <v>112</v>
      </c>
      <c r="E144" s="10"/>
      <c r="F144" s="10"/>
      <c r="G144" s="11"/>
      <c r="H144" s="33"/>
      <c r="I144" s="106"/>
      <c r="J144" s="76"/>
      <c r="K144" s="107"/>
      <c r="L144" s="106"/>
      <c r="M144" s="76"/>
      <c r="N144" s="107"/>
      <c r="O144" s="142"/>
      <c r="P144" s="76"/>
      <c r="Q144" s="76"/>
      <c r="R144" s="274"/>
      <c r="S144" s="274"/>
      <c r="T144" s="275"/>
      <c r="U144" s="11"/>
      <c r="V144" s="11"/>
      <c r="W144" s="11"/>
      <c r="X144" s="11"/>
      <c r="Y144" s="11"/>
      <c r="Z144" s="11"/>
      <c r="AA144" s="11"/>
      <c r="AB144" s="11"/>
      <c r="AC144" s="11"/>
      <c r="AD144" s="275"/>
      <c r="AE144" s="275"/>
      <c r="AF144" s="275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22"/>
      <c r="BE144" s="129"/>
      <c r="BF144" s="100"/>
      <c r="BG144" s="11"/>
      <c r="BH144" s="101"/>
    </row>
    <row r="145" spans="1:62" x14ac:dyDescent="0.25">
      <c r="A145" s="336"/>
      <c r="B145" s="337"/>
      <c r="C145" s="56" t="s">
        <v>179</v>
      </c>
      <c r="D145" s="68" t="s">
        <v>112</v>
      </c>
      <c r="E145" s="10"/>
      <c r="F145" s="10"/>
      <c r="G145" s="11"/>
      <c r="H145" s="33"/>
      <c r="I145" s="106"/>
      <c r="J145" s="76"/>
      <c r="K145" s="107"/>
      <c r="L145" s="106"/>
      <c r="M145" s="76"/>
      <c r="N145" s="107"/>
      <c r="O145" s="142"/>
      <c r="P145" s="76"/>
      <c r="Q145" s="76"/>
      <c r="R145" s="274"/>
      <c r="S145" s="274"/>
      <c r="T145" s="275"/>
      <c r="U145" s="11"/>
      <c r="V145" s="11"/>
      <c r="W145" s="11"/>
      <c r="X145" s="11"/>
      <c r="Y145" s="11"/>
      <c r="Z145" s="11"/>
      <c r="AA145" s="11"/>
      <c r="AB145" s="11"/>
      <c r="AC145" s="11"/>
      <c r="AD145" s="275"/>
      <c r="AE145" s="275"/>
      <c r="AF145" s="275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22"/>
      <c r="BE145" s="129"/>
      <c r="BF145" s="100"/>
      <c r="BG145" s="11"/>
      <c r="BH145" s="101"/>
    </row>
    <row r="146" spans="1:62" x14ac:dyDescent="0.25">
      <c r="A146" s="338"/>
      <c r="B146" s="339"/>
      <c r="C146" s="56" t="s">
        <v>89</v>
      </c>
      <c r="D146" s="68" t="s">
        <v>112</v>
      </c>
      <c r="E146" s="10"/>
      <c r="F146" s="10"/>
      <c r="G146" s="11"/>
      <c r="H146" s="33"/>
      <c r="I146" s="106"/>
      <c r="J146" s="76"/>
      <c r="K146" s="107"/>
      <c r="L146" s="106"/>
      <c r="M146" s="76"/>
      <c r="N146" s="107"/>
      <c r="O146" s="142"/>
      <c r="P146" s="76"/>
      <c r="Q146" s="76"/>
      <c r="R146" s="274"/>
      <c r="S146" s="274"/>
      <c r="T146" s="275"/>
      <c r="U146" s="11"/>
      <c r="V146" s="11"/>
      <c r="W146" s="11"/>
      <c r="X146" s="11"/>
      <c r="Y146" s="11"/>
      <c r="Z146" s="11"/>
      <c r="AA146" s="11"/>
      <c r="AB146" s="11"/>
      <c r="AC146" s="11"/>
      <c r="AD146" s="275"/>
      <c r="AE146" s="275"/>
      <c r="AF146" s="275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22"/>
      <c r="BE146" s="129"/>
      <c r="BF146" s="100"/>
      <c r="BG146" s="11"/>
      <c r="BH146" s="101"/>
    </row>
    <row r="147" spans="1:62" ht="3.75" customHeight="1" x14ac:dyDescent="0.25">
      <c r="I147" s="163"/>
      <c r="J147" s="164"/>
      <c r="K147" s="165"/>
      <c r="L147" s="163"/>
      <c r="M147" s="164"/>
      <c r="N147" s="165"/>
      <c r="O147" s="166"/>
      <c r="P147" s="166"/>
      <c r="Q147" s="166"/>
      <c r="R147" s="276"/>
      <c r="S147" s="276"/>
      <c r="T147" s="277"/>
      <c r="AD147" s="277"/>
      <c r="AE147" s="277"/>
      <c r="AF147" s="277"/>
      <c r="BF147" s="102"/>
      <c r="BG147" s="103"/>
      <c r="BH147" s="104"/>
    </row>
    <row r="148" spans="1:62" x14ac:dyDescent="0.25">
      <c r="A148" s="15" t="s">
        <v>19</v>
      </c>
      <c r="B148" s="15"/>
      <c r="C148" s="15"/>
      <c r="D148" s="69"/>
      <c r="E148" s="9"/>
      <c r="F148" s="9"/>
      <c r="G148" s="42"/>
      <c r="H148" s="38"/>
      <c r="I148" s="174"/>
      <c r="J148" s="175"/>
      <c r="K148" s="176"/>
      <c r="L148" s="177"/>
      <c r="M148" s="175"/>
      <c r="N148" s="176"/>
      <c r="O148" s="175"/>
      <c r="P148" s="175"/>
      <c r="Q148" s="175"/>
      <c r="R148" s="280"/>
      <c r="S148" s="280"/>
      <c r="T148" s="281"/>
      <c r="U148" s="9"/>
      <c r="V148" s="9"/>
      <c r="W148" s="9"/>
      <c r="X148" s="9"/>
      <c r="Y148" s="9"/>
      <c r="Z148" s="9"/>
      <c r="AA148" s="9"/>
      <c r="AB148" s="9"/>
      <c r="AC148" s="9"/>
      <c r="AD148" s="281"/>
      <c r="AE148" s="281"/>
      <c r="AF148" s="281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118"/>
      <c r="BG148" s="9"/>
      <c r="BH148" s="110"/>
    </row>
    <row r="149" spans="1:62" ht="6" customHeight="1" x14ac:dyDescent="0.25">
      <c r="A149" s="35"/>
      <c r="B149" s="35"/>
      <c r="C149" s="36"/>
      <c r="D149" s="74"/>
      <c r="E149" s="36"/>
      <c r="F149" s="36"/>
      <c r="G149" s="34"/>
      <c r="H149" s="33"/>
      <c r="I149" s="212"/>
      <c r="J149" s="213"/>
      <c r="K149" s="214"/>
      <c r="L149" s="212"/>
      <c r="M149" s="213"/>
      <c r="N149" s="214"/>
      <c r="O149" s="215"/>
      <c r="P149" s="215"/>
      <c r="Q149" s="215"/>
      <c r="R149" s="301"/>
      <c r="S149" s="301"/>
      <c r="T149" s="302"/>
      <c r="U149" s="34"/>
      <c r="V149" s="34"/>
      <c r="W149" s="34"/>
      <c r="X149" s="33"/>
      <c r="Y149" s="33"/>
      <c r="Z149" s="33"/>
      <c r="AA149" s="34"/>
      <c r="AB149" s="34"/>
      <c r="AC149" s="34"/>
      <c r="AD149" s="302"/>
      <c r="AE149" s="302"/>
      <c r="AF149" s="302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127"/>
      <c r="BG149" s="33"/>
      <c r="BH149" s="128"/>
    </row>
    <row r="150" spans="1:62" ht="24" x14ac:dyDescent="0.25">
      <c r="A150" s="327" t="s">
        <v>53</v>
      </c>
      <c r="B150" s="327"/>
      <c r="C150" s="56" t="s">
        <v>182</v>
      </c>
      <c r="D150" s="68"/>
      <c r="E150" s="10"/>
      <c r="F150" s="10"/>
      <c r="G150" s="11"/>
      <c r="H150" s="33"/>
      <c r="I150" s="160">
        <v>0.1389</v>
      </c>
      <c r="J150" s="76"/>
      <c r="K150" s="107"/>
      <c r="L150" s="160">
        <v>0.13059999999999999</v>
      </c>
      <c r="M150" s="76"/>
      <c r="N150" s="107"/>
      <c r="O150" s="160">
        <v>0.159</v>
      </c>
      <c r="P150" s="76"/>
      <c r="Q150" s="76"/>
      <c r="R150" s="274"/>
      <c r="S150" s="274"/>
      <c r="T150" s="275"/>
      <c r="U150" s="11"/>
      <c r="V150" s="11"/>
      <c r="W150" s="11"/>
      <c r="X150" s="11"/>
      <c r="Y150" s="11"/>
      <c r="Z150" s="11"/>
      <c r="AA150" s="11"/>
      <c r="AB150" s="11"/>
      <c r="AC150" s="11"/>
      <c r="AD150" s="275"/>
      <c r="AE150" s="275"/>
      <c r="AF150" s="275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22"/>
      <c r="BE150" s="129"/>
      <c r="BF150" s="100"/>
      <c r="BG150" s="11"/>
      <c r="BH150" s="101"/>
    </row>
    <row r="151" spans="1:62" ht="6" customHeight="1" x14ac:dyDescent="0.25">
      <c r="A151" s="35"/>
      <c r="B151" s="35"/>
      <c r="C151" s="36"/>
      <c r="D151" s="74"/>
      <c r="E151" s="36"/>
      <c r="F151" s="36"/>
      <c r="G151" s="34"/>
      <c r="H151" s="33"/>
      <c r="I151" s="212"/>
      <c r="J151" s="213"/>
      <c r="K151" s="214"/>
      <c r="L151" s="212"/>
      <c r="M151" s="213"/>
      <c r="N151" s="214"/>
      <c r="O151" s="215"/>
      <c r="P151" s="215"/>
      <c r="Q151" s="215"/>
      <c r="R151" s="301"/>
      <c r="S151" s="301"/>
      <c r="T151" s="302"/>
      <c r="U151" s="34"/>
      <c r="V151" s="34"/>
      <c r="W151" s="34"/>
      <c r="X151" s="33"/>
      <c r="Y151" s="33"/>
      <c r="Z151" s="33"/>
      <c r="AA151" s="34"/>
      <c r="AB151" s="34"/>
      <c r="AC151" s="34"/>
      <c r="AD151" s="302"/>
      <c r="AE151" s="302"/>
      <c r="AF151" s="302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127"/>
      <c r="BG151" s="33"/>
      <c r="BH151" s="128"/>
    </row>
    <row r="152" spans="1:62" x14ac:dyDescent="0.25">
      <c r="A152" s="328" t="s">
        <v>56</v>
      </c>
      <c r="B152" s="329"/>
      <c r="C152" s="56" t="s">
        <v>54</v>
      </c>
      <c r="D152" s="68" t="s">
        <v>110</v>
      </c>
      <c r="E152" s="10"/>
      <c r="F152" s="10"/>
      <c r="G152" s="11"/>
      <c r="H152" s="33"/>
      <c r="I152" s="216">
        <v>24.91</v>
      </c>
      <c r="J152" s="217"/>
      <c r="K152" s="218"/>
      <c r="L152" s="216">
        <v>26.91</v>
      </c>
      <c r="M152" s="217"/>
      <c r="N152" s="218"/>
      <c r="O152" s="219">
        <v>29.65</v>
      </c>
      <c r="P152" s="76"/>
      <c r="Q152" s="76"/>
      <c r="R152" s="274"/>
      <c r="S152" s="274"/>
      <c r="T152" s="275"/>
      <c r="U152" s="86">
        <v>38.4</v>
      </c>
      <c r="V152" s="86"/>
      <c r="W152" s="11"/>
      <c r="X152" s="86">
        <v>34.409999999999997</v>
      </c>
      <c r="Y152" s="11"/>
      <c r="Z152" s="11"/>
      <c r="AA152" s="86">
        <v>49.25</v>
      </c>
      <c r="AB152" s="11"/>
      <c r="AC152" s="11"/>
      <c r="AD152" s="275"/>
      <c r="AE152" s="275"/>
      <c r="AF152" s="275"/>
      <c r="AG152" s="86">
        <v>50.19</v>
      </c>
      <c r="AH152" s="11"/>
      <c r="AI152" s="11"/>
      <c r="AJ152" s="86">
        <v>64.88</v>
      </c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22"/>
      <c r="BE152" s="129"/>
      <c r="BF152" s="86"/>
      <c r="BG152" s="11"/>
      <c r="BH152" s="101"/>
      <c r="BI152" s="93"/>
      <c r="BJ152" s="86"/>
    </row>
    <row r="153" spans="1:62" x14ac:dyDescent="0.25">
      <c r="A153" s="330"/>
      <c r="B153" s="331"/>
      <c r="C153" s="56" t="s">
        <v>55</v>
      </c>
      <c r="D153" s="68" t="s">
        <v>110</v>
      </c>
      <c r="E153" s="10"/>
      <c r="F153" s="10"/>
      <c r="G153" s="11"/>
      <c r="H153" s="33"/>
      <c r="I153" s="106">
        <v>10.34</v>
      </c>
      <c r="J153" s="76"/>
      <c r="K153" s="107"/>
      <c r="L153" s="106">
        <v>14.42</v>
      </c>
      <c r="M153" s="76"/>
      <c r="N153" s="107"/>
      <c r="O153" s="142">
        <v>3.33</v>
      </c>
      <c r="P153" s="76"/>
      <c r="Q153" s="76"/>
      <c r="R153" s="274"/>
      <c r="S153" s="274"/>
      <c r="T153" s="275"/>
      <c r="U153" s="11">
        <v>12.2</v>
      </c>
      <c r="V153" s="11"/>
      <c r="W153" s="11"/>
      <c r="X153" s="11">
        <v>10.01</v>
      </c>
      <c r="Y153" s="11"/>
      <c r="Z153" s="11"/>
      <c r="AA153" s="11">
        <v>6.63</v>
      </c>
      <c r="AB153" s="11"/>
      <c r="AC153" s="11"/>
      <c r="AD153" s="275"/>
      <c r="AE153" s="275"/>
      <c r="AF153" s="275"/>
      <c r="AG153" s="11">
        <v>7.69</v>
      </c>
      <c r="AH153" s="11"/>
      <c r="AI153" s="11"/>
      <c r="AJ153" s="11">
        <v>11.86</v>
      </c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22"/>
      <c r="BE153" s="129"/>
      <c r="BF153" s="11"/>
      <c r="BG153" s="11"/>
      <c r="BH153" s="101"/>
      <c r="BI153" s="92"/>
      <c r="BJ153" s="11"/>
    </row>
    <row r="154" spans="1:62" x14ac:dyDescent="0.25">
      <c r="A154" s="330"/>
      <c r="B154" s="331"/>
      <c r="C154" s="56" t="s">
        <v>57</v>
      </c>
      <c r="D154" s="68" t="s">
        <v>110</v>
      </c>
      <c r="E154" s="10"/>
      <c r="F154" s="10"/>
      <c r="G154" s="11"/>
      <c r="H154" s="33"/>
      <c r="I154" s="106">
        <v>4.75</v>
      </c>
      <c r="J154" s="76"/>
      <c r="K154" s="107"/>
      <c r="L154" s="106">
        <v>2.82</v>
      </c>
      <c r="M154" s="76"/>
      <c r="N154" s="107"/>
      <c r="O154" s="142">
        <v>6.39</v>
      </c>
      <c r="P154" s="76"/>
      <c r="Q154" s="76"/>
      <c r="R154" s="274"/>
      <c r="S154" s="274"/>
      <c r="T154" s="275"/>
      <c r="U154" s="11">
        <v>9.24</v>
      </c>
      <c r="V154" s="11"/>
      <c r="W154" s="11"/>
      <c r="X154" s="11">
        <v>9.02</v>
      </c>
      <c r="Y154" s="11"/>
      <c r="Z154" s="11"/>
      <c r="AA154" s="11">
        <v>11.95</v>
      </c>
      <c r="AB154" s="11"/>
      <c r="AC154" s="11"/>
      <c r="AD154" s="275"/>
      <c r="AE154" s="275"/>
      <c r="AF154" s="275"/>
      <c r="AG154" s="11">
        <v>17</v>
      </c>
      <c r="AH154" s="11"/>
      <c r="AI154" s="11"/>
      <c r="AJ154" s="11">
        <v>12.17</v>
      </c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22"/>
      <c r="BE154" s="129"/>
      <c r="BF154" s="11"/>
      <c r="BG154" s="11"/>
      <c r="BH154" s="101"/>
      <c r="BI154" s="92"/>
      <c r="BJ154" s="11"/>
    </row>
    <row r="155" spans="1:62" x14ac:dyDescent="0.25">
      <c r="A155" s="332"/>
      <c r="B155" s="333"/>
      <c r="C155" s="56" t="s">
        <v>58</v>
      </c>
      <c r="D155" s="68" t="s">
        <v>110</v>
      </c>
      <c r="E155" s="10"/>
      <c r="F155" s="10"/>
      <c r="G155" s="11"/>
      <c r="H155" s="33"/>
      <c r="I155" s="106">
        <v>9.34</v>
      </c>
      <c r="J155" s="76"/>
      <c r="K155" s="107"/>
      <c r="L155" s="106">
        <v>9.66</v>
      </c>
      <c r="M155" s="76"/>
      <c r="N155" s="107"/>
      <c r="O155" s="142">
        <v>2.2000000000000002</v>
      </c>
      <c r="P155" s="76"/>
      <c r="Q155" s="76"/>
      <c r="R155" s="274"/>
      <c r="S155" s="274"/>
      <c r="T155" s="275"/>
      <c r="U155" s="11">
        <v>2.52</v>
      </c>
      <c r="V155" s="11"/>
      <c r="W155" s="11"/>
      <c r="X155" s="11">
        <v>2.63</v>
      </c>
      <c r="Y155" s="11"/>
      <c r="Z155" s="11"/>
      <c r="AA155" s="11">
        <v>1.26</v>
      </c>
      <c r="AB155" s="11"/>
      <c r="AC155" s="11"/>
      <c r="AD155" s="275"/>
      <c r="AE155" s="275"/>
      <c r="AF155" s="275"/>
      <c r="AG155" s="11">
        <v>2.37</v>
      </c>
      <c r="AH155" s="11"/>
      <c r="AI155" s="11"/>
      <c r="AJ155" s="11">
        <v>1.71</v>
      </c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22"/>
      <c r="BE155" s="129"/>
      <c r="BF155" s="11"/>
      <c r="BG155" s="11"/>
      <c r="BH155" s="101"/>
      <c r="BI155" s="92"/>
      <c r="BJ155" s="11"/>
    </row>
    <row r="156" spans="1:62" x14ac:dyDescent="0.25">
      <c r="A156" s="231"/>
      <c r="B156" s="231"/>
      <c r="C156" s="232" t="s">
        <v>213</v>
      </c>
      <c r="D156" s="74"/>
      <c r="E156" s="36"/>
      <c r="F156" s="36"/>
      <c r="G156" s="34"/>
      <c r="H156" s="33"/>
      <c r="I156" s="233">
        <v>5.42</v>
      </c>
      <c r="J156" s="234"/>
      <c r="K156" s="235"/>
      <c r="L156" s="233">
        <v>9.6199999999999992</v>
      </c>
      <c r="M156" s="234"/>
      <c r="N156" s="235"/>
      <c r="O156" s="234">
        <v>7.98</v>
      </c>
      <c r="P156" s="213"/>
      <c r="Q156" s="213"/>
      <c r="R156" s="301"/>
      <c r="S156" s="301"/>
      <c r="T156" s="302"/>
      <c r="U156" s="241">
        <v>7.83</v>
      </c>
      <c r="V156" s="241"/>
      <c r="W156" s="34"/>
      <c r="X156" s="241">
        <v>8.86</v>
      </c>
      <c r="Y156" s="34"/>
      <c r="Z156" s="34"/>
      <c r="AA156" s="245">
        <v>16.41</v>
      </c>
      <c r="AB156" s="34"/>
      <c r="AC156" s="34"/>
      <c r="AD156" s="302"/>
      <c r="AE156" s="302"/>
      <c r="AF156" s="302"/>
      <c r="AG156" s="241">
        <v>16.09</v>
      </c>
      <c r="AH156" s="34"/>
      <c r="AI156" s="34"/>
      <c r="AJ156" s="241">
        <v>9.11</v>
      </c>
      <c r="AK156" s="34"/>
      <c r="AL156" s="34"/>
      <c r="AM156" s="34"/>
      <c r="AN156" s="34"/>
      <c r="AO156" s="34"/>
      <c r="AP156" s="34"/>
      <c r="AQ156" s="34"/>
      <c r="AR156" s="34"/>
      <c r="AS156" s="34"/>
      <c r="AT156" s="34"/>
      <c r="AU156" s="34"/>
      <c r="AV156" s="34"/>
      <c r="AW156" s="34"/>
      <c r="AX156" s="34"/>
      <c r="AY156" s="34"/>
      <c r="AZ156" s="34"/>
      <c r="BA156" s="34"/>
      <c r="BB156" s="34"/>
      <c r="BC156" s="34"/>
      <c r="BD156" s="34"/>
      <c r="BE156" s="34"/>
      <c r="BF156" s="241"/>
      <c r="BG156" s="34"/>
      <c r="BH156" s="114"/>
      <c r="BI156" s="34"/>
      <c r="BJ156" s="34"/>
    </row>
    <row r="157" spans="1:62" ht="6" customHeight="1" x14ac:dyDescent="0.25">
      <c r="A157" s="35"/>
      <c r="B157" s="35"/>
      <c r="C157" s="36"/>
      <c r="D157" s="74"/>
      <c r="E157" s="36"/>
      <c r="F157" s="36"/>
      <c r="G157" s="34"/>
      <c r="H157" s="33"/>
      <c r="I157" s="212"/>
      <c r="J157" s="213"/>
      <c r="K157" s="214"/>
      <c r="L157" s="212"/>
      <c r="M157" s="213"/>
      <c r="N157" s="214"/>
      <c r="O157" s="215"/>
      <c r="P157" s="215"/>
      <c r="Q157" s="215"/>
      <c r="R157" s="301"/>
      <c r="S157" s="301"/>
      <c r="T157" s="302"/>
      <c r="U157" s="34"/>
      <c r="V157" s="34"/>
      <c r="W157" s="34"/>
      <c r="X157" s="33"/>
      <c r="Y157" s="33"/>
      <c r="Z157" s="33"/>
      <c r="AA157" s="34"/>
      <c r="AB157" s="34"/>
      <c r="AC157" s="34"/>
      <c r="AD157" s="302"/>
      <c r="AE157" s="302"/>
      <c r="AF157" s="302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127"/>
      <c r="BG157" s="33"/>
      <c r="BH157" s="128"/>
    </row>
    <row r="158" spans="1:62" ht="24" x14ac:dyDescent="0.25">
      <c r="A158" s="334" t="s">
        <v>46</v>
      </c>
      <c r="B158" s="335"/>
      <c r="C158" s="32" t="s">
        <v>59</v>
      </c>
      <c r="D158" s="68"/>
      <c r="E158" s="10"/>
      <c r="F158" s="10"/>
      <c r="G158" s="11"/>
      <c r="H158" s="33"/>
      <c r="I158" s="76" t="s">
        <v>196</v>
      </c>
      <c r="J158" s="76" t="s">
        <v>197</v>
      </c>
      <c r="K158" s="107"/>
      <c r="L158" s="76" t="s">
        <v>200</v>
      </c>
      <c r="M158" s="76" t="s">
        <v>201</v>
      </c>
      <c r="N158" s="107"/>
      <c r="O158" s="76" t="s">
        <v>203</v>
      </c>
      <c r="P158" s="76" t="s">
        <v>204</v>
      </c>
      <c r="Q158" s="76"/>
      <c r="R158" s="274"/>
      <c r="S158" s="274"/>
      <c r="T158" s="275"/>
      <c r="U158" s="11" t="s">
        <v>215</v>
      </c>
      <c r="V158" s="11" t="s">
        <v>216</v>
      </c>
      <c r="W158" s="11"/>
      <c r="X158" s="11" t="s">
        <v>217</v>
      </c>
      <c r="Y158" s="11" t="s">
        <v>218</v>
      </c>
      <c r="Z158" s="11"/>
      <c r="AA158" s="11" t="s">
        <v>219</v>
      </c>
      <c r="AB158" s="11" t="s">
        <v>220</v>
      </c>
      <c r="AC158" s="11"/>
      <c r="AD158" s="275"/>
      <c r="AE158" s="275"/>
      <c r="AF158" s="275"/>
      <c r="AG158" s="11" t="s">
        <v>222</v>
      </c>
      <c r="AH158" s="11" t="s">
        <v>223</v>
      </c>
      <c r="AI158" s="11"/>
      <c r="AJ158" s="11" t="s">
        <v>230</v>
      </c>
      <c r="AK158" s="11" t="s">
        <v>231</v>
      </c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22"/>
      <c r="BE158" s="129"/>
      <c r="BF158" s="100"/>
      <c r="BG158" s="11"/>
      <c r="BH158" s="101"/>
    </row>
    <row r="159" spans="1:62" x14ac:dyDescent="0.25">
      <c r="A159" s="336"/>
      <c r="B159" s="337"/>
      <c r="C159" s="32" t="s">
        <v>60</v>
      </c>
      <c r="D159" s="68"/>
      <c r="E159" s="10"/>
      <c r="F159" s="10"/>
      <c r="G159" s="11"/>
      <c r="H159" s="33"/>
      <c r="I159" s="76">
        <v>27560</v>
      </c>
      <c r="J159" s="76" t="s">
        <v>198</v>
      </c>
      <c r="K159" s="107"/>
      <c r="L159" s="76">
        <v>27560</v>
      </c>
      <c r="M159" s="76" t="s">
        <v>198</v>
      </c>
      <c r="N159" s="107"/>
      <c r="O159" s="76">
        <v>27470</v>
      </c>
      <c r="P159" s="76" t="s">
        <v>198</v>
      </c>
      <c r="Q159" s="76"/>
      <c r="R159" s="274"/>
      <c r="S159" s="274"/>
      <c r="T159" s="275"/>
      <c r="U159" s="77">
        <v>27090</v>
      </c>
      <c r="V159" s="77" t="s">
        <v>198</v>
      </c>
      <c r="W159" s="11"/>
      <c r="X159" s="77">
        <v>27090</v>
      </c>
      <c r="Y159" s="77" t="s">
        <v>198</v>
      </c>
      <c r="Z159" s="11"/>
      <c r="AA159" s="77">
        <v>27090</v>
      </c>
      <c r="AB159" s="77" t="s">
        <v>198</v>
      </c>
      <c r="AC159" s="11"/>
      <c r="AD159" s="275"/>
      <c r="AE159" s="275"/>
      <c r="AF159" s="275"/>
      <c r="AG159" s="77">
        <v>27090</v>
      </c>
      <c r="AH159" s="77" t="s">
        <v>198</v>
      </c>
      <c r="AI159" s="11"/>
      <c r="AJ159" s="77">
        <v>27090</v>
      </c>
      <c r="AK159" s="77" t="s">
        <v>198</v>
      </c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22"/>
      <c r="BE159" s="129"/>
      <c r="BF159" s="100"/>
      <c r="BG159" s="11"/>
      <c r="BH159" s="101"/>
    </row>
    <row r="160" spans="1:62" x14ac:dyDescent="0.25">
      <c r="A160" s="338"/>
      <c r="B160" s="339"/>
      <c r="C160" s="32" t="s">
        <v>61</v>
      </c>
      <c r="D160" s="68"/>
      <c r="E160" s="10"/>
      <c r="F160" s="10"/>
      <c r="G160" s="11"/>
      <c r="H160" s="33"/>
      <c r="I160" s="220" t="s">
        <v>199</v>
      </c>
      <c r="J160" s="76"/>
      <c r="K160" s="107"/>
      <c r="L160" s="220" t="s">
        <v>202</v>
      </c>
      <c r="M160" s="76"/>
      <c r="N160" s="107"/>
      <c r="O160" s="76"/>
      <c r="P160" s="76"/>
      <c r="Q160" s="76"/>
      <c r="R160" s="274"/>
      <c r="S160" s="274"/>
      <c r="T160" s="275"/>
      <c r="U160" s="77">
        <v>3.3</v>
      </c>
      <c r="V160" s="77">
        <v>2.9</v>
      </c>
      <c r="W160" s="11"/>
      <c r="X160" s="77">
        <v>3.5</v>
      </c>
      <c r="Y160" s="77">
        <v>3.9</v>
      </c>
      <c r="Z160" s="11"/>
      <c r="AA160" s="77">
        <v>4.7</v>
      </c>
      <c r="AB160" s="77">
        <v>3.9</v>
      </c>
      <c r="AC160" s="11"/>
      <c r="AD160" s="275"/>
      <c r="AE160" s="275"/>
      <c r="AF160" s="275"/>
      <c r="AG160" s="77">
        <v>5.9</v>
      </c>
      <c r="AH160" s="77">
        <v>5.3</v>
      </c>
      <c r="AI160" s="11"/>
      <c r="AJ160" s="77">
        <v>6.3</v>
      </c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22"/>
      <c r="BE160" s="129"/>
      <c r="BF160" s="100"/>
      <c r="BG160" s="11"/>
      <c r="BH160" s="101"/>
    </row>
    <row r="161" spans="1:60" ht="4.5" customHeight="1" x14ac:dyDescent="0.25">
      <c r="I161" s="163"/>
      <c r="J161" s="164"/>
      <c r="K161" s="165"/>
      <c r="L161" s="163"/>
      <c r="M161" s="164"/>
      <c r="N161" s="165"/>
      <c r="O161" s="166"/>
      <c r="P161" s="166"/>
      <c r="Q161" s="166"/>
      <c r="R161" s="276"/>
      <c r="S161" s="276"/>
      <c r="T161" s="277"/>
      <c r="AD161" s="277"/>
      <c r="AE161" s="277"/>
      <c r="AF161" s="277"/>
      <c r="BF161" s="102"/>
      <c r="BG161" s="103"/>
      <c r="BH161" s="104"/>
    </row>
    <row r="162" spans="1:60" x14ac:dyDescent="0.25">
      <c r="A162" s="340" t="s">
        <v>62</v>
      </c>
      <c r="B162" s="340"/>
      <c r="C162" s="32" t="s">
        <v>63</v>
      </c>
      <c r="D162" s="68"/>
      <c r="E162" s="10"/>
      <c r="F162" s="10"/>
      <c r="G162" s="11"/>
      <c r="H162" s="33"/>
      <c r="I162" s="11">
        <v>0</v>
      </c>
      <c r="J162" s="11">
        <v>4</v>
      </c>
      <c r="K162" s="107"/>
      <c r="L162" s="11">
        <v>4</v>
      </c>
      <c r="M162" s="11">
        <v>1</v>
      </c>
      <c r="N162" s="107"/>
      <c r="O162" s="11">
        <v>0</v>
      </c>
      <c r="P162" s="11">
        <v>1</v>
      </c>
      <c r="Q162" s="76"/>
      <c r="R162" s="275">
        <v>4</v>
      </c>
      <c r="S162" s="275">
        <v>6</v>
      </c>
      <c r="T162" s="275"/>
      <c r="U162" s="11"/>
      <c r="V162" s="11"/>
      <c r="W162" s="11"/>
      <c r="X162" s="11">
        <v>2</v>
      </c>
      <c r="Y162" s="11">
        <v>0</v>
      </c>
      <c r="Z162" s="11"/>
      <c r="AA162" s="11"/>
      <c r="AB162" s="11"/>
      <c r="AC162" s="11"/>
      <c r="AD162" s="275"/>
      <c r="AE162" s="275"/>
      <c r="AF162" s="275"/>
      <c r="AG162" s="11">
        <v>6</v>
      </c>
      <c r="AH162" s="11"/>
      <c r="AI162" s="11"/>
      <c r="AJ162" s="11">
        <v>7</v>
      </c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22"/>
      <c r="BE162" s="129"/>
      <c r="BF162" s="100"/>
      <c r="BG162" s="11"/>
      <c r="BH162" s="101"/>
    </row>
    <row r="163" spans="1:60" x14ac:dyDescent="0.25">
      <c r="A163" s="340"/>
      <c r="B163" s="340"/>
      <c r="C163" s="32" t="s">
        <v>64</v>
      </c>
      <c r="D163" s="68"/>
      <c r="E163" s="10"/>
      <c r="F163" s="10"/>
      <c r="G163" s="11"/>
      <c r="H163" s="33"/>
      <c r="I163" s="11">
        <v>0</v>
      </c>
      <c r="J163" s="11">
        <v>0</v>
      </c>
      <c r="K163" s="107"/>
      <c r="L163" s="11">
        <v>0</v>
      </c>
      <c r="M163" s="11">
        <v>0</v>
      </c>
      <c r="N163" s="107"/>
      <c r="O163" s="11">
        <v>0</v>
      </c>
      <c r="P163" s="11">
        <v>0</v>
      </c>
      <c r="Q163" s="76"/>
      <c r="R163" s="275">
        <v>0</v>
      </c>
      <c r="S163" s="275">
        <v>0</v>
      </c>
      <c r="T163" s="275"/>
      <c r="U163" s="11"/>
      <c r="V163" s="11"/>
      <c r="W163" s="11"/>
      <c r="X163" s="11">
        <v>0</v>
      </c>
      <c r="Y163" s="11">
        <v>0</v>
      </c>
      <c r="Z163" s="11"/>
      <c r="AA163" s="11"/>
      <c r="AB163" s="11"/>
      <c r="AC163" s="11"/>
      <c r="AD163" s="275"/>
      <c r="AE163" s="275"/>
      <c r="AF163" s="275"/>
      <c r="AG163" s="11">
        <v>0</v>
      </c>
      <c r="AH163" s="11"/>
      <c r="AI163" s="11"/>
      <c r="AJ163" s="11">
        <v>0</v>
      </c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22"/>
      <c r="BE163" s="129"/>
      <c r="BF163" s="100"/>
      <c r="BG163" s="11"/>
      <c r="BH163" s="101"/>
    </row>
    <row r="164" spans="1:60" x14ac:dyDescent="0.25">
      <c r="A164" s="340"/>
      <c r="B164" s="340"/>
      <c r="C164" s="32" t="s">
        <v>65</v>
      </c>
      <c r="D164" s="68"/>
      <c r="E164" s="10"/>
      <c r="F164" s="10"/>
      <c r="G164" s="11"/>
      <c r="H164" s="33"/>
      <c r="I164" s="11">
        <v>0</v>
      </c>
      <c r="J164" s="11">
        <v>4</v>
      </c>
      <c r="K164" s="107"/>
      <c r="L164" s="11">
        <v>4</v>
      </c>
      <c r="M164" s="11">
        <v>1</v>
      </c>
      <c r="N164" s="107"/>
      <c r="O164" s="11">
        <v>0</v>
      </c>
      <c r="P164" s="11">
        <v>1</v>
      </c>
      <c r="Q164" s="76"/>
      <c r="R164" s="275">
        <v>4</v>
      </c>
      <c r="S164" s="275">
        <v>6</v>
      </c>
      <c r="T164" s="275"/>
      <c r="U164" s="11"/>
      <c r="V164" s="11"/>
      <c r="W164" s="11"/>
      <c r="X164" s="11">
        <v>0</v>
      </c>
      <c r="Y164" s="11">
        <v>0</v>
      </c>
      <c r="Z164" s="11"/>
      <c r="AA164" s="11"/>
      <c r="AB164" s="11"/>
      <c r="AC164" s="11"/>
      <c r="AD164" s="275"/>
      <c r="AE164" s="275"/>
      <c r="AF164" s="275"/>
      <c r="AG164" s="11">
        <v>0</v>
      </c>
      <c r="AH164" s="11"/>
      <c r="AI164" s="11"/>
      <c r="AJ164" s="11">
        <v>0</v>
      </c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22"/>
      <c r="BE164" s="129"/>
      <c r="BF164" s="100"/>
      <c r="BG164" s="11"/>
      <c r="BH164" s="101"/>
    </row>
    <row r="165" spans="1:60" ht="4.5" customHeight="1" x14ac:dyDescent="0.25">
      <c r="I165" s="163"/>
      <c r="J165" s="164"/>
      <c r="K165" s="165"/>
      <c r="L165" s="163"/>
      <c r="M165" s="164"/>
      <c r="N165" s="165"/>
      <c r="O165" s="166"/>
      <c r="P165" s="166"/>
      <c r="Q165" s="166"/>
      <c r="R165" s="276"/>
      <c r="S165" s="276"/>
      <c r="T165" s="277"/>
      <c r="AD165" s="277"/>
      <c r="AE165" s="277"/>
      <c r="AF165" s="277"/>
      <c r="BF165" s="102"/>
      <c r="BG165" s="103"/>
      <c r="BH165" s="104"/>
    </row>
    <row r="166" spans="1:60" x14ac:dyDescent="0.25">
      <c r="A166" s="334" t="s">
        <v>50</v>
      </c>
      <c r="B166" s="335"/>
      <c r="C166" s="32" t="s">
        <v>90</v>
      </c>
      <c r="D166" s="68"/>
      <c r="E166" s="10"/>
      <c r="F166" s="10"/>
      <c r="G166" s="11"/>
      <c r="H166" s="33"/>
      <c r="I166" s="106">
        <v>0</v>
      </c>
      <c r="J166" s="76"/>
      <c r="K166" s="107"/>
      <c r="L166" s="106">
        <v>0</v>
      </c>
      <c r="M166" s="76"/>
      <c r="N166" s="107"/>
      <c r="O166" s="142"/>
      <c r="P166" s="76"/>
      <c r="Q166" s="76"/>
      <c r="R166" s="274"/>
      <c r="S166" s="274"/>
      <c r="T166" s="275"/>
      <c r="U166" s="11"/>
      <c r="V166" s="11"/>
      <c r="W166" s="11"/>
      <c r="X166" s="77">
        <v>3.04E-2</v>
      </c>
      <c r="Y166" s="77">
        <v>8.5999999999999993E-2</v>
      </c>
      <c r="Z166" s="11"/>
      <c r="AA166" s="77">
        <v>4.1599999999999998E-2</v>
      </c>
      <c r="AB166" s="77">
        <v>0.45750000000000002</v>
      </c>
      <c r="AC166" s="11"/>
      <c r="AD166" s="275"/>
      <c r="AE166" s="275"/>
      <c r="AF166" s="275"/>
      <c r="AG166" s="77">
        <v>8.0100000000000005E-2</v>
      </c>
      <c r="AH166" s="77">
        <v>5.4399999999999997E-2</v>
      </c>
      <c r="AI166" s="11"/>
      <c r="AJ166" s="77">
        <v>3.7130000000000003E-2</v>
      </c>
      <c r="AK166" s="77">
        <v>3.9699999999999999E-2</v>
      </c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22"/>
      <c r="BE166" s="129"/>
      <c r="BF166" s="100"/>
      <c r="BG166" s="11"/>
      <c r="BH166" s="101"/>
    </row>
    <row r="167" spans="1:60" x14ac:dyDescent="0.25">
      <c r="A167" s="338"/>
      <c r="B167" s="339"/>
      <c r="C167" s="32" t="s">
        <v>91</v>
      </c>
      <c r="D167" s="68"/>
      <c r="E167" s="10"/>
      <c r="F167" s="10"/>
      <c r="G167" s="11"/>
      <c r="H167" s="33"/>
      <c r="I167" s="106">
        <v>0</v>
      </c>
      <c r="J167" s="76"/>
      <c r="K167" s="107"/>
      <c r="L167" s="106">
        <v>0</v>
      </c>
      <c r="M167" s="76"/>
      <c r="N167" s="107"/>
      <c r="O167" s="142"/>
      <c r="P167" s="76"/>
      <c r="Q167" s="76"/>
      <c r="R167" s="274"/>
      <c r="S167" s="274"/>
      <c r="T167" s="275"/>
      <c r="U167" s="11"/>
      <c r="V167" s="11"/>
      <c r="W167" s="11"/>
      <c r="X167" s="11"/>
      <c r="Y167" s="11"/>
      <c r="Z167" s="11"/>
      <c r="AA167" s="11"/>
      <c r="AB167" s="11"/>
      <c r="AC167" s="11"/>
      <c r="AD167" s="275"/>
      <c r="AE167" s="275"/>
      <c r="AF167" s="275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22"/>
      <c r="BE167" s="129"/>
      <c r="BF167" s="100"/>
      <c r="BG167" s="11"/>
      <c r="BH167" s="101"/>
    </row>
    <row r="168" spans="1:60" ht="4.5" customHeight="1" x14ac:dyDescent="0.25">
      <c r="I168" s="163"/>
      <c r="J168" s="164"/>
      <c r="K168" s="165"/>
      <c r="L168" s="163"/>
      <c r="M168" s="164"/>
      <c r="N168" s="165"/>
      <c r="O168" s="166"/>
      <c r="P168" s="166"/>
      <c r="Q168" s="166"/>
      <c r="R168" s="276"/>
      <c r="S168" s="276"/>
      <c r="T168" s="277"/>
      <c r="AD168" s="277"/>
      <c r="AE168" s="277"/>
      <c r="AF168" s="277"/>
      <c r="BF168" s="102"/>
      <c r="BG168" s="103"/>
      <c r="BH168" s="104"/>
    </row>
    <row r="169" spans="1:60" x14ac:dyDescent="0.25">
      <c r="A169" s="17" t="s">
        <v>6</v>
      </c>
      <c r="B169" s="15"/>
      <c r="C169" s="18"/>
      <c r="D169" s="69"/>
      <c r="E169" s="14"/>
      <c r="F169" s="9"/>
      <c r="G169" s="41"/>
      <c r="H169" s="38"/>
      <c r="I169" s="221"/>
      <c r="J169" s="175"/>
      <c r="K169" s="176"/>
      <c r="L169" s="177"/>
      <c r="M169" s="175"/>
      <c r="N169" s="176"/>
      <c r="O169" s="175"/>
      <c r="P169" s="175"/>
      <c r="Q169" s="175"/>
      <c r="R169" s="280"/>
      <c r="S169" s="280"/>
      <c r="T169" s="281"/>
      <c r="U169" s="9"/>
      <c r="V169" s="9"/>
      <c r="W169" s="9"/>
      <c r="X169" s="9"/>
      <c r="Y169" s="9"/>
      <c r="Z169" s="9"/>
      <c r="AA169" s="9"/>
      <c r="AB169" s="9"/>
      <c r="AC169" s="9"/>
      <c r="AD169" s="281"/>
      <c r="AE169" s="281"/>
      <c r="AF169" s="281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118"/>
      <c r="BG169" s="9"/>
      <c r="BH169" s="110"/>
    </row>
    <row r="170" spans="1:60" ht="3.75" customHeight="1" x14ac:dyDescent="0.25">
      <c r="A170" s="35"/>
      <c r="B170" s="35"/>
      <c r="C170" s="36"/>
      <c r="D170" s="74"/>
      <c r="E170" s="36"/>
      <c r="F170" s="36"/>
      <c r="G170" s="34"/>
      <c r="H170" s="33"/>
      <c r="I170" s="212"/>
      <c r="J170" s="213"/>
      <c r="K170" s="214"/>
      <c r="L170" s="212"/>
      <c r="M170" s="213"/>
      <c r="N170" s="214"/>
      <c r="O170" s="215"/>
      <c r="P170" s="215"/>
      <c r="Q170" s="215"/>
      <c r="R170" s="301"/>
      <c r="S170" s="301"/>
      <c r="T170" s="302"/>
      <c r="U170" s="34"/>
      <c r="V170" s="34"/>
      <c r="W170" s="34"/>
      <c r="X170" s="33"/>
      <c r="Y170" s="33"/>
      <c r="Z170" s="33"/>
      <c r="AA170" s="34"/>
      <c r="AB170" s="34"/>
      <c r="AC170" s="34"/>
      <c r="AD170" s="302"/>
      <c r="AE170" s="302"/>
      <c r="AF170" s="302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127"/>
      <c r="BG170" s="33"/>
      <c r="BH170" s="128"/>
    </row>
    <row r="171" spans="1:60" x14ac:dyDescent="0.25">
      <c r="A171" s="351" t="s">
        <v>47</v>
      </c>
      <c r="B171" s="352"/>
      <c r="C171" s="19" t="s">
        <v>69</v>
      </c>
      <c r="D171" s="68"/>
      <c r="E171" s="10"/>
      <c r="F171" s="10"/>
      <c r="G171" s="10"/>
      <c r="H171" s="39"/>
      <c r="I171" s="222">
        <v>0</v>
      </c>
      <c r="J171" s="223"/>
      <c r="K171" s="224"/>
      <c r="L171" s="106">
        <v>0</v>
      </c>
      <c r="M171" s="76"/>
      <c r="N171" s="107"/>
      <c r="O171" s="142"/>
      <c r="P171" s="76"/>
      <c r="Q171" s="76"/>
      <c r="R171" s="274"/>
      <c r="S171" s="274"/>
      <c r="T171" s="275"/>
      <c r="U171" s="11"/>
      <c r="V171" s="11"/>
      <c r="W171" s="11"/>
      <c r="X171" s="11"/>
      <c r="Y171" s="11"/>
      <c r="Z171" s="11"/>
      <c r="AA171" s="11"/>
      <c r="AB171" s="11"/>
      <c r="AC171" s="11"/>
      <c r="AD171" s="275"/>
      <c r="AE171" s="275"/>
      <c r="AF171" s="275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22"/>
      <c r="BE171" s="129"/>
      <c r="BF171" s="100"/>
      <c r="BG171" s="11"/>
      <c r="BH171" s="101"/>
    </row>
    <row r="172" spans="1:60" x14ac:dyDescent="0.25">
      <c r="A172" s="351" t="s">
        <v>48</v>
      </c>
      <c r="B172" s="352"/>
      <c r="C172" s="19" t="s">
        <v>14</v>
      </c>
      <c r="D172" s="68"/>
      <c r="E172" s="10"/>
      <c r="F172" s="10"/>
      <c r="G172" s="10"/>
      <c r="H172" s="39"/>
      <c r="I172" s="106">
        <v>0</v>
      </c>
      <c r="J172" s="76"/>
      <c r="K172" s="107"/>
      <c r="L172" s="106">
        <v>0</v>
      </c>
      <c r="M172" s="76"/>
      <c r="N172" s="107"/>
      <c r="O172" s="142"/>
      <c r="P172" s="76"/>
      <c r="Q172" s="76"/>
      <c r="R172" s="274"/>
      <c r="S172" s="274"/>
      <c r="T172" s="275"/>
      <c r="U172" s="11"/>
      <c r="V172" s="11"/>
      <c r="W172" s="11"/>
      <c r="X172" s="11"/>
      <c r="Y172" s="11"/>
      <c r="Z172" s="11"/>
      <c r="AA172" s="11"/>
      <c r="AB172" s="11"/>
      <c r="AC172" s="11"/>
      <c r="AD172" s="275"/>
      <c r="AE172" s="275"/>
      <c r="AF172" s="275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22"/>
      <c r="BE172" s="129"/>
      <c r="BF172" s="100"/>
      <c r="BG172" s="11"/>
      <c r="BH172" s="101"/>
    </row>
    <row r="173" spans="1:60" x14ac:dyDescent="0.25">
      <c r="A173" s="328" t="s">
        <v>12</v>
      </c>
      <c r="B173" s="329"/>
      <c r="C173" s="19" t="s">
        <v>144</v>
      </c>
      <c r="D173" s="68"/>
      <c r="E173" s="10"/>
      <c r="F173" s="10"/>
      <c r="G173" s="10"/>
      <c r="H173" s="39"/>
      <c r="I173" s="106">
        <v>15</v>
      </c>
      <c r="J173" s="76"/>
      <c r="K173" s="107"/>
      <c r="L173" s="106">
        <v>8</v>
      </c>
      <c r="M173" s="76"/>
      <c r="N173" s="107"/>
      <c r="O173" s="142"/>
      <c r="P173" s="76"/>
      <c r="Q173" s="76"/>
      <c r="R173" s="274"/>
      <c r="S173" s="274"/>
      <c r="T173" s="275"/>
      <c r="U173" s="11"/>
      <c r="V173" s="11"/>
      <c r="W173" s="11"/>
      <c r="X173" s="11"/>
      <c r="Y173" s="11"/>
      <c r="Z173" s="11"/>
      <c r="AA173" s="11"/>
      <c r="AB173" s="11"/>
      <c r="AC173" s="11"/>
      <c r="AD173" s="275"/>
      <c r="AE173" s="275"/>
      <c r="AF173" s="275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22"/>
      <c r="BE173" s="129"/>
      <c r="BF173" s="100"/>
      <c r="BG173" s="11"/>
      <c r="BH173" s="101"/>
    </row>
    <row r="174" spans="1:60" x14ac:dyDescent="0.25">
      <c r="A174" s="330"/>
      <c r="B174" s="331"/>
      <c r="C174" s="19" t="s">
        <v>145</v>
      </c>
      <c r="D174" s="68"/>
      <c r="E174" s="10"/>
      <c r="F174" s="10"/>
      <c r="G174" s="10"/>
      <c r="H174" s="39"/>
      <c r="I174" s="106">
        <v>13</v>
      </c>
      <c r="J174" s="76"/>
      <c r="K174" s="107"/>
      <c r="L174" s="106">
        <v>10</v>
      </c>
      <c r="M174" s="76"/>
      <c r="N174" s="107"/>
      <c r="O174" s="142"/>
      <c r="P174" s="76"/>
      <c r="Q174" s="76"/>
      <c r="R174" s="274"/>
      <c r="S174" s="274"/>
      <c r="T174" s="275"/>
      <c r="U174" s="11"/>
      <c r="V174" s="11"/>
      <c r="W174" s="11"/>
      <c r="X174" s="11"/>
      <c r="Y174" s="11"/>
      <c r="Z174" s="11"/>
      <c r="AA174" s="11"/>
      <c r="AB174" s="11"/>
      <c r="AC174" s="11"/>
      <c r="AD174" s="275"/>
      <c r="AE174" s="275"/>
      <c r="AF174" s="275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22"/>
      <c r="BE174" s="129"/>
      <c r="BF174" s="100"/>
      <c r="BG174" s="11"/>
      <c r="BH174" s="101"/>
    </row>
    <row r="175" spans="1:60" ht="48.75" x14ac:dyDescent="0.25">
      <c r="A175" s="332"/>
      <c r="B175" s="333"/>
      <c r="C175" s="19" t="s">
        <v>16</v>
      </c>
      <c r="D175" s="68"/>
      <c r="E175" s="10"/>
      <c r="F175" s="10"/>
      <c r="G175" s="10"/>
      <c r="H175" s="39"/>
      <c r="I175" s="106">
        <v>0</v>
      </c>
      <c r="J175" s="76"/>
      <c r="K175" s="107"/>
      <c r="L175" s="106">
        <v>0</v>
      </c>
      <c r="M175" s="76"/>
      <c r="N175" s="107"/>
      <c r="O175" s="142"/>
      <c r="P175" s="76"/>
      <c r="Q175" s="76"/>
      <c r="R175" s="274"/>
      <c r="S175" s="274"/>
      <c r="T175" s="275"/>
      <c r="U175" s="11"/>
      <c r="V175" s="11"/>
      <c r="W175" s="11"/>
      <c r="X175" s="11"/>
      <c r="Y175" s="11"/>
      <c r="Z175" s="11"/>
      <c r="AA175" s="11"/>
      <c r="AB175" s="11"/>
      <c r="AC175" s="11"/>
      <c r="AD175" s="275"/>
      <c r="AE175" s="275"/>
      <c r="AF175" s="275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22"/>
      <c r="BE175" s="129"/>
      <c r="BF175" s="100"/>
      <c r="BG175" s="11"/>
      <c r="BH175" s="101"/>
    </row>
    <row r="176" spans="1:60" ht="5.25" customHeight="1" x14ac:dyDescent="0.25">
      <c r="I176" s="163"/>
      <c r="J176" s="164"/>
      <c r="K176" s="165"/>
      <c r="L176" s="163"/>
      <c r="M176" s="164"/>
      <c r="N176" s="165"/>
      <c r="O176" s="166"/>
      <c r="P176" s="166"/>
      <c r="Q176" s="166"/>
      <c r="R176" s="276"/>
      <c r="S176" s="276"/>
      <c r="T176" s="277"/>
      <c r="AD176" s="277"/>
      <c r="AE176" s="277"/>
      <c r="AF176" s="277"/>
      <c r="BF176" s="102"/>
      <c r="BG176" s="103"/>
      <c r="BH176" s="104"/>
    </row>
    <row r="177" spans="1:60" x14ac:dyDescent="0.25">
      <c r="A177" s="324" t="s">
        <v>66</v>
      </c>
      <c r="B177" s="325"/>
      <c r="C177" s="19" t="s">
        <v>92</v>
      </c>
      <c r="D177" s="68"/>
      <c r="E177" s="10"/>
      <c r="F177" s="10"/>
      <c r="G177" s="10"/>
      <c r="H177" s="39"/>
      <c r="I177" s="76" t="s">
        <v>198</v>
      </c>
      <c r="J177" s="76"/>
      <c r="K177" s="107"/>
      <c r="L177" s="76" t="s">
        <v>198</v>
      </c>
      <c r="M177" s="76"/>
      <c r="N177" s="107"/>
      <c r="O177" s="142"/>
      <c r="P177" s="76"/>
      <c r="Q177" s="76"/>
      <c r="R177" s="274"/>
      <c r="S177" s="274"/>
      <c r="T177" s="275"/>
      <c r="U177" s="11"/>
      <c r="V177" s="11"/>
      <c r="W177" s="11"/>
      <c r="X177" s="11"/>
      <c r="Y177" s="11"/>
      <c r="Z177" s="11"/>
      <c r="AA177" s="11"/>
      <c r="AB177" s="11"/>
      <c r="AC177" s="11"/>
      <c r="AD177" s="275"/>
      <c r="AE177" s="275"/>
      <c r="AF177" s="275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22"/>
      <c r="BE177" s="129"/>
      <c r="BF177" s="100"/>
      <c r="BG177" s="11"/>
      <c r="BH177" s="101"/>
    </row>
    <row r="178" spans="1:60" x14ac:dyDescent="0.25">
      <c r="A178" s="57" t="s">
        <v>67</v>
      </c>
      <c r="B178" s="58"/>
      <c r="C178" s="19" t="s">
        <v>92</v>
      </c>
      <c r="D178" s="68"/>
      <c r="E178" s="10"/>
      <c r="F178" s="10"/>
      <c r="G178" s="10"/>
      <c r="H178" s="39"/>
      <c r="I178" s="76" t="s">
        <v>198</v>
      </c>
      <c r="J178" s="76"/>
      <c r="K178" s="107"/>
      <c r="L178" s="76" t="s">
        <v>198</v>
      </c>
      <c r="M178" s="76"/>
      <c r="N178" s="107"/>
      <c r="O178" s="142"/>
      <c r="P178" s="76"/>
      <c r="Q178" s="76"/>
      <c r="R178" s="274"/>
      <c r="S178" s="274"/>
      <c r="T178" s="275"/>
      <c r="U178" s="11"/>
      <c r="V178" s="11"/>
      <c r="W178" s="11"/>
      <c r="X178" s="11"/>
      <c r="Y178" s="11"/>
      <c r="Z178" s="11"/>
      <c r="AA178" s="11"/>
      <c r="AB178" s="11"/>
      <c r="AC178" s="11"/>
      <c r="AD178" s="275"/>
      <c r="AE178" s="275"/>
      <c r="AF178" s="275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22"/>
      <c r="BE178" s="129"/>
      <c r="BF178" s="100"/>
      <c r="BG178" s="11"/>
      <c r="BH178" s="101"/>
    </row>
    <row r="179" spans="1:60" ht="15.75" thickBot="1" x14ac:dyDescent="0.3">
      <c r="A179" s="59" t="s">
        <v>68</v>
      </c>
      <c r="B179" s="60"/>
      <c r="C179" s="19" t="s">
        <v>92</v>
      </c>
      <c r="D179" s="68"/>
      <c r="E179" s="10"/>
      <c r="F179" s="10"/>
      <c r="G179" s="10"/>
      <c r="H179" s="39"/>
      <c r="I179" s="76" t="s">
        <v>198</v>
      </c>
      <c r="J179" s="225"/>
      <c r="K179" s="226"/>
      <c r="L179" s="76" t="s">
        <v>198</v>
      </c>
      <c r="M179" s="225"/>
      <c r="N179" s="226"/>
      <c r="O179" s="142"/>
      <c r="P179" s="76"/>
      <c r="Q179" s="76"/>
      <c r="R179" s="274"/>
      <c r="S179" s="274"/>
      <c r="T179" s="275"/>
      <c r="U179" s="11"/>
      <c r="V179" s="11"/>
      <c r="W179" s="11"/>
      <c r="X179" s="11"/>
      <c r="Y179" s="11"/>
      <c r="Z179" s="11"/>
      <c r="AA179" s="11"/>
      <c r="AB179" s="11"/>
      <c r="AC179" s="11"/>
      <c r="AD179" s="275"/>
      <c r="AE179" s="275"/>
      <c r="AF179" s="275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22"/>
      <c r="BE179" s="130"/>
      <c r="BF179" s="115"/>
      <c r="BG179" s="116"/>
      <c r="BH179" s="117"/>
    </row>
  </sheetData>
  <autoFilter ref="A1:AG6">
    <filterColumn colId="0" showButton="0"/>
  </autoFilter>
  <mergeCells count="65">
    <mergeCell ref="A166:B167"/>
    <mergeCell ref="A171:B171"/>
    <mergeCell ref="A172:B172"/>
    <mergeCell ref="A173:B175"/>
    <mergeCell ref="A177:B177"/>
    <mergeCell ref="A137:B138"/>
    <mergeCell ref="A142:B146"/>
    <mergeCell ref="A150:B150"/>
    <mergeCell ref="A152:B155"/>
    <mergeCell ref="A158:B160"/>
    <mergeCell ref="A162:B164"/>
    <mergeCell ref="A111:A135"/>
    <mergeCell ref="B111:B112"/>
    <mergeCell ref="B113:B116"/>
    <mergeCell ref="B118:B122"/>
    <mergeCell ref="B124:B126"/>
    <mergeCell ref="B130:B131"/>
    <mergeCell ref="B133:B135"/>
    <mergeCell ref="A59:B61"/>
    <mergeCell ref="A63:B64"/>
    <mergeCell ref="A67:B78"/>
    <mergeCell ref="A79:B85"/>
    <mergeCell ref="A87:B91"/>
    <mergeCell ref="A93:A109"/>
    <mergeCell ref="B93:B96"/>
    <mergeCell ref="B98:B101"/>
    <mergeCell ref="B103:B105"/>
    <mergeCell ref="B107:B109"/>
    <mergeCell ref="A43:A49"/>
    <mergeCell ref="B43:B45"/>
    <mergeCell ref="B47:B49"/>
    <mergeCell ref="A51:A57"/>
    <mergeCell ref="B51:B53"/>
    <mergeCell ref="B55:B57"/>
    <mergeCell ref="A25:A32"/>
    <mergeCell ref="B25:B27"/>
    <mergeCell ref="B29:B32"/>
    <mergeCell ref="A34:A41"/>
    <mergeCell ref="B34:B36"/>
    <mergeCell ref="B38:B41"/>
    <mergeCell ref="A3:A19"/>
    <mergeCell ref="B3:B5"/>
    <mergeCell ref="B7:B9"/>
    <mergeCell ref="B11:B13"/>
    <mergeCell ref="B15:B19"/>
    <mergeCell ref="A21:A23"/>
    <mergeCell ref="B21:B23"/>
    <mergeCell ref="AP1:AR1"/>
    <mergeCell ref="AS1:AU1"/>
    <mergeCell ref="AV1:AX1"/>
    <mergeCell ref="AY1:BA1"/>
    <mergeCell ref="BB1:BD1"/>
    <mergeCell ref="BF1:BH1"/>
    <mergeCell ref="X1:Z1"/>
    <mergeCell ref="AA1:AC1"/>
    <mergeCell ref="AD1:AF1"/>
    <mergeCell ref="AG1:AI1"/>
    <mergeCell ref="AJ1:AL1"/>
    <mergeCell ref="AM1:AO1"/>
    <mergeCell ref="A1:B1"/>
    <mergeCell ref="I1:K1"/>
    <mergeCell ref="L1:N1"/>
    <mergeCell ref="O1:Q1"/>
    <mergeCell ref="R1:T1"/>
    <mergeCell ref="U1:W1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Intent Map</vt:lpstr>
      <vt:lpstr>Strategic Intent Map</vt:lpstr>
      <vt:lpstr>Org Structure</vt:lpstr>
      <vt:lpstr>TSF Gifts Overall-Revised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Gowri R</cp:lastModifiedBy>
  <dcterms:created xsi:type="dcterms:W3CDTF">2013-10-19T06:48:37Z</dcterms:created>
  <dcterms:modified xsi:type="dcterms:W3CDTF">2014-12-26T12:43:02Z</dcterms:modified>
</cp:coreProperties>
</file>