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Business\12-FFI-PMO\PMO\"/>
    </mc:Choice>
  </mc:AlternateContent>
  <bookViews>
    <workbookView xWindow="0" yWindow="0" windowWidth="20490" windowHeight="7650" tabRatio="777" activeTab="2"/>
  </bookViews>
  <sheets>
    <sheet name="Objectives" sheetId="12" r:id="rId1"/>
    <sheet name="PRA-Summary" sheetId="10" r:id="rId2"/>
    <sheet name="Score-Summary" sheetId="19" r:id="rId3"/>
    <sheet name="Weekly-Engagement" sheetId="22" r:id="rId4"/>
  </sheets>
  <externalReferences>
    <externalReference r:id="rId5"/>
  </externalReferences>
  <definedNames>
    <definedName name="_xlnm._FilterDatabase" localSheetId="1" hidden="1">'PRA-Summary'!$A$3:$L$68</definedName>
  </definedNames>
  <calcPr calcId="162913"/>
  <pivotCaches>
    <pivotCache cacheId="6" r:id="rId6"/>
  </pivotCaches>
</workbook>
</file>

<file path=xl/calcChain.xml><?xml version="1.0" encoding="utf-8"?>
<calcChain xmlns="http://schemas.openxmlformats.org/spreadsheetml/2006/main">
  <c r="J98" i="10" l="1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I111" i="10"/>
  <c r="H111" i="10"/>
  <c r="G111" i="10"/>
  <c r="I110" i="10"/>
  <c r="H110" i="10"/>
  <c r="G110" i="10"/>
  <c r="I109" i="10"/>
  <c r="H109" i="10"/>
  <c r="G109" i="10"/>
  <c r="I108" i="10"/>
  <c r="H108" i="10"/>
  <c r="G108" i="10"/>
  <c r="I107" i="10"/>
  <c r="H107" i="10"/>
  <c r="G107" i="10"/>
  <c r="I106" i="10"/>
  <c r="H106" i="10"/>
  <c r="G106" i="10"/>
  <c r="I105" i="10"/>
  <c r="H105" i="10"/>
  <c r="G105" i="10"/>
  <c r="I104" i="10"/>
  <c r="H104" i="10"/>
  <c r="G104" i="10"/>
  <c r="I103" i="10"/>
  <c r="H103" i="10"/>
  <c r="G103" i="10"/>
  <c r="I102" i="10"/>
  <c r="H102" i="10"/>
  <c r="G102" i="10"/>
  <c r="I101" i="10"/>
  <c r="H101" i="10"/>
  <c r="G101" i="10"/>
  <c r="I100" i="10"/>
  <c r="H100" i="10"/>
  <c r="G100" i="10"/>
  <c r="I99" i="10"/>
  <c r="H99" i="10"/>
  <c r="G99" i="10"/>
  <c r="I98" i="10"/>
  <c r="H98" i="10"/>
  <c r="G98" i="10"/>
  <c r="D7" i="19" l="1"/>
  <c r="J50" i="10" l="1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I50" i="10" l="1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G50" i="10" l="1"/>
  <c r="H50" i="10"/>
  <c r="G51" i="10"/>
  <c r="H51" i="10"/>
  <c r="G52" i="10"/>
  <c r="H52" i="10"/>
  <c r="G53" i="10"/>
  <c r="H53" i="10"/>
  <c r="G54" i="10"/>
  <c r="H54" i="10"/>
  <c r="G55" i="10"/>
  <c r="H55" i="10"/>
  <c r="G56" i="10"/>
  <c r="H56" i="10"/>
  <c r="G57" i="10"/>
  <c r="H57" i="10"/>
  <c r="G58" i="10"/>
  <c r="H58" i="10"/>
  <c r="G59" i="10"/>
  <c r="H59" i="10"/>
  <c r="G60" i="10"/>
  <c r="H60" i="10"/>
  <c r="G61" i="10"/>
  <c r="H61" i="10"/>
  <c r="G62" i="10"/>
  <c r="H62" i="10"/>
  <c r="G63" i="10"/>
  <c r="H63" i="10"/>
  <c r="G64" i="10"/>
  <c r="H64" i="10"/>
  <c r="G65" i="10"/>
  <c r="H65" i="10"/>
  <c r="G66" i="10"/>
  <c r="H66" i="10"/>
  <c r="G67" i="10"/>
  <c r="H67" i="10"/>
  <c r="G68" i="10"/>
  <c r="H68" i="10"/>
  <c r="G69" i="10"/>
  <c r="H69" i="10"/>
  <c r="G70" i="10"/>
  <c r="H70" i="10"/>
  <c r="G71" i="10"/>
  <c r="H71" i="10"/>
  <c r="G72" i="10"/>
  <c r="H72" i="10"/>
  <c r="G73" i="10"/>
  <c r="H73" i="10"/>
  <c r="G74" i="10"/>
  <c r="H74" i="10"/>
  <c r="G75" i="10"/>
  <c r="H75" i="10"/>
  <c r="G76" i="10"/>
  <c r="H76" i="10"/>
  <c r="G77" i="10"/>
  <c r="H77" i="10"/>
  <c r="G78" i="10"/>
  <c r="H78" i="10"/>
  <c r="G79" i="10"/>
  <c r="H79" i="10"/>
  <c r="G80" i="10"/>
  <c r="H80" i="10"/>
  <c r="G81" i="10"/>
  <c r="H81" i="10"/>
  <c r="G82" i="10"/>
  <c r="H82" i="10"/>
  <c r="G83" i="10"/>
  <c r="H83" i="10"/>
  <c r="G84" i="10"/>
  <c r="H84" i="10"/>
  <c r="G85" i="10"/>
  <c r="H85" i="10"/>
  <c r="G86" i="10"/>
  <c r="H86" i="10"/>
  <c r="G87" i="10"/>
  <c r="H87" i="10"/>
  <c r="G88" i="10"/>
  <c r="H88" i="10"/>
  <c r="G89" i="10"/>
  <c r="H89" i="10"/>
  <c r="G90" i="10"/>
  <c r="H90" i="10"/>
  <c r="G91" i="10"/>
  <c r="H91" i="10"/>
  <c r="G92" i="10"/>
  <c r="H92" i="10"/>
  <c r="G93" i="10"/>
  <c r="H93" i="10"/>
  <c r="G94" i="10"/>
  <c r="H94" i="10"/>
  <c r="G95" i="10"/>
  <c r="H95" i="10"/>
  <c r="G96" i="10"/>
  <c r="H96" i="10"/>
  <c r="G97" i="10"/>
  <c r="H97" i="10"/>
  <c r="G4" i="10"/>
  <c r="H4" i="10"/>
  <c r="G5" i="10"/>
  <c r="H5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G31" i="10"/>
  <c r="H31" i="10"/>
  <c r="G32" i="10"/>
  <c r="H32" i="10"/>
  <c r="G33" i="10"/>
  <c r="H33" i="10"/>
  <c r="G34" i="10"/>
  <c r="H34" i="10"/>
  <c r="G35" i="10"/>
  <c r="H35" i="10"/>
  <c r="G36" i="10"/>
  <c r="H36" i="10"/>
  <c r="G37" i="10"/>
  <c r="H37" i="10"/>
  <c r="G38" i="10"/>
  <c r="H38" i="10"/>
  <c r="G39" i="10"/>
  <c r="H39" i="10"/>
  <c r="G40" i="10"/>
  <c r="H40" i="10"/>
  <c r="G41" i="10"/>
  <c r="H41" i="10"/>
  <c r="G42" i="10"/>
  <c r="H42" i="10"/>
  <c r="G43" i="10"/>
  <c r="H43" i="10"/>
  <c r="G44" i="10"/>
  <c r="H44" i="10"/>
  <c r="G45" i="10"/>
  <c r="H45" i="10"/>
  <c r="G46" i="10"/>
  <c r="H46" i="10"/>
  <c r="G47" i="10"/>
  <c r="H47" i="10"/>
  <c r="G48" i="10"/>
  <c r="H48" i="10"/>
  <c r="H49" i="10"/>
  <c r="G49" i="10"/>
  <c r="D6" i="19" l="1"/>
  <c r="D2" i="19" l="1"/>
  <c r="D5" i="19" l="1"/>
  <c r="D3" i="19"/>
  <c r="C3" i="19"/>
  <c r="D4" i="19" l="1"/>
</calcChain>
</file>

<file path=xl/sharedStrings.xml><?xml version="1.0" encoding="utf-8"?>
<sst xmlns="http://schemas.openxmlformats.org/spreadsheetml/2006/main" count="585" uniqueCount="158">
  <si>
    <t>Sprint End Date</t>
  </si>
  <si>
    <t>Present</t>
  </si>
  <si>
    <t>Projet Resource Assignment</t>
  </si>
  <si>
    <t>Quality Delivery</t>
  </si>
  <si>
    <t>Code</t>
  </si>
  <si>
    <t xml:space="preserve">Objective </t>
  </si>
  <si>
    <t>TB</t>
  </si>
  <si>
    <t>Team Binding</t>
  </si>
  <si>
    <t>PF</t>
  </si>
  <si>
    <t>Project Focussed</t>
  </si>
  <si>
    <t>RP</t>
  </si>
  <si>
    <t>Retention of Performers</t>
  </si>
  <si>
    <t>AEL</t>
  </si>
  <si>
    <t>Auto Expulsion of Laggers</t>
  </si>
  <si>
    <t>NCCPQ</t>
  </si>
  <si>
    <t>No competion at the cost of Product Quality</t>
  </si>
  <si>
    <t>QD</t>
  </si>
  <si>
    <t>TD</t>
  </si>
  <si>
    <t>Timely Delivery</t>
  </si>
  <si>
    <t>B4O</t>
  </si>
  <si>
    <t>Binding for the Organization</t>
  </si>
  <si>
    <t>DUPL</t>
  </si>
  <si>
    <t>Discourage unplanned off from work</t>
  </si>
  <si>
    <t>VCC</t>
  </si>
  <si>
    <t>Value creation for Customer</t>
  </si>
  <si>
    <t>VCO</t>
  </si>
  <si>
    <t>Value creation for Organization</t>
  </si>
  <si>
    <t>TP</t>
  </si>
  <si>
    <t>Team Play</t>
  </si>
  <si>
    <t>AT</t>
  </si>
  <si>
    <t>Agility in Team</t>
  </si>
  <si>
    <t>HTP</t>
  </si>
  <si>
    <t>High Team Productivity</t>
  </si>
  <si>
    <t>TEW</t>
  </si>
  <si>
    <t>Team Enjoy Working</t>
  </si>
  <si>
    <t>Project ID</t>
  </si>
  <si>
    <t>Project Wk#</t>
  </si>
  <si>
    <t>Update this Every Weekend</t>
  </si>
  <si>
    <t>Week of Year</t>
  </si>
  <si>
    <t>2015-44</t>
  </si>
  <si>
    <t>F15435</t>
  </si>
  <si>
    <t>F14580</t>
  </si>
  <si>
    <t>F16839</t>
  </si>
  <si>
    <t>F16520</t>
  </si>
  <si>
    <t>FT12358</t>
  </si>
  <si>
    <t>F12175</t>
  </si>
  <si>
    <t>F16453</t>
  </si>
  <si>
    <t>F16305</t>
  </si>
  <si>
    <t>F16039</t>
  </si>
  <si>
    <t>F16707</t>
  </si>
  <si>
    <t>F13676</t>
  </si>
  <si>
    <t>F15856</t>
  </si>
  <si>
    <t>FT14752</t>
  </si>
  <si>
    <t>F0101</t>
  </si>
  <si>
    <t>KE.MP.001</t>
  </si>
  <si>
    <t>KE.DWBI.1</t>
  </si>
  <si>
    <t>KE.BBPE.1</t>
  </si>
  <si>
    <t>2015-45</t>
  </si>
  <si>
    <t>Emp Name</t>
  </si>
  <si>
    <t>Emp ID#</t>
  </si>
  <si>
    <t>Project Id</t>
  </si>
  <si>
    <t>Sprint St Date</t>
  </si>
  <si>
    <t>Year Wk#</t>
  </si>
  <si>
    <t>Sprint#</t>
  </si>
  <si>
    <t>Score</t>
  </si>
  <si>
    <t>Duration</t>
  </si>
  <si>
    <t>Resources</t>
  </si>
  <si>
    <t>2015-47</t>
  </si>
  <si>
    <t>Sprint01</t>
  </si>
  <si>
    <t>Initial</t>
  </si>
  <si>
    <t>Scrum Role</t>
  </si>
  <si>
    <t>2015-46</t>
  </si>
  <si>
    <t>Sprint02</t>
  </si>
  <si>
    <t>F8614</t>
  </si>
  <si>
    <t>2015-48</t>
  </si>
  <si>
    <t>Sprint03</t>
  </si>
  <si>
    <t>F15600</t>
  </si>
  <si>
    <t>Grand Total</t>
  </si>
  <si>
    <t>Count of Present</t>
  </si>
  <si>
    <t>F17107</t>
  </si>
  <si>
    <t>F17018</t>
  </si>
  <si>
    <t>F15463</t>
  </si>
  <si>
    <t>KE.BBD.01</t>
  </si>
  <si>
    <t>CON#1</t>
  </si>
  <si>
    <t>CON#2</t>
  </si>
  <si>
    <t>CON#3</t>
  </si>
  <si>
    <t>Values</t>
  </si>
  <si>
    <t>Principle</t>
  </si>
  <si>
    <t>Enjoying Work</t>
  </si>
  <si>
    <t>Seshan T R</t>
  </si>
  <si>
    <t>Thirupathi Kusa</t>
  </si>
  <si>
    <t>Ravindra Kumar Tiwary</t>
  </si>
  <si>
    <t>Braj Mohan Goud</t>
  </si>
  <si>
    <t>Sathish V</t>
  </si>
  <si>
    <t>Sanjana Babu</t>
  </si>
  <si>
    <t>Deepika Ranganathan</t>
  </si>
  <si>
    <t>Karthikeyan V</t>
  </si>
  <si>
    <t>Dilip Prasad J</t>
  </si>
  <si>
    <t>Ashok S</t>
  </si>
  <si>
    <t>Pramod Kumar Matam</t>
  </si>
  <si>
    <t>Rajeshkanna P</t>
  </si>
  <si>
    <t>Nadem Manohar</t>
  </si>
  <si>
    <t>Suresh V</t>
  </si>
  <si>
    <t>Shreya Gupta</t>
  </si>
  <si>
    <t>Ramakrishnan</t>
  </si>
  <si>
    <t>Sampath Rao Tirumala Ratnagiri Raju</t>
  </si>
  <si>
    <t>Murali Krishna J</t>
  </si>
  <si>
    <t>Sai Prasanth</t>
  </si>
  <si>
    <t>Latha V</t>
  </si>
  <si>
    <t>EMP#01</t>
  </si>
  <si>
    <t>EMP#02</t>
  </si>
  <si>
    <t>F14031</t>
  </si>
  <si>
    <t>F14100</t>
  </si>
  <si>
    <t>F14101</t>
  </si>
  <si>
    <t>F14177</t>
  </si>
  <si>
    <t>F14279</t>
  </si>
  <si>
    <t>F14733</t>
  </si>
  <si>
    <t>F15658</t>
  </si>
  <si>
    <t>F15762</t>
  </si>
  <si>
    <t>F17044</t>
  </si>
  <si>
    <t>F17170</t>
  </si>
  <si>
    <t>F5609</t>
  </si>
  <si>
    <t>F7303</t>
  </si>
  <si>
    <t>F7422</t>
  </si>
  <si>
    <t>F7423</t>
  </si>
  <si>
    <t>F8767</t>
  </si>
  <si>
    <t>FT13554</t>
  </si>
  <si>
    <t>FT15989</t>
  </si>
  <si>
    <t>FT16751</t>
  </si>
  <si>
    <t>FT16781</t>
  </si>
  <si>
    <t>CON#4</t>
  </si>
  <si>
    <t>CON#5</t>
  </si>
  <si>
    <t>Sprint00</t>
  </si>
  <si>
    <t>2015-00</t>
  </si>
  <si>
    <t>FFI</t>
  </si>
  <si>
    <t>Alexander</t>
  </si>
  <si>
    <t>Andrew</t>
  </si>
  <si>
    <t>Nivedha C</t>
  </si>
  <si>
    <t>Sanjana S</t>
  </si>
  <si>
    <t>Roshan Ara A W</t>
  </si>
  <si>
    <t>Ramachandran Ganesan</t>
  </si>
  <si>
    <t>Naresh Narava</t>
  </si>
  <si>
    <t>Krishna Avadhani Trv</t>
  </si>
  <si>
    <t>Allwin A</t>
  </si>
  <si>
    <t>Senthil Nathan Sai</t>
  </si>
  <si>
    <t>Asan Mohamed A</t>
  </si>
  <si>
    <t>Sugumar</t>
  </si>
  <si>
    <t>Aashiq Hameed</t>
  </si>
  <si>
    <t>Kuzhal Malan S </t>
  </si>
  <si>
    <t>Gowher John A S</t>
  </si>
  <si>
    <t>Dileep</t>
  </si>
  <si>
    <t>Rajesh</t>
  </si>
  <si>
    <t>Account</t>
  </si>
  <si>
    <t>KE</t>
  </si>
  <si>
    <t>Sudha M</t>
  </si>
  <si>
    <t>Priya P</t>
  </si>
  <si>
    <t>2015-49</t>
  </si>
  <si>
    <t>2015-50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</si>
</sst>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6" fillId="0" borderId="0" xfId="0" applyFont="1" applyBorder="1" applyAlignment="1">
      <alignment horizontal="left" vertical="top"/>
    </xf>
    <xf numFmtId="0" fontId="2" fillId="2" borderId="1" xfId="0" applyFont="1" applyFill="1" applyBorder="1" applyAlignment="1"/>
    <xf numFmtId="15" fontId="0" fillId="0" borderId="1" xfId="0" applyNumberFormat="1" applyFont="1" applyBorder="1" applyAlignment="1"/>
    <xf numFmtId="0" fontId="0" fillId="4" borderId="1" xfId="0" applyFont="1" applyFill="1" applyBorder="1" applyAlignment="1"/>
    <xf numFmtId="9" fontId="0" fillId="0" borderId="1" xfId="0" applyNumberFormat="1" applyFont="1" applyBorder="1" applyAlignment="1"/>
    <xf numFmtId="0" fontId="4" fillId="5" borderId="1" xfId="0" applyFont="1" applyFill="1" applyBorder="1" applyAlignment="1"/>
    <xf numFmtId="0" fontId="7" fillId="6" borderId="1" xfId="0" applyFont="1" applyFill="1" applyBorder="1" applyAlignment="1"/>
    <xf numFmtId="0" fontId="0" fillId="6" borderId="1" xfId="0" applyFont="1" applyFill="1" applyBorder="1" applyAlignment="1"/>
    <xf numFmtId="0" fontId="2" fillId="6" borderId="1" xfId="0" applyFont="1" applyFill="1" applyBorder="1" applyAlignment="1"/>
    <xf numFmtId="0" fontId="1" fillId="4" borderId="1" xfId="0" applyFont="1" applyFill="1" applyBorder="1" applyAlignment="1"/>
    <xf numFmtId="14" fontId="0" fillId="6" borderId="1" xfId="0" applyNumberFormat="1" applyFont="1" applyFill="1" applyBorder="1" applyAlignment="1"/>
    <xf numFmtId="0" fontId="0" fillId="0" borderId="1" xfId="0" applyFont="1" applyBorder="1" applyAlignment="1">
      <alignment vertical="top"/>
    </xf>
    <xf numFmtId="14" fontId="7" fillId="6" borderId="1" xfId="0" applyNumberFormat="1" applyFont="1" applyFill="1" applyBorder="1" applyAlignment="1"/>
    <xf numFmtId="14" fontId="2" fillId="6" borderId="1" xfId="0" applyNumberFormat="1" applyFont="1" applyFill="1" applyBorder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2" fontId="2" fillId="0" borderId="1" xfId="0" applyNumberFormat="1" applyFont="1" applyBorder="1" applyAlignment="1"/>
    <xf numFmtId="2" fontId="0" fillId="0" borderId="1" xfId="0" applyNumberFormat="1" applyFont="1" applyBorder="1" applyAlignment="1"/>
    <xf numFmtId="0" fontId="0" fillId="7" borderId="1" xfId="0" applyFont="1" applyFill="1" applyBorder="1" applyAlignment="1">
      <alignment vertical="top"/>
    </xf>
    <xf numFmtId="0" fontId="0" fillId="6" borderId="1" xfId="0" applyFont="1" applyFill="1" applyBorder="1" applyAlignment="1">
      <alignment vertical="top"/>
    </xf>
    <xf numFmtId="0" fontId="0" fillId="0" borderId="1" xfId="0" applyFont="1" applyFill="1" applyBorder="1"/>
    <xf numFmtId="0" fontId="7" fillId="0" borderId="1" xfId="0" applyFont="1" applyBorder="1" applyAlignment="1">
      <alignment vertical="top"/>
    </xf>
    <xf numFmtId="0" fontId="0" fillId="0" borderId="1" xfId="0" applyBorder="1"/>
    <xf numFmtId="0" fontId="2" fillId="6" borderId="1" xfId="0" applyFont="1" applyFill="1" applyBorder="1"/>
    <xf numFmtId="2" fontId="2" fillId="0" borderId="1" xfId="0" applyNumberFormat="1" applyFont="1" applyFill="1" applyBorder="1" applyAlignment="1"/>
    <xf numFmtId="0" fontId="5" fillId="3" borderId="2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I-HR-EMP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-Team"/>
      <sheetName val="Accounts"/>
    </sheetNames>
    <sheetDataSet>
      <sheetData sheetId="0">
        <row r="2">
          <cell r="B2" t="str">
            <v>EMP#01</v>
          </cell>
          <cell r="C2">
            <v>13</v>
          </cell>
          <cell r="D2" t="str">
            <v>Alexander</v>
          </cell>
          <cell r="E2" t="str">
            <v>AX</v>
          </cell>
          <cell r="F2" t="str">
            <v>QA</v>
          </cell>
          <cell r="G2" t="str">
            <v>QA</v>
          </cell>
          <cell r="H2" t="str">
            <v>KE</v>
          </cell>
          <cell r="I2" t="str">
            <v>US</v>
          </cell>
        </row>
        <row r="3">
          <cell r="B3" t="str">
            <v>EMP#02</v>
          </cell>
          <cell r="C3">
            <v>27</v>
          </cell>
          <cell r="D3" t="str">
            <v>Andrew</v>
          </cell>
          <cell r="E3" t="str">
            <v>AN</v>
          </cell>
          <cell r="F3" t="str">
            <v>QA</v>
          </cell>
          <cell r="G3" t="str">
            <v>Tester</v>
          </cell>
          <cell r="H3" t="str">
            <v>KE</v>
          </cell>
          <cell r="I3" t="str">
            <v>US</v>
          </cell>
        </row>
        <row r="4">
          <cell r="B4" t="str">
            <v>F0101</v>
          </cell>
          <cell r="C4">
            <v>5</v>
          </cell>
          <cell r="D4" t="str">
            <v>Seshan T R</v>
          </cell>
          <cell r="E4" t="str">
            <v>STR</v>
          </cell>
          <cell r="F4" t="str">
            <v>SM</v>
          </cell>
          <cell r="G4" t="str">
            <v>Sr Project Manager</v>
          </cell>
          <cell r="H4" t="str">
            <v>KE</v>
          </cell>
          <cell r="I4" t="str">
            <v>Chennai</v>
          </cell>
        </row>
        <row r="5">
          <cell r="B5" t="str">
            <v>F12175</v>
          </cell>
          <cell r="C5">
            <v>6</v>
          </cell>
          <cell r="D5" t="str">
            <v>Thirupathi Kusa</v>
          </cell>
          <cell r="E5" t="str">
            <v>TK</v>
          </cell>
          <cell r="F5" t="str">
            <v>Dev</v>
          </cell>
          <cell r="G5" t="str">
            <v>Sr ETL Developer</v>
          </cell>
          <cell r="H5" t="str">
            <v>KE</v>
          </cell>
          <cell r="I5" t="str">
            <v>Chennai</v>
          </cell>
        </row>
        <row r="6">
          <cell r="B6" t="str">
            <v>F13676</v>
          </cell>
          <cell r="C6">
            <v>12</v>
          </cell>
          <cell r="D6" t="str">
            <v>Ravindra Kumar Tiwary</v>
          </cell>
          <cell r="E6" t="str">
            <v>RKT</v>
          </cell>
          <cell r="F6" t="str">
            <v>Dev</v>
          </cell>
          <cell r="G6" t="str">
            <v>Sr Software Engineer</v>
          </cell>
          <cell r="H6" t="str">
            <v>KE</v>
          </cell>
          <cell r="I6" t="str">
            <v>Chennai</v>
          </cell>
        </row>
        <row r="7">
          <cell r="B7" t="str">
            <v>F14031</v>
          </cell>
          <cell r="C7">
            <v>5</v>
          </cell>
          <cell r="D7" t="str">
            <v>Venkatasrinath Yelchuru</v>
          </cell>
          <cell r="E7" t="str">
            <v>VY</v>
          </cell>
          <cell r="F7" t="str">
            <v>Dev</v>
          </cell>
          <cell r="G7" t="str">
            <v>Sr Software Engineer</v>
          </cell>
          <cell r="H7" t="str">
            <v>SP</v>
          </cell>
          <cell r="I7"/>
        </row>
        <row r="8">
          <cell r="B8" t="str">
            <v>F14100</v>
          </cell>
          <cell r="C8">
            <v>8</v>
          </cell>
          <cell r="D8" t="str">
            <v>Senthilvel C</v>
          </cell>
          <cell r="E8" t="str">
            <v>SC</v>
          </cell>
          <cell r="F8" t="str">
            <v>Dev</v>
          </cell>
          <cell r="G8" t="str">
            <v>Sr Software Engineer</v>
          </cell>
          <cell r="H8" t="str">
            <v>SP</v>
          </cell>
          <cell r="I8"/>
        </row>
        <row r="9">
          <cell r="B9" t="str">
            <v>F14101</v>
          </cell>
          <cell r="C9">
            <v>6</v>
          </cell>
          <cell r="D9" t="str">
            <v>Nivedha C</v>
          </cell>
          <cell r="E9" t="str">
            <v>NC</v>
          </cell>
          <cell r="F9" t="str">
            <v>Dev</v>
          </cell>
          <cell r="G9" t="str">
            <v>Sr Software Engineer</v>
          </cell>
          <cell r="H9" t="str">
            <v>KE</v>
          </cell>
          <cell r="I9" t="str">
            <v>Hydrabad</v>
          </cell>
        </row>
        <row r="10">
          <cell r="B10" t="str">
            <v>F14177</v>
          </cell>
          <cell r="C10">
            <v>9</v>
          </cell>
          <cell r="D10" t="str">
            <v>Vinoth M</v>
          </cell>
          <cell r="E10" t="str">
            <v>VM</v>
          </cell>
          <cell r="F10" t="str">
            <v>Dev</v>
          </cell>
          <cell r="G10" t="str">
            <v>Sr Software Engineer</v>
          </cell>
          <cell r="H10" t="str">
            <v>SP</v>
          </cell>
          <cell r="I10"/>
        </row>
        <row r="11">
          <cell r="B11" t="str">
            <v>F14279</v>
          </cell>
          <cell r="C11">
            <v>5</v>
          </cell>
          <cell r="D11" t="str">
            <v>Sanjana S</v>
          </cell>
          <cell r="E11" t="str">
            <v>SS</v>
          </cell>
          <cell r="F11" t="str">
            <v>QA</v>
          </cell>
          <cell r="G11" t="str">
            <v>Software Engineer - Testing</v>
          </cell>
          <cell r="H11" t="str">
            <v>KE</v>
          </cell>
          <cell r="I11"/>
        </row>
        <row r="12">
          <cell r="B12" t="str">
            <v>F14580</v>
          </cell>
          <cell r="C12">
            <v>12</v>
          </cell>
          <cell r="D12" t="str">
            <v>Braj Mohan Goud</v>
          </cell>
          <cell r="E12" t="str">
            <v>BM</v>
          </cell>
          <cell r="F12" t="str">
            <v>Dev</v>
          </cell>
          <cell r="G12" t="str">
            <v>Sr Software Engineer - SAP BO Admin</v>
          </cell>
          <cell r="H12" t="str">
            <v>KE</v>
          </cell>
          <cell r="I12" t="str">
            <v>Chennai</v>
          </cell>
        </row>
        <row r="13">
          <cell r="B13" t="str">
            <v>F14733</v>
          </cell>
          <cell r="C13">
            <v>7</v>
          </cell>
          <cell r="D13" t="str">
            <v>Shaik Basha Murthuja Vali</v>
          </cell>
          <cell r="E13" t="str">
            <v>SBM</v>
          </cell>
          <cell r="F13" t="str">
            <v>Dev</v>
          </cell>
          <cell r="G13" t="str">
            <v>Sr Software Engineer</v>
          </cell>
          <cell r="H13" t="str">
            <v>SP</v>
          </cell>
          <cell r="I13"/>
        </row>
        <row r="14">
          <cell r="B14" t="str">
            <v>F15435</v>
          </cell>
          <cell r="C14">
            <v>9</v>
          </cell>
          <cell r="D14" t="str">
            <v>Sathish V</v>
          </cell>
          <cell r="E14" t="str">
            <v>SV</v>
          </cell>
          <cell r="F14" t="str">
            <v>QA</v>
          </cell>
          <cell r="G14" t="str">
            <v>QA Manager</v>
          </cell>
          <cell r="H14" t="str">
            <v>KE</v>
          </cell>
          <cell r="I14" t="str">
            <v>Chennai</v>
          </cell>
        </row>
        <row r="15">
          <cell r="B15" t="str">
            <v>F15463</v>
          </cell>
          <cell r="C15">
            <v>10</v>
          </cell>
          <cell r="D15" t="str">
            <v>Sai Prasanth</v>
          </cell>
          <cell r="E15" t="str">
            <v>SP</v>
          </cell>
          <cell r="F15" t="str">
            <v>DEV</v>
          </cell>
          <cell r="G15" t="str">
            <v>Software Engineer</v>
          </cell>
          <cell r="H15" t="str">
            <v>KE</v>
          </cell>
          <cell r="I15"/>
        </row>
        <row r="16">
          <cell r="B16" t="str">
            <v>F15600</v>
          </cell>
          <cell r="C16">
            <v>12</v>
          </cell>
          <cell r="D16" t="str">
            <v>Sanjana Babu</v>
          </cell>
          <cell r="E16" t="str">
            <v>SB</v>
          </cell>
          <cell r="F16" t="str">
            <v>QA</v>
          </cell>
          <cell r="G16" t="str">
            <v>Software Engineer - Testing</v>
          </cell>
          <cell r="H16" t="str">
            <v>KE</v>
          </cell>
          <cell r="I16" t="str">
            <v>Chennai</v>
          </cell>
        </row>
        <row r="17">
          <cell r="B17" t="str">
            <v>F15658</v>
          </cell>
          <cell r="C17">
            <v>14</v>
          </cell>
          <cell r="D17" t="str">
            <v>Roshan Ara A W</v>
          </cell>
          <cell r="E17" t="str">
            <v>RAA</v>
          </cell>
          <cell r="F17" t="str">
            <v>QA</v>
          </cell>
          <cell r="G17" t="str">
            <v>Software Engineer - Testing</v>
          </cell>
          <cell r="H17" t="str">
            <v>KE</v>
          </cell>
          <cell r="I17" t="str">
            <v>Chennai</v>
          </cell>
        </row>
        <row r="18">
          <cell r="B18" t="str">
            <v>F15762</v>
          </cell>
          <cell r="C18">
            <v>13</v>
          </cell>
          <cell r="D18" t="str">
            <v>Ramachandran Ganesan</v>
          </cell>
          <cell r="E18" t="str">
            <v>RG</v>
          </cell>
          <cell r="F18" t="str">
            <v>Dev</v>
          </cell>
          <cell r="G18" t="str">
            <v>Technical Architect</v>
          </cell>
          <cell r="H18" t="str">
            <v>KE</v>
          </cell>
          <cell r="I18" t="str">
            <v>Chennai</v>
          </cell>
        </row>
        <row r="19">
          <cell r="B19" t="str">
            <v>F15856</v>
          </cell>
          <cell r="C19">
            <v>14</v>
          </cell>
          <cell r="D19" t="str">
            <v>Deepika Ranganathan</v>
          </cell>
          <cell r="E19" t="str">
            <v>DR</v>
          </cell>
          <cell r="F19" t="str">
            <v>QA</v>
          </cell>
          <cell r="G19" t="str">
            <v>Software Engineer - Testing</v>
          </cell>
          <cell r="H19" t="str">
            <v>KE</v>
          </cell>
          <cell r="I19" t="str">
            <v>Chennai</v>
          </cell>
        </row>
        <row r="20">
          <cell r="B20" t="str">
            <v>F16039</v>
          </cell>
          <cell r="C20">
            <v>7</v>
          </cell>
          <cell r="D20" t="str">
            <v>Karthikeyan V</v>
          </cell>
          <cell r="E20" t="str">
            <v>KV</v>
          </cell>
          <cell r="F20" t="str">
            <v>Dev</v>
          </cell>
          <cell r="G20" t="str">
            <v>Technical Lead</v>
          </cell>
          <cell r="H20" t="str">
            <v>KE</v>
          </cell>
          <cell r="I20" t="str">
            <v>Chennai</v>
          </cell>
        </row>
        <row r="21">
          <cell r="B21" t="str">
            <v>F16305</v>
          </cell>
          <cell r="C21">
            <v>5</v>
          </cell>
          <cell r="D21" t="str">
            <v>Dilip Prasad J</v>
          </cell>
          <cell r="E21" t="str">
            <v>DP</v>
          </cell>
          <cell r="F21" t="str">
            <v>Dev</v>
          </cell>
          <cell r="G21" t="str">
            <v>Sr Software Engineer</v>
          </cell>
          <cell r="H21" t="str">
            <v>KE</v>
          </cell>
          <cell r="I21" t="str">
            <v>Chennai</v>
          </cell>
        </row>
        <row r="22">
          <cell r="B22" t="str">
            <v>F16453</v>
          </cell>
          <cell r="C22">
            <v>9</v>
          </cell>
          <cell r="D22" t="str">
            <v>Ashok S</v>
          </cell>
          <cell r="E22" t="str">
            <v>AS</v>
          </cell>
          <cell r="F22" t="str">
            <v>Dev</v>
          </cell>
          <cell r="G22" t="str">
            <v>Sr Software Engineer</v>
          </cell>
          <cell r="H22" t="str">
            <v>KE</v>
          </cell>
          <cell r="I22" t="str">
            <v>Chennai</v>
          </cell>
        </row>
        <row r="23">
          <cell r="B23" t="str">
            <v>F16520</v>
          </cell>
          <cell r="C23">
            <v>6</v>
          </cell>
          <cell r="D23" t="str">
            <v>Pramod Kumar Matam</v>
          </cell>
          <cell r="E23" t="str">
            <v>PKM</v>
          </cell>
          <cell r="F23" t="str">
            <v>Dev</v>
          </cell>
          <cell r="G23" t="str">
            <v>BO Developer</v>
          </cell>
          <cell r="H23" t="str">
            <v>KE</v>
          </cell>
          <cell r="I23" t="str">
            <v>Chennai</v>
          </cell>
        </row>
        <row r="24">
          <cell r="B24" t="str">
            <v>F16707</v>
          </cell>
          <cell r="C24">
            <v>3</v>
          </cell>
          <cell r="D24" t="str">
            <v>Rajeshkanna P</v>
          </cell>
          <cell r="E24" t="str">
            <v>RK</v>
          </cell>
          <cell r="F24" t="str">
            <v>Dev</v>
          </cell>
          <cell r="G24" t="str">
            <v>Software Engineer</v>
          </cell>
          <cell r="H24" t="str">
            <v>KE</v>
          </cell>
          <cell r="I24" t="str">
            <v>Chennai</v>
          </cell>
        </row>
        <row r="25">
          <cell r="B25" t="str">
            <v>F16839</v>
          </cell>
          <cell r="C25">
            <v>5</v>
          </cell>
          <cell r="D25" t="str">
            <v>Nadem Manohar</v>
          </cell>
          <cell r="E25" t="str">
            <v>NM</v>
          </cell>
          <cell r="F25" t="str">
            <v>Dev</v>
          </cell>
          <cell r="G25" t="str">
            <v>Sr ETL Developer</v>
          </cell>
          <cell r="H25" t="str">
            <v>KE</v>
          </cell>
          <cell r="I25" t="str">
            <v>Chennai</v>
          </cell>
        </row>
        <row r="26">
          <cell r="B26" t="str">
            <v>F17018</v>
          </cell>
          <cell r="C26">
            <v>5</v>
          </cell>
          <cell r="D26" t="str">
            <v>Murali Krishna J</v>
          </cell>
          <cell r="E26" t="str">
            <v>KJ</v>
          </cell>
          <cell r="F26" t="str">
            <v>Dev</v>
          </cell>
          <cell r="G26" t="str">
            <v>BO Developer</v>
          </cell>
          <cell r="H26" t="str">
            <v>KE</v>
          </cell>
          <cell r="I26"/>
        </row>
        <row r="27">
          <cell r="B27" t="str">
            <v>F17044</v>
          </cell>
          <cell r="C27">
            <v>9</v>
          </cell>
          <cell r="D27" t="str">
            <v>Naresh Narava</v>
          </cell>
          <cell r="E27" t="str">
            <v>NN</v>
          </cell>
          <cell r="F27" t="str">
            <v>Dev</v>
          </cell>
          <cell r="G27" t="str">
            <v>Sr Software Engineer</v>
          </cell>
          <cell r="H27" t="str">
            <v>KE</v>
          </cell>
          <cell r="I27" t="str">
            <v>Chennai</v>
          </cell>
        </row>
        <row r="28">
          <cell r="B28" t="str">
            <v>F17107</v>
          </cell>
          <cell r="C28">
            <v>25</v>
          </cell>
          <cell r="D28" t="str">
            <v>Sampath Rao Tirumala Ratnagiri Raju</v>
          </cell>
          <cell r="E28" t="str">
            <v>SR</v>
          </cell>
          <cell r="F28" t="str">
            <v>SM</v>
          </cell>
          <cell r="G28" t="str">
            <v>BI Manager</v>
          </cell>
          <cell r="H28" t="str">
            <v>KE</v>
          </cell>
          <cell r="I28"/>
        </row>
        <row r="29">
          <cell r="B29" t="str">
            <v>F17170</v>
          </cell>
          <cell r="C29">
            <v>8</v>
          </cell>
          <cell r="D29" t="str">
            <v>Krishna Avadhani Trv</v>
          </cell>
          <cell r="E29" t="str">
            <v>KA</v>
          </cell>
          <cell r="F29" t="str">
            <v>PC</v>
          </cell>
          <cell r="G29" t="str">
            <v>Executive – Project Support</v>
          </cell>
          <cell r="H29" t="str">
            <v>KE</v>
          </cell>
          <cell r="I29" t="str">
            <v>Chennai</v>
          </cell>
        </row>
        <row r="30">
          <cell r="B30" t="str">
            <v>F5609</v>
          </cell>
          <cell r="C30">
            <v>6</v>
          </cell>
          <cell r="D30" t="str">
            <v>Allwin A</v>
          </cell>
          <cell r="E30" t="str">
            <v>AA</v>
          </cell>
          <cell r="F30" t="str">
            <v>Dev</v>
          </cell>
          <cell r="G30" t="str">
            <v>Project Lead</v>
          </cell>
          <cell r="H30" t="str">
            <v>KE</v>
          </cell>
          <cell r="I30" t="str">
            <v>Chennai</v>
          </cell>
        </row>
        <row r="31">
          <cell r="B31" t="str">
            <v>F7303</v>
          </cell>
          <cell r="C31">
            <v>25</v>
          </cell>
          <cell r="D31" t="str">
            <v>Senthil Nathan Sai</v>
          </cell>
          <cell r="E31" t="str">
            <v>SNS</v>
          </cell>
          <cell r="F31" t="str">
            <v>Dev</v>
          </cell>
          <cell r="G31" t="str">
            <v>Technical Project Manager</v>
          </cell>
          <cell r="H31" t="str">
            <v>KE</v>
          </cell>
          <cell r="I31" t="str">
            <v>Chennai</v>
          </cell>
        </row>
        <row r="32">
          <cell r="B32" t="str">
            <v>F7422</v>
          </cell>
          <cell r="C32">
            <v>10</v>
          </cell>
          <cell r="D32" t="str">
            <v>Asan Mohamed A</v>
          </cell>
          <cell r="E32" t="str">
            <v>AM</v>
          </cell>
          <cell r="F32" t="str">
            <v>QA</v>
          </cell>
          <cell r="G32" t="str">
            <v>Team Lead</v>
          </cell>
          <cell r="H32" t="str">
            <v>KE</v>
          </cell>
          <cell r="I32" t="str">
            <v>Chennai</v>
          </cell>
        </row>
        <row r="33">
          <cell r="B33" t="str">
            <v>F7423</v>
          </cell>
          <cell r="C33">
            <v>2</v>
          </cell>
          <cell r="D33" t="str">
            <v>Sugumar</v>
          </cell>
          <cell r="E33" t="str">
            <v>RS</v>
          </cell>
          <cell r="F33" t="str">
            <v>QA</v>
          </cell>
          <cell r="G33" t="str">
            <v>Test Lead</v>
          </cell>
          <cell r="H33" t="str">
            <v>KE</v>
          </cell>
          <cell r="I33" t="str">
            <v>Chennai</v>
          </cell>
        </row>
        <row r="34">
          <cell r="B34" t="str">
            <v>F8614</v>
          </cell>
          <cell r="C34">
            <v>12</v>
          </cell>
          <cell r="D34" t="str">
            <v>Suresh V</v>
          </cell>
          <cell r="E34" t="str">
            <v>SUV</v>
          </cell>
          <cell r="F34" t="str">
            <v>Dev</v>
          </cell>
          <cell r="G34" t="str">
            <v>Team Lead</v>
          </cell>
          <cell r="H34" t="str">
            <v>KE</v>
          </cell>
          <cell r="I34" t="str">
            <v>Vijaywada</v>
          </cell>
        </row>
        <row r="35">
          <cell r="B35" t="str">
            <v>F8767</v>
          </cell>
          <cell r="C35">
            <v>12</v>
          </cell>
          <cell r="D35" t="str">
            <v>Priya E</v>
          </cell>
          <cell r="E35" t="str">
            <v>PE</v>
          </cell>
          <cell r="F35" t="str">
            <v>Dev</v>
          </cell>
          <cell r="G35" t="str">
            <v>Sr Software Engineer</v>
          </cell>
          <cell r="H35" t="str">
            <v>SP</v>
          </cell>
          <cell r="I35"/>
        </row>
        <row r="36">
          <cell r="B36" t="str">
            <v>FT12358</v>
          </cell>
          <cell r="C36">
            <v>4</v>
          </cell>
          <cell r="D36" t="str">
            <v>Shreya Gupta</v>
          </cell>
          <cell r="E36" t="str">
            <v>SG</v>
          </cell>
          <cell r="F36" t="str">
            <v>BA</v>
          </cell>
          <cell r="G36" t="str">
            <v>Software Engineer</v>
          </cell>
          <cell r="H36" t="str">
            <v>KE</v>
          </cell>
          <cell r="I36" t="str">
            <v>Chennai</v>
          </cell>
        </row>
        <row r="37">
          <cell r="B37" t="str">
            <v>FT13554</v>
          </cell>
          <cell r="C37">
            <v>8</v>
          </cell>
          <cell r="D37" t="str">
            <v>Aashiq Hameed</v>
          </cell>
          <cell r="E37" t="str">
            <v>AH</v>
          </cell>
          <cell r="F37" t="str">
            <v>Dev</v>
          </cell>
          <cell r="G37" t="str">
            <v>Software Engineer</v>
          </cell>
          <cell r="H37" t="str">
            <v>KE</v>
          </cell>
          <cell r="I37" t="str">
            <v>Chennai</v>
          </cell>
        </row>
        <row r="38">
          <cell r="B38" t="str">
            <v>FT14752</v>
          </cell>
          <cell r="C38">
            <v>8</v>
          </cell>
          <cell r="D38" t="str">
            <v>Ramakrishnan</v>
          </cell>
          <cell r="E38" t="str">
            <v>RKN</v>
          </cell>
          <cell r="F38" t="str">
            <v>QA</v>
          </cell>
          <cell r="G38" t="str">
            <v>Software Engineer</v>
          </cell>
          <cell r="H38" t="str">
            <v>KE</v>
          </cell>
          <cell r="I38" t="str">
            <v>Chennai</v>
          </cell>
        </row>
        <row r="39">
          <cell r="B39" t="str">
            <v>FT15989</v>
          </cell>
          <cell r="C39">
            <v>5</v>
          </cell>
          <cell r="D39" t="str">
            <v>Kuzhal Malan S </v>
          </cell>
          <cell r="E39" t="str">
            <v>KMS</v>
          </cell>
          <cell r="F39" t="str">
            <v>Dev</v>
          </cell>
          <cell r="G39" t="str">
            <v>Trainee</v>
          </cell>
          <cell r="H39" t="str">
            <v>KE</v>
          </cell>
          <cell r="I39" t="str">
            <v>Chennai</v>
          </cell>
        </row>
        <row r="40">
          <cell r="B40" t="str">
            <v>FT16751</v>
          </cell>
          <cell r="C40">
            <v>6</v>
          </cell>
          <cell r="D40" t="str">
            <v>Gowher John A S</v>
          </cell>
          <cell r="E40" t="str">
            <v>GJ</v>
          </cell>
          <cell r="F40" t="str">
            <v>Dev</v>
          </cell>
          <cell r="G40" t="str">
            <v>Trainee</v>
          </cell>
          <cell r="H40" t="str">
            <v>KE</v>
          </cell>
          <cell r="I40" t="str">
            <v>Chennai</v>
          </cell>
        </row>
        <row r="41">
          <cell r="B41" t="str">
            <v>FT16781</v>
          </cell>
          <cell r="C41">
            <v>6</v>
          </cell>
          <cell r="D41" t="str">
            <v>Anusha B</v>
          </cell>
          <cell r="E41" t="str">
            <v>AB</v>
          </cell>
          <cell r="F41" t="str">
            <v>Dev</v>
          </cell>
          <cell r="G41" t="str">
            <v>Trainee</v>
          </cell>
          <cell r="H41" t="str">
            <v>SP</v>
          </cell>
          <cell r="I41"/>
        </row>
        <row r="42">
          <cell r="B42" t="str">
            <v>CON#1</v>
          </cell>
          <cell r="C42">
            <v>10</v>
          </cell>
          <cell r="D42" t="str">
            <v>Latha V</v>
          </cell>
          <cell r="E42" t="str">
            <v>LV</v>
          </cell>
          <cell r="F42" t="str">
            <v>SM</v>
          </cell>
          <cell r="G42"/>
          <cell r="H42" t="str">
            <v>KE</v>
          </cell>
          <cell r="I42"/>
        </row>
        <row r="43">
          <cell r="B43" t="str">
            <v>CON#2</v>
          </cell>
          <cell r="C43">
            <v>2</v>
          </cell>
          <cell r="D43" t="str">
            <v>Priya P</v>
          </cell>
          <cell r="E43" t="str">
            <v>PP</v>
          </cell>
          <cell r="F43" t="str">
            <v>DOC</v>
          </cell>
          <cell r="G43"/>
          <cell r="H43" t="str">
            <v>KE</v>
          </cell>
          <cell r="I43"/>
        </row>
        <row r="44">
          <cell r="B44" t="str">
            <v>CON#3</v>
          </cell>
          <cell r="C44">
            <v>2</v>
          </cell>
          <cell r="D44" t="str">
            <v>Sudha M</v>
          </cell>
          <cell r="E44" t="str">
            <v>SUM</v>
          </cell>
          <cell r="F44" t="str">
            <v>DOC</v>
          </cell>
          <cell r="G44"/>
          <cell r="H44" t="str">
            <v>KE</v>
          </cell>
          <cell r="I44" t="str">
            <v>Chennai</v>
          </cell>
        </row>
        <row r="45">
          <cell r="B45" t="str">
            <v>CON#4</v>
          </cell>
          <cell r="C45">
            <v>2</v>
          </cell>
          <cell r="D45" t="str">
            <v>Dileep</v>
          </cell>
          <cell r="E45" t="str">
            <v>DIL</v>
          </cell>
          <cell r="F45" t="str">
            <v>Dev</v>
          </cell>
          <cell r="G45"/>
          <cell r="H45" t="str">
            <v>KE</v>
          </cell>
          <cell r="I45" t="str">
            <v>ActisNET</v>
          </cell>
        </row>
        <row r="46">
          <cell r="B46" t="str">
            <v>CON#5</v>
          </cell>
          <cell r="C46">
            <v>2</v>
          </cell>
          <cell r="D46" t="str">
            <v>Rajesh</v>
          </cell>
          <cell r="E46" t="str">
            <v>RJ</v>
          </cell>
          <cell r="F46" t="str">
            <v>Dev</v>
          </cell>
          <cell r="G46"/>
          <cell r="H46" t="str">
            <v>KE</v>
          </cell>
          <cell r="I46" t="str">
            <v>ActisNET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 Thapliyal" refreshedDate="42338.711463541666" createdVersion="6" refreshedVersion="6" minRefreshableVersion="3" recordCount="109">
  <cacheSource type="worksheet">
    <worksheetSource ref="A3:J9973" sheet="PRA-Summary"/>
  </cacheSource>
  <cacheFields count="10">
    <cacheField name="Project ID" numFmtId="0">
      <sharedItems containsBlank="1"/>
    </cacheField>
    <cacheField name="Week of Year" numFmtId="0">
      <sharedItems containsBlank="1" count="9">
        <s v="2015-00"/>
        <s v="2015-44"/>
        <s v="2015-47"/>
        <s v="2015-48"/>
        <s v="2015-45"/>
        <s v="2015-46"/>
        <s v="2015-49"/>
        <s v="2015-50"/>
        <m/>
      </sharedItems>
    </cacheField>
    <cacheField name="Sprint#" numFmtId="0">
      <sharedItems containsBlank="1"/>
    </cacheField>
    <cacheField name="Project Wk#" numFmtId="0">
      <sharedItems containsString="0" containsBlank="1" containsNumber="1" containsInteger="1" minValue="0" maxValue="16"/>
    </cacheField>
    <cacheField name="Emp ID#" numFmtId="0">
      <sharedItems containsBlank="1" count="48">
        <s v="EMP#01"/>
        <s v="EMP#02"/>
        <s v="F0101"/>
        <s v="F12175"/>
        <s v="F13676"/>
        <s v="F14031"/>
        <s v="F14100"/>
        <s v="F14101"/>
        <s v="F14177"/>
        <s v="F14279"/>
        <s v="F14580"/>
        <s v="F14733"/>
        <s v="F15435"/>
        <s v="F15463"/>
        <s v="F15600"/>
        <s v="F15658"/>
        <s v="F15762"/>
        <s v="F15856"/>
        <s v="F16039"/>
        <s v="F16305"/>
        <s v="F16453"/>
        <s v="F16520"/>
        <s v="F16707"/>
        <s v="F16839"/>
        <s v="F17018"/>
        <s v="F17044"/>
        <s v="F17107"/>
        <s v="F17170"/>
        <s v="F5609"/>
        <s v="F7303"/>
        <s v="F7422"/>
        <s v="F7423"/>
        <s v="F8614"/>
        <s v="F8767"/>
        <s v="FT12358"/>
        <s v="FT13554"/>
        <s v="FT14752"/>
        <s v="FT15989"/>
        <s v="FT16751"/>
        <s v="FT16781"/>
        <s v="CON#1"/>
        <s v="CON#2"/>
        <s v="CON#3"/>
        <s v="CON#4"/>
        <s v="CON#5"/>
        <m/>
        <s v="EMP#04" u="1"/>
        <s v="EMP#05" u="1"/>
      </sharedItems>
    </cacheField>
    <cacheField name="Present" numFmtId="0">
      <sharedItems containsString="0" containsBlank="1" containsNumber="1" minValue="0" maxValue="1"/>
    </cacheField>
    <cacheField name="Emp Name" numFmtId="0">
      <sharedItems containsBlank="1" count="48">
        <s v="Alexander"/>
        <s v="Andrew"/>
        <s v="Seshan T R"/>
        <s v="Thirupathi Kusa"/>
        <s v="Ravindra Kumar Tiwary"/>
        <s v="Venkatasrinath Yelchuru"/>
        <s v="Senthilvel C"/>
        <s v="Nivedha C"/>
        <s v="Vinoth M"/>
        <s v="Sanjana S"/>
        <s v="Braj Mohan Goud"/>
        <s v="Shaik Basha Murthuja Vali"/>
        <s v="Sathish V"/>
        <s v="Sai Prasanth"/>
        <s v="Sanjana Babu"/>
        <s v="Roshan Ara A W"/>
        <s v="Ramachandran Ganesan"/>
        <s v="Deepika Ranganathan"/>
        <s v="Karthikeyan V"/>
        <s v="Dilip Prasad J"/>
        <s v="Ashok S"/>
        <s v="Pramod Kumar Matam"/>
        <s v="Rajeshkanna P"/>
        <s v="Nadem Manohar"/>
        <s v="Murali Krishna J"/>
        <s v="Naresh Narava"/>
        <s v="Sampath Rao Tirumala Ratnagiri Raju"/>
        <s v="Krishna Avadhani Trv"/>
        <s v="Allwin A"/>
        <s v="Senthil Nathan Sai"/>
        <s v="Asan Mohamed A"/>
        <s v="Sugumar"/>
        <s v="Suresh V"/>
        <s v="Priya E"/>
        <s v="Shreya Gupta"/>
        <s v="Aashiq Hameed"/>
        <s v="Ramakrishnan"/>
        <s v="Kuzhal Malan S "/>
        <s v="Gowher John A S"/>
        <s v="Anusha B"/>
        <s v="Latha V"/>
        <s v="Priya P"/>
        <s v="Sudha M"/>
        <s v="Dileep"/>
        <s v="Rajesh"/>
        <m/>
        <s v="Sudha" u="1"/>
        <s v="Priya" u="1"/>
      </sharedItems>
    </cacheField>
    <cacheField name="Initial" numFmtId="0">
      <sharedItems containsBlank="1"/>
    </cacheField>
    <cacheField name="Scrum Role" numFmtId="0">
      <sharedItems containsBlank="1"/>
    </cacheField>
    <cacheField name="Account" numFmtId="0">
      <sharedItems containsBlank="1" count="3">
        <s v="KE"/>
        <s v="S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s v="FFI"/>
    <x v="0"/>
    <s v="Sprint00"/>
    <n v="0"/>
    <x v="0"/>
    <n v="0"/>
    <x v="0"/>
    <s v="AX"/>
    <s v="QA"/>
    <x v="0"/>
  </r>
  <r>
    <s v="FFI"/>
    <x v="0"/>
    <s v="Sprint00"/>
    <n v="0"/>
    <x v="1"/>
    <n v="0"/>
    <x v="1"/>
    <s v="AN"/>
    <s v="QA"/>
    <x v="0"/>
  </r>
  <r>
    <s v="FFI"/>
    <x v="0"/>
    <s v="Sprint00"/>
    <n v="0"/>
    <x v="2"/>
    <n v="0"/>
    <x v="2"/>
    <s v="STR"/>
    <s v="SM"/>
    <x v="0"/>
  </r>
  <r>
    <s v="FFI"/>
    <x v="0"/>
    <s v="Sprint00"/>
    <n v="0"/>
    <x v="3"/>
    <n v="0"/>
    <x v="3"/>
    <s v="TK"/>
    <s v="Dev"/>
    <x v="0"/>
  </r>
  <r>
    <s v="FFI"/>
    <x v="0"/>
    <s v="Sprint00"/>
    <n v="0"/>
    <x v="4"/>
    <n v="0"/>
    <x v="4"/>
    <s v="RKT"/>
    <s v="Dev"/>
    <x v="0"/>
  </r>
  <r>
    <s v="FFI"/>
    <x v="0"/>
    <s v="Sprint00"/>
    <n v="0"/>
    <x v="5"/>
    <n v="0"/>
    <x v="5"/>
    <s v="VY"/>
    <s v="Dev"/>
    <x v="1"/>
  </r>
  <r>
    <s v="FFI"/>
    <x v="0"/>
    <s v="Sprint00"/>
    <n v="0"/>
    <x v="6"/>
    <n v="0"/>
    <x v="6"/>
    <s v="SC"/>
    <s v="Dev"/>
    <x v="1"/>
  </r>
  <r>
    <s v="FFI"/>
    <x v="0"/>
    <s v="Sprint00"/>
    <n v="0"/>
    <x v="7"/>
    <n v="0"/>
    <x v="7"/>
    <s v="NC"/>
    <s v="Dev"/>
    <x v="0"/>
  </r>
  <r>
    <s v="FFI"/>
    <x v="0"/>
    <s v="Sprint00"/>
    <n v="0"/>
    <x v="8"/>
    <n v="0"/>
    <x v="8"/>
    <s v="VM"/>
    <s v="Dev"/>
    <x v="1"/>
  </r>
  <r>
    <s v="FFI"/>
    <x v="0"/>
    <s v="Sprint00"/>
    <n v="0"/>
    <x v="9"/>
    <n v="0"/>
    <x v="9"/>
    <s v="SS"/>
    <s v="QA"/>
    <x v="0"/>
  </r>
  <r>
    <s v="FFI"/>
    <x v="0"/>
    <s v="Sprint00"/>
    <n v="0"/>
    <x v="10"/>
    <n v="0"/>
    <x v="10"/>
    <s v="BM"/>
    <s v="Dev"/>
    <x v="0"/>
  </r>
  <r>
    <s v="FFI"/>
    <x v="0"/>
    <s v="Sprint00"/>
    <n v="0"/>
    <x v="11"/>
    <n v="0"/>
    <x v="11"/>
    <s v="SBM"/>
    <s v="Dev"/>
    <x v="1"/>
  </r>
  <r>
    <s v="FFI"/>
    <x v="0"/>
    <s v="Sprint00"/>
    <n v="0"/>
    <x v="12"/>
    <n v="0"/>
    <x v="12"/>
    <s v="SV"/>
    <s v="QA"/>
    <x v="0"/>
  </r>
  <r>
    <s v="FFI"/>
    <x v="0"/>
    <s v="Sprint00"/>
    <n v="0"/>
    <x v="13"/>
    <n v="0"/>
    <x v="13"/>
    <s v="SP"/>
    <s v="Dev"/>
    <x v="0"/>
  </r>
  <r>
    <s v="FFI"/>
    <x v="0"/>
    <s v="Sprint00"/>
    <n v="0"/>
    <x v="14"/>
    <n v="0"/>
    <x v="14"/>
    <s v="SB"/>
    <s v="QA"/>
    <x v="0"/>
  </r>
  <r>
    <s v="FFI"/>
    <x v="0"/>
    <s v="Sprint00"/>
    <n v="0"/>
    <x v="15"/>
    <n v="0"/>
    <x v="15"/>
    <s v="RAA"/>
    <s v="QA"/>
    <x v="0"/>
  </r>
  <r>
    <s v="FFI"/>
    <x v="0"/>
    <s v="Sprint00"/>
    <n v="0"/>
    <x v="16"/>
    <n v="0"/>
    <x v="16"/>
    <s v="RG"/>
    <s v="Dev"/>
    <x v="0"/>
  </r>
  <r>
    <s v="FFI"/>
    <x v="0"/>
    <s v="Sprint00"/>
    <n v="0"/>
    <x v="17"/>
    <n v="0"/>
    <x v="17"/>
    <s v="DR"/>
    <s v="QA"/>
    <x v="0"/>
  </r>
  <r>
    <s v="FFI"/>
    <x v="0"/>
    <s v="Sprint00"/>
    <n v="0"/>
    <x v="18"/>
    <n v="0"/>
    <x v="18"/>
    <s v="KV"/>
    <s v="Dev"/>
    <x v="0"/>
  </r>
  <r>
    <s v="FFI"/>
    <x v="0"/>
    <s v="Sprint00"/>
    <n v="0"/>
    <x v="19"/>
    <n v="0"/>
    <x v="19"/>
    <s v="DP"/>
    <s v="Dev"/>
    <x v="0"/>
  </r>
  <r>
    <s v="FFI"/>
    <x v="0"/>
    <s v="Sprint00"/>
    <n v="0"/>
    <x v="20"/>
    <n v="0"/>
    <x v="20"/>
    <s v="AS"/>
    <s v="Dev"/>
    <x v="0"/>
  </r>
  <r>
    <s v="FFI"/>
    <x v="0"/>
    <s v="Sprint00"/>
    <n v="0"/>
    <x v="21"/>
    <n v="0"/>
    <x v="21"/>
    <s v="PKM"/>
    <s v="Dev"/>
    <x v="0"/>
  </r>
  <r>
    <s v="FFI"/>
    <x v="0"/>
    <s v="Sprint00"/>
    <n v="0"/>
    <x v="22"/>
    <n v="0"/>
    <x v="22"/>
    <s v="RK"/>
    <s v="Dev"/>
    <x v="0"/>
  </r>
  <r>
    <s v="FFI"/>
    <x v="0"/>
    <s v="Sprint00"/>
    <n v="0"/>
    <x v="23"/>
    <n v="0"/>
    <x v="23"/>
    <s v="NM"/>
    <s v="Dev"/>
    <x v="0"/>
  </r>
  <r>
    <s v="FFI"/>
    <x v="0"/>
    <s v="Sprint00"/>
    <n v="0"/>
    <x v="24"/>
    <n v="0"/>
    <x v="24"/>
    <s v="KJ"/>
    <s v="Dev"/>
    <x v="0"/>
  </r>
  <r>
    <s v="FFI"/>
    <x v="0"/>
    <s v="Sprint00"/>
    <n v="0"/>
    <x v="25"/>
    <n v="0"/>
    <x v="25"/>
    <s v="NN"/>
    <s v="Dev"/>
    <x v="0"/>
  </r>
  <r>
    <s v="FFI"/>
    <x v="0"/>
    <s v="Sprint00"/>
    <n v="0"/>
    <x v="26"/>
    <n v="0"/>
    <x v="26"/>
    <s v="SR"/>
    <s v="SM"/>
    <x v="0"/>
  </r>
  <r>
    <s v="FFI"/>
    <x v="0"/>
    <s v="Sprint00"/>
    <n v="0"/>
    <x v="27"/>
    <n v="0"/>
    <x v="27"/>
    <s v="KA"/>
    <s v="PC"/>
    <x v="0"/>
  </r>
  <r>
    <s v="FFI"/>
    <x v="0"/>
    <s v="Sprint00"/>
    <n v="0"/>
    <x v="28"/>
    <n v="0"/>
    <x v="28"/>
    <s v="AA"/>
    <s v="Dev"/>
    <x v="0"/>
  </r>
  <r>
    <s v="FFI"/>
    <x v="0"/>
    <s v="Sprint00"/>
    <n v="0"/>
    <x v="29"/>
    <n v="0"/>
    <x v="29"/>
    <s v="SNS"/>
    <s v="Dev"/>
    <x v="0"/>
  </r>
  <r>
    <s v="FFI"/>
    <x v="0"/>
    <s v="Sprint00"/>
    <n v="0"/>
    <x v="30"/>
    <n v="0"/>
    <x v="30"/>
    <s v="AM"/>
    <s v="QA"/>
    <x v="0"/>
  </r>
  <r>
    <s v="FFI"/>
    <x v="0"/>
    <s v="Sprint00"/>
    <n v="0"/>
    <x v="31"/>
    <n v="0"/>
    <x v="31"/>
    <s v="RS"/>
    <s v="QA"/>
    <x v="0"/>
  </r>
  <r>
    <s v="FFI"/>
    <x v="0"/>
    <s v="Sprint00"/>
    <n v="0"/>
    <x v="32"/>
    <n v="0"/>
    <x v="32"/>
    <s v="SUV"/>
    <s v="Dev"/>
    <x v="0"/>
  </r>
  <r>
    <s v="FFI"/>
    <x v="0"/>
    <s v="Sprint00"/>
    <n v="0"/>
    <x v="33"/>
    <n v="0"/>
    <x v="33"/>
    <s v="PE"/>
    <s v="Dev"/>
    <x v="1"/>
  </r>
  <r>
    <s v="FFI"/>
    <x v="0"/>
    <s v="Sprint00"/>
    <n v="0"/>
    <x v="34"/>
    <n v="0"/>
    <x v="34"/>
    <s v="SG"/>
    <s v="BA"/>
    <x v="0"/>
  </r>
  <r>
    <s v="FFI"/>
    <x v="0"/>
    <s v="Sprint00"/>
    <n v="0"/>
    <x v="35"/>
    <n v="0"/>
    <x v="35"/>
    <s v="AH"/>
    <s v="Dev"/>
    <x v="0"/>
  </r>
  <r>
    <s v="FFI"/>
    <x v="0"/>
    <s v="Sprint00"/>
    <n v="0"/>
    <x v="36"/>
    <n v="0"/>
    <x v="36"/>
    <s v="RKN"/>
    <s v="QA"/>
    <x v="0"/>
  </r>
  <r>
    <s v="FFI"/>
    <x v="0"/>
    <s v="Sprint00"/>
    <n v="0"/>
    <x v="37"/>
    <n v="0"/>
    <x v="37"/>
    <s v="KMS"/>
    <s v="Dev"/>
    <x v="0"/>
  </r>
  <r>
    <s v="FFI"/>
    <x v="0"/>
    <s v="Sprint00"/>
    <n v="0"/>
    <x v="38"/>
    <n v="0"/>
    <x v="38"/>
    <s v="GJ"/>
    <s v="Dev"/>
    <x v="0"/>
  </r>
  <r>
    <s v="FFI"/>
    <x v="0"/>
    <s v="Sprint00"/>
    <n v="0"/>
    <x v="39"/>
    <n v="0"/>
    <x v="39"/>
    <s v="AB"/>
    <s v="Dev"/>
    <x v="1"/>
  </r>
  <r>
    <s v="FFI"/>
    <x v="0"/>
    <s v="Sprint00"/>
    <n v="0"/>
    <x v="40"/>
    <n v="0"/>
    <x v="40"/>
    <s v="LV"/>
    <s v="SM"/>
    <x v="0"/>
  </r>
  <r>
    <s v="FFI"/>
    <x v="0"/>
    <s v="Sprint00"/>
    <n v="0"/>
    <x v="41"/>
    <n v="0"/>
    <x v="41"/>
    <s v="PP"/>
    <s v="DOC"/>
    <x v="0"/>
  </r>
  <r>
    <s v="FFI"/>
    <x v="0"/>
    <s v="Sprint00"/>
    <n v="0"/>
    <x v="42"/>
    <n v="0"/>
    <x v="42"/>
    <s v="SUM"/>
    <s v="DOC"/>
    <x v="0"/>
  </r>
  <r>
    <s v="FFI"/>
    <x v="0"/>
    <s v="Sprint00"/>
    <n v="0"/>
    <x v="43"/>
    <n v="0"/>
    <x v="43"/>
    <s v="DIL"/>
    <s v="Dev"/>
    <x v="0"/>
  </r>
  <r>
    <s v="FFI"/>
    <x v="0"/>
    <s v="Sprint00"/>
    <n v="0"/>
    <x v="44"/>
    <n v="0"/>
    <x v="44"/>
    <s v="RJ"/>
    <s v="Dev"/>
    <x v="0"/>
  </r>
  <r>
    <s v="KE.MP.001"/>
    <x v="1"/>
    <s v="Sprint01"/>
    <n v="16"/>
    <x v="12"/>
    <n v="1"/>
    <x v="12"/>
    <s v="SV"/>
    <s v="QA"/>
    <x v="0"/>
  </r>
  <r>
    <s v="KE.MP.001"/>
    <x v="1"/>
    <s v="Sprint01"/>
    <n v="16"/>
    <x v="17"/>
    <n v="1"/>
    <x v="17"/>
    <s v="DR"/>
    <s v="QA"/>
    <x v="0"/>
  </r>
  <r>
    <s v="KE.MP.001"/>
    <x v="1"/>
    <s v="Sprint01"/>
    <n v="16"/>
    <x v="20"/>
    <n v="1"/>
    <x v="20"/>
    <s v="AS"/>
    <s v="Dev"/>
    <x v="0"/>
  </r>
  <r>
    <s v="KE.MP.001"/>
    <x v="1"/>
    <s v="Sprint01"/>
    <n v="16"/>
    <x v="19"/>
    <n v="1"/>
    <x v="19"/>
    <s v="DP"/>
    <s v="Dev"/>
    <x v="0"/>
  </r>
  <r>
    <s v="KE.MP.001"/>
    <x v="1"/>
    <s v="Sprint01"/>
    <n v="16"/>
    <x v="18"/>
    <n v="1"/>
    <x v="18"/>
    <s v="KV"/>
    <s v="Dev"/>
    <x v="0"/>
  </r>
  <r>
    <s v="KE.MP.001"/>
    <x v="1"/>
    <s v="Sprint01"/>
    <n v="16"/>
    <x v="22"/>
    <n v="1"/>
    <x v="22"/>
    <s v="RK"/>
    <s v="Dev"/>
    <x v="0"/>
  </r>
  <r>
    <s v="KE.MP.001"/>
    <x v="1"/>
    <s v="Sprint01"/>
    <n v="16"/>
    <x v="4"/>
    <n v="0.2"/>
    <x v="4"/>
    <s v="RKT"/>
    <s v="Dev"/>
    <x v="0"/>
  </r>
  <r>
    <s v="KE.MP.001"/>
    <x v="1"/>
    <s v="Sprint01"/>
    <n v="16"/>
    <x v="2"/>
    <n v="1"/>
    <x v="2"/>
    <s v="STR"/>
    <s v="SM"/>
    <x v="0"/>
  </r>
  <r>
    <s v="KE.BBPE.1"/>
    <x v="2"/>
    <s v="Sprint01"/>
    <n v="1"/>
    <x v="18"/>
    <n v="1"/>
    <x v="18"/>
    <s v="KV"/>
    <s v="Dev"/>
    <x v="0"/>
  </r>
  <r>
    <s v="KE.BBPE.1"/>
    <x v="2"/>
    <s v="Sprint01"/>
    <n v="1"/>
    <x v="19"/>
    <n v="1"/>
    <x v="19"/>
    <s v="DP"/>
    <s v="Dev"/>
    <x v="0"/>
  </r>
  <r>
    <s v="KE.BBPE.1"/>
    <x v="2"/>
    <s v="Sprint01"/>
    <n v="1"/>
    <x v="20"/>
    <n v="1"/>
    <x v="20"/>
    <s v="AS"/>
    <s v="Dev"/>
    <x v="0"/>
  </r>
  <r>
    <s v="KE.BBPE.1"/>
    <x v="2"/>
    <s v="Sprint01"/>
    <n v="1"/>
    <x v="12"/>
    <n v="1"/>
    <x v="12"/>
    <s v="SV"/>
    <s v="QA"/>
    <x v="0"/>
  </r>
  <r>
    <s v="KE.BBPE.1"/>
    <x v="2"/>
    <s v="Sprint01"/>
    <n v="1"/>
    <x v="14"/>
    <n v="1"/>
    <x v="14"/>
    <s v="SB"/>
    <s v="QA"/>
    <x v="0"/>
  </r>
  <r>
    <s v="KE.BBPE.1"/>
    <x v="2"/>
    <s v="Sprint01"/>
    <n v="1"/>
    <x v="34"/>
    <n v="1"/>
    <x v="34"/>
    <s v="SG"/>
    <s v="BA"/>
    <x v="0"/>
  </r>
  <r>
    <s v="KE.BBPE.1"/>
    <x v="2"/>
    <s v="Sprint01"/>
    <n v="1"/>
    <x v="22"/>
    <n v="1"/>
    <x v="22"/>
    <s v="RK"/>
    <s v="Dev"/>
    <x v="0"/>
  </r>
  <r>
    <s v="KE.BBPE.1"/>
    <x v="2"/>
    <s v="Sprint01"/>
    <n v="1"/>
    <x v="2"/>
    <n v="1"/>
    <x v="2"/>
    <s v="STR"/>
    <s v="SM"/>
    <x v="0"/>
  </r>
  <r>
    <s v="KE.BBPE.1"/>
    <x v="3"/>
    <s v="Sprint02"/>
    <n v="1"/>
    <x v="20"/>
    <n v="1"/>
    <x v="20"/>
    <s v="AS"/>
    <s v="Dev"/>
    <x v="0"/>
  </r>
  <r>
    <s v="KE.BBPE.1"/>
    <x v="3"/>
    <s v="Sprint02"/>
    <n v="1"/>
    <x v="22"/>
    <n v="0.2"/>
    <x v="22"/>
    <s v="RK"/>
    <s v="Dev"/>
    <x v="0"/>
  </r>
  <r>
    <s v="KE.BBPE.1"/>
    <x v="3"/>
    <s v="Sprint02"/>
    <n v="1"/>
    <x v="14"/>
    <n v="1"/>
    <x v="14"/>
    <s v="SB"/>
    <s v="QA"/>
    <x v="0"/>
  </r>
  <r>
    <s v="KE.BBPE.1"/>
    <x v="3"/>
    <s v="Sprint02"/>
    <n v="1"/>
    <x v="2"/>
    <n v="1"/>
    <x v="2"/>
    <s v="STR"/>
    <s v="SM"/>
    <x v="0"/>
  </r>
  <r>
    <s v="KE.DWBI.1"/>
    <x v="4"/>
    <s v="Sprint01"/>
    <m/>
    <x v="23"/>
    <n v="1"/>
    <x v="23"/>
    <s v="NM"/>
    <s v="Dev"/>
    <x v="0"/>
  </r>
  <r>
    <s v="KE.DWBI.1"/>
    <x v="4"/>
    <s v="Sprint01"/>
    <m/>
    <x v="10"/>
    <n v="1"/>
    <x v="10"/>
    <s v="BM"/>
    <s v="Dev"/>
    <x v="0"/>
  </r>
  <r>
    <s v="KE.DWBI.1"/>
    <x v="4"/>
    <s v="Sprint01"/>
    <m/>
    <x v="26"/>
    <n v="1"/>
    <x v="26"/>
    <s v="SR"/>
    <s v="SM"/>
    <x v="0"/>
  </r>
  <r>
    <s v="KE.DWBI.1"/>
    <x v="4"/>
    <s v="Sprint01"/>
    <m/>
    <x v="21"/>
    <n v="1"/>
    <x v="21"/>
    <s v="PKM"/>
    <s v="Dev"/>
    <x v="0"/>
  </r>
  <r>
    <s v="KE.DWBI.1"/>
    <x v="4"/>
    <s v="Sprint01"/>
    <m/>
    <x v="24"/>
    <n v="1"/>
    <x v="24"/>
    <s v="KJ"/>
    <s v="Dev"/>
    <x v="0"/>
  </r>
  <r>
    <s v="KE.DWBI.1"/>
    <x v="4"/>
    <s v="Sprint01"/>
    <m/>
    <x v="3"/>
    <n v="1"/>
    <x v="3"/>
    <s v="TK"/>
    <s v="Dev"/>
    <x v="0"/>
  </r>
  <r>
    <s v="KE.DWBI.1"/>
    <x v="4"/>
    <s v="Sprint01"/>
    <m/>
    <x v="36"/>
    <n v="1"/>
    <x v="36"/>
    <s v="RKN"/>
    <s v="QA"/>
    <x v="0"/>
  </r>
  <r>
    <s v="KE.DWBI.1"/>
    <x v="4"/>
    <s v="Sprint01"/>
    <m/>
    <x v="13"/>
    <n v="1"/>
    <x v="13"/>
    <s v="SP"/>
    <s v="Dev"/>
    <x v="0"/>
  </r>
  <r>
    <s v="KE.DWBI.1"/>
    <x v="5"/>
    <s v="Sprint02"/>
    <m/>
    <x v="23"/>
    <n v="1"/>
    <x v="23"/>
    <s v="NM"/>
    <s v="Dev"/>
    <x v="0"/>
  </r>
  <r>
    <s v="KE.DWBI.1"/>
    <x v="5"/>
    <s v="Sprint02"/>
    <m/>
    <x v="10"/>
    <n v="1"/>
    <x v="10"/>
    <s v="BM"/>
    <s v="Dev"/>
    <x v="0"/>
  </r>
  <r>
    <s v="KE.DWBI.1"/>
    <x v="5"/>
    <s v="Sprint02"/>
    <m/>
    <x v="26"/>
    <n v="1"/>
    <x v="26"/>
    <s v="SR"/>
    <s v="SM"/>
    <x v="0"/>
  </r>
  <r>
    <s v="KE.DWBI.1"/>
    <x v="5"/>
    <s v="Sprint02"/>
    <m/>
    <x v="21"/>
    <n v="1"/>
    <x v="21"/>
    <s v="PKM"/>
    <s v="Dev"/>
    <x v="0"/>
  </r>
  <r>
    <s v="KE.DWBI.1"/>
    <x v="5"/>
    <s v="Sprint02"/>
    <m/>
    <x v="24"/>
    <n v="1"/>
    <x v="24"/>
    <s v="KJ"/>
    <s v="Dev"/>
    <x v="0"/>
  </r>
  <r>
    <s v="KE.DWBI.1"/>
    <x v="5"/>
    <s v="Sprint02"/>
    <m/>
    <x v="3"/>
    <n v="1"/>
    <x v="3"/>
    <s v="TK"/>
    <s v="Dev"/>
    <x v="0"/>
  </r>
  <r>
    <s v="KE.DWBI.1"/>
    <x v="5"/>
    <s v="Sprint02"/>
    <m/>
    <x v="36"/>
    <n v="1"/>
    <x v="36"/>
    <s v="RKN"/>
    <s v="QA"/>
    <x v="0"/>
  </r>
  <r>
    <s v="KE.DWBI.1"/>
    <x v="5"/>
    <s v="Sprint02"/>
    <m/>
    <x v="13"/>
    <n v="1"/>
    <x v="13"/>
    <s v="SP"/>
    <s v="Dev"/>
    <x v="0"/>
  </r>
  <r>
    <s v="KE.DWBI.1"/>
    <x v="5"/>
    <s v="Sprint02"/>
    <m/>
    <x v="32"/>
    <n v="1"/>
    <x v="32"/>
    <s v="SUV"/>
    <s v="Dev"/>
    <x v="0"/>
  </r>
  <r>
    <s v="KE.DWBI.1"/>
    <x v="3"/>
    <s v="Sprint03"/>
    <m/>
    <x v="26"/>
    <n v="1"/>
    <x v="26"/>
    <s v="SR"/>
    <s v="SM"/>
    <x v="0"/>
  </r>
  <r>
    <s v="KE.DWBI.1"/>
    <x v="3"/>
    <s v="Sprint03"/>
    <m/>
    <x v="23"/>
    <n v="1"/>
    <x v="23"/>
    <s v="NM"/>
    <s v="Dev"/>
    <x v="0"/>
  </r>
  <r>
    <s v="KE.DWBI.1"/>
    <x v="3"/>
    <s v="Sprint03"/>
    <m/>
    <x v="10"/>
    <n v="1"/>
    <x v="10"/>
    <s v="BM"/>
    <s v="Dev"/>
    <x v="0"/>
  </r>
  <r>
    <s v="KE.DWBI.1"/>
    <x v="3"/>
    <s v="Sprint03"/>
    <m/>
    <x v="21"/>
    <n v="1"/>
    <x v="21"/>
    <s v="PKM"/>
    <s v="Dev"/>
    <x v="0"/>
  </r>
  <r>
    <s v="KE.DWBI.1"/>
    <x v="3"/>
    <s v="Sprint03"/>
    <m/>
    <x v="24"/>
    <n v="1"/>
    <x v="24"/>
    <s v="KJ"/>
    <s v="Dev"/>
    <x v="0"/>
  </r>
  <r>
    <s v="KE.DWBI.1"/>
    <x v="3"/>
    <s v="Sprint03"/>
    <m/>
    <x v="3"/>
    <n v="1"/>
    <x v="3"/>
    <s v="TK"/>
    <s v="Dev"/>
    <x v="0"/>
  </r>
  <r>
    <s v="KE.DWBI.1"/>
    <x v="3"/>
    <s v="Sprint03"/>
    <m/>
    <x v="36"/>
    <n v="1"/>
    <x v="36"/>
    <s v="RKN"/>
    <s v="QA"/>
    <x v="0"/>
  </r>
  <r>
    <s v="KE.DWBI.1"/>
    <x v="3"/>
    <s v="Sprint03"/>
    <m/>
    <x v="13"/>
    <n v="1"/>
    <x v="13"/>
    <s v="SP"/>
    <s v="Dev"/>
    <x v="0"/>
  </r>
  <r>
    <s v="KE.DWBI.1"/>
    <x v="3"/>
    <s v="Sprint03"/>
    <m/>
    <x v="32"/>
    <n v="1"/>
    <x v="32"/>
    <s v="SUV"/>
    <s v="Dev"/>
    <x v="0"/>
  </r>
  <r>
    <s v="KE.BBD.01"/>
    <x v="2"/>
    <s v="Sprint01"/>
    <n v="1"/>
    <x v="40"/>
    <n v="1"/>
    <x v="40"/>
    <s v="LV"/>
    <s v="SM"/>
    <x v="0"/>
  </r>
  <r>
    <s v="KE.BBD.01"/>
    <x v="2"/>
    <s v="Sprint01"/>
    <n v="1"/>
    <x v="41"/>
    <n v="1"/>
    <x v="41"/>
    <s v="PP"/>
    <s v="DOC"/>
    <x v="0"/>
  </r>
  <r>
    <s v="KE.BBD.01"/>
    <x v="2"/>
    <s v="Sprint01"/>
    <n v="1"/>
    <x v="42"/>
    <n v="1"/>
    <x v="42"/>
    <s v="SUM"/>
    <s v="DOC"/>
    <x v="0"/>
  </r>
  <r>
    <s v="KE.BBPE.1"/>
    <x v="6"/>
    <s v="Sprint03"/>
    <n v="2"/>
    <x v="20"/>
    <n v="1"/>
    <x v="20"/>
    <s v="AS"/>
    <s v="Dev"/>
    <x v="0"/>
  </r>
  <r>
    <s v="KE.BBPE.1"/>
    <x v="6"/>
    <s v="Sprint03"/>
    <n v="2"/>
    <x v="14"/>
    <n v="0.4"/>
    <x v="14"/>
    <s v="SB"/>
    <s v="QA"/>
    <x v="0"/>
  </r>
  <r>
    <s v="KE.BBPE.1"/>
    <x v="6"/>
    <s v="Sprint03"/>
    <n v="2"/>
    <x v="7"/>
    <n v="1"/>
    <x v="7"/>
    <s v="NC"/>
    <s v="Dev"/>
    <x v="0"/>
  </r>
  <r>
    <s v="KE.BBPE.1"/>
    <x v="6"/>
    <s v="Sprint03"/>
    <n v="2"/>
    <x v="25"/>
    <n v="1"/>
    <x v="25"/>
    <s v="NN"/>
    <s v="Dev"/>
    <x v="0"/>
  </r>
  <r>
    <s v="KE.BBPE.1"/>
    <x v="6"/>
    <s v="Sprint03"/>
    <n v="2"/>
    <x v="16"/>
    <n v="1"/>
    <x v="16"/>
    <s v="RG"/>
    <s v="Dev"/>
    <x v="0"/>
  </r>
  <r>
    <s v="KE.BBPE.1"/>
    <x v="6"/>
    <s v="Sprint03"/>
    <n v="2"/>
    <x v="15"/>
    <n v="1"/>
    <x v="15"/>
    <s v="RAA"/>
    <s v="QA"/>
    <x v="0"/>
  </r>
  <r>
    <s v="KE.BBPE.1"/>
    <x v="6"/>
    <s v="Sprint03"/>
    <n v="2"/>
    <x v="2"/>
    <n v="1"/>
    <x v="2"/>
    <s v="STR"/>
    <s v="SM"/>
    <x v="0"/>
  </r>
  <r>
    <s v="KE.BBPE.1"/>
    <x v="7"/>
    <s v="Sprint03"/>
    <n v="2"/>
    <x v="20"/>
    <n v="1"/>
    <x v="20"/>
    <s v="AS"/>
    <s v="Dev"/>
    <x v="0"/>
  </r>
  <r>
    <s v="KE.BBPE.1"/>
    <x v="7"/>
    <s v="Sprint03"/>
    <n v="2"/>
    <x v="14"/>
    <n v="0.4"/>
    <x v="14"/>
    <s v="SB"/>
    <s v="QA"/>
    <x v="0"/>
  </r>
  <r>
    <s v="KE.BBPE.1"/>
    <x v="7"/>
    <s v="Sprint03"/>
    <n v="2"/>
    <x v="7"/>
    <n v="1"/>
    <x v="7"/>
    <s v="NC"/>
    <s v="Dev"/>
    <x v="0"/>
  </r>
  <r>
    <s v="KE.BBPE.1"/>
    <x v="7"/>
    <s v="Sprint03"/>
    <n v="2"/>
    <x v="25"/>
    <n v="1"/>
    <x v="25"/>
    <s v="NN"/>
    <s v="Dev"/>
    <x v="0"/>
  </r>
  <r>
    <s v="KE.BBPE.1"/>
    <x v="7"/>
    <s v="Sprint03"/>
    <n v="2"/>
    <x v="16"/>
    <n v="0.8"/>
    <x v="16"/>
    <s v="RG"/>
    <s v="Dev"/>
    <x v="0"/>
  </r>
  <r>
    <s v="KE.BBPE.1"/>
    <x v="7"/>
    <s v="Sprint03"/>
    <n v="2"/>
    <x v="15"/>
    <n v="1"/>
    <x v="15"/>
    <s v="RAA"/>
    <s v="QA"/>
    <x v="0"/>
  </r>
  <r>
    <s v="KE.BBPE.1"/>
    <x v="7"/>
    <s v="Sprint03"/>
    <n v="2"/>
    <x v="2"/>
    <n v="1"/>
    <x v="2"/>
    <s v="STR"/>
    <s v="SM"/>
    <x v="0"/>
  </r>
  <r>
    <m/>
    <x v="8"/>
    <m/>
    <m/>
    <x v="45"/>
    <m/>
    <x v="45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G44" firstHeaderRow="1" firstDataRow="2" firstDataCol="2" rowPageCount="1" colPageCount="1"/>
  <pivotFields count="10">
    <pivotField compact="0" outline="0" showAll="0"/>
    <pivotField axis="axisCol" compact="0" outline="0" showAll="0" sortType="ascending">
      <items count="10">
        <item x="0"/>
        <item h="1" x="1"/>
        <item h="1" x="4"/>
        <item h="1" x="5"/>
        <item h="1" x="2"/>
        <item x="3"/>
        <item x="6"/>
        <item x="7"/>
        <item h="1" x="8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48">
        <item x="45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m="1" x="47"/>
        <item m="1" x="46"/>
        <item x="1"/>
        <item x="0"/>
        <item x="44"/>
        <item x="43"/>
        <item x="42"/>
        <item x="41"/>
        <item x="40"/>
      </items>
    </pivotField>
    <pivotField dataField="1" compact="0" outline="0" showAll="0"/>
    <pivotField axis="axisRow" compact="0" outline="0" showAll="0" sortType="ascending">
      <items count="49">
        <item x="35"/>
        <item x="0"/>
        <item x="28"/>
        <item x="1"/>
        <item x="39"/>
        <item x="30"/>
        <item x="20"/>
        <item x="10"/>
        <item x="17"/>
        <item x="43"/>
        <item x="19"/>
        <item x="38"/>
        <item x="18"/>
        <item x="27"/>
        <item x="37"/>
        <item x="40"/>
        <item x="24"/>
        <item x="23"/>
        <item x="25"/>
        <item x="7"/>
        <item x="21"/>
        <item m="1" x="47"/>
        <item x="33"/>
        <item x="41"/>
        <item x="44"/>
        <item x="22"/>
        <item x="16"/>
        <item x="36"/>
        <item x="4"/>
        <item x="15"/>
        <item x="13"/>
        <item x="26"/>
        <item x="14"/>
        <item x="9"/>
        <item x="12"/>
        <item x="29"/>
        <item x="6"/>
        <item x="2"/>
        <item x="11"/>
        <item x="34"/>
        <item m="1" x="46"/>
        <item x="42"/>
        <item x="31"/>
        <item x="32"/>
        <item x="3"/>
        <item x="5"/>
        <item x="8"/>
        <item x="45"/>
        <item t="default"/>
      </items>
    </pivotField>
    <pivotField compact="0" outline="0" showAll="0"/>
    <pivotField compact="0" outline="0" showAll="0"/>
    <pivotField axis="axisPage" compact="0" outline="0" multipleItemSelectionAllowed="1" showAll="0" defaultSubtotal="0">
      <items count="3">
        <item x="0"/>
        <item h="1" x="1"/>
        <item h="1" x="2"/>
      </items>
    </pivotField>
  </pivotFields>
  <rowFields count="2">
    <field x="4"/>
    <field x="6"/>
  </rowFields>
  <rowItems count="40">
    <i>
      <x v="2"/>
      <x v="11"/>
    </i>
    <i>
      <x v="3"/>
      <x v="14"/>
    </i>
    <i>
      <x v="4"/>
      <x v="27"/>
    </i>
    <i>
      <x v="5"/>
      <x/>
    </i>
    <i>
      <x v="6"/>
      <x v="39"/>
    </i>
    <i>
      <x v="8"/>
      <x v="43"/>
    </i>
    <i>
      <x v="9"/>
      <x v="42"/>
    </i>
    <i>
      <x v="10"/>
      <x v="5"/>
    </i>
    <i>
      <x v="11"/>
      <x v="35"/>
    </i>
    <i>
      <x v="12"/>
      <x v="2"/>
    </i>
    <i>
      <x v="13"/>
      <x v="13"/>
    </i>
    <i>
      <x v="14"/>
      <x v="31"/>
    </i>
    <i>
      <x v="15"/>
      <x v="18"/>
    </i>
    <i>
      <x v="16"/>
      <x v="16"/>
    </i>
    <i>
      <x v="17"/>
      <x v="17"/>
    </i>
    <i>
      <x v="18"/>
      <x v="25"/>
    </i>
    <i>
      <x v="19"/>
      <x v="20"/>
    </i>
    <i>
      <x v="20"/>
      <x v="6"/>
    </i>
    <i>
      <x v="21"/>
      <x v="10"/>
    </i>
    <i>
      <x v="22"/>
      <x v="12"/>
    </i>
    <i>
      <x v="23"/>
      <x v="8"/>
    </i>
    <i>
      <x v="24"/>
      <x v="26"/>
    </i>
    <i>
      <x v="25"/>
      <x v="29"/>
    </i>
    <i>
      <x v="26"/>
      <x v="32"/>
    </i>
    <i>
      <x v="27"/>
      <x v="30"/>
    </i>
    <i>
      <x v="28"/>
      <x v="34"/>
    </i>
    <i>
      <x v="30"/>
      <x v="7"/>
    </i>
    <i>
      <x v="31"/>
      <x v="33"/>
    </i>
    <i>
      <x v="33"/>
      <x v="19"/>
    </i>
    <i>
      <x v="36"/>
      <x v="28"/>
    </i>
    <i>
      <x v="37"/>
      <x v="44"/>
    </i>
    <i>
      <x v="38"/>
      <x v="37"/>
    </i>
    <i>
      <x v="41"/>
      <x v="3"/>
    </i>
    <i>
      <x v="42"/>
      <x v="1"/>
    </i>
    <i>
      <x v="43"/>
      <x v="24"/>
    </i>
    <i>
      <x v="44"/>
      <x v="9"/>
    </i>
    <i>
      <x v="45"/>
      <x v="41"/>
    </i>
    <i>
      <x v="46"/>
      <x v="23"/>
    </i>
    <i>
      <x v="47"/>
      <x v="15"/>
    </i>
    <i t="grand">
      <x/>
    </i>
  </rowItems>
  <colFields count="1">
    <field x="1"/>
  </colFields>
  <colItems count="5">
    <i>
      <x/>
    </i>
    <i>
      <x v="5"/>
    </i>
    <i>
      <x v="6"/>
    </i>
    <i>
      <x v="7"/>
    </i>
    <i t="grand">
      <x/>
    </i>
  </colItems>
  <pageFields count="1">
    <pageField fld="9" hier="-1"/>
  </pageFields>
  <dataFields count="1">
    <dataField name="Count of Presen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:B16"/>
    </sheetView>
  </sheetViews>
  <sheetFormatPr defaultRowHeight="12.75" x14ac:dyDescent="0.2"/>
  <cols>
    <col min="2" max="2" width="38.28515625" bestFit="1" customWidth="1"/>
  </cols>
  <sheetData>
    <row r="1" spans="1:2" x14ac:dyDescent="0.2">
      <c r="A1" s="4" t="s">
        <v>4</v>
      </c>
      <c r="B1" s="4" t="s">
        <v>5</v>
      </c>
    </row>
    <row r="2" spans="1:2" x14ac:dyDescent="0.2">
      <c r="A2" s="1" t="s">
        <v>6</v>
      </c>
      <c r="B2" s="1" t="s">
        <v>7</v>
      </c>
    </row>
    <row r="3" spans="1:2" x14ac:dyDescent="0.2">
      <c r="A3" s="1" t="s">
        <v>8</v>
      </c>
      <c r="B3" s="1" t="s">
        <v>9</v>
      </c>
    </row>
    <row r="4" spans="1:2" x14ac:dyDescent="0.2">
      <c r="A4" s="1" t="s">
        <v>10</v>
      </c>
      <c r="B4" s="1" t="s">
        <v>11</v>
      </c>
    </row>
    <row r="5" spans="1:2" x14ac:dyDescent="0.2">
      <c r="A5" s="1" t="s">
        <v>12</v>
      </c>
      <c r="B5" s="1" t="s">
        <v>13</v>
      </c>
    </row>
    <row r="6" spans="1:2" x14ac:dyDescent="0.2">
      <c r="A6" s="1" t="s">
        <v>14</v>
      </c>
      <c r="B6" s="1" t="s">
        <v>15</v>
      </c>
    </row>
    <row r="7" spans="1:2" x14ac:dyDescent="0.2">
      <c r="A7" s="1" t="s">
        <v>16</v>
      </c>
      <c r="B7" s="1" t="s">
        <v>3</v>
      </c>
    </row>
    <row r="8" spans="1:2" x14ac:dyDescent="0.2">
      <c r="A8" s="1" t="s">
        <v>17</v>
      </c>
      <c r="B8" s="1" t="s">
        <v>18</v>
      </c>
    </row>
    <row r="9" spans="1:2" x14ac:dyDescent="0.2">
      <c r="A9" s="1" t="s">
        <v>19</v>
      </c>
      <c r="B9" s="1" t="s">
        <v>20</v>
      </c>
    </row>
    <row r="10" spans="1:2" x14ac:dyDescent="0.2">
      <c r="A10" s="1" t="s">
        <v>21</v>
      </c>
      <c r="B10" s="1" t="s">
        <v>22</v>
      </c>
    </row>
    <row r="11" spans="1:2" x14ac:dyDescent="0.2">
      <c r="A11" s="1" t="s">
        <v>23</v>
      </c>
      <c r="B11" s="1" t="s">
        <v>24</v>
      </c>
    </row>
    <row r="12" spans="1:2" x14ac:dyDescent="0.2">
      <c r="A12" s="1" t="s">
        <v>25</v>
      </c>
      <c r="B12" s="1" t="s">
        <v>26</v>
      </c>
    </row>
    <row r="13" spans="1:2" x14ac:dyDescent="0.2">
      <c r="A13" s="1" t="s">
        <v>27</v>
      </c>
      <c r="B13" s="1" t="s">
        <v>28</v>
      </c>
    </row>
    <row r="14" spans="1:2" x14ac:dyDescent="0.2">
      <c r="A14" s="1" t="s">
        <v>29</v>
      </c>
      <c r="B14" s="1" t="s">
        <v>30</v>
      </c>
    </row>
    <row r="15" spans="1:2" x14ac:dyDescent="0.2">
      <c r="A15" s="1" t="s">
        <v>31</v>
      </c>
      <c r="B15" s="1" t="s">
        <v>32</v>
      </c>
    </row>
    <row r="16" spans="1:2" x14ac:dyDescent="0.2">
      <c r="A16" s="1" t="s">
        <v>33</v>
      </c>
      <c r="B16" s="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workbookViewId="0">
      <pane ySplit="3" topLeftCell="A49" activePane="bottomLeft" state="frozen"/>
      <selection pane="bottomLeft" activeCell="B110" sqref="B110"/>
    </sheetView>
  </sheetViews>
  <sheetFormatPr defaultRowHeight="12.75" x14ac:dyDescent="0.2"/>
  <cols>
    <col min="1" max="2" width="17.5703125" customWidth="1"/>
    <col min="3" max="3" width="11.28515625" bestFit="1" customWidth="1"/>
    <col min="4" max="4" width="16.140625" customWidth="1"/>
    <col min="5" max="5" width="16" customWidth="1"/>
    <col min="6" max="6" width="7.42578125" bestFit="1" customWidth="1"/>
    <col min="7" max="7" width="20.140625" bestFit="1" customWidth="1"/>
    <col min="8" max="8" width="5.28515625" bestFit="1" customWidth="1"/>
    <col min="9" max="10" width="10.7109375" bestFit="1" customWidth="1"/>
    <col min="16" max="16" width="13.85546875" bestFit="1" customWidth="1"/>
    <col min="17" max="17" width="13.85546875" customWidth="1"/>
    <col min="18" max="18" width="19.42578125" bestFit="1" customWidth="1"/>
    <col min="19" max="47" width="8" customWidth="1"/>
    <col min="48" max="48" width="11.7109375" bestFit="1" customWidth="1"/>
  </cols>
  <sheetData>
    <row r="1" spans="1:10" ht="15" x14ac:dyDescent="0.25">
      <c r="A1" s="32" t="s">
        <v>37</v>
      </c>
      <c r="B1" s="32"/>
      <c r="C1" s="32"/>
      <c r="D1" s="32"/>
      <c r="E1" s="32"/>
      <c r="G1" s="6"/>
      <c r="H1" s="5"/>
      <c r="I1" s="5"/>
      <c r="J1" s="5"/>
    </row>
    <row r="2" spans="1:10" ht="15.75" x14ac:dyDescent="0.25">
      <c r="A2" s="33" t="s">
        <v>2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x14ac:dyDescent="0.2">
      <c r="A3" s="15" t="s">
        <v>35</v>
      </c>
      <c r="B3" s="15" t="s">
        <v>38</v>
      </c>
      <c r="C3" s="15" t="s">
        <v>63</v>
      </c>
      <c r="D3" s="15" t="s">
        <v>36</v>
      </c>
      <c r="E3" s="15" t="s">
        <v>59</v>
      </c>
      <c r="F3" s="15" t="s">
        <v>1</v>
      </c>
      <c r="G3" s="9" t="s">
        <v>58</v>
      </c>
      <c r="H3" s="15" t="s">
        <v>69</v>
      </c>
      <c r="I3" s="15" t="s">
        <v>70</v>
      </c>
      <c r="J3" s="15" t="s">
        <v>152</v>
      </c>
    </row>
    <row r="4" spans="1:10" ht="15" x14ac:dyDescent="0.25">
      <c r="A4" s="11" t="s">
        <v>134</v>
      </c>
      <c r="B4" s="19" t="s">
        <v>133</v>
      </c>
      <c r="C4" s="12" t="s">
        <v>132</v>
      </c>
      <c r="D4" s="14">
        <v>0</v>
      </c>
      <c r="E4" s="25" t="s">
        <v>109</v>
      </c>
      <c r="F4" s="14">
        <v>0</v>
      </c>
      <c r="G4" s="13" t="str">
        <f>VLOOKUP(E4,'[1]Project-Team'!$B$2:$E$500,3,FALSE)</f>
        <v>Alexander</v>
      </c>
      <c r="H4" s="14" t="str">
        <f>VLOOKUP(E4,'[1]Project-Team'!$B$2:$E$500,4,FALSE)</f>
        <v>AX</v>
      </c>
      <c r="I4" s="14" t="str">
        <f>VLOOKUP(E4,'[1]Project-Team'!$B$2:$F$500,5,FALSE)</f>
        <v>QA</v>
      </c>
      <c r="J4" s="14" t="str">
        <f>VLOOKUP(E4,'[1]Project-Team'!$B$2:$I$500,7,FALSE)</f>
        <v>KE</v>
      </c>
    </row>
    <row r="5" spans="1:10" ht="15" x14ac:dyDescent="0.25">
      <c r="A5" s="11" t="s">
        <v>134</v>
      </c>
      <c r="B5" s="19" t="s">
        <v>133</v>
      </c>
      <c r="C5" s="12" t="s">
        <v>132</v>
      </c>
      <c r="D5" s="14">
        <v>0</v>
      </c>
      <c r="E5" s="26" t="s">
        <v>110</v>
      </c>
      <c r="F5" s="14">
        <v>0</v>
      </c>
      <c r="G5" s="13" t="str">
        <f>VLOOKUP(E5,'[1]Project-Team'!$B$2:$E$500,3,FALSE)</f>
        <v>Andrew</v>
      </c>
      <c r="H5" s="14" t="str">
        <f>VLOOKUP(E5,'[1]Project-Team'!$B$2:$E$500,4,FALSE)</f>
        <v>AN</v>
      </c>
      <c r="I5" s="14" t="str">
        <f>VLOOKUP(E5,'[1]Project-Team'!$B$2:$F$500,5,FALSE)</f>
        <v>QA</v>
      </c>
      <c r="J5" s="14" t="str">
        <f>VLOOKUP(E5,'[1]Project-Team'!$B$2:$I$500,7,FALSE)</f>
        <v>KE</v>
      </c>
    </row>
    <row r="6" spans="1:10" ht="15" x14ac:dyDescent="0.25">
      <c r="A6" s="11" t="s">
        <v>134</v>
      </c>
      <c r="B6" s="19" t="s">
        <v>133</v>
      </c>
      <c r="C6" s="12" t="s">
        <v>132</v>
      </c>
      <c r="D6" s="14">
        <v>0</v>
      </c>
      <c r="E6" s="17" t="s">
        <v>53</v>
      </c>
      <c r="F6" s="14">
        <v>0</v>
      </c>
      <c r="G6" s="13" t="str">
        <f>VLOOKUP(E6,'[1]Project-Team'!$B$2:$E$500,3,FALSE)</f>
        <v>Seshan T R</v>
      </c>
      <c r="H6" s="14" t="str">
        <f>VLOOKUP(E6,'[1]Project-Team'!$B$2:$E$500,4,FALSE)</f>
        <v>STR</v>
      </c>
      <c r="I6" s="14" t="str">
        <f>VLOOKUP(E6,'[1]Project-Team'!$B$2:$F$500,5,FALSE)</f>
        <v>SM</v>
      </c>
      <c r="J6" s="14" t="str">
        <f>VLOOKUP(E6,'[1]Project-Team'!$B$2:$I$500,7,FALSE)</f>
        <v>KE</v>
      </c>
    </row>
    <row r="7" spans="1:10" ht="15" x14ac:dyDescent="0.25">
      <c r="A7" s="11" t="s">
        <v>134</v>
      </c>
      <c r="B7" s="19" t="s">
        <v>133</v>
      </c>
      <c r="C7" s="12" t="s">
        <v>132</v>
      </c>
      <c r="D7" s="14">
        <v>0</v>
      </c>
      <c r="E7" s="17" t="s">
        <v>45</v>
      </c>
      <c r="F7" s="14">
        <v>0</v>
      </c>
      <c r="G7" s="13" t="str">
        <f>VLOOKUP(E7,'[1]Project-Team'!$B$2:$E$500,3,FALSE)</f>
        <v>Thirupathi Kusa</v>
      </c>
      <c r="H7" s="14" t="str">
        <f>VLOOKUP(E7,'[1]Project-Team'!$B$2:$E$500,4,FALSE)</f>
        <v>TK</v>
      </c>
      <c r="I7" s="14" t="str">
        <f>VLOOKUP(E7,'[1]Project-Team'!$B$2:$F$500,5,FALSE)</f>
        <v>Dev</v>
      </c>
      <c r="J7" s="14" t="str">
        <f>VLOOKUP(E7,'[1]Project-Team'!$B$2:$I$500,7,FALSE)</f>
        <v>KE</v>
      </c>
    </row>
    <row r="8" spans="1:10" ht="15" x14ac:dyDescent="0.25">
      <c r="A8" s="11" t="s">
        <v>134</v>
      </c>
      <c r="B8" s="19" t="s">
        <v>133</v>
      </c>
      <c r="C8" s="12" t="s">
        <v>132</v>
      </c>
      <c r="D8" s="14">
        <v>0</v>
      </c>
      <c r="E8" s="17" t="s">
        <v>50</v>
      </c>
      <c r="F8" s="14">
        <v>0</v>
      </c>
      <c r="G8" s="13" t="str">
        <f>VLOOKUP(E8,'[1]Project-Team'!$B$2:$E$500,3,FALSE)</f>
        <v>Ravindra Kumar Tiwary</v>
      </c>
      <c r="H8" s="14" t="str">
        <f>VLOOKUP(E8,'[1]Project-Team'!$B$2:$E$500,4,FALSE)</f>
        <v>RKT</v>
      </c>
      <c r="I8" s="14" t="str">
        <f>VLOOKUP(E8,'[1]Project-Team'!$B$2:$F$500,5,FALSE)</f>
        <v>Dev</v>
      </c>
      <c r="J8" s="14" t="str">
        <f>VLOOKUP(E8,'[1]Project-Team'!$B$2:$I$500,7,FALSE)</f>
        <v>KE</v>
      </c>
    </row>
    <row r="9" spans="1:10" ht="15" x14ac:dyDescent="0.25">
      <c r="A9" s="11" t="s">
        <v>134</v>
      </c>
      <c r="B9" s="19" t="s">
        <v>133</v>
      </c>
      <c r="C9" s="12" t="s">
        <v>132</v>
      </c>
      <c r="D9" s="14">
        <v>0</v>
      </c>
      <c r="E9" s="27" t="s">
        <v>111</v>
      </c>
      <c r="F9" s="14">
        <v>0</v>
      </c>
      <c r="G9" s="13" t="str">
        <f>VLOOKUP(E9,'[1]Project-Team'!$B$2:$E$500,3,FALSE)</f>
        <v>Venkatasrinath Yelchuru</v>
      </c>
      <c r="H9" s="14" t="str">
        <f>VLOOKUP(E9,'[1]Project-Team'!$B$2:$E$500,4,FALSE)</f>
        <v>VY</v>
      </c>
      <c r="I9" s="14" t="str">
        <f>VLOOKUP(E9,'[1]Project-Team'!$B$2:$F$500,5,FALSE)</f>
        <v>Dev</v>
      </c>
      <c r="J9" s="14" t="str">
        <f>VLOOKUP(E9,'[1]Project-Team'!$B$2:$I$500,7,FALSE)</f>
        <v>SP</v>
      </c>
    </row>
    <row r="10" spans="1:10" ht="15" x14ac:dyDescent="0.25">
      <c r="A10" s="11" t="s">
        <v>134</v>
      </c>
      <c r="B10" s="19" t="s">
        <v>133</v>
      </c>
      <c r="C10" s="12" t="s">
        <v>132</v>
      </c>
      <c r="D10" s="14">
        <v>0</v>
      </c>
      <c r="E10" s="27" t="s">
        <v>112</v>
      </c>
      <c r="F10" s="14">
        <v>0</v>
      </c>
      <c r="G10" s="13" t="str">
        <f>VLOOKUP(E10,'[1]Project-Team'!$B$2:$E$500,3,FALSE)</f>
        <v>Senthilvel C</v>
      </c>
      <c r="H10" s="14" t="str">
        <f>VLOOKUP(E10,'[1]Project-Team'!$B$2:$E$500,4,FALSE)</f>
        <v>SC</v>
      </c>
      <c r="I10" s="14" t="str">
        <f>VLOOKUP(E10,'[1]Project-Team'!$B$2:$F$500,5,FALSE)</f>
        <v>Dev</v>
      </c>
      <c r="J10" s="14" t="str">
        <f>VLOOKUP(E10,'[1]Project-Team'!$B$2:$I$500,7,FALSE)</f>
        <v>SP</v>
      </c>
    </row>
    <row r="11" spans="1:10" ht="15" x14ac:dyDescent="0.25">
      <c r="A11" s="11" t="s">
        <v>134</v>
      </c>
      <c r="B11" s="19" t="s">
        <v>133</v>
      </c>
      <c r="C11" s="12" t="s">
        <v>132</v>
      </c>
      <c r="D11" s="14">
        <v>0</v>
      </c>
      <c r="E11" s="17" t="s">
        <v>113</v>
      </c>
      <c r="F11" s="14">
        <v>0</v>
      </c>
      <c r="G11" s="13" t="str">
        <f>VLOOKUP(E11,'[1]Project-Team'!$B$2:$E$500,3,FALSE)</f>
        <v>Nivedha C</v>
      </c>
      <c r="H11" s="14" t="str">
        <f>VLOOKUP(E11,'[1]Project-Team'!$B$2:$E$500,4,FALSE)</f>
        <v>NC</v>
      </c>
      <c r="I11" s="14" t="str">
        <f>VLOOKUP(E11,'[1]Project-Team'!$B$2:$F$500,5,FALSE)</f>
        <v>Dev</v>
      </c>
      <c r="J11" s="14" t="str">
        <f>VLOOKUP(E11,'[1]Project-Team'!$B$2:$I$500,7,FALSE)</f>
        <v>KE</v>
      </c>
    </row>
    <row r="12" spans="1:10" ht="15" x14ac:dyDescent="0.25">
      <c r="A12" s="11" t="s">
        <v>134</v>
      </c>
      <c r="B12" s="19" t="s">
        <v>133</v>
      </c>
      <c r="C12" s="12" t="s">
        <v>132</v>
      </c>
      <c r="D12" s="14">
        <v>0</v>
      </c>
      <c r="E12" s="27" t="s">
        <v>114</v>
      </c>
      <c r="F12" s="14">
        <v>0</v>
      </c>
      <c r="G12" s="13" t="str">
        <f>VLOOKUP(E12,'[1]Project-Team'!$B$2:$E$500,3,FALSE)</f>
        <v>Vinoth M</v>
      </c>
      <c r="H12" s="14" t="str">
        <f>VLOOKUP(E12,'[1]Project-Team'!$B$2:$E$500,4,FALSE)</f>
        <v>VM</v>
      </c>
      <c r="I12" s="14" t="str">
        <f>VLOOKUP(E12,'[1]Project-Team'!$B$2:$F$500,5,FALSE)</f>
        <v>Dev</v>
      </c>
      <c r="J12" s="14" t="str">
        <f>VLOOKUP(E12,'[1]Project-Team'!$B$2:$I$500,7,FALSE)</f>
        <v>SP</v>
      </c>
    </row>
    <row r="13" spans="1:10" ht="15" x14ac:dyDescent="0.25">
      <c r="A13" s="11" t="s">
        <v>134</v>
      </c>
      <c r="B13" s="19" t="s">
        <v>133</v>
      </c>
      <c r="C13" s="12" t="s">
        <v>132</v>
      </c>
      <c r="D13" s="14">
        <v>0</v>
      </c>
      <c r="E13" s="26" t="s">
        <v>115</v>
      </c>
      <c r="F13" s="14">
        <v>0</v>
      </c>
      <c r="G13" s="13" t="str">
        <f>VLOOKUP(E13,'[1]Project-Team'!$B$2:$E$500,3,FALSE)</f>
        <v>Sanjana S</v>
      </c>
      <c r="H13" s="14" t="str">
        <f>VLOOKUP(E13,'[1]Project-Team'!$B$2:$E$500,4,FALSE)</f>
        <v>SS</v>
      </c>
      <c r="I13" s="14" t="str">
        <f>VLOOKUP(E13,'[1]Project-Team'!$B$2:$F$500,5,FALSE)</f>
        <v>QA</v>
      </c>
      <c r="J13" s="14" t="str">
        <f>VLOOKUP(E13,'[1]Project-Team'!$B$2:$I$500,7,FALSE)</f>
        <v>KE</v>
      </c>
    </row>
    <row r="14" spans="1:10" ht="15" x14ac:dyDescent="0.25">
      <c r="A14" s="11" t="s">
        <v>134</v>
      </c>
      <c r="B14" s="19" t="s">
        <v>133</v>
      </c>
      <c r="C14" s="12" t="s">
        <v>132</v>
      </c>
      <c r="D14" s="14">
        <v>0</v>
      </c>
      <c r="E14" s="17" t="s">
        <v>41</v>
      </c>
      <c r="F14" s="14">
        <v>0</v>
      </c>
      <c r="G14" s="13" t="str">
        <f>VLOOKUP(E14,'[1]Project-Team'!$B$2:$E$500,3,FALSE)</f>
        <v>Braj Mohan Goud</v>
      </c>
      <c r="H14" s="14" t="str">
        <f>VLOOKUP(E14,'[1]Project-Team'!$B$2:$E$500,4,FALSE)</f>
        <v>BM</v>
      </c>
      <c r="I14" s="14" t="str">
        <f>VLOOKUP(E14,'[1]Project-Team'!$B$2:$F$500,5,FALSE)</f>
        <v>Dev</v>
      </c>
      <c r="J14" s="14" t="str">
        <f>VLOOKUP(E14,'[1]Project-Team'!$B$2:$I$500,7,FALSE)</f>
        <v>KE</v>
      </c>
    </row>
    <row r="15" spans="1:10" ht="15" x14ac:dyDescent="0.25">
      <c r="A15" s="11" t="s">
        <v>134</v>
      </c>
      <c r="B15" s="19" t="s">
        <v>133</v>
      </c>
      <c r="C15" s="12" t="s">
        <v>132</v>
      </c>
      <c r="D15" s="14">
        <v>0</v>
      </c>
      <c r="E15" s="27" t="s">
        <v>116</v>
      </c>
      <c r="F15" s="14">
        <v>0</v>
      </c>
      <c r="G15" s="13" t="str">
        <f>VLOOKUP(E15,'[1]Project-Team'!$B$2:$E$500,3,FALSE)</f>
        <v>Shaik Basha Murthuja Vali</v>
      </c>
      <c r="H15" s="14" t="str">
        <f>VLOOKUP(E15,'[1]Project-Team'!$B$2:$E$500,4,FALSE)</f>
        <v>SBM</v>
      </c>
      <c r="I15" s="14" t="str">
        <f>VLOOKUP(E15,'[1]Project-Team'!$B$2:$F$500,5,FALSE)</f>
        <v>Dev</v>
      </c>
      <c r="J15" s="14" t="str">
        <f>VLOOKUP(E15,'[1]Project-Team'!$B$2:$I$500,7,FALSE)</f>
        <v>SP</v>
      </c>
    </row>
    <row r="16" spans="1:10" ht="15" x14ac:dyDescent="0.25">
      <c r="A16" s="11" t="s">
        <v>134</v>
      </c>
      <c r="B16" s="19" t="s">
        <v>133</v>
      </c>
      <c r="C16" s="12" t="s">
        <v>132</v>
      </c>
      <c r="D16" s="14">
        <v>0</v>
      </c>
      <c r="E16" s="28" t="s">
        <v>40</v>
      </c>
      <c r="F16" s="14">
        <v>0</v>
      </c>
      <c r="G16" s="13" t="str">
        <f>VLOOKUP(E16,'[1]Project-Team'!$B$2:$E$500,3,FALSE)</f>
        <v>Sathish V</v>
      </c>
      <c r="H16" s="14" t="str">
        <f>VLOOKUP(E16,'[1]Project-Team'!$B$2:$E$500,4,FALSE)</f>
        <v>SV</v>
      </c>
      <c r="I16" s="14" t="str">
        <f>VLOOKUP(E16,'[1]Project-Team'!$B$2:$F$500,5,FALSE)</f>
        <v>QA</v>
      </c>
      <c r="J16" s="14" t="str">
        <f>VLOOKUP(E16,'[1]Project-Team'!$B$2:$I$500,7,FALSE)</f>
        <v>KE</v>
      </c>
    </row>
    <row r="17" spans="1:10" ht="15" x14ac:dyDescent="0.25">
      <c r="A17" s="11" t="s">
        <v>134</v>
      </c>
      <c r="B17" s="19" t="s">
        <v>133</v>
      </c>
      <c r="C17" s="12" t="s">
        <v>132</v>
      </c>
      <c r="D17" s="14">
        <v>0</v>
      </c>
      <c r="E17" s="26" t="s">
        <v>81</v>
      </c>
      <c r="F17" s="14">
        <v>0</v>
      </c>
      <c r="G17" s="13" t="str">
        <f>VLOOKUP(E17,'[1]Project-Team'!$B$2:$E$500,3,FALSE)</f>
        <v>Sai Prasanth</v>
      </c>
      <c r="H17" s="14" t="str">
        <f>VLOOKUP(E17,'[1]Project-Team'!$B$2:$E$500,4,FALSE)</f>
        <v>SP</v>
      </c>
      <c r="I17" s="14" t="str">
        <f>VLOOKUP(E17,'[1]Project-Team'!$B$2:$F$500,5,FALSE)</f>
        <v>DEV</v>
      </c>
      <c r="J17" s="14" t="str">
        <f>VLOOKUP(E17,'[1]Project-Team'!$B$2:$I$500,7,FALSE)</f>
        <v>KE</v>
      </c>
    </row>
    <row r="18" spans="1:10" ht="15" x14ac:dyDescent="0.25">
      <c r="A18" s="11" t="s">
        <v>134</v>
      </c>
      <c r="B18" s="19" t="s">
        <v>133</v>
      </c>
      <c r="C18" s="12" t="s">
        <v>132</v>
      </c>
      <c r="D18" s="14">
        <v>0</v>
      </c>
      <c r="E18" s="28" t="s">
        <v>76</v>
      </c>
      <c r="F18" s="14">
        <v>0</v>
      </c>
      <c r="G18" s="13" t="str">
        <f>VLOOKUP(E18,'[1]Project-Team'!$B$2:$E$500,3,FALSE)</f>
        <v>Sanjana Babu</v>
      </c>
      <c r="H18" s="14" t="str">
        <f>VLOOKUP(E18,'[1]Project-Team'!$B$2:$E$500,4,FALSE)</f>
        <v>SB</v>
      </c>
      <c r="I18" s="14" t="str">
        <f>VLOOKUP(E18,'[1]Project-Team'!$B$2:$F$500,5,FALSE)</f>
        <v>QA</v>
      </c>
      <c r="J18" s="14" t="str">
        <f>VLOOKUP(E18,'[1]Project-Team'!$B$2:$I$500,7,FALSE)</f>
        <v>KE</v>
      </c>
    </row>
    <row r="19" spans="1:10" ht="15" x14ac:dyDescent="0.25">
      <c r="A19" s="11" t="s">
        <v>134</v>
      </c>
      <c r="B19" s="19" t="s">
        <v>133</v>
      </c>
      <c r="C19" s="12" t="s">
        <v>132</v>
      </c>
      <c r="D19" s="14">
        <v>0</v>
      </c>
      <c r="E19" s="28" t="s">
        <v>117</v>
      </c>
      <c r="F19" s="14">
        <v>0</v>
      </c>
      <c r="G19" s="13" t="str">
        <f>VLOOKUP(E19,'[1]Project-Team'!$B$2:$E$500,3,FALSE)</f>
        <v>Roshan Ara A W</v>
      </c>
      <c r="H19" s="14" t="str">
        <f>VLOOKUP(E19,'[1]Project-Team'!$B$2:$E$500,4,FALSE)</f>
        <v>RAA</v>
      </c>
      <c r="I19" s="14" t="str">
        <f>VLOOKUP(E19,'[1]Project-Team'!$B$2:$F$500,5,FALSE)</f>
        <v>QA</v>
      </c>
      <c r="J19" s="14" t="str">
        <f>VLOOKUP(E19,'[1]Project-Team'!$B$2:$I$500,7,FALSE)</f>
        <v>KE</v>
      </c>
    </row>
    <row r="20" spans="1:10" ht="15" x14ac:dyDescent="0.25">
      <c r="A20" s="11" t="s">
        <v>134</v>
      </c>
      <c r="B20" s="19" t="s">
        <v>133</v>
      </c>
      <c r="C20" s="12" t="s">
        <v>132</v>
      </c>
      <c r="D20" s="14">
        <v>0</v>
      </c>
      <c r="E20" s="28" t="s">
        <v>118</v>
      </c>
      <c r="F20" s="14">
        <v>0</v>
      </c>
      <c r="G20" s="13" t="str">
        <f>VLOOKUP(E20,'[1]Project-Team'!$B$2:$E$500,3,FALSE)</f>
        <v>Ramachandran Ganesan</v>
      </c>
      <c r="H20" s="14" t="str">
        <f>VLOOKUP(E20,'[1]Project-Team'!$B$2:$E$500,4,FALSE)</f>
        <v>RG</v>
      </c>
      <c r="I20" s="14" t="str">
        <f>VLOOKUP(E20,'[1]Project-Team'!$B$2:$F$500,5,FALSE)</f>
        <v>Dev</v>
      </c>
      <c r="J20" s="14" t="str">
        <f>VLOOKUP(E20,'[1]Project-Team'!$B$2:$I$500,7,FALSE)</f>
        <v>KE</v>
      </c>
    </row>
    <row r="21" spans="1:10" ht="15" x14ac:dyDescent="0.25">
      <c r="A21" s="11" t="s">
        <v>134</v>
      </c>
      <c r="B21" s="19" t="s">
        <v>133</v>
      </c>
      <c r="C21" s="12" t="s">
        <v>132</v>
      </c>
      <c r="D21" s="14">
        <v>0</v>
      </c>
      <c r="E21" s="17" t="s">
        <v>51</v>
      </c>
      <c r="F21" s="14">
        <v>0</v>
      </c>
      <c r="G21" s="13" t="str">
        <f>VLOOKUP(E21,'[1]Project-Team'!$B$2:$E$500,3,FALSE)</f>
        <v>Deepika Ranganathan</v>
      </c>
      <c r="H21" s="14" t="str">
        <f>VLOOKUP(E21,'[1]Project-Team'!$B$2:$E$500,4,FALSE)</f>
        <v>DR</v>
      </c>
      <c r="I21" s="14" t="str">
        <f>VLOOKUP(E21,'[1]Project-Team'!$B$2:$F$500,5,FALSE)</f>
        <v>QA</v>
      </c>
      <c r="J21" s="14" t="str">
        <f>VLOOKUP(E21,'[1]Project-Team'!$B$2:$I$500,7,FALSE)</f>
        <v>KE</v>
      </c>
    </row>
    <row r="22" spans="1:10" ht="15" x14ac:dyDescent="0.25">
      <c r="A22" s="11" t="s">
        <v>134</v>
      </c>
      <c r="B22" s="19" t="s">
        <v>133</v>
      </c>
      <c r="C22" s="12" t="s">
        <v>132</v>
      </c>
      <c r="D22" s="14">
        <v>0</v>
      </c>
      <c r="E22" s="17" t="s">
        <v>48</v>
      </c>
      <c r="F22" s="14">
        <v>0</v>
      </c>
      <c r="G22" s="13" t="str">
        <f>VLOOKUP(E22,'[1]Project-Team'!$B$2:$E$500,3,FALSE)</f>
        <v>Karthikeyan V</v>
      </c>
      <c r="H22" s="14" t="str">
        <f>VLOOKUP(E22,'[1]Project-Team'!$B$2:$E$500,4,FALSE)</f>
        <v>KV</v>
      </c>
      <c r="I22" s="14" t="str">
        <f>VLOOKUP(E22,'[1]Project-Team'!$B$2:$F$500,5,FALSE)</f>
        <v>Dev</v>
      </c>
      <c r="J22" s="14" t="str">
        <f>VLOOKUP(E22,'[1]Project-Team'!$B$2:$I$500,7,FALSE)</f>
        <v>KE</v>
      </c>
    </row>
    <row r="23" spans="1:10" ht="15" x14ac:dyDescent="0.25">
      <c r="A23" s="11" t="s">
        <v>134</v>
      </c>
      <c r="B23" s="19" t="s">
        <v>133</v>
      </c>
      <c r="C23" s="12" t="s">
        <v>132</v>
      </c>
      <c r="D23" s="14">
        <v>0</v>
      </c>
      <c r="E23" s="17" t="s">
        <v>47</v>
      </c>
      <c r="F23" s="14">
        <v>0</v>
      </c>
      <c r="G23" s="13" t="str">
        <f>VLOOKUP(E23,'[1]Project-Team'!$B$2:$E$500,3,FALSE)</f>
        <v>Dilip Prasad J</v>
      </c>
      <c r="H23" s="14" t="str">
        <f>VLOOKUP(E23,'[1]Project-Team'!$B$2:$E$500,4,FALSE)</f>
        <v>DP</v>
      </c>
      <c r="I23" s="14" t="str">
        <f>VLOOKUP(E23,'[1]Project-Team'!$B$2:$F$500,5,FALSE)</f>
        <v>Dev</v>
      </c>
      <c r="J23" s="14" t="str">
        <f>VLOOKUP(E23,'[1]Project-Team'!$B$2:$I$500,7,FALSE)</f>
        <v>KE</v>
      </c>
    </row>
    <row r="24" spans="1:10" ht="15" x14ac:dyDescent="0.25">
      <c r="A24" s="11" t="s">
        <v>134</v>
      </c>
      <c r="B24" s="19" t="s">
        <v>133</v>
      </c>
      <c r="C24" s="12" t="s">
        <v>132</v>
      </c>
      <c r="D24" s="14">
        <v>0</v>
      </c>
      <c r="E24" s="17" t="s">
        <v>46</v>
      </c>
      <c r="F24" s="14">
        <v>0</v>
      </c>
      <c r="G24" s="13" t="str">
        <f>VLOOKUP(E24,'[1]Project-Team'!$B$2:$E$500,3,FALSE)</f>
        <v>Ashok S</v>
      </c>
      <c r="H24" s="14" t="str">
        <f>VLOOKUP(E24,'[1]Project-Team'!$B$2:$E$500,4,FALSE)</f>
        <v>AS</v>
      </c>
      <c r="I24" s="14" t="str">
        <f>VLOOKUP(E24,'[1]Project-Team'!$B$2:$F$500,5,FALSE)</f>
        <v>Dev</v>
      </c>
      <c r="J24" s="14" t="str">
        <f>VLOOKUP(E24,'[1]Project-Team'!$B$2:$I$500,7,FALSE)</f>
        <v>KE</v>
      </c>
    </row>
    <row r="25" spans="1:10" ht="15" x14ac:dyDescent="0.25">
      <c r="A25" s="11" t="s">
        <v>134</v>
      </c>
      <c r="B25" s="19" t="s">
        <v>133</v>
      </c>
      <c r="C25" s="12" t="s">
        <v>132</v>
      </c>
      <c r="D25" s="14">
        <v>0</v>
      </c>
      <c r="E25" s="17" t="s">
        <v>43</v>
      </c>
      <c r="F25" s="14">
        <v>0</v>
      </c>
      <c r="G25" s="13" t="str">
        <f>VLOOKUP(E25,'[1]Project-Team'!$B$2:$E$500,3,FALSE)</f>
        <v>Pramod Kumar Matam</v>
      </c>
      <c r="H25" s="14" t="str">
        <f>VLOOKUP(E25,'[1]Project-Team'!$B$2:$E$500,4,FALSE)</f>
        <v>PKM</v>
      </c>
      <c r="I25" s="14" t="str">
        <f>VLOOKUP(E25,'[1]Project-Team'!$B$2:$F$500,5,FALSE)</f>
        <v>Dev</v>
      </c>
      <c r="J25" s="14" t="str">
        <f>VLOOKUP(E25,'[1]Project-Team'!$B$2:$I$500,7,FALSE)</f>
        <v>KE</v>
      </c>
    </row>
    <row r="26" spans="1:10" ht="15" x14ac:dyDescent="0.25">
      <c r="A26" s="11" t="s">
        <v>134</v>
      </c>
      <c r="B26" s="19" t="s">
        <v>133</v>
      </c>
      <c r="C26" s="12" t="s">
        <v>132</v>
      </c>
      <c r="D26" s="14">
        <v>0</v>
      </c>
      <c r="E26" s="17" t="s">
        <v>49</v>
      </c>
      <c r="F26" s="14">
        <v>0</v>
      </c>
      <c r="G26" s="13" t="str">
        <f>VLOOKUP(E26,'[1]Project-Team'!$B$2:$E$500,3,FALSE)</f>
        <v>Rajeshkanna P</v>
      </c>
      <c r="H26" s="14" t="str">
        <f>VLOOKUP(E26,'[1]Project-Team'!$B$2:$E$500,4,FALSE)</f>
        <v>RK</v>
      </c>
      <c r="I26" s="14" t="str">
        <f>VLOOKUP(E26,'[1]Project-Team'!$B$2:$F$500,5,FALSE)</f>
        <v>Dev</v>
      </c>
      <c r="J26" s="14" t="str">
        <f>VLOOKUP(E26,'[1]Project-Team'!$B$2:$I$500,7,FALSE)</f>
        <v>KE</v>
      </c>
    </row>
    <row r="27" spans="1:10" ht="15" x14ac:dyDescent="0.25">
      <c r="A27" s="11" t="s">
        <v>134</v>
      </c>
      <c r="B27" s="19" t="s">
        <v>133</v>
      </c>
      <c r="C27" s="12" t="s">
        <v>132</v>
      </c>
      <c r="D27" s="14">
        <v>0</v>
      </c>
      <c r="E27" s="17" t="s">
        <v>42</v>
      </c>
      <c r="F27" s="14">
        <v>0</v>
      </c>
      <c r="G27" s="13" t="str">
        <f>VLOOKUP(E27,'[1]Project-Team'!$B$2:$E$500,3,FALSE)</f>
        <v>Nadem Manohar</v>
      </c>
      <c r="H27" s="14" t="str">
        <f>VLOOKUP(E27,'[1]Project-Team'!$B$2:$E$500,4,FALSE)</f>
        <v>NM</v>
      </c>
      <c r="I27" s="14" t="str">
        <f>VLOOKUP(E27,'[1]Project-Team'!$B$2:$F$500,5,FALSE)</f>
        <v>Dev</v>
      </c>
      <c r="J27" s="14" t="str">
        <f>VLOOKUP(E27,'[1]Project-Team'!$B$2:$I$500,7,FALSE)</f>
        <v>KE</v>
      </c>
    </row>
    <row r="28" spans="1:10" ht="15" x14ac:dyDescent="0.25">
      <c r="A28" s="11" t="s">
        <v>134</v>
      </c>
      <c r="B28" s="19" t="s">
        <v>133</v>
      </c>
      <c r="C28" s="12" t="s">
        <v>132</v>
      </c>
      <c r="D28" s="14">
        <v>0</v>
      </c>
      <c r="E28" s="25" t="s">
        <v>80</v>
      </c>
      <c r="F28" s="14">
        <v>0</v>
      </c>
      <c r="G28" s="13" t="str">
        <f>VLOOKUP(E28,'[1]Project-Team'!$B$2:$E$500,3,FALSE)</f>
        <v>Murali Krishna J</v>
      </c>
      <c r="H28" s="14" t="str">
        <f>VLOOKUP(E28,'[1]Project-Team'!$B$2:$E$500,4,FALSE)</f>
        <v>KJ</v>
      </c>
      <c r="I28" s="14" t="str">
        <f>VLOOKUP(E28,'[1]Project-Team'!$B$2:$F$500,5,FALSE)</f>
        <v>Dev</v>
      </c>
      <c r="J28" s="14" t="str">
        <f>VLOOKUP(E28,'[1]Project-Team'!$B$2:$I$500,7,FALSE)</f>
        <v>KE</v>
      </c>
    </row>
    <row r="29" spans="1:10" ht="15" x14ac:dyDescent="0.25">
      <c r="A29" s="11" t="s">
        <v>134</v>
      </c>
      <c r="B29" s="19" t="s">
        <v>133</v>
      </c>
      <c r="C29" s="12" t="s">
        <v>132</v>
      </c>
      <c r="D29" s="14">
        <v>0</v>
      </c>
      <c r="E29" s="17" t="s">
        <v>119</v>
      </c>
      <c r="F29" s="14">
        <v>0</v>
      </c>
      <c r="G29" s="13" t="str">
        <f>VLOOKUP(E29,'[1]Project-Team'!$B$2:$E$500,3,FALSE)</f>
        <v>Naresh Narava</v>
      </c>
      <c r="H29" s="14" t="str">
        <f>VLOOKUP(E29,'[1]Project-Team'!$B$2:$E$500,4,FALSE)</f>
        <v>NN</v>
      </c>
      <c r="I29" s="14" t="str">
        <f>VLOOKUP(E29,'[1]Project-Team'!$B$2:$F$500,5,FALSE)</f>
        <v>Dev</v>
      </c>
      <c r="J29" s="14" t="str">
        <f>VLOOKUP(E29,'[1]Project-Team'!$B$2:$I$500,7,FALSE)</f>
        <v>KE</v>
      </c>
    </row>
    <row r="30" spans="1:10" ht="15" x14ac:dyDescent="0.25">
      <c r="A30" s="11" t="s">
        <v>134</v>
      </c>
      <c r="B30" s="19" t="s">
        <v>133</v>
      </c>
      <c r="C30" s="12" t="s">
        <v>132</v>
      </c>
      <c r="D30" s="14">
        <v>0</v>
      </c>
      <c r="E30" s="25" t="s">
        <v>79</v>
      </c>
      <c r="F30" s="14">
        <v>0</v>
      </c>
      <c r="G30" s="13" t="str">
        <f>VLOOKUP(E30,'[1]Project-Team'!$B$2:$E$500,3,FALSE)</f>
        <v>Sampath Rao Tirumala Ratnagiri Raju</v>
      </c>
      <c r="H30" s="14" t="str">
        <f>VLOOKUP(E30,'[1]Project-Team'!$B$2:$E$500,4,FALSE)</f>
        <v>SR</v>
      </c>
      <c r="I30" s="14" t="str">
        <f>VLOOKUP(E30,'[1]Project-Team'!$B$2:$F$500,5,FALSE)</f>
        <v>SM</v>
      </c>
      <c r="J30" s="14" t="str">
        <f>VLOOKUP(E30,'[1]Project-Team'!$B$2:$I$500,7,FALSE)</f>
        <v>KE</v>
      </c>
    </row>
    <row r="31" spans="1:10" ht="15" x14ac:dyDescent="0.25">
      <c r="A31" s="11" t="s">
        <v>134</v>
      </c>
      <c r="B31" s="19" t="s">
        <v>133</v>
      </c>
      <c r="C31" s="12" t="s">
        <v>132</v>
      </c>
      <c r="D31" s="14">
        <v>0</v>
      </c>
      <c r="E31" s="17" t="s">
        <v>120</v>
      </c>
      <c r="F31" s="14">
        <v>0</v>
      </c>
      <c r="G31" s="13" t="str">
        <f>VLOOKUP(E31,'[1]Project-Team'!$B$2:$E$500,3,FALSE)</f>
        <v>Krishna Avadhani Trv</v>
      </c>
      <c r="H31" s="14" t="str">
        <f>VLOOKUP(E31,'[1]Project-Team'!$B$2:$E$500,4,FALSE)</f>
        <v>KA</v>
      </c>
      <c r="I31" s="14" t="str">
        <f>VLOOKUP(E31,'[1]Project-Team'!$B$2:$F$500,5,FALSE)</f>
        <v>PC</v>
      </c>
      <c r="J31" s="14" t="str">
        <f>VLOOKUP(E31,'[1]Project-Team'!$B$2:$I$500,7,FALSE)</f>
        <v>KE</v>
      </c>
    </row>
    <row r="32" spans="1:10" ht="15" x14ac:dyDescent="0.25">
      <c r="A32" s="11" t="s">
        <v>134</v>
      </c>
      <c r="B32" s="19" t="s">
        <v>133</v>
      </c>
      <c r="C32" s="12" t="s">
        <v>132</v>
      </c>
      <c r="D32" s="14">
        <v>0</v>
      </c>
      <c r="E32" s="28" t="s">
        <v>121</v>
      </c>
      <c r="F32" s="14">
        <v>0</v>
      </c>
      <c r="G32" s="13" t="str">
        <f>VLOOKUP(E32,'[1]Project-Team'!$B$2:$E$500,3,FALSE)</f>
        <v>Allwin A</v>
      </c>
      <c r="H32" s="14" t="str">
        <f>VLOOKUP(E32,'[1]Project-Team'!$B$2:$E$500,4,FALSE)</f>
        <v>AA</v>
      </c>
      <c r="I32" s="14" t="str">
        <f>VLOOKUP(E32,'[1]Project-Team'!$B$2:$F$500,5,FALSE)</f>
        <v>Dev</v>
      </c>
      <c r="J32" s="14" t="str">
        <f>VLOOKUP(E32,'[1]Project-Team'!$B$2:$I$500,7,FALSE)</f>
        <v>KE</v>
      </c>
    </row>
    <row r="33" spans="1:10" ht="15" x14ac:dyDescent="0.25">
      <c r="A33" s="11" t="s">
        <v>134</v>
      </c>
      <c r="B33" s="19" t="s">
        <v>133</v>
      </c>
      <c r="C33" s="12" t="s">
        <v>132</v>
      </c>
      <c r="D33" s="14">
        <v>0</v>
      </c>
      <c r="E33" s="28" t="s">
        <v>122</v>
      </c>
      <c r="F33" s="14">
        <v>0</v>
      </c>
      <c r="G33" s="13" t="str">
        <f>VLOOKUP(E33,'[1]Project-Team'!$B$2:$E$500,3,FALSE)</f>
        <v>Senthil Nathan Sai</v>
      </c>
      <c r="H33" s="14" t="str">
        <f>VLOOKUP(E33,'[1]Project-Team'!$B$2:$E$500,4,FALSE)</f>
        <v>SNS</v>
      </c>
      <c r="I33" s="14" t="str">
        <f>VLOOKUP(E33,'[1]Project-Team'!$B$2:$F$500,5,FALSE)</f>
        <v>Dev</v>
      </c>
      <c r="J33" s="14" t="str">
        <f>VLOOKUP(E33,'[1]Project-Team'!$B$2:$I$500,7,FALSE)</f>
        <v>KE</v>
      </c>
    </row>
    <row r="34" spans="1:10" ht="15" x14ac:dyDescent="0.25">
      <c r="A34" s="11" t="s">
        <v>134</v>
      </c>
      <c r="B34" s="19" t="s">
        <v>133</v>
      </c>
      <c r="C34" s="12" t="s">
        <v>132</v>
      </c>
      <c r="D34" s="14">
        <v>0</v>
      </c>
      <c r="E34" s="28" t="s">
        <v>123</v>
      </c>
      <c r="F34" s="14">
        <v>0</v>
      </c>
      <c r="G34" s="13" t="str">
        <f>VLOOKUP(E34,'[1]Project-Team'!$B$2:$E$500,3,FALSE)</f>
        <v>Asan Mohamed A</v>
      </c>
      <c r="H34" s="14" t="str">
        <f>VLOOKUP(E34,'[1]Project-Team'!$B$2:$E$500,4,FALSE)</f>
        <v>AM</v>
      </c>
      <c r="I34" s="14" t="str">
        <f>VLOOKUP(E34,'[1]Project-Team'!$B$2:$F$500,5,FALSE)</f>
        <v>QA</v>
      </c>
      <c r="J34" s="14" t="str">
        <f>VLOOKUP(E34,'[1]Project-Team'!$B$2:$I$500,7,FALSE)</f>
        <v>KE</v>
      </c>
    </row>
    <row r="35" spans="1:10" ht="15" x14ac:dyDescent="0.25">
      <c r="A35" s="11" t="s">
        <v>134</v>
      </c>
      <c r="B35" s="19" t="s">
        <v>133</v>
      </c>
      <c r="C35" s="12" t="s">
        <v>132</v>
      </c>
      <c r="D35" s="14">
        <v>0</v>
      </c>
      <c r="E35" s="17" t="s">
        <v>124</v>
      </c>
      <c r="F35" s="14">
        <v>0</v>
      </c>
      <c r="G35" s="13" t="str">
        <f>VLOOKUP(E35,'[1]Project-Team'!$B$2:$E$500,3,FALSE)</f>
        <v>Sugumar</v>
      </c>
      <c r="H35" s="14" t="str">
        <f>VLOOKUP(E35,'[1]Project-Team'!$B$2:$E$500,4,FALSE)</f>
        <v>RS</v>
      </c>
      <c r="I35" s="14" t="str">
        <f>VLOOKUP(E35,'[1]Project-Team'!$B$2:$F$500,5,FALSE)</f>
        <v>QA</v>
      </c>
      <c r="J35" s="14" t="str">
        <f>VLOOKUP(E35,'[1]Project-Team'!$B$2:$I$500,7,FALSE)</f>
        <v>KE</v>
      </c>
    </row>
    <row r="36" spans="1:10" ht="15" x14ac:dyDescent="0.25">
      <c r="A36" s="11" t="s">
        <v>134</v>
      </c>
      <c r="B36" s="19" t="s">
        <v>133</v>
      </c>
      <c r="C36" s="12" t="s">
        <v>132</v>
      </c>
      <c r="D36" s="14">
        <v>0</v>
      </c>
      <c r="E36" s="17" t="s">
        <v>73</v>
      </c>
      <c r="F36" s="14">
        <v>0</v>
      </c>
      <c r="G36" s="13" t="str">
        <f>VLOOKUP(E36,'[1]Project-Team'!$B$2:$E$500,3,FALSE)</f>
        <v>Suresh V</v>
      </c>
      <c r="H36" s="14" t="str">
        <f>VLOOKUP(E36,'[1]Project-Team'!$B$2:$E$500,4,FALSE)</f>
        <v>SUV</v>
      </c>
      <c r="I36" s="14" t="str">
        <f>VLOOKUP(E36,'[1]Project-Team'!$B$2:$F$500,5,FALSE)</f>
        <v>Dev</v>
      </c>
      <c r="J36" s="14" t="str">
        <f>VLOOKUP(E36,'[1]Project-Team'!$B$2:$I$500,7,FALSE)</f>
        <v>KE</v>
      </c>
    </row>
    <row r="37" spans="1:10" ht="15" x14ac:dyDescent="0.25">
      <c r="A37" s="11" t="s">
        <v>134</v>
      </c>
      <c r="B37" s="19" t="s">
        <v>133</v>
      </c>
      <c r="C37" s="12" t="s">
        <v>132</v>
      </c>
      <c r="D37" s="14">
        <v>0</v>
      </c>
      <c r="E37" s="27" t="s">
        <v>125</v>
      </c>
      <c r="F37" s="14">
        <v>0</v>
      </c>
      <c r="G37" s="13" t="str">
        <f>VLOOKUP(E37,'[1]Project-Team'!$B$2:$E$500,3,FALSE)</f>
        <v>Priya E</v>
      </c>
      <c r="H37" s="14" t="str">
        <f>VLOOKUP(E37,'[1]Project-Team'!$B$2:$E$500,4,FALSE)</f>
        <v>PE</v>
      </c>
      <c r="I37" s="14" t="str">
        <f>VLOOKUP(E37,'[1]Project-Team'!$B$2:$F$500,5,FALSE)</f>
        <v>Dev</v>
      </c>
      <c r="J37" s="14" t="str">
        <f>VLOOKUP(E37,'[1]Project-Team'!$B$2:$I$500,7,FALSE)</f>
        <v>SP</v>
      </c>
    </row>
    <row r="38" spans="1:10" ht="15" x14ac:dyDescent="0.25">
      <c r="A38" s="11" t="s">
        <v>134</v>
      </c>
      <c r="B38" s="19" t="s">
        <v>133</v>
      </c>
      <c r="C38" s="12" t="s">
        <v>132</v>
      </c>
      <c r="D38" s="14">
        <v>0</v>
      </c>
      <c r="E38" s="17" t="s">
        <v>44</v>
      </c>
      <c r="F38" s="14">
        <v>0</v>
      </c>
      <c r="G38" s="13" t="str">
        <f>VLOOKUP(E38,'[1]Project-Team'!$B$2:$E$500,3,FALSE)</f>
        <v>Shreya Gupta</v>
      </c>
      <c r="H38" s="14" t="str">
        <f>VLOOKUP(E38,'[1]Project-Team'!$B$2:$E$500,4,FALSE)</f>
        <v>SG</v>
      </c>
      <c r="I38" s="14" t="str">
        <f>VLOOKUP(E38,'[1]Project-Team'!$B$2:$F$500,5,FALSE)</f>
        <v>BA</v>
      </c>
      <c r="J38" s="14" t="str">
        <f>VLOOKUP(E38,'[1]Project-Team'!$B$2:$I$500,7,FALSE)</f>
        <v>KE</v>
      </c>
    </row>
    <row r="39" spans="1:10" ht="15" x14ac:dyDescent="0.25">
      <c r="A39" s="11" t="s">
        <v>134</v>
      </c>
      <c r="B39" s="19" t="s">
        <v>133</v>
      </c>
      <c r="C39" s="12" t="s">
        <v>132</v>
      </c>
      <c r="D39" s="14">
        <v>0</v>
      </c>
      <c r="E39" s="28" t="s">
        <v>126</v>
      </c>
      <c r="F39" s="14">
        <v>0</v>
      </c>
      <c r="G39" s="13" t="str">
        <f>VLOOKUP(E39,'[1]Project-Team'!$B$2:$E$500,3,FALSE)</f>
        <v>Aashiq Hameed</v>
      </c>
      <c r="H39" s="14" t="str">
        <f>VLOOKUP(E39,'[1]Project-Team'!$B$2:$E$500,4,FALSE)</f>
        <v>AH</v>
      </c>
      <c r="I39" s="14" t="str">
        <f>VLOOKUP(E39,'[1]Project-Team'!$B$2:$F$500,5,FALSE)</f>
        <v>Dev</v>
      </c>
      <c r="J39" s="14" t="str">
        <f>VLOOKUP(E39,'[1]Project-Team'!$B$2:$I$500,7,FALSE)</f>
        <v>KE</v>
      </c>
    </row>
    <row r="40" spans="1:10" ht="15" x14ac:dyDescent="0.25">
      <c r="A40" s="11" t="s">
        <v>134</v>
      </c>
      <c r="B40" s="19" t="s">
        <v>133</v>
      </c>
      <c r="C40" s="12" t="s">
        <v>132</v>
      </c>
      <c r="D40" s="14">
        <v>0</v>
      </c>
      <c r="E40" s="17" t="s">
        <v>52</v>
      </c>
      <c r="F40" s="14">
        <v>0</v>
      </c>
      <c r="G40" s="13" t="str">
        <f>VLOOKUP(E40,'[1]Project-Team'!$B$2:$E$500,3,FALSE)</f>
        <v>Ramakrishnan</v>
      </c>
      <c r="H40" s="14" t="str">
        <f>VLOOKUP(E40,'[1]Project-Team'!$B$2:$E$500,4,FALSE)</f>
        <v>RKN</v>
      </c>
      <c r="I40" s="14" t="str">
        <f>VLOOKUP(E40,'[1]Project-Team'!$B$2:$F$500,5,FALSE)</f>
        <v>QA</v>
      </c>
      <c r="J40" s="14" t="str">
        <f>VLOOKUP(E40,'[1]Project-Team'!$B$2:$I$500,7,FALSE)</f>
        <v>KE</v>
      </c>
    </row>
    <row r="41" spans="1:10" ht="15" x14ac:dyDescent="0.25">
      <c r="A41" s="11" t="s">
        <v>134</v>
      </c>
      <c r="B41" s="19" t="s">
        <v>133</v>
      </c>
      <c r="C41" s="12" t="s">
        <v>132</v>
      </c>
      <c r="D41" s="14">
        <v>0</v>
      </c>
      <c r="E41" s="28" t="s">
        <v>127</v>
      </c>
      <c r="F41" s="14">
        <v>0</v>
      </c>
      <c r="G41" s="13" t="str">
        <f>VLOOKUP(E41,'[1]Project-Team'!$B$2:$E$500,3,FALSE)</f>
        <v>Kuzhal Malan S </v>
      </c>
      <c r="H41" s="14" t="str">
        <f>VLOOKUP(E41,'[1]Project-Team'!$B$2:$E$500,4,FALSE)</f>
        <v>KMS</v>
      </c>
      <c r="I41" s="14" t="str">
        <f>VLOOKUP(E41,'[1]Project-Team'!$B$2:$F$500,5,FALSE)</f>
        <v>Dev</v>
      </c>
      <c r="J41" s="14" t="str">
        <f>VLOOKUP(E41,'[1]Project-Team'!$B$2:$I$500,7,FALSE)</f>
        <v>KE</v>
      </c>
    </row>
    <row r="42" spans="1:10" ht="15" x14ac:dyDescent="0.25">
      <c r="A42" s="11" t="s">
        <v>134</v>
      </c>
      <c r="B42" s="19" t="s">
        <v>133</v>
      </c>
      <c r="C42" s="12" t="s">
        <v>132</v>
      </c>
      <c r="D42" s="14">
        <v>0</v>
      </c>
      <c r="E42" s="29" t="s">
        <v>128</v>
      </c>
      <c r="F42" s="14">
        <v>0</v>
      </c>
      <c r="G42" s="13" t="str">
        <f>VLOOKUP(E42,'[1]Project-Team'!$B$2:$E$500,3,FALSE)</f>
        <v>Gowher John A S</v>
      </c>
      <c r="H42" s="14" t="str">
        <f>VLOOKUP(E42,'[1]Project-Team'!$B$2:$E$500,4,FALSE)</f>
        <v>GJ</v>
      </c>
      <c r="I42" s="14" t="str">
        <f>VLOOKUP(E42,'[1]Project-Team'!$B$2:$F$500,5,FALSE)</f>
        <v>Dev</v>
      </c>
      <c r="J42" s="14" t="str">
        <f>VLOOKUP(E42,'[1]Project-Team'!$B$2:$I$500,7,FALSE)</f>
        <v>KE</v>
      </c>
    </row>
    <row r="43" spans="1:10" ht="15" x14ac:dyDescent="0.25">
      <c r="A43" s="11" t="s">
        <v>134</v>
      </c>
      <c r="B43" s="19" t="s">
        <v>133</v>
      </c>
      <c r="C43" s="12" t="s">
        <v>132</v>
      </c>
      <c r="D43" s="14">
        <v>0</v>
      </c>
      <c r="E43" s="29" t="s">
        <v>129</v>
      </c>
      <c r="F43" s="14">
        <v>0</v>
      </c>
      <c r="G43" s="13" t="str">
        <f>VLOOKUP(E43,'[1]Project-Team'!$B$2:$E$500,3,FALSE)</f>
        <v>Anusha B</v>
      </c>
      <c r="H43" s="14" t="str">
        <f>VLOOKUP(E43,'[1]Project-Team'!$B$2:$E$500,4,FALSE)</f>
        <v>AB</v>
      </c>
      <c r="I43" s="14" t="str">
        <f>VLOOKUP(E43,'[1]Project-Team'!$B$2:$F$500,5,FALSE)</f>
        <v>Dev</v>
      </c>
      <c r="J43" s="14" t="str">
        <f>VLOOKUP(E43,'[1]Project-Team'!$B$2:$I$500,7,FALSE)</f>
        <v>SP</v>
      </c>
    </row>
    <row r="44" spans="1:10" ht="15" x14ac:dyDescent="0.25">
      <c r="A44" s="11" t="s">
        <v>134</v>
      </c>
      <c r="B44" s="19" t="s">
        <v>133</v>
      </c>
      <c r="C44" s="12" t="s">
        <v>132</v>
      </c>
      <c r="D44" s="14">
        <v>0</v>
      </c>
      <c r="E44" s="29" t="s">
        <v>83</v>
      </c>
      <c r="F44" s="14">
        <v>0</v>
      </c>
      <c r="G44" s="13" t="str">
        <f>VLOOKUP(E44,'[1]Project-Team'!$B$2:$E$500,3,FALSE)</f>
        <v>Latha V</v>
      </c>
      <c r="H44" s="14" t="str">
        <f>VLOOKUP(E44,'[1]Project-Team'!$B$2:$E$500,4,FALSE)</f>
        <v>LV</v>
      </c>
      <c r="I44" s="14" t="str">
        <f>VLOOKUP(E44,'[1]Project-Team'!$B$2:$F$500,5,FALSE)</f>
        <v>SM</v>
      </c>
      <c r="J44" s="14" t="str">
        <f>VLOOKUP(E44,'[1]Project-Team'!$B$2:$I$500,7,FALSE)</f>
        <v>KE</v>
      </c>
    </row>
    <row r="45" spans="1:10" ht="15" x14ac:dyDescent="0.25">
      <c r="A45" s="11" t="s">
        <v>134</v>
      </c>
      <c r="B45" s="19" t="s">
        <v>133</v>
      </c>
      <c r="C45" s="12" t="s">
        <v>132</v>
      </c>
      <c r="D45" s="14">
        <v>0</v>
      </c>
      <c r="E45" s="29" t="s">
        <v>84</v>
      </c>
      <c r="F45" s="14">
        <v>0</v>
      </c>
      <c r="G45" s="13" t="str">
        <f>VLOOKUP(E45,'[1]Project-Team'!$B$2:$E$500,3,FALSE)</f>
        <v>Priya P</v>
      </c>
      <c r="H45" s="14" t="str">
        <f>VLOOKUP(E45,'[1]Project-Team'!$B$2:$E$500,4,FALSE)</f>
        <v>PP</v>
      </c>
      <c r="I45" s="14" t="str">
        <f>VLOOKUP(E45,'[1]Project-Team'!$B$2:$F$500,5,FALSE)</f>
        <v>DOC</v>
      </c>
      <c r="J45" s="14" t="str">
        <f>VLOOKUP(E45,'[1]Project-Team'!$B$2:$I$500,7,FALSE)</f>
        <v>KE</v>
      </c>
    </row>
    <row r="46" spans="1:10" ht="15" x14ac:dyDescent="0.25">
      <c r="A46" s="11" t="s">
        <v>134</v>
      </c>
      <c r="B46" s="19" t="s">
        <v>133</v>
      </c>
      <c r="C46" s="12" t="s">
        <v>132</v>
      </c>
      <c r="D46" s="14">
        <v>0</v>
      </c>
      <c r="E46" s="29" t="s">
        <v>85</v>
      </c>
      <c r="F46" s="14">
        <v>0</v>
      </c>
      <c r="G46" s="13" t="str">
        <f>VLOOKUP(E46,'[1]Project-Team'!$B$2:$E$500,3,FALSE)</f>
        <v>Sudha M</v>
      </c>
      <c r="H46" s="14" t="str">
        <f>VLOOKUP(E46,'[1]Project-Team'!$B$2:$E$500,4,FALSE)</f>
        <v>SUM</v>
      </c>
      <c r="I46" s="14" t="str">
        <f>VLOOKUP(E46,'[1]Project-Team'!$B$2:$F$500,5,FALSE)</f>
        <v>DOC</v>
      </c>
      <c r="J46" s="14" t="str">
        <f>VLOOKUP(E46,'[1]Project-Team'!$B$2:$I$500,7,FALSE)</f>
        <v>KE</v>
      </c>
    </row>
    <row r="47" spans="1:10" ht="15" x14ac:dyDescent="0.25">
      <c r="A47" s="11" t="s">
        <v>134</v>
      </c>
      <c r="B47" s="19" t="s">
        <v>133</v>
      </c>
      <c r="C47" s="12" t="s">
        <v>132</v>
      </c>
      <c r="D47" s="14">
        <v>0</v>
      </c>
      <c r="E47" s="29" t="s">
        <v>130</v>
      </c>
      <c r="F47" s="14">
        <v>0</v>
      </c>
      <c r="G47" s="13" t="str">
        <f>VLOOKUP(E47,'[1]Project-Team'!$B$2:$E$500,3,FALSE)</f>
        <v>Dileep</v>
      </c>
      <c r="H47" s="14" t="str">
        <f>VLOOKUP(E47,'[1]Project-Team'!$B$2:$E$500,4,FALSE)</f>
        <v>DIL</v>
      </c>
      <c r="I47" s="14" t="str">
        <f>VLOOKUP(E47,'[1]Project-Team'!$B$2:$F$500,5,FALSE)</f>
        <v>Dev</v>
      </c>
      <c r="J47" s="14" t="str">
        <f>VLOOKUP(E47,'[1]Project-Team'!$B$2:$I$500,7,FALSE)</f>
        <v>KE</v>
      </c>
    </row>
    <row r="48" spans="1:10" ht="15" x14ac:dyDescent="0.25">
      <c r="A48" s="11" t="s">
        <v>134</v>
      </c>
      <c r="B48" s="19" t="s">
        <v>133</v>
      </c>
      <c r="C48" s="12" t="s">
        <v>132</v>
      </c>
      <c r="D48" s="14">
        <v>0</v>
      </c>
      <c r="E48" s="29" t="s">
        <v>131</v>
      </c>
      <c r="F48" s="14">
        <v>0</v>
      </c>
      <c r="G48" s="13" t="str">
        <f>VLOOKUP(E48,'[1]Project-Team'!$B$2:$E$500,3,FALSE)</f>
        <v>Rajesh</v>
      </c>
      <c r="H48" s="14" t="str">
        <f>VLOOKUP(E48,'[1]Project-Team'!$B$2:$E$500,4,FALSE)</f>
        <v>RJ</v>
      </c>
      <c r="I48" s="14" t="str">
        <f>VLOOKUP(E48,'[1]Project-Team'!$B$2:$F$500,5,FALSE)</f>
        <v>Dev</v>
      </c>
      <c r="J48" s="14" t="str">
        <f>VLOOKUP(E48,'[1]Project-Team'!$B$2:$I$500,7,FALSE)</f>
        <v>KE</v>
      </c>
    </row>
    <row r="49" spans="1:12" ht="15" x14ac:dyDescent="0.25">
      <c r="A49" s="11" t="s">
        <v>54</v>
      </c>
      <c r="B49" s="30" t="s">
        <v>39</v>
      </c>
      <c r="C49" s="12" t="s">
        <v>68</v>
      </c>
      <c r="D49" s="13">
        <v>16</v>
      </c>
      <c r="E49" s="13" t="s">
        <v>40</v>
      </c>
      <c r="F49" s="14">
        <v>1</v>
      </c>
      <c r="G49" s="13" t="str">
        <f>VLOOKUP(E49,'[1]Project-Team'!$B$2:$E$500,3,FALSE)</f>
        <v>Sathish V</v>
      </c>
      <c r="H49" s="14" t="str">
        <f>VLOOKUP(E49,'[1]Project-Team'!$B$2:$E$500,4,FALSE)</f>
        <v>SV</v>
      </c>
      <c r="I49" s="14" t="str">
        <f>VLOOKUP(E49,'[1]Project-Team'!$B$2:$F$500,5,FALSE)</f>
        <v>QA</v>
      </c>
      <c r="J49" s="14" t="str">
        <f>VLOOKUP(E49,'[1]Project-Team'!$B$2:$I$500,7,FALSE)</f>
        <v>KE</v>
      </c>
    </row>
    <row r="50" spans="1:12" ht="15" x14ac:dyDescent="0.25">
      <c r="A50" s="11" t="s">
        <v>54</v>
      </c>
      <c r="B50" s="30" t="s">
        <v>39</v>
      </c>
      <c r="C50" s="12" t="s">
        <v>68</v>
      </c>
      <c r="D50" s="13">
        <v>16</v>
      </c>
      <c r="E50" s="13" t="s">
        <v>51</v>
      </c>
      <c r="F50" s="14">
        <v>1</v>
      </c>
      <c r="G50" s="13" t="str">
        <f>VLOOKUP(E50,'[1]Project-Team'!$B$2:$E$500,3,FALSE)</f>
        <v>Deepika Ranganathan</v>
      </c>
      <c r="H50" s="14" t="str">
        <f>VLOOKUP(E50,'[1]Project-Team'!$B$2:$E$500,4,FALSE)</f>
        <v>DR</v>
      </c>
      <c r="I50" s="14" t="str">
        <f>VLOOKUP(E50,'[1]Project-Team'!$B$2:$F$500,5,FALSE)</f>
        <v>QA</v>
      </c>
      <c r="J50" s="14" t="str">
        <f>VLOOKUP(E50,'[1]Project-Team'!$B$2:$I$500,7,FALSE)</f>
        <v>KE</v>
      </c>
    </row>
    <row r="51" spans="1:12" ht="15" x14ac:dyDescent="0.25">
      <c r="A51" s="11" t="s">
        <v>54</v>
      </c>
      <c r="B51" s="30" t="s">
        <v>39</v>
      </c>
      <c r="C51" s="12" t="s">
        <v>68</v>
      </c>
      <c r="D51" s="13">
        <v>16</v>
      </c>
      <c r="E51" s="13" t="s">
        <v>46</v>
      </c>
      <c r="F51" s="14">
        <v>1</v>
      </c>
      <c r="G51" s="13" t="str">
        <f>VLOOKUP(E51,'[1]Project-Team'!$B$2:$E$500,3,FALSE)</f>
        <v>Ashok S</v>
      </c>
      <c r="H51" s="14" t="str">
        <f>VLOOKUP(E51,'[1]Project-Team'!$B$2:$E$500,4,FALSE)</f>
        <v>AS</v>
      </c>
      <c r="I51" s="14" t="str">
        <f>VLOOKUP(E51,'[1]Project-Team'!$B$2:$F$500,5,FALSE)</f>
        <v>Dev</v>
      </c>
      <c r="J51" s="14" t="str">
        <f>VLOOKUP(E51,'[1]Project-Team'!$B$2:$I$500,7,FALSE)</f>
        <v>KE</v>
      </c>
    </row>
    <row r="52" spans="1:12" ht="15" x14ac:dyDescent="0.25">
      <c r="A52" s="11" t="s">
        <v>54</v>
      </c>
      <c r="B52" s="30" t="s">
        <v>39</v>
      </c>
      <c r="C52" s="12" t="s">
        <v>68</v>
      </c>
      <c r="D52" s="13">
        <v>16</v>
      </c>
      <c r="E52" s="13" t="s">
        <v>47</v>
      </c>
      <c r="F52" s="14">
        <v>1</v>
      </c>
      <c r="G52" s="13" t="str">
        <f>VLOOKUP(E52,'[1]Project-Team'!$B$2:$E$500,3,FALSE)</f>
        <v>Dilip Prasad J</v>
      </c>
      <c r="H52" s="14" t="str">
        <f>VLOOKUP(E52,'[1]Project-Team'!$B$2:$E$500,4,FALSE)</f>
        <v>DP</v>
      </c>
      <c r="I52" s="14" t="str">
        <f>VLOOKUP(E52,'[1]Project-Team'!$B$2:$F$500,5,FALSE)</f>
        <v>Dev</v>
      </c>
      <c r="J52" s="14" t="str">
        <f>VLOOKUP(E52,'[1]Project-Team'!$B$2:$I$500,7,FALSE)</f>
        <v>KE</v>
      </c>
    </row>
    <row r="53" spans="1:12" ht="15" x14ac:dyDescent="0.25">
      <c r="A53" s="11" t="s">
        <v>54</v>
      </c>
      <c r="B53" s="30" t="s">
        <v>39</v>
      </c>
      <c r="C53" s="12" t="s">
        <v>68</v>
      </c>
      <c r="D53" s="13">
        <v>16</v>
      </c>
      <c r="E53" s="13" t="s">
        <v>48</v>
      </c>
      <c r="F53" s="14">
        <v>1</v>
      </c>
      <c r="G53" s="13" t="str">
        <f>VLOOKUP(E53,'[1]Project-Team'!$B$2:$E$500,3,FALSE)</f>
        <v>Karthikeyan V</v>
      </c>
      <c r="H53" s="14" t="str">
        <f>VLOOKUP(E53,'[1]Project-Team'!$B$2:$E$500,4,FALSE)</f>
        <v>KV</v>
      </c>
      <c r="I53" s="14" t="str">
        <f>VLOOKUP(E53,'[1]Project-Team'!$B$2:$F$500,5,FALSE)</f>
        <v>Dev</v>
      </c>
      <c r="J53" s="14" t="str">
        <f>VLOOKUP(E53,'[1]Project-Team'!$B$2:$I$500,7,FALSE)</f>
        <v>KE</v>
      </c>
    </row>
    <row r="54" spans="1:12" ht="15" x14ac:dyDescent="0.25">
      <c r="A54" s="11" t="s">
        <v>54</v>
      </c>
      <c r="B54" s="30" t="s">
        <v>39</v>
      </c>
      <c r="C54" s="12" t="s">
        <v>68</v>
      </c>
      <c r="D54" s="13">
        <v>16</v>
      </c>
      <c r="E54" s="13" t="s">
        <v>49</v>
      </c>
      <c r="F54" s="14">
        <v>1</v>
      </c>
      <c r="G54" s="13" t="str">
        <f>VLOOKUP(E54,'[1]Project-Team'!$B$2:$E$500,3,FALSE)</f>
        <v>Rajeshkanna P</v>
      </c>
      <c r="H54" s="14" t="str">
        <f>VLOOKUP(E54,'[1]Project-Team'!$B$2:$E$500,4,FALSE)</f>
        <v>RK</v>
      </c>
      <c r="I54" s="14" t="str">
        <f>VLOOKUP(E54,'[1]Project-Team'!$B$2:$F$500,5,FALSE)</f>
        <v>Dev</v>
      </c>
      <c r="J54" s="14" t="str">
        <f>VLOOKUP(E54,'[1]Project-Team'!$B$2:$I$500,7,FALSE)</f>
        <v>KE</v>
      </c>
      <c r="L54" s="13" t="s">
        <v>49</v>
      </c>
    </row>
    <row r="55" spans="1:12" ht="15" x14ac:dyDescent="0.25">
      <c r="A55" s="11" t="s">
        <v>54</v>
      </c>
      <c r="B55" s="30" t="s">
        <v>39</v>
      </c>
      <c r="C55" s="12" t="s">
        <v>68</v>
      </c>
      <c r="D55" s="13">
        <v>16</v>
      </c>
      <c r="E55" s="13" t="s">
        <v>50</v>
      </c>
      <c r="F55" s="14">
        <v>0.2</v>
      </c>
      <c r="G55" s="13" t="str">
        <f>VLOOKUP(E55,'[1]Project-Team'!$B$2:$E$500,3,FALSE)</f>
        <v>Ravindra Kumar Tiwary</v>
      </c>
      <c r="H55" s="14" t="str">
        <f>VLOOKUP(E55,'[1]Project-Team'!$B$2:$E$500,4,FALSE)</f>
        <v>RKT</v>
      </c>
      <c r="I55" s="14" t="str">
        <f>VLOOKUP(E55,'[1]Project-Team'!$B$2:$F$500,5,FALSE)</f>
        <v>Dev</v>
      </c>
      <c r="J55" s="14" t="str">
        <f>VLOOKUP(E55,'[1]Project-Team'!$B$2:$I$500,7,FALSE)</f>
        <v>KE</v>
      </c>
    </row>
    <row r="56" spans="1:12" ht="15" x14ac:dyDescent="0.25">
      <c r="A56" s="11" t="s">
        <v>54</v>
      </c>
      <c r="B56" s="30" t="s">
        <v>39</v>
      </c>
      <c r="C56" s="12" t="s">
        <v>68</v>
      </c>
      <c r="D56" s="13">
        <v>16</v>
      </c>
      <c r="E56" s="13" t="s">
        <v>53</v>
      </c>
      <c r="F56" s="14">
        <v>1</v>
      </c>
      <c r="G56" s="13" t="str">
        <f>VLOOKUP(E56,'[1]Project-Team'!$B$2:$E$500,3,FALSE)</f>
        <v>Seshan T R</v>
      </c>
      <c r="H56" s="14" t="str">
        <f>VLOOKUP(E56,'[1]Project-Team'!$B$2:$E$500,4,FALSE)</f>
        <v>STR</v>
      </c>
      <c r="I56" s="14" t="str">
        <f>VLOOKUP(E56,'[1]Project-Team'!$B$2:$F$500,5,FALSE)</f>
        <v>SM</v>
      </c>
      <c r="J56" s="14" t="str">
        <f>VLOOKUP(E56,'[1]Project-Team'!$B$2:$I$500,7,FALSE)</f>
        <v>KE</v>
      </c>
    </row>
    <row r="57" spans="1:12" ht="15" x14ac:dyDescent="0.25">
      <c r="A57" s="11" t="s">
        <v>56</v>
      </c>
      <c r="B57" s="19" t="s">
        <v>67</v>
      </c>
      <c r="C57" s="12" t="s">
        <v>68</v>
      </c>
      <c r="D57" s="13">
        <v>1</v>
      </c>
      <c r="E57" s="14" t="s">
        <v>48</v>
      </c>
      <c r="F57" s="14">
        <v>1</v>
      </c>
      <c r="G57" s="13" t="str">
        <f>VLOOKUP(E57,'[1]Project-Team'!$B$2:$E$500,3,FALSE)</f>
        <v>Karthikeyan V</v>
      </c>
      <c r="H57" s="14" t="str">
        <f>VLOOKUP(E57,'[1]Project-Team'!$B$2:$E$500,4,FALSE)</f>
        <v>KV</v>
      </c>
      <c r="I57" s="14" t="str">
        <f>VLOOKUP(E57,'[1]Project-Team'!$B$2:$F$500,5,FALSE)</f>
        <v>Dev</v>
      </c>
      <c r="J57" s="14" t="str">
        <f>VLOOKUP(E57,'[1]Project-Team'!$B$2:$I$500,7,FALSE)</f>
        <v>KE</v>
      </c>
    </row>
    <row r="58" spans="1:12" ht="15" x14ac:dyDescent="0.25">
      <c r="A58" s="11" t="s">
        <v>56</v>
      </c>
      <c r="B58" s="19" t="s">
        <v>67</v>
      </c>
      <c r="C58" s="12" t="s">
        <v>68</v>
      </c>
      <c r="D58" s="13">
        <v>1</v>
      </c>
      <c r="E58" s="14" t="s">
        <v>47</v>
      </c>
      <c r="F58" s="14">
        <v>1</v>
      </c>
      <c r="G58" s="13" t="str">
        <f>VLOOKUP(E58,'[1]Project-Team'!$B$2:$E$500,3,FALSE)</f>
        <v>Dilip Prasad J</v>
      </c>
      <c r="H58" s="14" t="str">
        <f>VLOOKUP(E58,'[1]Project-Team'!$B$2:$E$500,4,FALSE)</f>
        <v>DP</v>
      </c>
      <c r="I58" s="14" t="str">
        <f>VLOOKUP(E58,'[1]Project-Team'!$B$2:$F$500,5,FALSE)</f>
        <v>Dev</v>
      </c>
      <c r="J58" s="14" t="str">
        <f>VLOOKUP(E58,'[1]Project-Team'!$B$2:$I$500,7,FALSE)</f>
        <v>KE</v>
      </c>
    </row>
    <row r="59" spans="1:12" ht="15" x14ac:dyDescent="0.25">
      <c r="A59" s="11" t="s">
        <v>56</v>
      </c>
      <c r="B59" s="19" t="s">
        <v>67</v>
      </c>
      <c r="C59" s="12" t="s">
        <v>68</v>
      </c>
      <c r="D59" s="13">
        <v>1</v>
      </c>
      <c r="E59" s="14" t="s">
        <v>46</v>
      </c>
      <c r="F59" s="14">
        <v>1</v>
      </c>
      <c r="G59" s="13" t="str">
        <f>VLOOKUP(E59,'[1]Project-Team'!$B$2:$E$500,3,FALSE)</f>
        <v>Ashok S</v>
      </c>
      <c r="H59" s="14" t="str">
        <f>VLOOKUP(E59,'[1]Project-Team'!$B$2:$E$500,4,FALSE)</f>
        <v>AS</v>
      </c>
      <c r="I59" s="14" t="str">
        <f>VLOOKUP(E59,'[1]Project-Team'!$B$2:$F$500,5,FALSE)</f>
        <v>Dev</v>
      </c>
      <c r="J59" s="14" t="str">
        <f>VLOOKUP(E59,'[1]Project-Team'!$B$2:$I$500,7,FALSE)</f>
        <v>KE</v>
      </c>
    </row>
    <row r="60" spans="1:12" ht="15" x14ac:dyDescent="0.25">
      <c r="A60" s="11" t="s">
        <v>56</v>
      </c>
      <c r="B60" s="19" t="s">
        <v>67</v>
      </c>
      <c r="C60" s="12" t="s">
        <v>68</v>
      </c>
      <c r="D60" s="13">
        <v>1</v>
      </c>
      <c r="E60" s="14" t="s">
        <v>40</v>
      </c>
      <c r="F60" s="14">
        <v>1</v>
      </c>
      <c r="G60" s="13" t="str">
        <f>VLOOKUP(E60,'[1]Project-Team'!$B$2:$E$500,3,FALSE)</f>
        <v>Sathish V</v>
      </c>
      <c r="H60" s="14" t="str">
        <f>VLOOKUP(E60,'[1]Project-Team'!$B$2:$E$500,4,FALSE)</f>
        <v>SV</v>
      </c>
      <c r="I60" s="14" t="str">
        <f>VLOOKUP(E60,'[1]Project-Team'!$B$2:$F$500,5,FALSE)</f>
        <v>QA</v>
      </c>
      <c r="J60" s="14" t="str">
        <f>VLOOKUP(E60,'[1]Project-Team'!$B$2:$I$500,7,FALSE)</f>
        <v>KE</v>
      </c>
    </row>
    <row r="61" spans="1:12" ht="15" x14ac:dyDescent="0.25">
      <c r="A61" s="11" t="s">
        <v>56</v>
      </c>
      <c r="B61" s="19" t="s">
        <v>67</v>
      </c>
      <c r="C61" s="12" t="s">
        <v>68</v>
      </c>
      <c r="D61" s="13">
        <v>1</v>
      </c>
      <c r="E61" s="14" t="s">
        <v>76</v>
      </c>
      <c r="F61" s="14">
        <v>1</v>
      </c>
      <c r="G61" s="13" t="str">
        <f>VLOOKUP(E61,'[1]Project-Team'!$B$2:$E$500,3,FALSE)</f>
        <v>Sanjana Babu</v>
      </c>
      <c r="H61" s="14" t="str">
        <f>VLOOKUP(E61,'[1]Project-Team'!$B$2:$E$500,4,FALSE)</f>
        <v>SB</v>
      </c>
      <c r="I61" s="14" t="str">
        <f>VLOOKUP(E61,'[1]Project-Team'!$B$2:$F$500,5,FALSE)</f>
        <v>QA</v>
      </c>
      <c r="J61" s="14" t="str">
        <f>VLOOKUP(E61,'[1]Project-Team'!$B$2:$I$500,7,FALSE)</f>
        <v>KE</v>
      </c>
    </row>
    <row r="62" spans="1:12" ht="15" x14ac:dyDescent="0.25">
      <c r="A62" s="11" t="s">
        <v>56</v>
      </c>
      <c r="B62" s="19" t="s">
        <v>67</v>
      </c>
      <c r="C62" s="12" t="s">
        <v>68</v>
      </c>
      <c r="D62" s="13">
        <v>1</v>
      </c>
      <c r="E62" s="14" t="s">
        <v>44</v>
      </c>
      <c r="F62" s="14">
        <v>1</v>
      </c>
      <c r="G62" s="13" t="str">
        <f>VLOOKUP(E62,'[1]Project-Team'!$B$2:$E$500,3,FALSE)</f>
        <v>Shreya Gupta</v>
      </c>
      <c r="H62" s="14" t="str">
        <f>VLOOKUP(E62,'[1]Project-Team'!$B$2:$E$500,4,FALSE)</f>
        <v>SG</v>
      </c>
      <c r="I62" s="14" t="str">
        <f>VLOOKUP(E62,'[1]Project-Team'!$B$2:$F$500,5,FALSE)</f>
        <v>BA</v>
      </c>
      <c r="J62" s="14" t="str">
        <f>VLOOKUP(E62,'[1]Project-Team'!$B$2:$I$500,7,FALSE)</f>
        <v>KE</v>
      </c>
    </row>
    <row r="63" spans="1:12" ht="15" x14ac:dyDescent="0.25">
      <c r="A63" s="11" t="s">
        <v>56</v>
      </c>
      <c r="B63" s="19" t="s">
        <v>67</v>
      </c>
      <c r="C63" s="12" t="s">
        <v>68</v>
      </c>
      <c r="D63" s="13">
        <v>1</v>
      </c>
      <c r="E63" s="14" t="s">
        <v>49</v>
      </c>
      <c r="F63" s="14">
        <v>1</v>
      </c>
      <c r="G63" s="13" t="str">
        <f>VLOOKUP(E63,'[1]Project-Team'!$B$2:$E$500,3,FALSE)</f>
        <v>Rajeshkanna P</v>
      </c>
      <c r="H63" s="14" t="str">
        <f>VLOOKUP(E63,'[1]Project-Team'!$B$2:$E$500,4,FALSE)</f>
        <v>RK</v>
      </c>
      <c r="I63" s="14" t="str">
        <f>VLOOKUP(E63,'[1]Project-Team'!$B$2:$F$500,5,FALSE)</f>
        <v>Dev</v>
      </c>
      <c r="J63" s="14" t="str">
        <f>VLOOKUP(E63,'[1]Project-Team'!$B$2:$I$500,7,FALSE)</f>
        <v>KE</v>
      </c>
    </row>
    <row r="64" spans="1:12" ht="15" x14ac:dyDescent="0.25">
      <c r="A64" s="11" t="s">
        <v>56</v>
      </c>
      <c r="B64" s="19" t="s">
        <v>67</v>
      </c>
      <c r="C64" s="12" t="s">
        <v>68</v>
      </c>
      <c r="D64" s="13">
        <v>1</v>
      </c>
      <c r="E64" s="13" t="s">
        <v>53</v>
      </c>
      <c r="F64" s="14">
        <v>1</v>
      </c>
      <c r="G64" s="13" t="str">
        <f>VLOOKUP(E64,'[1]Project-Team'!$B$2:$E$500,3,FALSE)</f>
        <v>Seshan T R</v>
      </c>
      <c r="H64" s="14" t="str">
        <f>VLOOKUP(E64,'[1]Project-Team'!$B$2:$E$500,4,FALSE)</f>
        <v>STR</v>
      </c>
      <c r="I64" s="14" t="str">
        <f>VLOOKUP(E64,'[1]Project-Team'!$B$2:$F$500,5,FALSE)</f>
        <v>SM</v>
      </c>
      <c r="J64" s="14" t="str">
        <f>VLOOKUP(E64,'[1]Project-Team'!$B$2:$I$500,7,FALSE)</f>
        <v>KE</v>
      </c>
    </row>
    <row r="65" spans="1:10" ht="15" x14ac:dyDescent="0.25">
      <c r="A65" s="11" t="s">
        <v>56</v>
      </c>
      <c r="B65" s="19" t="s">
        <v>74</v>
      </c>
      <c r="C65" s="12" t="s">
        <v>72</v>
      </c>
      <c r="D65" s="13">
        <v>1</v>
      </c>
      <c r="E65" s="14" t="s">
        <v>46</v>
      </c>
      <c r="F65" s="14">
        <v>1</v>
      </c>
      <c r="G65" s="13" t="str">
        <f>VLOOKUP(E65,'[1]Project-Team'!$B$2:$E$500,3,FALSE)</f>
        <v>Ashok S</v>
      </c>
      <c r="H65" s="14" t="str">
        <f>VLOOKUP(E65,'[1]Project-Team'!$B$2:$E$500,4,FALSE)</f>
        <v>AS</v>
      </c>
      <c r="I65" s="14" t="str">
        <f>VLOOKUP(E65,'[1]Project-Team'!$B$2:$F$500,5,FALSE)</f>
        <v>Dev</v>
      </c>
      <c r="J65" s="14" t="str">
        <f>VLOOKUP(E65,'[1]Project-Team'!$B$2:$I$500,7,FALSE)</f>
        <v>KE</v>
      </c>
    </row>
    <row r="66" spans="1:10" ht="15" x14ac:dyDescent="0.25">
      <c r="A66" s="11" t="s">
        <v>56</v>
      </c>
      <c r="B66" s="19" t="s">
        <v>74</v>
      </c>
      <c r="C66" s="12" t="s">
        <v>72</v>
      </c>
      <c r="D66" s="13">
        <v>1</v>
      </c>
      <c r="E66" s="14" t="s">
        <v>49</v>
      </c>
      <c r="F66" s="14">
        <v>0.2</v>
      </c>
      <c r="G66" s="13" t="str">
        <f>VLOOKUP(E66,'[1]Project-Team'!$B$2:$E$500,3,FALSE)</f>
        <v>Rajeshkanna P</v>
      </c>
      <c r="H66" s="14" t="str">
        <f>VLOOKUP(E66,'[1]Project-Team'!$B$2:$E$500,4,FALSE)</f>
        <v>RK</v>
      </c>
      <c r="I66" s="14" t="str">
        <f>VLOOKUP(E66,'[1]Project-Team'!$B$2:$F$500,5,FALSE)</f>
        <v>Dev</v>
      </c>
      <c r="J66" s="14" t="str">
        <f>VLOOKUP(E66,'[1]Project-Team'!$B$2:$I$500,7,FALSE)</f>
        <v>KE</v>
      </c>
    </row>
    <row r="67" spans="1:10" ht="15" x14ac:dyDescent="0.25">
      <c r="A67" s="11" t="s">
        <v>56</v>
      </c>
      <c r="B67" s="19" t="s">
        <v>74</v>
      </c>
      <c r="C67" s="12" t="s">
        <v>72</v>
      </c>
      <c r="D67" s="13">
        <v>1</v>
      </c>
      <c r="E67" s="14" t="s">
        <v>76</v>
      </c>
      <c r="F67" s="13">
        <v>1</v>
      </c>
      <c r="G67" s="13" t="str">
        <f>VLOOKUP(E67,'[1]Project-Team'!$B$2:$E$500,3,FALSE)</f>
        <v>Sanjana Babu</v>
      </c>
      <c r="H67" s="14" t="str">
        <f>VLOOKUP(E67,'[1]Project-Team'!$B$2:$E$500,4,FALSE)</f>
        <v>SB</v>
      </c>
      <c r="I67" s="14" t="str">
        <f>VLOOKUP(E67,'[1]Project-Team'!$B$2:$F$500,5,FALSE)</f>
        <v>QA</v>
      </c>
      <c r="J67" s="14" t="str">
        <f>VLOOKUP(E67,'[1]Project-Team'!$B$2:$I$500,7,FALSE)</f>
        <v>KE</v>
      </c>
    </row>
    <row r="68" spans="1:10" ht="15" x14ac:dyDescent="0.25">
      <c r="A68" s="11" t="s">
        <v>56</v>
      </c>
      <c r="B68" s="19" t="s">
        <v>74</v>
      </c>
      <c r="C68" s="12" t="s">
        <v>72</v>
      </c>
      <c r="D68" s="13">
        <v>1</v>
      </c>
      <c r="E68" s="13" t="s">
        <v>53</v>
      </c>
      <c r="F68" s="14">
        <v>1</v>
      </c>
      <c r="G68" s="13" t="str">
        <f>VLOOKUP(E68,'[1]Project-Team'!$B$2:$E$500,3,FALSE)</f>
        <v>Seshan T R</v>
      </c>
      <c r="H68" s="14" t="str">
        <f>VLOOKUP(E68,'[1]Project-Team'!$B$2:$E$500,4,FALSE)</f>
        <v>STR</v>
      </c>
      <c r="I68" s="14" t="str">
        <f>VLOOKUP(E68,'[1]Project-Team'!$B$2:$F$500,5,FALSE)</f>
        <v>SM</v>
      </c>
      <c r="J68" s="14" t="str">
        <f>VLOOKUP(E68,'[1]Project-Team'!$B$2:$I$500,7,FALSE)</f>
        <v>KE</v>
      </c>
    </row>
    <row r="69" spans="1:10" ht="15" x14ac:dyDescent="0.25">
      <c r="A69" s="11" t="s">
        <v>55</v>
      </c>
      <c r="B69" s="16" t="s">
        <v>57</v>
      </c>
      <c r="C69" s="12" t="s">
        <v>68</v>
      </c>
      <c r="D69" s="13"/>
      <c r="E69" s="13" t="s">
        <v>42</v>
      </c>
      <c r="F69" s="14">
        <v>1</v>
      </c>
      <c r="G69" s="13" t="str">
        <f>VLOOKUP(E69,'[1]Project-Team'!$B$2:$E$500,3,FALSE)</f>
        <v>Nadem Manohar</v>
      </c>
      <c r="H69" s="14" t="str">
        <f>VLOOKUP(E69,'[1]Project-Team'!$B$2:$E$500,4,FALSE)</f>
        <v>NM</v>
      </c>
      <c r="I69" s="14" t="str">
        <f>VLOOKUP(E69,'[1]Project-Team'!$B$2:$F$500,5,FALSE)</f>
        <v>Dev</v>
      </c>
      <c r="J69" s="14" t="str">
        <f>VLOOKUP(E69,'[1]Project-Team'!$B$2:$I$500,7,FALSE)</f>
        <v>KE</v>
      </c>
    </row>
    <row r="70" spans="1:10" ht="15" x14ac:dyDescent="0.25">
      <c r="A70" s="11" t="s">
        <v>55</v>
      </c>
      <c r="B70" s="16" t="s">
        <v>57</v>
      </c>
      <c r="C70" s="12" t="s">
        <v>68</v>
      </c>
      <c r="D70" s="13"/>
      <c r="E70" s="13" t="s">
        <v>41</v>
      </c>
      <c r="F70" s="14">
        <v>1</v>
      </c>
      <c r="G70" s="13" t="str">
        <f>VLOOKUP(E70,'[1]Project-Team'!$B$2:$E$500,3,FALSE)</f>
        <v>Braj Mohan Goud</v>
      </c>
      <c r="H70" s="14" t="str">
        <f>VLOOKUP(E70,'[1]Project-Team'!$B$2:$E$500,4,FALSE)</f>
        <v>BM</v>
      </c>
      <c r="I70" s="14" t="str">
        <f>VLOOKUP(E70,'[1]Project-Team'!$B$2:$F$500,5,FALSE)</f>
        <v>Dev</v>
      </c>
      <c r="J70" s="14" t="str">
        <f>VLOOKUP(E70,'[1]Project-Team'!$B$2:$I$500,7,FALSE)</f>
        <v>KE</v>
      </c>
    </row>
    <row r="71" spans="1:10" ht="15" x14ac:dyDescent="0.25">
      <c r="A71" s="11" t="s">
        <v>55</v>
      </c>
      <c r="B71" s="16" t="s">
        <v>57</v>
      </c>
      <c r="C71" s="12" t="s">
        <v>68</v>
      </c>
      <c r="D71" s="13"/>
      <c r="E71" s="13" t="s">
        <v>79</v>
      </c>
      <c r="F71" s="14">
        <v>1</v>
      </c>
      <c r="G71" s="13" t="str">
        <f>VLOOKUP(E71,'[1]Project-Team'!$B$2:$E$500,3,FALSE)</f>
        <v>Sampath Rao Tirumala Ratnagiri Raju</v>
      </c>
      <c r="H71" s="14" t="str">
        <f>VLOOKUP(E71,'[1]Project-Team'!$B$2:$E$500,4,FALSE)</f>
        <v>SR</v>
      </c>
      <c r="I71" s="14" t="str">
        <f>VLOOKUP(E71,'[1]Project-Team'!$B$2:$F$500,5,FALSE)</f>
        <v>SM</v>
      </c>
      <c r="J71" s="14" t="str">
        <f>VLOOKUP(E71,'[1]Project-Team'!$B$2:$I$500,7,FALSE)</f>
        <v>KE</v>
      </c>
    </row>
    <row r="72" spans="1:10" ht="15" x14ac:dyDescent="0.25">
      <c r="A72" s="11" t="s">
        <v>55</v>
      </c>
      <c r="B72" s="16" t="s">
        <v>57</v>
      </c>
      <c r="C72" s="12" t="s">
        <v>68</v>
      </c>
      <c r="D72" s="13"/>
      <c r="E72" s="13" t="s">
        <v>43</v>
      </c>
      <c r="F72" s="14">
        <v>1</v>
      </c>
      <c r="G72" s="13" t="str">
        <f>VLOOKUP(E72,'[1]Project-Team'!$B$2:$E$500,3,FALSE)</f>
        <v>Pramod Kumar Matam</v>
      </c>
      <c r="H72" s="14" t="str">
        <f>VLOOKUP(E72,'[1]Project-Team'!$B$2:$E$500,4,FALSE)</f>
        <v>PKM</v>
      </c>
      <c r="I72" s="14" t="str">
        <f>VLOOKUP(E72,'[1]Project-Team'!$B$2:$F$500,5,FALSE)</f>
        <v>Dev</v>
      </c>
      <c r="J72" s="14" t="str">
        <f>VLOOKUP(E72,'[1]Project-Team'!$B$2:$I$500,7,FALSE)</f>
        <v>KE</v>
      </c>
    </row>
    <row r="73" spans="1:10" ht="15" x14ac:dyDescent="0.25">
      <c r="A73" s="11" t="s">
        <v>55</v>
      </c>
      <c r="B73" s="16" t="s">
        <v>57</v>
      </c>
      <c r="C73" s="12" t="s">
        <v>68</v>
      </c>
      <c r="D73" s="13"/>
      <c r="E73" s="13" t="s">
        <v>80</v>
      </c>
      <c r="F73" s="14">
        <v>1</v>
      </c>
      <c r="G73" s="13" t="str">
        <f>VLOOKUP(E73,'[1]Project-Team'!$B$2:$E$500,3,FALSE)</f>
        <v>Murali Krishna J</v>
      </c>
      <c r="H73" s="14" t="str">
        <f>VLOOKUP(E73,'[1]Project-Team'!$B$2:$E$500,4,FALSE)</f>
        <v>KJ</v>
      </c>
      <c r="I73" s="14" t="str">
        <f>VLOOKUP(E73,'[1]Project-Team'!$B$2:$F$500,5,FALSE)</f>
        <v>Dev</v>
      </c>
      <c r="J73" s="14" t="str">
        <f>VLOOKUP(E73,'[1]Project-Team'!$B$2:$I$500,7,FALSE)</f>
        <v>KE</v>
      </c>
    </row>
    <row r="74" spans="1:10" ht="15" x14ac:dyDescent="0.25">
      <c r="A74" s="11" t="s">
        <v>55</v>
      </c>
      <c r="B74" s="16" t="s">
        <v>57</v>
      </c>
      <c r="C74" s="12" t="s">
        <v>68</v>
      </c>
      <c r="D74" s="13"/>
      <c r="E74" s="13" t="s">
        <v>45</v>
      </c>
      <c r="F74" s="14">
        <v>1</v>
      </c>
      <c r="G74" s="13" t="str">
        <f>VLOOKUP(E74,'[1]Project-Team'!$B$2:$E$500,3,FALSE)</f>
        <v>Thirupathi Kusa</v>
      </c>
      <c r="H74" s="14" t="str">
        <f>VLOOKUP(E74,'[1]Project-Team'!$B$2:$E$500,4,FALSE)</f>
        <v>TK</v>
      </c>
      <c r="I74" s="14" t="str">
        <f>VLOOKUP(E74,'[1]Project-Team'!$B$2:$F$500,5,FALSE)</f>
        <v>Dev</v>
      </c>
      <c r="J74" s="14" t="str">
        <f>VLOOKUP(E74,'[1]Project-Team'!$B$2:$I$500,7,FALSE)</f>
        <v>KE</v>
      </c>
    </row>
    <row r="75" spans="1:10" ht="15" x14ac:dyDescent="0.25">
      <c r="A75" s="11" t="s">
        <v>55</v>
      </c>
      <c r="B75" s="16" t="s">
        <v>57</v>
      </c>
      <c r="C75" s="12" t="s">
        <v>68</v>
      </c>
      <c r="D75" s="13"/>
      <c r="E75" s="13" t="s">
        <v>52</v>
      </c>
      <c r="F75" s="14">
        <v>1</v>
      </c>
      <c r="G75" s="13" t="str">
        <f>VLOOKUP(E75,'[1]Project-Team'!$B$2:$E$500,3,FALSE)</f>
        <v>Ramakrishnan</v>
      </c>
      <c r="H75" s="14" t="str">
        <f>VLOOKUP(E75,'[1]Project-Team'!$B$2:$E$500,4,FALSE)</f>
        <v>RKN</v>
      </c>
      <c r="I75" s="14" t="str">
        <f>VLOOKUP(E75,'[1]Project-Team'!$B$2:$F$500,5,FALSE)</f>
        <v>QA</v>
      </c>
      <c r="J75" s="14" t="str">
        <f>VLOOKUP(E75,'[1]Project-Team'!$B$2:$I$500,7,FALSE)</f>
        <v>KE</v>
      </c>
    </row>
    <row r="76" spans="1:10" ht="15" x14ac:dyDescent="0.25">
      <c r="A76" s="11" t="s">
        <v>55</v>
      </c>
      <c r="B76" s="16" t="s">
        <v>57</v>
      </c>
      <c r="C76" s="12" t="s">
        <v>68</v>
      </c>
      <c r="D76" s="13"/>
      <c r="E76" s="13" t="s">
        <v>81</v>
      </c>
      <c r="F76" s="14">
        <v>1</v>
      </c>
      <c r="G76" s="13" t="str">
        <f>VLOOKUP(E76,'[1]Project-Team'!$B$2:$E$500,3,FALSE)</f>
        <v>Sai Prasanth</v>
      </c>
      <c r="H76" s="14" t="str">
        <f>VLOOKUP(E76,'[1]Project-Team'!$B$2:$E$500,4,FALSE)</f>
        <v>SP</v>
      </c>
      <c r="I76" s="14" t="str">
        <f>VLOOKUP(E76,'[1]Project-Team'!$B$2:$F$500,5,FALSE)</f>
        <v>DEV</v>
      </c>
      <c r="J76" s="14" t="str">
        <f>VLOOKUP(E76,'[1]Project-Team'!$B$2:$I$500,7,FALSE)</f>
        <v>KE</v>
      </c>
    </row>
    <row r="77" spans="1:10" ht="15" x14ac:dyDescent="0.25">
      <c r="A77" s="11" t="s">
        <v>55</v>
      </c>
      <c r="B77" s="16" t="s">
        <v>71</v>
      </c>
      <c r="C77" s="12" t="s">
        <v>72</v>
      </c>
      <c r="D77" s="13"/>
      <c r="E77" s="13" t="s">
        <v>42</v>
      </c>
      <c r="F77" s="14">
        <v>1</v>
      </c>
      <c r="G77" s="13" t="str">
        <f>VLOOKUP(E77,'[1]Project-Team'!$B$2:$E$500,3,FALSE)</f>
        <v>Nadem Manohar</v>
      </c>
      <c r="H77" s="14" t="str">
        <f>VLOOKUP(E77,'[1]Project-Team'!$B$2:$E$500,4,FALSE)</f>
        <v>NM</v>
      </c>
      <c r="I77" s="14" t="str">
        <f>VLOOKUP(E77,'[1]Project-Team'!$B$2:$F$500,5,FALSE)</f>
        <v>Dev</v>
      </c>
      <c r="J77" s="14" t="str">
        <f>VLOOKUP(E77,'[1]Project-Team'!$B$2:$I$500,7,FALSE)</f>
        <v>KE</v>
      </c>
    </row>
    <row r="78" spans="1:10" ht="15" x14ac:dyDescent="0.25">
      <c r="A78" s="11" t="s">
        <v>55</v>
      </c>
      <c r="B78" s="16" t="s">
        <v>71</v>
      </c>
      <c r="C78" s="12" t="s">
        <v>72</v>
      </c>
      <c r="D78" s="13"/>
      <c r="E78" s="13" t="s">
        <v>41</v>
      </c>
      <c r="F78" s="14">
        <v>1</v>
      </c>
      <c r="G78" s="13" t="str">
        <f>VLOOKUP(E78,'[1]Project-Team'!$B$2:$E$500,3,FALSE)</f>
        <v>Braj Mohan Goud</v>
      </c>
      <c r="H78" s="14" t="str">
        <f>VLOOKUP(E78,'[1]Project-Team'!$B$2:$E$500,4,FALSE)</f>
        <v>BM</v>
      </c>
      <c r="I78" s="14" t="str">
        <f>VLOOKUP(E78,'[1]Project-Team'!$B$2:$F$500,5,FALSE)</f>
        <v>Dev</v>
      </c>
      <c r="J78" s="14" t="str">
        <f>VLOOKUP(E78,'[1]Project-Team'!$B$2:$I$500,7,FALSE)</f>
        <v>KE</v>
      </c>
    </row>
    <row r="79" spans="1:10" ht="15" x14ac:dyDescent="0.25">
      <c r="A79" s="11" t="s">
        <v>55</v>
      </c>
      <c r="B79" s="16" t="s">
        <v>71</v>
      </c>
      <c r="C79" s="12" t="s">
        <v>72</v>
      </c>
      <c r="D79" s="13"/>
      <c r="E79" s="13" t="s">
        <v>79</v>
      </c>
      <c r="F79" s="14">
        <v>1</v>
      </c>
      <c r="G79" s="13" t="str">
        <f>VLOOKUP(E79,'[1]Project-Team'!$B$2:$E$500,3,FALSE)</f>
        <v>Sampath Rao Tirumala Ratnagiri Raju</v>
      </c>
      <c r="H79" s="14" t="str">
        <f>VLOOKUP(E79,'[1]Project-Team'!$B$2:$E$500,4,FALSE)</f>
        <v>SR</v>
      </c>
      <c r="I79" s="14" t="str">
        <f>VLOOKUP(E79,'[1]Project-Team'!$B$2:$F$500,5,FALSE)</f>
        <v>SM</v>
      </c>
      <c r="J79" s="14" t="str">
        <f>VLOOKUP(E79,'[1]Project-Team'!$B$2:$I$500,7,FALSE)</f>
        <v>KE</v>
      </c>
    </row>
    <row r="80" spans="1:10" ht="15" x14ac:dyDescent="0.25">
      <c r="A80" s="11" t="s">
        <v>55</v>
      </c>
      <c r="B80" s="16" t="s">
        <v>71</v>
      </c>
      <c r="C80" s="12" t="s">
        <v>72</v>
      </c>
      <c r="D80" s="13"/>
      <c r="E80" s="13" t="s">
        <v>43</v>
      </c>
      <c r="F80" s="14">
        <v>1</v>
      </c>
      <c r="G80" s="13" t="str">
        <f>VLOOKUP(E80,'[1]Project-Team'!$B$2:$E$500,3,FALSE)</f>
        <v>Pramod Kumar Matam</v>
      </c>
      <c r="H80" s="14" t="str">
        <f>VLOOKUP(E80,'[1]Project-Team'!$B$2:$E$500,4,FALSE)</f>
        <v>PKM</v>
      </c>
      <c r="I80" s="14" t="str">
        <f>VLOOKUP(E80,'[1]Project-Team'!$B$2:$F$500,5,FALSE)</f>
        <v>Dev</v>
      </c>
      <c r="J80" s="14" t="str">
        <f>VLOOKUP(E80,'[1]Project-Team'!$B$2:$I$500,7,FALSE)</f>
        <v>KE</v>
      </c>
    </row>
    <row r="81" spans="1:10" ht="15" x14ac:dyDescent="0.25">
      <c r="A81" s="11" t="s">
        <v>55</v>
      </c>
      <c r="B81" s="16" t="s">
        <v>71</v>
      </c>
      <c r="C81" s="12" t="s">
        <v>72</v>
      </c>
      <c r="D81" s="13"/>
      <c r="E81" s="13" t="s">
        <v>80</v>
      </c>
      <c r="F81" s="14">
        <v>1</v>
      </c>
      <c r="G81" s="13" t="str">
        <f>VLOOKUP(E81,'[1]Project-Team'!$B$2:$E$500,3,FALSE)</f>
        <v>Murali Krishna J</v>
      </c>
      <c r="H81" s="14" t="str">
        <f>VLOOKUP(E81,'[1]Project-Team'!$B$2:$E$500,4,FALSE)</f>
        <v>KJ</v>
      </c>
      <c r="I81" s="14" t="str">
        <f>VLOOKUP(E81,'[1]Project-Team'!$B$2:$F$500,5,FALSE)</f>
        <v>Dev</v>
      </c>
      <c r="J81" s="14" t="str">
        <f>VLOOKUP(E81,'[1]Project-Team'!$B$2:$I$500,7,FALSE)</f>
        <v>KE</v>
      </c>
    </row>
    <row r="82" spans="1:10" ht="15" x14ac:dyDescent="0.25">
      <c r="A82" s="11" t="s">
        <v>55</v>
      </c>
      <c r="B82" s="16" t="s">
        <v>71</v>
      </c>
      <c r="C82" s="12" t="s">
        <v>72</v>
      </c>
      <c r="D82" s="13"/>
      <c r="E82" s="13" t="s">
        <v>45</v>
      </c>
      <c r="F82" s="14">
        <v>1</v>
      </c>
      <c r="G82" s="13" t="str">
        <f>VLOOKUP(E82,'[1]Project-Team'!$B$2:$E$500,3,FALSE)</f>
        <v>Thirupathi Kusa</v>
      </c>
      <c r="H82" s="14" t="str">
        <f>VLOOKUP(E82,'[1]Project-Team'!$B$2:$E$500,4,FALSE)</f>
        <v>TK</v>
      </c>
      <c r="I82" s="14" t="str">
        <f>VLOOKUP(E82,'[1]Project-Team'!$B$2:$F$500,5,FALSE)</f>
        <v>Dev</v>
      </c>
      <c r="J82" s="14" t="str">
        <f>VLOOKUP(E82,'[1]Project-Team'!$B$2:$I$500,7,FALSE)</f>
        <v>KE</v>
      </c>
    </row>
    <row r="83" spans="1:10" ht="15" x14ac:dyDescent="0.25">
      <c r="A83" s="11" t="s">
        <v>55</v>
      </c>
      <c r="B83" s="16" t="s">
        <v>71</v>
      </c>
      <c r="C83" s="12" t="s">
        <v>72</v>
      </c>
      <c r="D83" s="13"/>
      <c r="E83" s="13" t="s">
        <v>52</v>
      </c>
      <c r="F83" s="14">
        <v>1</v>
      </c>
      <c r="G83" s="13" t="str">
        <f>VLOOKUP(E83,'[1]Project-Team'!$B$2:$E$500,3,FALSE)</f>
        <v>Ramakrishnan</v>
      </c>
      <c r="H83" s="14" t="str">
        <f>VLOOKUP(E83,'[1]Project-Team'!$B$2:$E$500,4,FALSE)</f>
        <v>RKN</v>
      </c>
      <c r="I83" s="14" t="str">
        <f>VLOOKUP(E83,'[1]Project-Team'!$B$2:$F$500,5,FALSE)</f>
        <v>QA</v>
      </c>
      <c r="J83" s="14" t="str">
        <f>VLOOKUP(E83,'[1]Project-Team'!$B$2:$I$500,7,FALSE)</f>
        <v>KE</v>
      </c>
    </row>
    <row r="84" spans="1:10" ht="15" x14ac:dyDescent="0.25">
      <c r="A84" s="11" t="s">
        <v>55</v>
      </c>
      <c r="B84" s="16" t="s">
        <v>71</v>
      </c>
      <c r="C84" s="12" t="s">
        <v>72</v>
      </c>
      <c r="D84" s="13"/>
      <c r="E84" s="13" t="s">
        <v>81</v>
      </c>
      <c r="F84" s="14">
        <v>1</v>
      </c>
      <c r="G84" s="13" t="str">
        <f>VLOOKUP(E84,'[1]Project-Team'!$B$2:$E$500,3,FALSE)</f>
        <v>Sai Prasanth</v>
      </c>
      <c r="H84" s="14" t="str">
        <f>VLOOKUP(E84,'[1]Project-Team'!$B$2:$E$500,4,FALSE)</f>
        <v>SP</v>
      </c>
      <c r="I84" s="14" t="str">
        <f>VLOOKUP(E84,'[1]Project-Team'!$B$2:$F$500,5,FALSE)</f>
        <v>DEV</v>
      </c>
      <c r="J84" s="14" t="str">
        <f>VLOOKUP(E84,'[1]Project-Team'!$B$2:$I$500,7,FALSE)</f>
        <v>KE</v>
      </c>
    </row>
    <row r="85" spans="1:10" ht="15" x14ac:dyDescent="0.25">
      <c r="A85" s="11" t="s">
        <v>55</v>
      </c>
      <c r="B85" s="16" t="s">
        <v>71</v>
      </c>
      <c r="C85" s="12" t="s">
        <v>72</v>
      </c>
      <c r="D85" s="13"/>
      <c r="E85" s="17" t="s">
        <v>73</v>
      </c>
      <c r="F85" s="14">
        <v>1</v>
      </c>
      <c r="G85" s="13" t="str">
        <f>VLOOKUP(E85,'[1]Project-Team'!$B$2:$E$500,3,FALSE)</f>
        <v>Suresh V</v>
      </c>
      <c r="H85" s="14" t="str">
        <f>VLOOKUP(E85,'[1]Project-Team'!$B$2:$E$500,4,FALSE)</f>
        <v>SUV</v>
      </c>
      <c r="I85" s="14" t="str">
        <f>VLOOKUP(E85,'[1]Project-Team'!$B$2:$F$500,5,FALSE)</f>
        <v>Dev</v>
      </c>
      <c r="J85" s="14" t="str">
        <f>VLOOKUP(E85,'[1]Project-Team'!$B$2:$I$500,7,FALSE)</f>
        <v>KE</v>
      </c>
    </row>
    <row r="86" spans="1:10" ht="15" x14ac:dyDescent="0.25">
      <c r="A86" s="11" t="s">
        <v>55</v>
      </c>
      <c r="B86" s="18" t="s">
        <v>74</v>
      </c>
      <c r="C86" s="12" t="s">
        <v>75</v>
      </c>
      <c r="D86" s="13"/>
      <c r="E86" s="13" t="s">
        <v>79</v>
      </c>
      <c r="F86" s="14">
        <v>1</v>
      </c>
      <c r="G86" s="13" t="str">
        <f>VLOOKUP(E86,'[1]Project-Team'!$B$2:$E$500,3,FALSE)</f>
        <v>Sampath Rao Tirumala Ratnagiri Raju</v>
      </c>
      <c r="H86" s="14" t="str">
        <f>VLOOKUP(E86,'[1]Project-Team'!$B$2:$E$500,4,FALSE)</f>
        <v>SR</v>
      </c>
      <c r="I86" s="14" t="str">
        <f>VLOOKUP(E86,'[1]Project-Team'!$B$2:$F$500,5,FALSE)</f>
        <v>SM</v>
      </c>
      <c r="J86" s="14" t="str">
        <f>VLOOKUP(E86,'[1]Project-Team'!$B$2:$I$500,7,FALSE)</f>
        <v>KE</v>
      </c>
    </row>
    <row r="87" spans="1:10" ht="15" x14ac:dyDescent="0.25">
      <c r="A87" s="11" t="s">
        <v>55</v>
      </c>
      <c r="B87" s="18" t="s">
        <v>74</v>
      </c>
      <c r="C87" s="12" t="s">
        <v>75</v>
      </c>
      <c r="D87" s="13"/>
      <c r="E87" s="13" t="s">
        <v>42</v>
      </c>
      <c r="F87" s="14">
        <v>1</v>
      </c>
      <c r="G87" s="13" t="str">
        <f>VLOOKUP(E87,'[1]Project-Team'!$B$2:$E$500,3,FALSE)</f>
        <v>Nadem Manohar</v>
      </c>
      <c r="H87" s="14" t="str">
        <f>VLOOKUP(E87,'[1]Project-Team'!$B$2:$E$500,4,FALSE)</f>
        <v>NM</v>
      </c>
      <c r="I87" s="14" t="str">
        <f>VLOOKUP(E87,'[1]Project-Team'!$B$2:$F$500,5,FALSE)</f>
        <v>Dev</v>
      </c>
      <c r="J87" s="14" t="str">
        <f>VLOOKUP(E87,'[1]Project-Team'!$B$2:$I$500,7,FALSE)</f>
        <v>KE</v>
      </c>
    </row>
    <row r="88" spans="1:10" ht="15" x14ac:dyDescent="0.25">
      <c r="A88" s="11" t="s">
        <v>55</v>
      </c>
      <c r="B88" s="18" t="s">
        <v>74</v>
      </c>
      <c r="C88" s="12" t="s">
        <v>75</v>
      </c>
      <c r="D88" s="13"/>
      <c r="E88" s="13" t="s">
        <v>41</v>
      </c>
      <c r="F88" s="14">
        <v>1</v>
      </c>
      <c r="G88" s="13" t="str">
        <f>VLOOKUP(E88,'[1]Project-Team'!$B$2:$E$500,3,FALSE)</f>
        <v>Braj Mohan Goud</v>
      </c>
      <c r="H88" s="14" t="str">
        <f>VLOOKUP(E88,'[1]Project-Team'!$B$2:$E$500,4,FALSE)</f>
        <v>BM</v>
      </c>
      <c r="I88" s="14" t="str">
        <f>VLOOKUP(E88,'[1]Project-Team'!$B$2:$F$500,5,FALSE)</f>
        <v>Dev</v>
      </c>
      <c r="J88" s="14" t="str">
        <f>VLOOKUP(E88,'[1]Project-Team'!$B$2:$I$500,7,FALSE)</f>
        <v>KE</v>
      </c>
    </row>
    <row r="89" spans="1:10" ht="15" x14ac:dyDescent="0.25">
      <c r="A89" s="11" t="s">
        <v>55</v>
      </c>
      <c r="B89" s="18" t="s">
        <v>74</v>
      </c>
      <c r="C89" s="12" t="s">
        <v>75</v>
      </c>
      <c r="D89" s="13"/>
      <c r="E89" s="13" t="s">
        <v>43</v>
      </c>
      <c r="F89" s="14">
        <v>1</v>
      </c>
      <c r="G89" s="13" t="str">
        <f>VLOOKUP(E89,'[1]Project-Team'!$B$2:$E$500,3,FALSE)</f>
        <v>Pramod Kumar Matam</v>
      </c>
      <c r="H89" s="14" t="str">
        <f>VLOOKUP(E89,'[1]Project-Team'!$B$2:$E$500,4,FALSE)</f>
        <v>PKM</v>
      </c>
      <c r="I89" s="14" t="str">
        <f>VLOOKUP(E89,'[1]Project-Team'!$B$2:$F$500,5,FALSE)</f>
        <v>Dev</v>
      </c>
      <c r="J89" s="14" t="str">
        <f>VLOOKUP(E89,'[1]Project-Team'!$B$2:$I$500,7,FALSE)</f>
        <v>KE</v>
      </c>
    </row>
    <row r="90" spans="1:10" ht="15" x14ac:dyDescent="0.25">
      <c r="A90" s="11" t="s">
        <v>55</v>
      </c>
      <c r="B90" s="18" t="s">
        <v>74</v>
      </c>
      <c r="C90" s="12" t="s">
        <v>75</v>
      </c>
      <c r="D90" s="13"/>
      <c r="E90" s="13" t="s">
        <v>80</v>
      </c>
      <c r="F90" s="14">
        <v>1</v>
      </c>
      <c r="G90" s="13" t="str">
        <f>VLOOKUP(E90,'[1]Project-Team'!$B$2:$E$500,3,FALSE)</f>
        <v>Murali Krishna J</v>
      </c>
      <c r="H90" s="14" t="str">
        <f>VLOOKUP(E90,'[1]Project-Team'!$B$2:$E$500,4,FALSE)</f>
        <v>KJ</v>
      </c>
      <c r="I90" s="14" t="str">
        <f>VLOOKUP(E90,'[1]Project-Team'!$B$2:$F$500,5,FALSE)</f>
        <v>Dev</v>
      </c>
      <c r="J90" s="14" t="str">
        <f>VLOOKUP(E90,'[1]Project-Team'!$B$2:$I$500,7,FALSE)</f>
        <v>KE</v>
      </c>
    </row>
    <row r="91" spans="1:10" ht="15" x14ac:dyDescent="0.25">
      <c r="A91" s="11" t="s">
        <v>55</v>
      </c>
      <c r="B91" s="18" t="s">
        <v>74</v>
      </c>
      <c r="C91" s="12" t="s">
        <v>75</v>
      </c>
      <c r="D91" s="13"/>
      <c r="E91" s="13" t="s">
        <v>45</v>
      </c>
      <c r="F91" s="14">
        <v>1</v>
      </c>
      <c r="G91" s="13" t="str">
        <f>VLOOKUP(E91,'[1]Project-Team'!$B$2:$E$500,3,FALSE)</f>
        <v>Thirupathi Kusa</v>
      </c>
      <c r="H91" s="14" t="str">
        <f>VLOOKUP(E91,'[1]Project-Team'!$B$2:$E$500,4,FALSE)</f>
        <v>TK</v>
      </c>
      <c r="I91" s="14" t="str">
        <f>VLOOKUP(E91,'[1]Project-Team'!$B$2:$F$500,5,FALSE)</f>
        <v>Dev</v>
      </c>
      <c r="J91" s="14" t="str">
        <f>VLOOKUP(E91,'[1]Project-Team'!$B$2:$I$500,7,FALSE)</f>
        <v>KE</v>
      </c>
    </row>
    <row r="92" spans="1:10" ht="15" x14ac:dyDescent="0.25">
      <c r="A92" s="11" t="s">
        <v>55</v>
      </c>
      <c r="B92" s="18" t="s">
        <v>74</v>
      </c>
      <c r="C92" s="12" t="s">
        <v>75</v>
      </c>
      <c r="D92" s="13"/>
      <c r="E92" s="13" t="s">
        <v>52</v>
      </c>
      <c r="F92" s="14">
        <v>1</v>
      </c>
      <c r="G92" s="13" t="str">
        <f>VLOOKUP(E92,'[1]Project-Team'!$B$2:$E$500,3,FALSE)</f>
        <v>Ramakrishnan</v>
      </c>
      <c r="H92" s="14" t="str">
        <f>VLOOKUP(E92,'[1]Project-Team'!$B$2:$E$500,4,FALSE)</f>
        <v>RKN</v>
      </c>
      <c r="I92" s="14" t="str">
        <f>VLOOKUP(E92,'[1]Project-Team'!$B$2:$F$500,5,FALSE)</f>
        <v>QA</v>
      </c>
      <c r="J92" s="14" t="str">
        <f>VLOOKUP(E92,'[1]Project-Team'!$B$2:$I$500,7,FALSE)</f>
        <v>KE</v>
      </c>
    </row>
    <row r="93" spans="1:10" ht="15" x14ac:dyDescent="0.25">
      <c r="A93" s="11" t="s">
        <v>55</v>
      </c>
      <c r="B93" s="18" t="s">
        <v>74</v>
      </c>
      <c r="C93" s="12" t="s">
        <v>75</v>
      </c>
      <c r="D93" s="13"/>
      <c r="E93" s="13" t="s">
        <v>81</v>
      </c>
      <c r="F93" s="14">
        <v>1</v>
      </c>
      <c r="G93" s="13" t="str">
        <f>VLOOKUP(E93,'[1]Project-Team'!$B$2:$E$500,3,FALSE)</f>
        <v>Sai Prasanth</v>
      </c>
      <c r="H93" s="14" t="str">
        <f>VLOOKUP(E93,'[1]Project-Team'!$B$2:$E$500,4,FALSE)</f>
        <v>SP</v>
      </c>
      <c r="I93" s="14" t="str">
        <f>VLOOKUP(E93,'[1]Project-Team'!$B$2:$F$500,5,FALSE)</f>
        <v>DEV</v>
      </c>
      <c r="J93" s="14" t="str">
        <f>VLOOKUP(E93,'[1]Project-Team'!$B$2:$I$500,7,FALSE)</f>
        <v>KE</v>
      </c>
    </row>
    <row r="94" spans="1:10" ht="15" x14ac:dyDescent="0.25">
      <c r="A94" s="11" t="s">
        <v>55</v>
      </c>
      <c r="B94" s="18" t="s">
        <v>74</v>
      </c>
      <c r="C94" s="12" t="s">
        <v>75</v>
      </c>
      <c r="D94" s="13"/>
      <c r="E94" s="17" t="s">
        <v>73</v>
      </c>
      <c r="F94" s="14">
        <v>1</v>
      </c>
      <c r="G94" s="13" t="str">
        <f>VLOOKUP(E94,'[1]Project-Team'!$B$2:$E$500,3,FALSE)</f>
        <v>Suresh V</v>
      </c>
      <c r="H94" s="14" t="str">
        <f>VLOOKUP(E94,'[1]Project-Team'!$B$2:$E$500,4,FALSE)</f>
        <v>SUV</v>
      </c>
      <c r="I94" s="14" t="str">
        <f>VLOOKUP(E94,'[1]Project-Team'!$B$2:$F$500,5,FALSE)</f>
        <v>Dev</v>
      </c>
      <c r="J94" s="14" t="str">
        <f>VLOOKUP(E94,'[1]Project-Team'!$B$2:$I$500,7,FALSE)</f>
        <v>KE</v>
      </c>
    </row>
    <row r="95" spans="1:10" ht="15" x14ac:dyDescent="0.25">
      <c r="A95" s="11" t="s">
        <v>82</v>
      </c>
      <c r="B95" s="19" t="s">
        <v>67</v>
      </c>
      <c r="C95" s="12" t="s">
        <v>68</v>
      </c>
      <c r="D95" s="13">
        <v>1</v>
      </c>
      <c r="E95" s="13" t="s">
        <v>83</v>
      </c>
      <c r="F95" s="14">
        <v>1</v>
      </c>
      <c r="G95" s="13" t="str">
        <f>VLOOKUP(E95,'[1]Project-Team'!$B$2:$E$500,3,FALSE)</f>
        <v>Latha V</v>
      </c>
      <c r="H95" s="14" t="str">
        <f>VLOOKUP(E95,'[1]Project-Team'!$B$2:$E$500,4,FALSE)</f>
        <v>LV</v>
      </c>
      <c r="I95" s="14" t="str">
        <f>VLOOKUP(E95,'[1]Project-Team'!$B$2:$F$500,5,FALSE)</f>
        <v>SM</v>
      </c>
      <c r="J95" s="14" t="str">
        <f>VLOOKUP(E95,'[1]Project-Team'!$B$2:$I$500,7,FALSE)</f>
        <v>KE</v>
      </c>
    </row>
    <row r="96" spans="1:10" ht="15" x14ac:dyDescent="0.25">
      <c r="A96" s="11" t="s">
        <v>82</v>
      </c>
      <c r="B96" s="19" t="s">
        <v>67</v>
      </c>
      <c r="C96" s="12" t="s">
        <v>68</v>
      </c>
      <c r="D96" s="13">
        <v>1</v>
      </c>
      <c r="E96" s="13" t="s">
        <v>84</v>
      </c>
      <c r="F96" s="14">
        <v>1</v>
      </c>
      <c r="G96" s="13" t="str">
        <f>VLOOKUP(E96,'[1]Project-Team'!$B$2:$E$500,3,FALSE)</f>
        <v>Priya P</v>
      </c>
      <c r="H96" s="14" t="str">
        <f>VLOOKUP(E96,'[1]Project-Team'!$B$2:$E$500,4,FALSE)</f>
        <v>PP</v>
      </c>
      <c r="I96" s="14" t="str">
        <f>VLOOKUP(E96,'[1]Project-Team'!$B$2:$F$500,5,FALSE)</f>
        <v>DOC</v>
      </c>
      <c r="J96" s="14" t="str">
        <f>VLOOKUP(E96,'[1]Project-Team'!$B$2:$I$500,7,FALSE)</f>
        <v>KE</v>
      </c>
    </row>
    <row r="97" spans="1:10" ht="15" x14ac:dyDescent="0.25">
      <c r="A97" s="11" t="s">
        <v>82</v>
      </c>
      <c r="B97" s="19" t="s">
        <v>67</v>
      </c>
      <c r="C97" s="12" t="s">
        <v>68</v>
      </c>
      <c r="D97" s="13">
        <v>1</v>
      </c>
      <c r="E97" s="13" t="s">
        <v>85</v>
      </c>
      <c r="F97" s="14">
        <v>1</v>
      </c>
      <c r="G97" s="13" t="str">
        <f>VLOOKUP(E97,'[1]Project-Team'!$B$2:$E$500,3,FALSE)</f>
        <v>Sudha M</v>
      </c>
      <c r="H97" s="14" t="str">
        <f>VLOOKUP(E97,'[1]Project-Team'!$B$2:$E$500,4,FALSE)</f>
        <v>SUM</v>
      </c>
      <c r="I97" s="14" t="str">
        <f>VLOOKUP(E97,'[1]Project-Team'!$B$2:$F$500,5,FALSE)</f>
        <v>DOC</v>
      </c>
      <c r="J97" s="14" t="str">
        <f>VLOOKUP(E97,'[1]Project-Team'!$B$2:$I$500,7,FALSE)</f>
        <v>KE</v>
      </c>
    </row>
    <row r="98" spans="1:10" ht="15" x14ac:dyDescent="0.25">
      <c r="A98" s="11" t="s">
        <v>56</v>
      </c>
      <c r="B98" s="19" t="s">
        <v>156</v>
      </c>
      <c r="C98" s="12" t="s">
        <v>75</v>
      </c>
      <c r="D98" s="13">
        <v>2</v>
      </c>
      <c r="E98" s="14" t="s">
        <v>46</v>
      </c>
      <c r="F98" s="14">
        <v>1</v>
      </c>
      <c r="G98" s="13" t="str">
        <f>VLOOKUP(E98,'[1]Project-Team'!$B$2:$E$100,3,FALSE)</f>
        <v>Ashok S</v>
      </c>
      <c r="H98" s="14" t="str">
        <f>VLOOKUP(E98,'[1]Project-Team'!$B$2:$E$100,4,FALSE)</f>
        <v>AS</v>
      </c>
      <c r="I98" s="14" t="str">
        <f>VLOOKUP(E98,'[1]Project-Team'!$B$2:$F$100,5,FALSE)</f>
        <v>Dev</v>
      </c>
      <c r="J98" s="14" t="str">
        <f>VLOOKUP(E98,'[1]Project-Team'!$B$2:$I$500,7,FALSE)</f>
        <v>KE</v>
      </c>
    </row>
    <row r="99" spans="1:10" ht="15" x14ac:dyDescent="0.25">
      <c r="A99" s="11" t="s">
        <v>56</v>
      </c>
      <c r="B99" s="19" t="s">
        <v>156</v>
      </c>
      <c r="C99" s="12" t="s">
        <v>75</v>
      </c>
      <c r="D99" s="13">
        <v>2</v>
      </c>
      <c r="E99" s="14" t="s">
        <v>76</v>
      </c>
      <c r="F99" s="13">
        <v>0.4</v>
      </c>
      <c r="G99" s="13" t="str">
        <f>VLOOKUP(E99,'[1]Project-Team'!$B$2:$E$100,3,FALSE)</f>
        <v>Sanjana Babu</v>
      </c>
      <c r="H99" s="14" t="str">
        <f>VLOOKUP(E99,'[1]Project-Team'!$B$2:$E$100,4,FALSE)</f>
        <v>SB</v>
      </c>
      <c r="I99" s="14" t="str">
        <f>VLOOKUP(E99,'[1]Project-Team'!$B$2:$F$100,5,FALSE)</f>
        <v>QA</v>
      </c>
      <c r="J99" s="14" t="str">
        <f>VLOOKUP(E99,'[1]Project-Team'!$B$2:$I$500,7,FALSE)</f>
        <v>KE</v>
      </c>
    </row>
    <row r="100" spans="1:10" ht="15" x14ac:dyDescent="0.25">
      <c r="A100" s="11" t="s">
        <v>56</v>
      </c>
      <c r="B100" s="19" t="s">
        <v>156</v>
      </c>
      <c r="C100" s="12" t="s">
        <v>75</v>
      </c>
      <c r="D100" s="13">
        <v>2</v>
      </c>
      <c r="E100" t="s">
        <v>113</v>
      </c>
      <c r="F100" s="14">
        <v>1</v>
      </c>
      <c r="G100" s="13" t="str">
        <f>VLOOKUP(E100,'[1]Project-Team'!$B$2:$E$100,3,FALSE)</f>
        <v>Nivedha C</v>
      </c>
      <c r="H100" s="14" t="str">
        <f>VLOOKUP(E100,'[1]Project-Team'!$B$2:$E$100,4,FALSE)</f>
        <v>NC</v>
      </c>
      <c r="I100" s="14" t="str">
        <f>VLOOKUP(E100,'[1]Project-Team'!$B$2:$F$100,5,FALSE)</f>
        <v>Dev</v>
      </c>
      <c r="J100" s="14" t="str">
        <f>VLOOKUP(E100,'[1]Project-Team'!$B$2:$I$500,7,FALSE)</f>
        <v>KE</v>
      </c>
    </row>
    <row r="101" spans="1:10" ht="15" x14ac:dyDescent="0.25">
      <c r="A101" s="11" t="s">
        <v>56</v>
      </c>
      <c r="B101" s="19" t="s">
        <v>156</v>
      </c>
      <c r="C101" s="12" t="s">
        <v>75</v>
      </c>
      <c r="D101" s="13">
        <v>2</v>
      </c>
      <c r="E101" s="13" t="s">
        <v>119</v>
      </c>
      <c r="F101" s="14">
        <v>1</v>
      </c>
      <c r="G101" s="13" t="str">
        <f>VLOOKUP(E101,'[1]Project-Team'!$B$2:$E$100,3,FALSE)</f>
        <v>Naresh Narava</v>
      </c>
      <c r="H101" s="14" t="str">
        <f>VLOOKUP(E101,'[1]Project-Team'!$B$2:$E$100,4,FALSE)</f>
        <v>NN</v>
      </c>
      <c r="I101" s="14" t="str">
        <f>VLOOKUP(E101,'[1]Project-Team'!$B$2:$F$100,5,FALSE)</f>
        <v>Dev</v>
      </c>
      <c r="J101" s="14" t="str">
        <f>VLOOKUP(E101,'[1]Project-Team'!$B$2:$I$500,7,FALSE)</f>
        <v>KE</v>
      </c>
    </row>
    <row r="102" spans="1:10" ht="15" x14ac:dyDescent="0.25">
      <c r="A102" s="11" t="s">
        <v>56</v>
      </c>
      <c r="B102" s="19" t="s">
        <v>156</v>
      </c>
      <c r="C102" s="12" t="s">
        <v>75</v>
      </c>
      <c r="D102" s="13">
        <v>2</v>
      </c>
      <c r="E102" s="13" t="s">
        <v>118</v>
      </c>
      <c r="F102" s="14">
        <v>1</v>
      </c>
      <c r="G102" s="13" t="str">
        <f>VLOOKUP(E102,'[1]Project-Team'!$B$2:$E$100,3,FALSE)</f>
        <v>Ramachandran Ganesan</v>
      </c>
      <c r="H102" s="14" t="str">
        <f>VLOOKUP(E102,'[1]Project-Team'!$B$2:$E$100,4,FALSE)</f>
        <v>RG</v>
      </c>
      <c r="I102" s="14" t="str">
        <f>VLOOKUP(E102,'[1]Project-Team'!$B$2:$F$100,5,FALSE)</f>
        <v>Dev</v>
      </c>
      <c r="J102" s="14" t="str">
        <f>VLOOKUP(E102,'[1]Project-Team'!$B$2:$I$500,7,FALSE)</f>
        <v>KE</v>
      </c>
    </row>
    <row r="103" spans="1:10" ht="15" x14ac:dyDescent="0.25">
      <c r="A103" s="11" t="s">
        <v>56</v>
      </c>
      <c r="B103" s="19" t="s">
        <v>156</v>
      </c>
      <c r="C103" s="12" t="s">
        <v>75</v>
      </c>
      <c r="D103" s="13">
        <v>2</v>
      </c>
      <c r="E103" s="13" t="s">
        <v>117</v>
      </c>
      <c r="F103" s="14">
        <v>1</v>
      </c>
      <c r="G103" s="13" t="str">
        <f>VLOOKUP(E103,'[1]Project-Team'!$B$2:$E$100,3,FALSE)</f>
        <v>Roshan Ara A W</v>
      </c>
      <c r="H103" s="14" t="str">
        <f>VLOOKUP(E103,'[1]Project-Team'!$B$2:$E$100,4,FALSE)</f>
        <v>RAA</v>
      </c>
      <c r="I103" s="14" t="str">
        <f>VLOOKUP(E103,'[1]Project-Team'!$B$2:$F$100,5,FALSE)</f>
        <v>QA</v>
      </c>
      <c r="J103" s="14" t="str">
        <f>VLOOKUP(E103,'[1]Project-Team'!$B$2:$I$500,7,FALSE)</f>
        <v>KE</v>
      </c>
    </row>
    <row r="104" spans="1:10" ht="15" x14ac:dyDescent="0.25">
      <c r="A104" s="11" t="s">
        <v>56</v>
      </c>
      <c r="B104" s="19" t="s">
        <v>156</v>
      </c>
      <c r="C104" s="12" t="s">
        <v>75</v>
      </c>
      <c r="D104" s="13">
        <v>2</v>
      </c>
      <c r="E104" s="13" t="s">
        <v>53</v>
      </c>
      <c r="F104" s="14">
        <v>1</v>
      </c>
      <c r="G104" s="13" t="str">
        <f>VLOOKUP(E104,'[1]Project-Team'!$B$2:$E$100,3,FALSE)</f>
        <v>Seshan T R</v>
      </c>
      <c r="H104" s="14" t="str">
        <f>VLOOKUP(E104,'[1]Project-Team'!$B$2:$E$100,4,FALSE)</f>
        <v>STR</v>
      </c>
      <c r="I104" s="14" t="str">
        <f>VLOOKUP(E104,'[1]Project-Team'!$B$2:$F$100,5,FALSE)</f>
        <v>SM</v>
      </c>
      <c r="J104" s="14" t="str">
        <f>VLOOKUP(E104,'[1]Project-Team'!$B$2:$I$500,7,FALSE)</f>
        <v>KE</v>
      </c>
    </row>
    <row r="105" spans="1:10" ht="15" x14ac:dyDescent="0.25">
      <c r="A105" s="11" t="s">
        <v>56</v>
      </c>
      <c r="B105" s="19" t="s">
        <v>157</v>
      </c>
      <c r="C105" s="12" t="s">
        <v>75</v>
      </c>
      <c r="D105" s="13">
        <v>2</v>
      </c>
      <c r="E105" s="14" t="s">
        <v>46</v>
      </c>
      <c r="F105" s="14">
        <v>1</v>
      </c>
      <c r="G105" s="13" t="str">
        <f>VLOOKUP(E105,'[1]Project-Team'!$B$2:$E$100,3,FALSE)</f>
        <v>Ashok S</v>
      </c>
      <c r="H105" s="14" t="str">
        <f>VLOOKUP(E105,'[1]Project-Team'!$B$2:$E$100,4,FALSE)</f>
        <v>AS</v>
      </c>
      <c r="I105" s="14" t="str">
        <f>VLOOKUP(E105,'[1]Project-Team'!$B$2:$F$100,5,FALSE)</f>
        <v>Dev</v>
      </c>
      <c r="J105" s="14" t="str">
        <f>VLOOKUP(E105,'[1]Project-Team'!$B$2:$I$500,7,FALSE)</f>
        <v>KE</v>
      </c>
    </row>
    <row r="106" spans="1:10" ht="15" x14ac:dyDescent="0.25">
      <c r="A106" s="11" t="s">
        <v>56</v>
      </c>
      <c r="B106" s="19" t="s">
        <v>157</v>
      </c>
      <c r="C106" s="12" t="s">
        <v>75</v>
      </c>
      <c r="D106" s="13">
        <v>2</v>
      </c>
      <c r="E106" s="14" t="s">
        <v>76</v>
      </c>
      <c r="F106" s="13">
        <v>0.4</v>
      </c>
      <c r="G106" s="13" t="str">
        <f>VLOOKUP(E106,'[1]Project-Team'!$B$2:$E$100,3,FALSE)</f>
        <v>Sanjana Babu</v>
      </c>
      <c r="H106" s="14" t="str">
        <f>VLOOKUP(E106,'[1]Project-Team'!$B$2:$E$100,4,FALSE)</f>
        <v>SB</v>
      </c>
      <c r="I106" s="14" t="str">
        <f>VLOOKUP(E106,'[1]Project-Team'!$B$2:$F$100,5,FALSE)</f>
        <v>QA</v>
      </c>
      <c r="J106" s="14" t="str">
        <f>VLOOKUP(E106,'[1]Project-Team'!$B$2:$I$500,7,FALSE)</f>
        <v>KE</v>
      </c>
    </row>
    <row r="107" spans="1:10" ht="15" x14ac:dyDescent="0.25">
      <c r="A107" s="11" t="s">
        <v>56</v>
      </c>
      <c r="B107" s="19" t="s">
        <v>157</v>
      </c>
      <c r="C107" s="12" t="s">
        <v>75</v>
      </c>
      <c r="D107" s="13">
        <v>2</v>
      </c>
      <c r="E107" t="s">
        <v>113</v>
      </c>
      <c r="F107" s="14">
        <v>1</v>
      </c>
      <c r="G107" s="13" t="str">
        <f>VLOOKUP(E107,'[1]Project-Team'!$B$2:$E$100,3,FALSE)</f>
        <v>Nivedha C</v>
      </c>
      <c r="H107" s="14" t="str">
        <f>VLOOKUP(E107,'[1]Project-Team'!$B$2:$E$100,4,FALSE)</f>
        <v>NC</v>
      </c>
      <c r="I107" s="14" t="str">
        <f>VLOOKUP(E107,'[1]Project-Team'!$B$2:$F$100,5,FALSE)</f>
        <v>Dev</v>
      </c>
      <c r="J107" s="14" t="str">
        <f>VLOOKUP(E107,'[1]Project-Team'!$B$2:$I$500,7,FALSE)</f>
        <v>KE</v>
      </c>
    </row>
    <row r="108" spans="1:10" ht="15" x14ac:dyDescent="0.25">
      <c r="A108" s="11" t="s">
        <v>56</v>
      </c>
      <c r="B108" s="19" t="s">
        <v>157</v>
      </c>
      <c r="C108" s="12" t="s">
        <v>75</v>
      </c>
      <c r="D108" s="13">
        <v>2</v>
      </c>
      <c r="E108" s="13" t="s">
        <v>119</v>
      </c>
      <c r="F108" s="14">
        <v>1</v>
      </c>
      <c r="G108" s="13" t="str">
        <f>VLOOKUP(E108,'[1]Project-Team'!$B$2:$E$100,3,FALSE)</f>
        <v>Naresh Narava</v>
      </c>
      <c r="H108" s="14" t="str">
        <f>VLOOKUP(E108,'[1]Project-Team'!$B$2:$E$100,4,FALSE)</f>
        <v>NN</v>
      </c>
      <c r="I108" s="14" t="str">
        <f>VLOOKUP(E108,'[1]Project-Team'!$B$2:$F$100,5,FALSE)</f>
        <v>Dev</v>
      </c>
      <c r="J108" s="14" t="str">
        <f>VLOOKUP(E108,'[1]Project-Team'!$B$2:$I$500,7,FALSE)</f>
        <v>KE</v>
      </c>
    </row>
    <row r="109" spans="1:10" ht="15" x14ac:dyDescent="0.25">
      <c r="A109" s="11" t="s">
        <v>56</v>
      </c>
      <c r="B109" s="19" t="s">
        <v>157</v>
      </c>
      <c r="C109" s="12" t="s">
        <v>75</v>
      </c>
      <c r="D109" s="13">
        <v>2</v>
      </c>
      <c r="E109" s="13" t="s">
        <v>118</v>
      </c>
      <c r="F109" s="14">
        <v>0.8</v>
      </c>
      <c r="G109" s="13" t="str">
        <f>VLOOKUP(E109,'[1]Project-Team'!$B$2:$E$100,3,FALSE)</f>
        <v>Ramachandran Ganesan</v>
      </c>
      <c r="H109" s="14" t="str">
        <f>VLOOKUP(E109,'[1]Project-Team'!$B$2:$E$100,4,FALSE)</f>
        <v>RG</v>
      </c>
      <c r="I109" s="14" t="str">
        <f>VLOOKUP(E109,'[1]Project-Team'!$B$2:$F$100,5,FALSE)</f>
        <v>Dev</v>
      </c>
      <c r="J109" s="14" t="str">
        <f>VLOOKUP(E109,'[1]Project-Team'!$B$2:$I$500,7,FALSE)</f>
        <v>KE</v>
      </c>
    </row>
    <row r="110" spans="1:10" ht="15" x14ac:dyDescent="0.25">
      <c r="A110" s="11" t="s">
        <v>56</v>
      </c>
      <c r="B110" s="19" t="s">
        <v>157</v>
      </c>
      <c r="C110" s="12" t="s">
        <v>75</v>
      </c>
      <c r="D110" s="13">
        <v>2</v>
      </c>
      <c r="E110" s="13" t="s">
        <v>117</v>
      </c>
      <c r="F110" s="14">
        <v>1</v>
      </c>
      <c r="G110" s="13" t="str">
        <f>VLOOKUP(E110,'[1]Project-Team'!$B$2:$E$100,3,FALSE)</f>
        <v>Roshan Ara A W</v>
      </c>
      <c r="H110" s="14" t="str">
        <f>VLOOKUP(E110,'[1]Project-Team'!$B$2:$E$100,4,FALSE)</f>
        <v>RAA</v>
      </c>
      <c r="I110" s="14" t="str">
        <f>VLOOKUP(E110,'[1]Project-Team'!$B$2:$F$100,5,FALSE)</f>
        <v>QA</v>
      </c>
      <c r="J110" s="14" t="str">
        <f>VLOOKUP(E110,'[1]Project-Team'!$B$2:$I$500,7,FALSE)</f>
        <v>KE</v>
      </c>
    </row>
    <row r="111" spans="1:10" ht="15" x14ac:dyDescent="0.25">
      <c r="A111" s="11" t="s">
        <v>56</v>
      </c>
      <c r="B111" s="19" t="s">
        <v>157</v>
      </c>
      <c r="C111" s="12" t="s">
        <v>75</v>
      </c>
      <c r="D111" s="13">
        <v>2</v>
      </c>
      <c r="E111" s="13" t="s">
        <v>53</v>
      </c>
      <c r="F111" s="14">
        <v>1</v>
      </c>
      <c r="G111" s="13" t="str">
        <f>VLOOKUP(E111,'[1]Project-Team'!$B$2:$E$100,3,FALSE)</f>
        <v>Seshan T R</v>
      </c>
      <c r="H111" s="14" t="str">
        <f>VLOOKUP(E111,'[1]Project-Team'!$B$2:$E$100,4,FALSE)</f>
        <v>STR</v>
      </c>
      <c r="I111" s="14" t="str">
        <f>VLOOKUP(E111,'[1]Project-Team'!$B$2:$F$100,5,FALSE)</f>
        <v>SM</v>
      </c>
      <c r="J111" s="14" t="str">
        <f>VLOOKUP(E111,'[1]Project-Team'!$B$2:$I$500,7,FALSE)</f>
        <v>KE</v>
      </c>
    </row>
  </sheetData>
  <sortState ref="A4:E212">
    <sortCondition ref="D4:D212"/>
    <sortCondition ref="C4:C212"/>
    <sortCondition ref="A4:A212"/>
  </sortState>
  <mergeCells count="2">
    <mergeCell ref="A1:E1"/>
    <mergeCell ref="A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/>
  </sheetViews>
  <sheetFormatPr defaultRowHeight="12.75" x14ac:dyDescent="0.2"/>
  <cols>
    <col min="1" max="1" width="14.28515625" bestFit="1" customWidth="1"/>
    <col min="2" max="2" width="12.7109375" bestFit="1" customWidth="1"/>
    <col min="3" max="3" width="14.28515625" bestFit="1" customWidth="1"/>
    <col min="4" max="4" width="9.28515625" bestFit="1" customWidth="1"/>
    <col min="5" max="5" width="11.28515625" bestFit="1" customWidth="1"/>
    <col min="6" max="6" width="6.85546875" bestFit="1" customWidth="1"/>
    <col min="7" max="9" width="6.85546875" customWidth="1"/>
    <col min="10" max="10" width="5.85546875" bestFit="1" customWidth="1"/>
    <col min="11" max="11" width="7.85546875" bestFit="1" customWidth="1"/>
    <col min="12" max="12" width="9.85546875" bestFit="1" customWidth="1"/>
  </cols>
  <sheetData>
    <row r="1" spans="1:12" x14ac:dyDescent="0.2">
      <c r="A1" s="7" t="s">
        <v>60</v>
      </c>
      <c r="B1" s="7" t="s">
        <v>61</v>
      </c>
      <c r="C1" s="7" t="s">
        <v>0</v>
      </c>
      <c r="D1" s="7" t="s">
        <v>62</v>
      </c>
      <c r="E1" s="7" t="s">
        <v>36</v>
      </c>
      <c r="F1" s="7" t="s">
        <v>63</v>
      </c>
      <c r="G1" s="7" t="s">
        <v>86</v>
      </c>
      <c r="H1" s="7" t="s">
        <v>87</v>
      </c>
      <c r="I1" s="7" t="s">
        <v>88</v>
      </c>
      <c r="J1" s="7" t="s">
        <v>64</v>
      </c>
      <c r="K1" s="7" t="s">
        <v>65</v>
      </c>
      <c r="L1" s="7" t="s">
        <v>66</v>
      </c>
    </row>
    <row r="2" spans="1:12" x14ac:dyDescent="0.2">
      <c r="A2" s="3" t="s">
        <v>54</v>
      </c>
      <c r="B2" s="8">
        <v>42303</v>
      </c>
      <c r="C2" s="8">
        <v>42307</v>
      </c>
      <c r="D2" s="22" t="str">
        <f t="shared" ref="D2" si="0">YEAR(B2)&amp;"-"&amp;WEEKNUM(B2)</f>
        <v>2015-44</v>
      </c>
      <c r="E2" s="3">
        <v>16</v>
      </c>
      <c r="F2" s="2">
        <v>1</v>
      </c>
      <c r="G2" s="23">
        <v>3.84</v>
      </c>
      <c r="H2" s="23">
        <v>3.22</v>
      </c>
      <c r="I2" s="23">
        <v>3.81</v>
      </c>
      <c r="J2" s="10">
        <v>0.73</v>
      </c>
      <c r="K2" s="3">
        <v>5</v>
      </c>
      <c r="L2" s="3">
        <v>7</v>
      </c>
    </row>
    <row r="3" spans="1:12" x14ac:dyDescent="0.2">
      <c r="A3" s="3" t="s">
        <v>55</v>
      </c>
      <c r="B3" s="8">
        <v>42310</v>
      </c>
      <c r="C3" s="8">
        <f>B3+K3-1</f>
        <v>42314</v>
      </c>
      <c r="D3" s="22" t="str">
        <f>YEAR(B3)&amp;"-"&amp;WEEKNUM(B3)</f>
        <v>2015-45</v>
      </c>
      <c r="E3" s="3">
        <v>16</v>
      </c>
      <c r="F3" s="2">
        <v>1</v>
      </c>
      <c r="G3" s="23">
        <v>3.63</v>
      </c>
      <c r="H3" s="23">
        <v>3.34</v>
      </c>
      <c r="I3" s="23">
        <v>4.04</v>
      </c>
      <c r="J3" s="10">
        <v>0.73</v>
      </c>
      <c r="K3" s="3">
        <v>5</v>
      </c>
      <c r="L3" s="3">
        <v>8</v>
      </c>
    </row>
    <row r="4" spans="1:12" x14ac:dyDescent="0.2">
      <c r="A4" s="8" t="s">
        <v>56</v>
      </c>
      <c r="B4" s="8">
        <v>42324</v>
      </c>
      <c r="C4" s="8">
        <v>42328</v>
      </c>
      <c r="D4" s="22" t="str">
        <f>YEAR(B4)&amp;"-"&amp;WEEKNUM(B4)</f>
        <v>2015-47</v>
      </c>
      <c r="E4" s="3">
        <v>1</v>
      </c>
      <c r="F4" s="2">
        <v>1</v>
      </c>
      <c r="G4" s="23">
        <v>3.54</v>
      </c>
      <c r="H4" s="23">
        <v>2.98</v>
      </c>
      <c r="I4" s="23">
        <v>3.75</v>
      </c>
      <c r="J4" s="10">
        <v>0.68</v>
      </c>
      <c r="K4" s="3">
        <v>5</v>
      </c>
      <c r="L4" s="3">
        <v>5</v>
      </c>
    </row>
    <row r="5" spans="1:12" x14ac:dyDescent="0.2">
      <c r="A5" s="3" t="s">
        <v>55</v>
      </c>
      <c r="B5" s="8">
        <v>42318</v>
      </c>
      <c r="C5" s="8">
        <v>42331</v>
      </c>
      <c r="D5" s="22" t="str">
        <f>YEAR(B5)&amp;"-"&amp;WEEKNUM(B5)</f>
        <v>2015-46</v>
      </c>
      <c r="E5" s="3">
        <v>17</v>
      </c>
      <c r="F5" s="3">
        <v>2</v>
      </c>
      <c r="G5" s="24">
        <v>4.29</v>
      </c>
      <c r="H5" s="24">
        <v>4.09</v>
      </c>
      <c r="I5" s="24">
        <v>4.26</v>
      </c>
      <c r="J5" s="10">
        <v>0.84</v>
      </c>
      <c r="K5" s="3">
        <v>10</v>
      </c>
      <c r="L5" s="3">
        <v>8</v>
      </c>
    </row>
    <row r="6" spans="1:12" x14ac:dyDescent="0.2">
      <c r="A6" s="3" t="s">
        <v>82</v>
      </c>
      <c r="B6" s="8">
        <v>42319</v>
      </c>
      <c r="C6" s="8">
        <v>42333</v>
      </c>
      <c r="D6" s="22" t="str">
        <f>YEAR(B6)&amp;"-"&amp;WEEKNUM(B6)</f>
        <v>2015-46</v>
      </c>
      <c r="E6" s="3">
        <v>2</v>
      </c>
      <c r="F6" s="3">
        <v>1</v>
      </c>
      <c r="G6" s="23">
        <v>4</v>
      </c>
      <c r="H6" s="23">
        <v>4.8</v>
      </c>
      <c r="I6" s="23">
        <v>4.72</v>
      </c>
      <c r="J6" s="10">
        <v>0.9</v>
      </c>
      <c r="K6" s="3">
        <v>10</v>
      </c>
      <c r="L6" s="3">
        <v>3</v>
      </c>
    </row>
    <row r="7" spans="1:12" x14ac:dyDescent="0.2">
      <c r="A7" s="8" t="s">
        <v>56</v>
      </c>
      <c r="B7" s="8">
        <v>42331</v>
      </c>
      <c r="C7" s="8">
        <v>42338</v>
      </c>
      <c r="D7" s="22" t="str">
        <f t="shared" ref="D7" si="1">YEAR(B7)&amp;"-"&amp;WEEKNUM(B7)</f>
        <v>2015-48</v>
      </c>
      <c r="E7" s="3">
        <v>2</v>
      </c>
      <c r="F7" s="3">
        <v>1</v>
      </c>
      <c r="G7" s="31">
        <v>3.73</v>
      </c>
      <c r="H7" s="24">
        <v>3.5</v>
      </c>
      <c r="I7" s="24">
        <v>3.9</v>
      </c>
      <c r="J7" s="10">
        <v>0.74</v>
      </c>
      <c r="K7" s="3">
        <v>5</v>
      </c>
      <c r="L7" s="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J12" sqref="J12"/>
    </sheetView>
  </sheetViews>
  <sheetFormatPr defaultRowHeight="12.75" x14ac:dyDescent="0.2"/>
  <cols>
    <col min="1" max="1" width="12" customWidth="1"/>
    <col min="2" max="2" width="32.7109375" bestFit="1" customWidth="1"/>
    <col min="3" max="3" width="15.5703125" customWidth="1"/>
    <col min="4" max="5" width="15.5703125" bestFit="1" customWidth="1"/>
    <col min="6" max="6" width="15.5703125" customWidth="1"/>
    <col min="7" max="7" width="11.7109375" bestFit="1" customWidth="1"/>
    <col min="8" max="8" width="15.5703125" bestFit="1" customWidth="1"/>
    <col min="9" max="9" width="11.7109375" bestFit="1" customWidth="1"/>
    <col min="10" max="10" width="12.28515625" bestFit="1" customWidth="1"/>
    <col min="11" max="11" width="11.7109375" bestFit="1" customWidth="1"/>
  </cols>
  <sheetData>
    <row r="1" spans="1:7" x14ac:dyDescent="0.2">
      <c r="A1" s="20" t="s">
        <v>152</v>
      </c>
      <c r="B1" t="s">
        <v>153</v>
      </c>
    </row>
    <row r="3" spans="1:7" x14ac:dyDescent="0.2">
      <c r="A3" s="20" t="s">
        <v>78</v>
      </c>
      <c r="C3" s="20" t="s">
        <v>38</v>
      </c>
    </row>
    <row r="4" spans="1:7" x14ac:dyDescent="0.2">
      <c r="A4" s="20" t="s">
        <v>59</v>
      </c>
      <c r="B4" s="20" t="s">
        <v>58</v>
      </c>
      <c r="C4" t="s">
        <v>133</v>
      </c>
      <c r="D4" t="s">
        <v>74</v>
      </c>
      <c r="E4" t="s">
        <v>156</v>
      </c>
      <c r="F4" t="s">
        <v>157</v>
      </c>
      <c r="G4" t="s">
        <v>77</v>
      </c>
    </row>
    <row r="5" spans="1:7" x14ac:dyDescent="0.2">
      <c r="A5" t="s">
        <v>128</v>
      </c>
      <c r="B5" t="s">
        <v>149</v>
      </c>
      <c r="C5" s="21">
        <v>1</v>
      </c>
      <c r="D5" s="21"/>
      <c r="E5" s="21"/>
      <c r="F5" s="21"/>
      <c r="G5" s="21">
        <v>1</v>
      </c>
    </row>
    <row r="6" spans="1:7" x14ac:dyDescent="0.2">
      <c r="A6" t="s">
        <v>127</v>
      </c>
      <c r="B6" t="s">
        <v>148</v>
      </c>
      <c r="C6" s="21">
        <v>1</v>
      </c>
      <c r="D6" s="21"/>
      <c r="E6" s="21"/>
      <c r="F6" s="21"/>
      <c r="G6" s="21">
        <v>1</v>
      </c>
    </row>
    <row r="7" spans="1:7" x14ac:dyDescent="0.2">
      <c r="A7" t="s">
        <v>52</v>
      </c>
      <c r="B7" t="s">
        <v>104</v>
      </c>
      <c r="C7" s="21">
        <v>1</v>
      </c>
      <c r="D7" s="21">
        <v>1</v>
      </c>
      <c r="E7" s="21"/>
      <c r="F7" s="21"/>
      <c r="G7" s="21">
        <v>2</v>
      </c>
    </row>
    <row r="8" spans="1:7" x14ac:dyDescent="0.2">
      <c r="A8" t="s">
        <v>126</v>
      </c>
      <c r="B8" t="s">
        <v>147</v>
      </c>
      <c r="C8" s="21">
        <v>1</v>
      </c>
      <c r="D8" s="21"/>
      <c r="E8" s="21"/>
      <c r="F8" s="21"/>
      <c r="G8" s="21">
        <v>1</v>
      </c>
    </row>
    <row r="9" spans="1:7" x14ac:dyDescent="0.2">
      <c r="A9" t="s">
        <v>44</v>
      </c>
      <c r="B9" t="s">
        <v>103</v>
      </c>
      <c r="C9" s="21">
        <v>1</v>
      </c>
      <c r="D9" s="21"/>
      <c r="E9" s="21"/>
      <c r="F9" s="21"/>
      <c r="G9" s="21">
        <v>1</v>
      </c>
    </row>
    <row r="10" spans="1:7" x14ac:dyDescent="0.2">
      <c r="A10" t="s">
        <v>73</v>
      </c>
      <c r="B10" t="s">
        <v>102</v>
      </c>
      <c r="C10" s="21">
        <v>1</v>
      </c>
      <c r="D10" s="21">
        <v>1</v>
      </c>
      <c r="E10" s="21"/>
      <c r="F10" s="21"/>
      <c r="G10" s="21">
        <v>2</v>
      </c>
    </row>
    <row r="11" spans="1:7" x14ac:dyDescent="0.2">
      <c r="A11" t="s">
        <v>124</v>
      </c>
      <c r="B11" t="s">
        <v>146</v>
      </c>
      <c r="C11" s="21">
        <v>1</v>
      </c>
      <c r="D11" s="21"/>
      <c r="E11" s="21"/>
      <c r="F11" s="21"/>
      <c r="G11" s="21">
        <v>1</v>
      </c>
    </row>
    <row r="12" spans="1:7" x14ac:dyDescent="0.2">
      <c r="A12" t="s">
        <v>123</v>
      </c>
      <c r="B12" t="s">
        <v>145</v>
      </c>
      <c r="C12" s="21">
        <v>1</v>
      </c>
      <c r="D12" s="21"/>
      <c r="E12" s="21"/>
      <c r="F12" s="21"/>
      <c r="G12" s="21">
        <v>1</v>
      </c>
    </row>
    <row r="13" spans="1:7" x14ac:dyDescent="0.2">
      <c r="A13" t="s">
        <v>122</v>
      </c>
      <c r="B13" t="s">
        <v>144</v>
      </c>
      <c r="C13" s="21">
        <v>1</v>
      </c>
      <c r="D13" s="21"/>
      <c r="E13" s="21"/>
      <c r="F13" s="21"/>
      <c r="G13" s="21">
        <v>1</v>
      </c>
    </row>
    <row r="14" spans="1:7" x14ac:dyDescent="0.2">
      <c r="A14" t="s">
        <v>121</v>
      </c>
      <c r="B14" t="s">
        <v>143</v>
      </c>
      <c r="C14" s="21">
        <v>1</v>
      </c>
      <c r="D14" s="21"/>
      <c r="E14" s="21"/>
      <c r="F14" s="21"/>
      <c r="G14" s="21">
        <v>1</v>
      </c>
    </row>
    <row r="15" spans="1:7" x14ac:dyDescent="0.2">
      <c r="A15" t="s">
        <v>120</v>
      </c>
      <c r="B15" t="s">
        <v>142</v>
      </c>
      <c r="C15" s="21">
        <v>1</v>
      </c>
      <c r="D15" s="21"/>
      <c r="E15" s="21"/>
      <c r="F15" s="21"/>
      <c r="G15" s="21">
        <v>1</v>
      </c>
    </row>
    <row r="16" spans="1:7" x14ac:dyDescent="0.2">
      <c r="A16" t="s">
        <v>79</v>
      </c>
      <c r="B16" t="s">
        <v>105</v>
      </c>
      <c r="C16" s="21">
        <v>1</v>
      </c>
      <c r="D16" s="21">
        <v>1</v>
      </c>
      <c r="E16" s="21"/>
      <c r="F16" s="21"/>
      <c r="G16" s="21">
        <v>2</v>
      </c>
    </row>
    <row r="17" spans="1:7" x14ac:dyDescent="0.2">
      <c r="A17" t="s">
        <v>119</v>
      </c>
      <c r="B17" t="s">
        <v>141</v>
      </c>
      <c r="C17" s="21">
        <v>1</v>
      </c>
      <c r="D17" s="21"/>
      <c r="E17" s="21">
        <v>1</v>
      </c>
      <c r="F17" s="21">
        <v>1</v>
      </c>
      <c r="G17" s="21">
        <v>3</v>
      </c>
    </row>
    <row r="18" spans="1:7" x14ac:dyDescent="0.2">
      <c r="A18" t="s">
        <v>80</v>
      </c>
      <c r="B18" t="s">
        <v>106</v>
      </c>
      <c r="C18" s="21">
        <v>1</v>
      </c>
      <c r="D18" s="21">
        <v>1</v>
      </c>
      <c r="E18" s="21"/>
      <c r="F18" s="21"/>
      <c r="G18" s="21">
        <v>2</v>
      </c>
    </row>
    <row r="19" spans="1:7" x14ac:dyDescent="0.2">
      <c r="A19" t="s">
        <v>42</v>
      </c>
      <c r="B19" t="s">
        <v>101</v>
      </c>
      <c r="C19" s="21">
        <v>1</v>
      </c>
      <c r="D19" s="21">
        <v>1</v>
      </c>
      <c r="E19" s="21"/>
      <c r="F19" s="21"/>
      <c r="G19" s="21">
        <v>2</v>
      </c>
    </row>
    <row r="20" spans="1:7" x14ac:dyDescent="0.2">
      <c r="A20" t="s">
        <v>49</v>
      </c>
      <c r="B20" t="s">
        <v>100</v>
      </c>
      <c r="C20" s="21">
        <v>1</v>
      </c>
      <c r="D20" s="21">
        <v>1</v>
      </c>
      <c r="E20" s="21"/>
      <c r="F20" s="21"/>
      <c r="G20" s="21">
        <v>2</v>
      </c>
    </row>
    <row r="21" spans="1:7" x14ac:dyDescent="0.2">
      <c r="A21" t="s">
        <v>43</v>
      </c>
      <c r="B21" t="s">
        <v>99</v>
      </c>
      <c r="C21" s="21">
        <v>1</v>
      </c>
      <c r="D21" s="21">
        <v>1</v>
      </c>
      <c r="E21" s="21"/>
      <c r="F21" s="21"/>
      <c r="G21" s="21">
        <v>2</v>
      </c>
    </row>
    <row r="22" spans="1:7" x14ac:dyDescent="0.2">
      <c r="A22" t="s">
        <v>46</v>
      </c>
      <c r="B22" t="s">
        <v>98</v>
      </c>
      <c r="C22" s="21">
        <v>1</v>
      </c>
      <c r="D22" s="21">
        <v>1</v>
      </c>
      <c r="E22" s="21">
        <v>1</v>
      </c>
      <c r="F22" s="21">
        <v>1</v>
      </c>
      <c r="G22" s="21">
        <v>4</v>
      </c>
    </row>
    <row r="23" spans="1:7" x14ac:dyDescent="0.2">
      <c r="A23" t="s">
        <v>47</v>
      </c>
      <c r="B23" t="s">
        <v>97</v>
      </c>
      <c r="C23" s="21">
        <v>1</v>
      </c>
      <c r="D23" s="21"/>
      <c r="E23" s="21"/>
      <c r="F23" s="21"/>
      <c r="G23" s="21">
        <v>1</v>
      </c>
    </row>
    <row r="24" spans="1:7" x14ac:dyDescent="0.2">
      <c r="A24" t="s">
        <v>48</v>
      </c>
      <c r="B24" t="s">
        <v>96</v>
      </c>
      <c r="C24" s="21">
        <v>1</v>
      </c>
      <c r="D24" s="21"/>
      <c r="E24" s="21"/>
      <c r="F24" s="21"/>
      <c r="G24" s="21">
        <v>1</v>
      </c>
    </row>
    <row r="25" spans="1:7" x14ac:dyDescent="0.2">
      <c r="A25" t="s">
        <v>51</v>
      </c>
      <c r="B25" t="s">
        <v>95</v>
      </c>
      <c r="C25" s="21">
        <v>1</v>
      </c>
      <c r="D25" s="21"/>
      <c r="E25" s="21"/>
      <c r="F25" s="21"/>
      <c r="G25" s="21">
        <v>1</v>
      </c>
    </row>
    <row r="26" spans="1:7" x14ac:dyDescent="0.2">
      <c r="A26" t="s">
        <v>118</v>
      </c>
      <c r="B26" t="s">
        <v>140</v>
      </c>
      <c r="C26" s="21">
        <v>1</v>
      </c>
      <c r="D26" s="21"/>
      <c r="E26" s="21">
        <v>1</v>
      </c>
      <c r="F26" s="21">
        <v>1</v>
      </c>
      <c r="G26" s="21">
        <v>3</v>
      </c>
    </row>
    <row r="27" spans="1:7" x14ac:dyDescent="0.2">
      <c r="A27" t="s">
        <v>117</v>
      </c>
      <c r="B27" t="s">
        <v>139</v>
      </c>
      <c r="C27" s="21">
        <v>1</v>
      </c>
      <c r="D27" s="21"/>
      <c r="E27" s="21">
        <v>1</v>
      </c>
      <c r="F27" s="21">
        <v>1</v>
      </c>
      <c r="G27" s="21">
        <v>3</v>
      </c>
    </row>
    <row r="28" spans="1:7" x14ac:dyDescent="0.2">
      <c r="A28" t="s">
        <v>76</v>
      </c>
      <c r="B28" t="s">
        <v>94</v>
      </c>
      <c r="C28" s="21">
        <v>1</v>
      </c>
      <c r="D28" s="21">
        <v>1</v>
      </c>
      <c r="E28" s="21">
        <v>1</v>
      </c>
      <c r="F28" s="21">
        <v>1</v>
      </c>
      <c r="G28" s="21">
        <v>4</v>
      </c>
    </row>
    <row r="29" spans="1:7" x14ac:dyDescent="0.2">
      <c r="A29" t="s">
        <v>81</v>
      </c>
      <c r="B29" t="s">
        <v>107</v>
      </c>
      <c r="C29" s="21">
        <v>1</v>
      </c>
      <c r="D29" s="21">
        <v>1</v>
      </c>
      <c r="E29" s="21"/>
      <c r="F29" s="21"/>
      <c r="G29" s="21">
        <v>2</v>
      </c>
    </row>
    <row r="30" spans="1:7" x14ac:dyDescent="0.2">
      <c r="A30" t="s">
        <v>40</v>
      </c>
      <c r="B30" t="s">
        <v>93</v>
      </c>
      <c r="C30" s="21">
        <v>1</v>
      </c>
      <c r="D30" s="21"/>
      <c r="E30" s="21"/>
      <c r="F30" s="21"/>
      <c r="G30" s="21">
        <v>1</v>
      </c>
    </row>
    <row r="31" spans="1:7" x14ac:dyDescent="0.2">
      <c r="A31" t="s">
        <v>41</v>
      </c>
      <c r="B31" t="s">
        <v>92</v>
      </c>
      <c r="C31" s="21">
        <v>1</v>
      </c>
      <c r="D31" s="21">
        <v>1</v>
      </c>
      <c r="E31" s="21"/>
      <c r="F31" s="21"/>
      <c r="G31" s="21">
        <v>2</v>
      </c>
    </row>
    <row r="32" spans="1:7" x14ac:dyDescent="0.2">
      <c r="A32" t="s">
        <v>115</v>
      </c>
      <c r="B32" t="s">
        <v>138</v>
      </c>
      <c r="C32" s="21">
        <v>1</v>
      </c>
      <c r="D32" s="21"/>
      <c r="E32" s="21"/>
      <c r="F32" s="21"/>
      <c r="G32" s="21">
        <v>1</v>
      </c>
    </row>
    <row r="33" spans="1:7" x14ac:dyDescent="0.2">
      <c r="A33" t="s">
        <v>113</v>
      </c>
      <c r="B33" t="s">
        <v>137</v>
      </c>
      <c r="C33" s="21">
        <v>1</v>
      </c>
      <c r="D33" s="21"/>
      <c r="E33" s="21">
        <v>1</v>
      </c>
      <c r="F33" s="21">
        <v>1</v>
      </c>
      <c r="G33" s="21">
        <v>3</v>
      </c>
    </row>
    <row r="34" spans="1:7" x14ac:dyDescent="0.2">
      <c r="A34" t="s">
        <v>50</v>
      </c>
      <c r="B34" t="s">
        <v>91</v>
      </c>
      <c r="C34" s="21">
        <v>1</v>
      </c>
      <c r="D34" s="21"/>
      <c r="E34" s="21"/>
      <c r="F34" s="21"/>
      <c r="G34" s="21">
        <v>1</v>
      </c>
    </row>
    <row r="35" spans="1:7" x14ac:dyDescent="0.2">
      <c r="A35" t="s">
        <v>45</v>
      </c>
      <c r="B35" t="s">
        <v>90</v>
      </c>
      <c r="C35" s="21">
        <v>1</v>
      </c>
      <c r="D35" s="21">
        <v>1</v>
      </c>
      <c r="E35" s="21"/>
      <c r="F35" s="21"/>
      <c r="G35" s="21">
        <v>2</v>
      </c>
    </row>
    <row r="36" spans="1:7" x14ac:dyDescent="0.2">
      <c r="A36" t="s">
        <v>53</v>
      </c>
      <c r="B36" t="s">
        <v>89</v>
      </c>
      <c r="C36" s="21">
        <v>1</v>
      </c>
      <c r="D36" s="21">
        <v>1</v>
      </c>
      <c r="E36" s="21">
        <v>1</v>
      </c>
      <c r="F36" s="21">
        <v>1</v>
      </c>
      <c r="G36" s="21">
        <v>4</v>
      </c>
    </row>
    <row r="37" spans="1:7" x14ac:dyDescent="0.2">
      <c r="A37" t="s">
        <v>110</v>
      </c>
      <c r="B37" t="s">
        <v>136</v>
      </c>
      <c r="C37" s="21">
        <v>1</v>
      </c>
      <c r="D37" s="21"/>
      <c r="E37" s="21"/>
      <c r="F37" s="21"/>
      <c r="G37" s="21">
        <v>1</v>
      </c>
    </row>
    <row r="38" spans="1:7" x14ac:dyDescent="0.2">
      <c r="A38" t="s">
        <v>109</v>
      </c>
      <c r="B38" t="s">
        <v>135</v>
      </c>
      <c r="C38" s="21">
        <v>1</v>
      </c>
      <c r="D38" s="21"/>
      <c r="E38" s="21"/>
      <c r="F38" s="21"/>
      <c r="G38" s="21">
        <v>1</v>
      </c>
    </row>
    <row r="39" spans="1:7" x14ac:dyDescent="0.2">
      <c r="A39" t="s">
        <v>131</v>
      </c>
      <c r="B39" t="s">
        <v>151</v>
      </c>
      <c r="C39" s="21">
        <v>1</v>
      </c>
      <c r="D39" s="21"/>
      <c r="E39" s="21"/>
      <c r="F39" s="21"/>
      <c r="G39" s="21">
        <v>1</v>
      </c>
    </row>
    <row r="40" spans="1:7" x14ac:dyDescent="0.2">
      <c r="A40" t="s">
        <v>130</v>
      </c>
      <c r="B40" t="s">
        <v>150</v>
      </c>
      <c r="C40" s="21">
        <v>1</v>
      </c>
      <c r="D40" s="21"/>
      <c r="E40" s="21"/>
      <c r="F40" s="21"/>
      <c r="G40" s="21">
        <v>1</v>
      </c>
    </row>
    <row r="41" spans="1:7" x14ac:dyDescent="0.2">
      <c r="A41" t="s">
        <v>85</v>
      </c>
      <c r="B41" t="s">
        <v>154</v>
      </c>
      <c r="C41" s="21">
        <v>1</v>
      </c>
      <c r="D41" s="21"/>
      <c r="E41" s="21"/>
      <c r="F41" s="21"/>
      <c r="G41" s="21">
        <v>1</v>
      </c>
    </row>
    <row r="42" spans="1:7" x14ac:dyDescent="0.2">
      <c r="A42" t="s">
        <v>84</v>
      </c>
      <c r="B42" t="s">
        <v>155</v>
      </c>
      <c r="C42" s="21">
        <v>1</v>
      </c>
      <c r="D42" s="21"/>
      <c r="E42" s="21"/>
      <c r="F42" s="21"/>
      <c r="G42" s="21">
        <v>1</v>
      </c>
    </row>
    <row r="43" spans="1:7" x14ac:dyDescent="0.2">
      <c r="A43" t="s">
        <v>83</v>
      </c>
      <c r="B43" t="s">
        <v>108</v>
      </c>
      <c r="C43" s="21">
        <v>1</v>
      </c>
      <c r="D43" s="21"/>
      <c r="E43" s="21"/>
      <c r="F43" s="21"/>
      <c r="G43" s="21">
        <v>1</v>
      </c>
    </row>
    <row r="44" spans="1:7" x14ac:dyDescent="0.2">
      <c r="A44" t="s">
        <v>77</v>
      </c>
      <c r="C44" s="21">
        <v>39</v>
      </c>
      <c r="D44" s="21">
        <v>13</v>
      </c>
      <c r="E44" s="21">
        <v>7</v>
      </c>
      <c r="F44" s="21">
        <v>7</v>
      </c>
      <c r="G44" s="21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Objectives</vt:lpstr>
      <vt:lpstr>PRA-Summary</vt:lpstr>
      <vt:lpstr>Score-Summary</vt:lpstr>
      <vt:lpstr>Weekly-Engagement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Thapliyal</cp:lastModifiedBy>
  <dcterms:modified xsi:type="dcterms:W3CDTF">2015-11-30T13:55:40Z</dcterms:modified>
</cp:coreProperties>
</file>