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4"/>
  </bookViews>
  <sheets>
    <sheet name="ScrumBoards" sheetId="3" r:id="rId1"/>
    <sheet name="Temp" sheetId="1" r:id="rId2"/>
    <sheet name="Master-Regular" sheetId="2" r:id="rId3"/>
    <sheet name="ScumBoard-Data" sheetId="9" r:id="rId4"/>
    <sheet name="Master-DW" sheetId="6" r:id="rId5"/>
    <sheet name="Master-Doc" sheetId="7" r:id="rId6"/>
    <sheet name="Master-Kanban" sheetId="8" r:id="rId7"/>
    <sheet name="Analysis" sheetId="4" r:id="rId8"/>
    <sheet name="Analysis-PhaseWise" sheetId="5" r:id="rId9"/>
  </sheets>
  <externalReferences>
    <externalReference r:id="rId10"/>
    <externalReference r:id="rId11"/>
    <externalReference r:id="rId12"/>
    <externalReference r:id="rId13"/>
  </externalReferences>
  <calcPr calcId="162913"/>
  <pivotCaches>
    <pivotCache cacheId="9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16" i="1"/>
  <c r="B16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L7" i="1" l="1"/>
  <c r="AB19" i="2" l="1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4" i="2"/>
  <c r="AC5" i="2"/>
  <c r="AC6" i="2"/>
  <c r="AC7" i="2"/>
  <c r="AC8" i="2"/>
  <c r="AC9" i="2"/>
  <c r="AC10" i="2"/>
  <c r="AC11" i="2"/>
  <c r="AC12" i="2"/>
  <c r="AC13" i="2"/>
  <c r="AC14" i="2"/>
  <c r="AC15" i="2"/>
  <c r="AB16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" i="2"/>
  <c r="AB11" i="2" l="1"/>
  <c r="AB14" i="2"/>
  <c r="AB3" i="2"/>
  <c r="AB7" i="2"/>
  <c r="AB8" i="2"/>
  <c r="AB18" i="2"/>
  <c r="AB15" i="2"/>
  <c r="AB12" i="2"/>
  <c r="AB6" i="2"/>
  <c r="AB17" i="2"/>
  <c r="AB10" i="2"/>
  <c r="AB5" i="2"/>
  <c r="AB9" i="2"/>
  <c r="AB13" i="2"/>
  <c r="AB4" i="2"/>
  <c r="Y7" i="1" l="1"/>
  <c r="M7" i="1"/>
  <c r="U7" i="1"/>
  <c r="L9" i="1" l="1"/>
  <c r="L10" i="1"/>
  <c r="L11" i="1"/>
  <c r="U10" i="1"/>
  <c r="Y10" i="1"/>
  <c r="U11" i="1"/>
  <c r="U9" i="1"/>
  <c r="Y11" i="1"/>
  <c r="Y9" i="1"/>
  <c r="M11" i="1"/>
  <c r="M10" i="1"/>
  <c r="M9" i="1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S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S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S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S6" i="7"/>
  <c r="A2" i="6" l="1"/>
  <c r="B2" i="6"/>
  <c r="C2" i="6"/>
  <c r="D2" i="6"/>
  <c r="E2" i="6"/>
  <c r="F2" i="6"/>
  <c r="G2" i="6"/>
  <c r="H2" i="6"/>
  <c r="Z2" i="6" s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3" i="6"/>
  <c r="Y3" i="6" s="1"/>
  <c r="Z3" i="6"/>
  <c r="X2" i="6"/>
  <c r="Y2" i="6" s="1"/>
  <c r="AA9" i="1" l="1"/>
  <c r="AA11" i="1"/>
  <c r="AA10" i="1"/>
  <c r="AA12" i="1"/>
  <c r="B7" i="1"/>
  <c r="C7" i="1"/>
  <c r="D7" i="1"/>
  <c r="E7" i="1"/>
  <c r="F7" i="1"/>
  <c r="G7" i="1"/>
  <c r="H7" i="1"/>
  <c r="I7" i="1"/>
  <c r="J7" i="1"/>
  <c r="K7" i="1"/>
  <c r="N7" i="1"/>
  <c r="O7" i="1"/>
  <c r="P7" i="1"/>
  <c r="Q7" i="1"/>
  <c r="R7" i="1"/>
  <c r="S7" i="1"/>
  <c r="T7" i="1"/>
  <c r="V7" i="1"/>
  <c r="W7" i="1"/>
  <c r="X7" i="1"/>
  <c r="Z7" i="1"/>
  <c r="AB7" i="1"/>
  <c r="A12" i="1"/>
  <c r="Z10" i="1" l="1"/>
  <c r="Z11" i="1"/>
  <c r="Z12" i="1"/>
  <c r="Z9" i="1"/>
  <c r="S11" i="1"/>
  <c r="S9" i="1"/>
  <c r="S10" i="1"/>
  <c r="S12" i="1"/>
  <c r="T12" i="1"/>
  <c r="T10" i="1"/>
  <c r="T11" i="1"/>
  <c r="T9" i="1"/>
  <c r="O11" i="1"/>
  <c r="O9" i="1"/>
  <c r="O12" i="1"/>
  <c r="O10" i="1"/>
  <c r="L12" i="1"/>
  <c r="U12" i="1"/>
  <c r="Y12" i="1"/>
  <c r="M12" i="1"/>
  <c r="W11" i="1"/>
  <c r="W12" i="1"/>
  <c r="W10" i="1"/>
  <c r="W9" i="1"/>
  <c r="R11" i="1"/>
  <c r="R9" i="1"/>
  <c r="R12" i="1"/>
  <c r="R10" i="1"/>
  <c r="N9" i="1"/>
  <c r="N12" i="1"/>
  <c r="N10" i="1"/>
  <c r="N11" i="1"/>
  <c r="P10" i="1"/>
  <c r="P11" i="1"/>
  <c r="P9" i="1"/>
  <c r="P12" i="1"/>
  <c r="B10" i="1"/>
  <c r="X9" i="1"/>
  <c r="X12" i="1"/>
  <c r="X10" i="1"/>
  <c r="X11" i="1"/>
  <c r="V11" i="1"/>
  <c r="V9" i="1"/>
  <c r="V12" i="1"/>
  <c r="V10" i="1"/>
  <c r="Q12" i="1"/>
  <c r="Q10" i="1"/>
  <c r="Q9" i="1"/>
  <c r="Q11" i="1"/>
  <c r="AB11" i="1"/>
  <c r="AB12" i="1"/>
  <c r="AB9" i="1"/>
  <c r="AB10" i="1"/>
  <c r="G12" i="1"/>
  <c r="G10" i="1"/>
  <c r="G9" i="1"/>
  <c r="G11" i="1"/>
  <c r="J10" i="1"/>
  <c r="J12" i="1"/>
  <c r="J11" i="1"/>
  <c r="J9" i="1"/>
  <c r="I12" i="1"/>
  <c r="I11" i="1"/>
  <c r="I10" i="1"/>
  <c r="I9" i="1"/>
  <c r="E11" i="1"/>
  <c r="E9" i="1"/>
  <c r="E12" i="1"/>
  <c r="E10" i="1"/>
  <c r="K9" i="1"/>
  <c r="K10" i="1"/>
  <c r="K12" i="1"/>
  <c r="K11" i="1"/>
  <c r="C10" i="1"/>
  <c r="C9" i="1"/>
  <c r="C11" i="1"/>
  <c r="C12" i="1"/>
  <c r="F10" i="1"/>
  <c r="F9" i="1"/>
  <c r="F12" i="1"/>
  <c r="F11" i="1"/>
  <c r="H9" i="1"/>
  <c r="H10" i="1"/>
  <c r="H12" i="1"/>
  <c r="H11" i="1"/>
  <c r="D11" i="1"/>
  <c r="D12" i="1"/>
  <c r="D9" i="1"/>
  <c r="D10" i="1"/>
  <c r="B12" i="1"/>
  <c r="B11" i="1"/>
  <c r="B9" i="1"/>
  <c r="A13" i="1"/>
  <c r="L13" i="1" l="1"/>
  <c r="Y13" i="1"/>
  <c r="M13" i="1"/>
  <c r="U13" i="1"/>
  <c r="AA13" i="1"/>
  <c r="S13" i="1"/>
  <c r="T13" i="1"/>
  <c r="R13" i="1"/>
  <c r="O13" i="1"/>
  <c r="W13" i="1"/>
  <c r="N13" i="1"/>
  <c r="X13" i="1"/>
  <c r="E13" i="1"/>
  <c r="K13" i="1"/>
  <c r="P13" i="1"/>
  <c r="V13" i="1"/>
  <c r="AB13" i="1"/>
  <c r="Z13" i="1"/>
  <c r="Q13" i="1"/>
  <c r="I13" i="1"/>
  <c r="J13" i="1"/>
  <c r="D13" i="1"/>
  <c r="H13" i="1"/>
  <c r="F13" i="1"/>
  <c r="C13" i="1"/>
  <c r="G13" i="1"/>
  <c r="B13" i="1"/>
  <c r="A14" i="1"/>
  <c r="U14" i="1" l="1"/>
  <c r="L14" i="1"/>
  <c r="Y14" i="1"/>
  <c r="M14" i="1"/>
  <c r="AA14" i="1"/>
  <c r="S14" i="1"/>
  <c r="W14" i="1"/>
  <c r="Z14" i="1"/>
  <c r="T14" i="1"/>
  <c r="R14" i="1"/>
  <c r="N14" i="1"/>
  <c r="P14" i="1"/>
  <c r="X14" i="1"/>
  <c r="O14" i="1"/>
  <c r="Q14" i="1"/>
  <c r="AB14" i="1"/>
  <c r="V14" i="1"/>
  <c r="I14" i="1"/>
  <c r="K14" i="1"/>
  <c r="C14" i="1"/>
  <c r="D14" i="1"/>
  <c r="F14" i="1"/>
  <c r="G14" i="1"/>
  <c r="J14" i="1"/>
  <c r="H14" i="1"/>
  <c r="E14" i="1"/>
  <c r="B14" i="1"/>
  <c r="A15" i="1"/>
  <c r="L15" i="1" l="1"/>
  <c r="U15" i="1"/>
  <c r="M15" i="1"/>
  <c r="Y15" i="1"/>
  <c r="AA15" i="1"/>
  <c r="S15" i="1"/>
  <c r="N15" i="1"/>
  <c r="O15" i="1"/>
  <c r="Z15" i="1"/>
  <c r="T15" i="1"/>
  <c r="Q15" i="1"/>
  <c r="W15" i="1"/>
  <c r="R15" i="1"/>
  <c r="V15" i="1"/>
  <c r="P15" i="1"/>
  <c r="X15" i="1"/>
  <c r="AB15" i="1"/>
  <c r="J15" i="1"/>
  <c r="D15" i="1"/>
  <c r="I15" i="1"/>
  <c r="K15" i="1"/>
  <c r="E15" i="1"/>
  <c r="C15" i="1"/>
  <c r="F15" i="1"/>
  <c r="H15" i="1"/>
  <c r="G15" i="1"/>
  <c r="B15" i="1"/>
</calcChain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<sst xmlns="http://schemas.openxmlformats.org/spreadsheetml/2006/main" count="1559" uniqueCount="161">
  <si>
    <t>Col # in Scrum Board</t>
  </si>
  <si>
    <t>Completed Complexity</t>
  </si>
  <si>
    <t>Demoed to PO</t>
  </si>
  <si>
    <t>Acceptance Test Case</t>
  </si>
  <si>
    <t>Functional Testing</t>
  </si>
  <si>
    <t>Integration Testing</t>
  </si>
  <si>
    <t>QA Test Case</t>
  </si>
  <si>
    <t>DB Integration</t>
  </si>
  <si>
    <t>Web Service Integration</t>
  </si>
  <si>
    <t>UI Integration</t>
  </si>
  <si>
    <t>UI Developed</t>
  </si>
  <si>
    <t>Developed &amp; 
Unit Tested</t>
  </si>
  <si>
    <t>Coding</t>
  </si>
  <si>
    <t>Unit Test Code</t>
  </si>
  <si>
    <t>Acutal</t>
  </si>
  <si>
    <t>Planned</t>
  </si>
  <si>
    <t>US Status</t>
  </si>
  <si>
    <t>Complexity</t>
  </si>
  <si>
    <t>User Stories Description</t>
  </si>
  <si>
    <t>User Story-ID</t>
  </si>
  <si>
    <t>Week of Year</t>
  </si>
  <si>
    <t>Sprint#</t>
  </si>
  <si>
    <t>#</t>
  </si>
  <si>
    <t>&lt;== Actual Effort Rows</t>
  </si>
  <si>
    <t>Delivered Complexity</t>
  </si>
  <si>
    <t>Name of Scrum Board</t>
  </si>
  <si>
    <t>Projet Name</t>
  </si>
  <si>
    <t>Private Exchange</t>
  </si>
  <si>
    <t>Data Warehouse</t>
  </si>
  <si>
    <t>Market Place</t>
  </si>
  <si>
    <t>Benefit Bridge Documentation</t>
  </si>
  <si>
    <t>Scrum Board=&gt;</t>
  </si>
  <si>
    <t>ProjectId</t>
  </si>
  <si>
    <t>Function Testing</t>
  </si>
  <si>
    <t>='[KE.BBPE.1-Online-ScrumBoard.xlsx]SB-Sprints'</t>
  </si>
  <si>
    <t>='[KE.DWBI.1-Online-ScrumBoard.xlsx]SB-Sprints'</t>
  </si>
  <si>
    <t>='[KE.MP.001-Online-ScrumBoard.xlsx]SB-Sprints'</t>
  </si>
  <si>
    <t>='[KE.BBD.01-Online-ScrumBoard.xlsx]SB-Sprints'</t>
  </si>
  <si>
    <t>(All)</t>
  </si>
  <si>
    <t>Row Labels</t>
  </si>
  <si>
    <t>US.PE.HCR.01</t>
  </si>
  <si>
    <t>US.PE.HCR.02</t>
  </si>
  <si>
    <t>US.PE.HCR.03</t>
  </si>
  <si>
    <t>US.PE.HCR.04</t>
  </si>
  <si>
    <t>US.PE.HCR.05</t>
  </si>
  <si>
    <t>US.PE.HCR.06</t>
  </si>
  <si>
    <t>US.PE.HCR.07</t>
  </si>
  <si>
    <t>US.PE.HCR.08</t>
  </si>
  <si>
    <t>US.PE.HCR.09</t>
  </si>
  <si>
    <t>US.PE.HCR.10</t>
  </si>
  <si>
    <t>US.PE.HCR.11</t>
  </si>
  <si>
    <t>US.PE.HCR.12</t>
  </si>
  <si>
    <t>US.PE.HCR.13</t>
  </si>
  <si>
    <t>Grand Total</t>
  </si>
  <si>
    <t>Sum of Planned</t>
  </si>
  <si>
    <t>Sum of Acutal</t>
  </si>
  <si>
    <t>Sum of Complexity</t>
  </si>
  <si>
    <t>Sum of Completed Complexity</t>
  </si>
  <si>
    <t>Sum of Delivered Complexity</t>
  </si>
  <si>
    <t>Sum of Coding</t>
  </si>
  <si>
    <t>Sum of Unit Test Code</t>
  </si>
  <si>
    <t>Sum of Developed &amp; 
Unit Tested</t>
  </si>
  <si>
    <t>Sum of UI Developed</t>
  </si>
  <si>
    <t>Sum of UI Integration</t>
  </si>
  <si>
    <t>Sum of Web Service Integration</t>
  </si>
  <si>
    <t>Sum of DB Integration</t>
  </si>
  <si>
    <t>Sum of QA Test Case</t>
  </si>
  <si>
    <t>Sum of Integration Testing</t>
  </si>
  <si>
    <t>Sum of Functional Testing</t>
  </si>
  <si>
    <t>Sum of Acceptance Test Case</t>
  </si>
  <si>
    <t>Sprint01</t>
  </si>
  <si>
    <t>Sprint02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</si>
  <si>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</si>
  <si>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</si>
  <si>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</si>
  <si>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</si>
  <si>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</si>
  <si>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</si>
  <si>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</si>
  <si>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</si>
  <si>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</si>
  <si>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</si>
  <si>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</si>
  <si>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</si>
  <si>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</si>
  <si>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xx</t>
  </si>
  <si>
    <t xml:space="preserve"> </t>
  </si>
  <si>
    <t>Regular</t>
  </si>
  <si>
    <t>Doc</t>
  </si>
  <si>
    <t>DW, Kanban</t>
  </si>
  <si>
    <t>Master Sheet Type</t>
  </si>
  <si>
    <t>Knowledge Transfer/ Demo</t>
  </si>
  <si>
    <t>Draft Document</t>
  </si>
  <si>
    <t>Draft Flow Chart of UI</t>
  </si>
  <si>
    <t>Pseudo Document</t>
  </si>
  <si>
    <t>Draft Flow chart of Pseudo Code</t>
  </si>
  <si>
    <t>Mearge both Flow Chart</t>
  </si>
  <si>
    <t>Tech Review</t>
  </si>
  <si>
    <t>Impact Analysis</t>
  </si>
  <si>
    <t>Developed &amp; _x000D_
Unit Tested</t>
  </si>
  <si>
    <t>Built &amp; Deploy</t>
  </si>
  <si>
    <t>Regression Testing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</si>
  <si>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</si>
  <si>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</si>
  <si>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</si>
  <si>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</si>
  <si>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</si>
  <si>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</si>
  <si>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</si>
  <si>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</si>
  <si>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</si>
  <si>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</si>
  <si>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</si>
  <si>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</si>
  <si>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</si>
  <si>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</si>
  <si>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</si>
  <si>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</si>
  <si>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</si>
  <si>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</si>
  <si>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</si>
  <si>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</si>
  <si>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</si>
  <si>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</si>
  <si>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</si>
  <si>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</si>
  <si>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Remaining Work</t>
  </si>
  <si>
    <t>K</t>
  </si>
  <si>
    <t>AA</t>
  </si>
  <si>
    <t>Sno</t>
  </si>
  <si>
    <t>Week#</t>
  </si>
  <si>
    <t>Type</t>
  </si>
  <si>
    <t>UserStoryID</t>
  </si>
  <si>
    <t>Name</t>
  </si>
  <si>
    <t>Status</t>
  </si>
  <si>
    <t>Actual</t>
  </si>
  <si>
    <t>2015-48</t>
  </si>
  <si>
    <t>Sprint03</t>
  </si>
  <si>
    <t>US.DWBI.LDB.001</t>
  </si>
  <si>
    <t>PKM</t>
  </si>
  <si>
    <t>Done</t>
  </si>
  <si>
    <t>WIP</t>
  </si>
  <si>
    <t>NA</t>
  </si>
  <si>
    <t>RKN, SP</t>
  </si>
  <si>
    <t>NS</t>
  </si>
  <si>
    <t>??</t>
  </si>
  <si>
    <t>US.DWBI.LDB.002</t>
  </si>
  <si>
    <t>US.DWBI.LDB.001.D01</t>
  </si>
  <si>
    <t>KJ</t>
  </si>
  <si>
    <t>2015-49</t>
  </si>
  <si>
    <t>US.DWBI.RPT.001</t>
  </si>
  <si>
    <t>NM</t>
  </si>
  <si>
    <t>SP</t>
  </si>
  <si>
    <t>NR</t>
  </si>
  <si>
    <t>SR</t>
  </si>
  <si>
    <t>US.DWBI.DEV.001</t>
  </si>
  <si>
    <t>2015-50</t>
  </si>
  <si>
    <t>US.DWBI.LDB.003</t>
  </si>
  <si>
    <t>2015-51</t>
  </si>
  <si>
    <t>TA</t>
  </si>
  <si>
    <t>KE.DWBI.1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</si>
</sst>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theme="5" tint="0.59999389629810485"/>
        <bgColor rgb="FFBFBFBF"/>
      </patternFill>
    </fill>
    <fill>
      <patternFill patternType="solid">
        <fgColor rgb="FF00B050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5" fillId="4" borderId="1" xfId="0" applyFont="1" applyFill="1" applyBorder="1" applyAlignment="1">
      <alignment wrapText="1"/>
    </xf>
    <xf numFmtId="0" fontId="6" fillId="0" borderId="0" xfId="0" applyFont="1" applyAlignment="1"/>
    <xf numFmtId="0" fontId="1" fillId="5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7" fillId="6" borderId="2" xfId="0" applyFont="1" applyFill="1" applyBorder="1" applyAlignment="1"/>
    <xf numFmtId="0" fontId="7" fillId="10" borderId="1" xfId="0" applyFont="1" applyFill="1" applyBorder="1" applyAlignment="1"/>
    <xf numFmtId="0" fontId="3" fillId="11" borderId="1" xfId="0" applyFont="1" applyFill="1" applyBorder="1" applyAlignment="1">
      <alignment horizontal="right"/>
    </xf>
    <xf numFmtId="0" fontId="7" fillId="10" borderId="2" xfId="0" applyFont="1" applyFill="1" applyBorder="1" applyAlignment="1"/>
    <xf numFmtId="0" fontId="7" fillId="12" borderId="1" xfId="0" applyFont="1" applyFill="1" applyBorder="1" applyAlignment="1">
      <alignment wrapText="1"/>
    </xf>
    <xf numFmtId="0" fontId="0" fillId="0" borderId="0" xfId="0" applyFont="1" applyBorder="1" applyAlignment="1"/>
    <xf numFmtId="0" fontId="5" fillId="4" borderId="3" xfId="0" applyFont="1" applyFill="1" applyBorder="1" applyAlignment="1"/>
    <xf numFmtId="0" fontId="4" fillId="13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0" borderId="1" xfId="0" applyFont="1" applyBorder="1" applyAlignment="1"/>
    <xf numFmtId="0" fontId="5" fillId="4" borderId="2" xfId="0" applyFont="1" applyFill="1" applyBorder="1" applyAlignment="1"/>
    <xf numFmtId="0" fontId="4" fillId="0" borderId="0" xfId="0" applyFont="1" applyBorder="1" applyAlignment="1"/>
    <xf numFmtId="0" fontId="5" fillId="4" borderId="0" xfId="0" applyFont="1" applyFill="1" applyBorder="1" applyAlignment="1"/>
    <xf numFmtId="0" fontId="4" fillId="16" borderId="2" xfId="0" applyFont="1" applyFill="1" applyBorder="1" applyAlignment="1">
      <alignment horizontal="right" wrapText="1"/>
    </xf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efocus-my.sharepoint.com/personal/pmo_focusite_com/Documents/PMO/KE.BBPE.1-Online-Scrum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DWBI.1-Online-Scrum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PE.1-Online-Scrum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D.0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KE.BBPE.1</v>
          </cell>
          <cell r="B5" t="str">
            <v>2015-47</v>
          </cell>
          <cell r="C5" t="str">
            <v>Sprint01</v>
          </cell>
          <cell r="D5">
            <v>1</v>
          </cell>
          <cell r="E5" t="str">
            <v>US.PE.HCR.01</v>
          </cell>
          <cell r="F5" t="str">
            <v>Both-Pull Essential data from the service</v>
          </cell>
          <cell r="G5">
            <v>0</v>
          </cell>
          <cell r="H5" t="str">
            <v>Moved</v>
          </cell>
          <cell r="I5">
            <v>16.299999999999997</v>
          </cell>
          <cell r="J5">
            <v>16.299999999999997</v>
          </cell>
          <cell r="K5">
            <v>0</v>
          </cell>
        </row>
        <row r="6">
          <cell r="X6" t="str">
            <v>Done</v>
          </cell>
        </row>
        <row r="8">
          <cell r="O8">
            <v>8</v>
          </cell>
          <cell r="P8">
            <v>6</v>
          </cell>
          <cell r="T8">
            <v>2</v>
          </cell>
          <cell r="W8">
            <v>0.15</v>
          </cell>
          <cell r="X8">
            <v>0.15</v>
          </cell>
        </row>
        <row r="9">
          <cell r="A9" t="str">
            <v>KE.BBPE.1</v>
          </cell>
          <cell r="B9" t="str">
            <v>2015-47</v>
          </cell>
          <cell r="C9" t="str">
            <v>Sprint01</v>
          </cell>
          <cell r="D9">
            <v>2</v>
          </cell>
          <cell r="E9" t="str">
            <v>US.PE.HCR.02</v>
          </cell>
          <cell r="F9" t="str">
            <v>Both-Display client name, Total Plan Participants, Estimated 2016 Annual Premium on calculator</v>
          </cell>
          <cell r="G9">
            <v>0</v>
          </cell>
          <cell r="H9" t="str">
            <v>Moved</v>
          </cell>
          <cell r="I9">
            <v>3.8</v>
          </cell>
          <cell r="J9">
            <v>3.8</v>
          </cell>
          <cell r="K9">
            <v>0</v>
          </cell>
        </row>
        <row r="10">
          <cell r="X10" t="str">
            <v>Done</v>
          </cell>
        </row>
        <row r="12">
          <cell r="O12">
            <v>2</v>
          </cell>
          <cell r="P12">
            <v>1</v>
          </cell>
          <cell r="V12">
            <v>0.5</v>
          </cell>
          <cell r="W12">
            <v>0.15</v>
          </cell>
          <cell r="X12">
            <v>0.15</v>
          </cell>
        </row>
        <row r="13">
          <cell r="A13" t="str">
            <v>KE.BBPE.1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US.PE.HCR.03</v>
          </cell>
          <cell r="F13" t="str">
            <v>Fully-insured-Display Estimated 2016 Annual Premium on calculator</v>
          </cell>
          <cell r="G13">
            <v>0</v>
          </cell>
          <cell r="H13" t="str">
            <v>Moved</v>
          </cell>
          <cell r="I13">
            <v>3.8</v>
          </cell>
          <cell r="J13">
            <v>3.8</v>
          </cell>
          <cell r="K13">
            <v>0</v>
          </cell>
        </row>
        <row r="14">
          <cell r="X14" t="str">
            <v>Done</v>
          </cell>
        </row>
        <row r="16">
          <cell r="N16">
            <v>1</v>
          </cell>
          <cell r="O16">
            <v>1</v>
          </cell>
          <cell r="P16">
            <v>1</v>
          </cell>
          <cell r="V16">
            <v>0.5</v>
          </cell>
          <cell r="W16">
            <v>0.15</v>
          </cell>
          <cell r="X16">
            <v>0.15</v>
          </cell>
        </row>
        <row r="17">
          <cell r="A17" t="str">
            <v>KE.BBPE.1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US.PE.HCR.04</v>
          </cell>
          <cell r="F17" t="str">
            <v>Self-funded-Display Fully Insured Equivalent Rate</v>
          </cell>
          <cell r="G17">
            <v>0</v>
          </cell>
          <cell r="H17" t="str">
            <v>Moved</v>
          </cell>
          <cell r="I17">
            <v>4.8000000000000007</v>
          </cell>
          <cell r="J17">
            <v>4.8000000000000007</v>
          </cell>
          <cell r="K17">
            <v>0</v>
          </cell>
        </row>
        <row r="18">
          <cell r="X18" t="str">
            <v>Done</v>
          </cell>
        </row>
        <row r="20">
          <cell r="N20">
            <v>1</v>
          </cell>
          <cell r="O20">
            <v>2</v>
          </cell>
          <cell r="P20">
            <v>1</v>
          </cell>
          <cell r="V20">
            <v>0.5</v>
          </cell>
          <cell r="W20">
            <v>0.15</v>
          </cell>
          <cell r="X20">
            <v>0.15</v>
          </cell>
        </row>
        <row r="21">
          <cell r="A21" t="str">
            <v>KE.BBPE.1</v>
          </cell>
          <cell r="B21" t="str">
            <v>2015-47</v>
          </cell>
          <cell r="C21" t="str">
            <v>Sprint01</v>
          </cell>
          <cell r="D21">
            <v>5</v>
          </cell>
          <cell r="E21" t="str">
            <v>US.PE.HCR.06</v>
          </cell>
          <cell r="F21" t="str">
            <v>Formula for fully-insured-Health Insurer Assessment</v>
          </cell>
          <cell r="G21">
            <v>0</v>
          </cell>
          <cell r="H21" t="str">
            <v>Moved</v>
          </cell>
          <cell r="I21">
            <v>3.8</v>
          </cell>
          <cell r="J21">
            <v>3.8</v>
          </cell>
          <cell r="K21">
            <v>0</v>
          </cell>
        </row>
        <row r="22">
          <cell r="X22" t="str">
            <v>Done</v>
          </cell>
        </row>
        <row r="24">
          <cell r="N24">
            <v>1</v>
          </cell>
          <cell r="O24">
            <v>1</v>
          </cell>
          <cell r="P24">
            <v>1</v>
          </cell>
          <cell r="V24">
            <v>0.5</v>
          </cell>
          <cell r="W24">
            <v>0.15</v>
          </cell>
          <cell r="X24">
            <v>0.15</v>
          </cell>
        </row>
        <row r="25">
          <cell r="A25" t="str">
            <v>KE.BBPE.1</v>
          </cell>
          <cell r="B25" t="str">
            <v>2015-47</v>
          </cell>
          <cell r="C25" t="str">
            <v>Sprint01</v>
          </cell>
          <cell r="D25">
            <v>6</v>
          </cell>
          <cell r="E25" t="str">
            <v>US.PE.HCR.07</v>
          </cell>
          <cell r="F25" t="str">
            <v>Formula for Both-Comparative Effectiveness Research (PCORI) Fee</v>
          </cell>
          <cell r="G25">
            <v>0</v>
          </cell>
          <cell r="H25" t="str">
            <v>Moved</v>
          </cell>
          <cell r="I25">
            <v>3.8</v>
          </cell>
          <cell r="J25">
            <v>3.8</v>
          </cell>
          <cell r="K25">
            <v>0</v>
          </cell>
        </row>
        <row r="26">
          <cell r="X26" t="str">
            <v>Done</v>
          </cell>
        </row>
        <row r="28">
          <cell r="N28">
            <v>1</v>
          </cell>
          <cell r="O28">
            <v>1</v>
          </cell>
          <cell r="P28">
            <v>1</v>
          </cell>
          <cell r="V28">
            <v>0.5</v>
          </cell>
          <cell r="W28">
            <v>0.15</v>
          </cell>
          <cell r="X28">
            <v>0.15</v>
          </cell>
        </row>
        <row r="29">
          <cell r="A29" t="str">
            <v>KE.BBPE.1</v>
          </cell>
          <cell r="B29" t="str">
            <v>2015-47</v>
          </cell>
          <cell r="C29" t="str">
            <v>Sprint01</v>
          </cell>
          <cell r="D29">
            <v>7</v>
          </cell>
          <cell r="E29" t="str">
            <v>US.PE.HCR.08</v>
          </cell>
          <cell r="F29" t="str">
            <v>Formula for Both-Transitional Reinsurance Program</v>
          </cell>
          <cell r="G29">
            <v>0</v>
          </cell>
          <cell r="H29" t="str">
            <v>Moved</v>
          </cell>
          <cell r="I29">
            <v>3.8</v>
          </cell>
          <cell r="J29">
            <v>3.8</v>
          </cell>
          <cell r="K29">
            <v>0</v>
          </cell>
        </row>
        <row r="30">
          <cell r="X30" t="str">
            <v>Done</v>
          </cell>
        </row>
        <row r="32">
          <cell r="N32">
            <v>1</v>
          </cell>
          <cell r="O32">
            <v>1</v>
          </cell>
          <cell r="P32">
            <v>1</v>
          </cell>
          <cell r="V32">
            <v>0.5</v>
          </cell>
          <cell r="W32">
            <v>0.15</v>
          </cell>
          <cell r="X32">
            <v>0.15</v>
          </cell>
        </row>
        <row r="33">
          <cell r="A33" t="str">
            <v>KE.BBPE.1</v>
          </cell>
          <cell r="B33" t="str">
            <v>2015-47</v>
          </cell>
          <cell r="C33" t="str">
            <v>Sprint01</v>
          </cell>
          <cell r="D33">
            <v>8</v>
          </cell>
          <cell r="E33" t="str">
            <v>US.PE.HCR.09</v>
          </cell>
          <cell r="F33" t="str">
            <v xml:space="preserve">Formula for Both-Total Estimated HCR Fees ($): </v>
          </cell>
          <cell r="G33">
            <v>0</v>
          </cell>
          <cell r="H33" t="str">
            <v>Moved</v>
          </cell>
          <cell r="I33">
            <v>3.8</v>
          </cell>
          <cell r="J33">
            <v>3.8</v>
          </cell>
          <cell r="K33">
            <v>0</v>
          </cell>
        </row>
        <row r="34">
          <cell r="X34" t="str">
            <v>Done</v>
          </cell>
        </row>
        <row r="36">
          <cell r="N36">
            <v>1</v>
          </cell>
          <cell r="O36">
            <v>1</v>
          </cell>
          <cell r="P36">
            <v>1</v>
          </cell>
          <cell r="V36">
            <v>0.5</v>
          </cell>
          <cell r="W36">
            <v>0.15</v>
          </cell>
          <cell r="X36">
            <v>0.15</v>
          </cell>
        </row>
        <row r="37">
          <cell r="A37" t="str">
            <v>KE.BBPE.1</v>
          </cell>
          <cell r="B37" t="str">
            <v>2015-47</v>
          </cell>
          <cell r="C37" t="str">
            <v>Sprint01</v>
          </cell>
          <cell r="D37">
            <v>9</v>
          </cell>
          <cell r="E37" t="str">
            <v>US.PE.HCR.10</v>
          </cell>
          <cell r="F37" t="str">
            <v xml:space="preserve">Formula for Both-HCR Fees as a % of Annual Premium: </v>
          </cell>
          <cell r="G37">
            <v>0</v>
          </cell>
          <cell r="H37" t="str">
            <v>Moved</v>
          </cell>
          <cell r="I37">
            <v>3.8</v>
          </cell>
          <cell r="J37">
            <v>3.8</v>
          </cell>
          <cell r="K37">
            <v>0</v>
          </cell>
        </row>
        <row r="38">
          <cell r="X38" t="str">
            <v>Done</v>
          </cell>
        </row>
        <row r="40">
          <cell r="N40">
            <v>1</v>
          </cell>
          <cell r="O40">
            <v>1</v>
          </cell>
          <cell r="P40">
            <v>1</v>
          </cell>
          <cell r="V40">
            <v>0.5</v>
          </cell>
          <cell r="W40">
            <v>0.15</v>
          </cell>
          <cell r="X40">
            <v>0.15</v>
          </cell>
        </row>
        <row r="41">
          <cell r="A41" t="str">
            <v>KE.BBPE.1</v>
          </cell>
          <cell r="B41" t="str">
            <v>2015-48</v>
          </cell>
          <cell r="C41" t="str">
            <v>Sprint02</v>
          </cell>
          <cell r="D41">
            <v>10</v>
          </cell>
          <cell r="E41" t="str">
            <v>US.PE.HCR.01</v>
          </cell>
          <cell r="F41" t="str">
            <v>Both-Pull Essential data from the service</v>
          </cell>
          <cell r="G41">
            <v>40</v>
          </cell>
          <cell r="H41" t="str">
            <v>WIP</v>
          </cell>
          <cell r="I41">
            <v>7.8000000000000007</v>
          </cell>
          <cell r="J41">
            <v>6.8000000000000007</v>
          </cell>
          <cell r="K41">
            <v>0</v>
          </cell>
        </row>
        <row r="42">
          <cell r="X42" t="str">
            <v>Done</v>
          </cell>
        </row>
        <row r="44">
          <cell r="O44">
            <v>3</v>
          </cell>
          <cell r="P44">
            <v>1</v>
          </cell>
          <cell r="S44">
            <v>2</v>
          </cell>
          <cell r="V44">
            <v>0.5</v>
          </cell>
          <cell r="W44">
            <v>0.15</v>
          </cell>
          <cell r="X44">
            <v>0.15</v>
          </cell>
        </row>
        <row r="45">
          <cell r="A45" t="str">
            <v>KE.BBPE.1</v>
          </cell>
          <cell r="B45" t="str">
            <v>2015-48</v>
          </cell>
          <cell r="C45" t="str">
            <v>Sprint02</v>
          </cell>
          <cell r="D45">
            <v>11</v>
          </cell>
          <cell r="E45" t="str">
            <v>US.PE.HCR.02</v>
          </cell>
          <cell r="F45" t="str">
            <v>Both-Display client name, Total Plan Participants, Estimated 2016 Annual Premium on calculator</v>
          </cell>
          <cell r="G45">
            <v>8</v>
          </cell>
          <cell r="H45" t="str">
            <v>WIP</v>
          </cell>
          <cell r="I45">
            <v>3.8</v>
          </cell>
          <cell r="J45">
            <v>2.8</v>
          </cell>
          <cell r="K45">
            <v>0</v>
          </cell>
        </row>
        <row r="46">
          <cell r="X46" t="str">
            <v>Done</v>
          </cell>
        </row>
        <row r="48">
          <cell r="O48">
            <v>1</v>
          </cell>
          <cell r="P48">
            <v>1</v>
          </cell>
          <cell r="V48">
            <v>0.5</v>
          </cell>
          <cell r="W48">
            <v>0.15</v>
          </cell>
          <cell r="X48">
            <v>0.15</v>
          </cell>
        </row>
        <row r="49">
          <cell r="A49" t="str">
            <v>KE.BBPE.1</v>
          </cell>
          <cell r="B49" t="str">
            <v>2015-48</v>
          </cell>
          <cell r="C49" t="str">
            <v>Sprint02</v>
          </cell>
          <cell r="D49">
            <v>12</v>
          </cell>
          <cell r="E49" t="str">
            <v>US.PE.HCR.03</v>
          </cell>
          <cell r="F49" t="str">
            <v>Fully-insured-Display Estimated 2016 Annual Premium on calculator</v>
          </cell>
          <cell r="G49">
            <v>8</v>
          </cell>
          <cell r="H49" t="str">
            <v>WIP</v>
          </cell>
          <cell r="I49">
            <v>4.8000000000000007</v>
          </cell>
          <cell r="J49">
            <v>4.8000000000000007</v>
          </cell>
          <cell r="K49">
            <v>0</v>
          </cell>
        </row>
        <row r="50">
          <cell r="X50" t="str">
            <v>Done</v>
          </cell>
        </row>
        <row r="52">
          <cell r="N52">
            <v>1</v>
          </cell>
          <cell r="O52">
            <v>1</v>
          </cell>
          <cell r="P52">
            <v>1</v>
          </cell>
          <cell r="Q52">
            <v>1</v>
          </cell>
          <cell r="V52">
            <v>0.5</v>
          </cell>
          <cell r="W52">
            <v>0.15</v>
          </cell>
          <cell r="X52">
            <v>0.15</v>
          </cell>
        </row>
        <row r="53">
          <cell r="A53" t="str">
            <v>KE.BBPE.1</v>
          </cell>
          <cell r="B53" t="str">
            <v>2015-48</v>
          </cell>
          <cell r="C53" t="str">
            <v>Sprint02</v>
          </cell>
          <cell r="D53">
            <v>13</v>
          </cell>
          <cell r="E53" t="str">
            <v>US.PE.HCR.04</v>
          </cell>
          <cell r="F53" t="str">
            <v>Self-funded-Display Fully Insured Equivalent Rate</v>
          </cell>
          <cell r="G53">
            <v>20</v>
          </cell>
          <cell r="H53" t="str">
            <v>WIP</v>
          </cell>
          <cell r="I53">
            <v>4.8000000000000007</v>
          </cell>
          <cell r="J53">
            <v>4.8000000000000007</v>
          </cell>
          <cell r="K53">
            <v>0</v>
          </cell>
        </row>
        <row r="54">
          <cell r="X54" t="str">
            <v>Done</v>
          </cell>
        </row>
        <row r="56">
          <cell r="N56">
            <v>1</v>
          </cell>
          <cell r="O56">
            <v>1</v>
          </cell>
          <cell r="P56">
            <v>1</v>
          </cell>
          <cell r="Q56">
            <v>1</v>
          </cell>
          <cell r="V56">
            <v>0.5</v>
          </cell>
          <cell r="W56">
            <v>0.15</v>
          </cell>
          <cell r="X56">
            <v>0.15</v>
          </cell>
        </row>
        <row r="57">
          <cell r="A57" t="str">
            <v>KE.BBPE.1</v>
          </cell>
          <cell r="B57" t="str">
            <v>2015-48</v>
          </cell>
          <cell r="C57" t="str">
            <v>Sprint02</v>
          </cell>
          <cell r="D57">
            <v>14</v>
          </cell>
          <cell r="E57" t="str">
            <v>US.PE.HCR.06</v>
          </cell>
          <cell r="F57" t="str">
            <v>Formula for fully-insured-Health Insurer Assessment</v>
          </cell>
          <cell r="G57">
            <v>8</v>
          </cell>
          <cell r="H57" t="str">
            <v>WIP</v>
          </cell>
          <cell r="I57">
            <v>4.8000000000000007</v>
          </cell>
          <cell r="J57">
            <v>4.8000000000000007</v>
          </cell>
          <cell r="K57">
            <v>0</v>
          </cell>
        </row>
        <row r="58">
          <cell r="X58" t="str">
            <v>Done</v>
          </cell>
        </row>
        <row r="60">
          <cell r="N60">
            <v>1</v>
          </cell>
          <cell r="O60">
            <v>1</v>
          </cell>
          <cell r="P60">
            <v>1</v>
          </cell>
          <cell r="Q60">
            <v>1</v>
          </cell>
          <cell r="V60">
            <v>0.5</v>
          </cell>
          <cell r="W60">
            <v>0.15</v>
          </cell>
          <cell r="X60">
            <v>0.15</v>
          </cell>
        </row>
        <row r="61">
          <cell r="A61" t="str">
            <v>KE.BBPE.1</v>
          </cell>
          <cell r="B61" t="str">
            <v>2015-48</v>
          </cell>
          <cell r="C61" t="str">
            <v>Sprint02</v>
          </cell>
          <cell r="D61">
            <v>15</v>
          </cell>
          <cell r="E61" t="str">
            <v>US.PE.HCR.07</v>
          </cell>
          <cell r="F61" t="str">
            <v>Formula for Both-Comparative Effectiveness Research (PCORI) Fee</v>
          </cell>
          <cell r="G61">
            <v>8</v>
          </cell>
          <cell r="H61" t="str">
            <v>WIP</v>
          </cell>
          <cell r="I61">
            <v>4</v>
          </cell>
          <cell r="J61">
            <v>4</v>
          </cell>
          <cell r="K61">
            <v>0</v>
          </cell>
        </row>
        <row r="62">
          <cell r="X62" t="str">
            <v>Done</v>
          </cell>
        </row>
        <row r="64">
          <cell r="N64">
            <v>1</v>
          </cell>
          <cell r="O64">
            <v>1</v>
          </cell>
          <cell r="P64">
            <v>1</v>
          </cell>
          <cell r="V64">
            <v>0.5</v>
          </cell>
          <cell r="W64">
            <v>0.25</v>
          </cell>
          <cell r="X64">
            <v>0.25</v>
          </cell>
        </row>
        <row r="65">
          <cell r="A65" t="str">
            <v>KE.BBPE.1</v>
          </cell>
          <cell r="B65" t="str">
            <v>2015-48</v>
          </cell>
          <cell r="C65" t="str">
            <v>Sprint02</v>
          </cell>
          <cell r="D65">
            <v>16</v>
          </cell>
          <cell r="E65" t="str">
            <v>US.PE.HCR.08</v>
          </cell>
          <cell r="F65" t="str">
            <v>Formula for Both-Transitional Reinsurance Program</v>
          </cell>
          <cell r="G65">
            <v>8</v>
          </cell>
          <cell r="H65" t="str">
            <v>WIP</v>
          </cell>
          <cell r="I65">
            <v>3.5</v>
          </cell>
          <cell r="J65">
            <v>3</v>
          </cell>
          <cell r="K65">
            <v>0</v>
          </cell>
        </row>
        <row r="66">
          <cell r="X66" t="str">
            <v>Done</v>
          </cell>
        </row>
        <row r="68">
          <cell r="N68">
            <v>0.5</v>
          </cell>
          <cell r="O68">
            <v>0.5</v>
          </cell>
          <cell r="P68">
            <v>0.5</v>
          </cell>
          <cell r="R68">
            <v>1</v>
          </cell>
          <cell r="V68">
            <v>0.5</v>
          </cell>
        </row>
        <row r="69">
          <cell r="A69" t="str">
            <v>KE.BBPE.1</v>
          </cell>
          <cell r="B69" t="str">
            <v>2015-48</v>
          </cell>
          <cell r="C69" t="str">
            <v>Sprint02</v>
          </cell>
          <cell r="D69">
            <v>17</v>
          </cell>
          <cell r="E69" t="str">
            <v>US.PE.HCR.09</v>
          </cell>
          <cell r="F69" t="str">
            <v xml:space="preserve">Formula for Both-Total Estimated HCR Fees ($): </v>
          </cell>
          <cell r="G69">
            <v>8</v>
          </cell>
          <cell r="H69" t="str">
            <v>WIP</v>
          </cell>
          <cell r="I69">
            <v>3</v>
          </cell>
          <cell r="J69">
            <v>2.5</v>
          </cell>
          <cell r="K69">
            <v>0</v>
          </cell>
        </row>
        <row r="70">
          <cell r="X70" t="str">
            <v>NS</v>
          </cell>
        </row>
        <row r="72">
          <cell r="N72">
            <v>1</v>
          </cell>
          <cell r="O72">
            <v>1</v>
          </cell>
          <cell r="P72">
            <v>0.5</v>
          </cell>
        </row>
        <row r="73">
          <cell r="A73" t="str">
            <v>KE.BBPE.1</v>
          </cell>
          <cell r="B73" t="str">
            <v>2015-48</v>
          </cell>
          <cell r="C73" t="str">
            <v>Sprint02</v>
          </cell>
          <cell r="D73">
            <v>18</v>
          </cell>
          <cell r="E73" t="str">
            <v>US.PE.HCR.10</v>
          </cell>
          <cell r="F73" t="str">
            <v xml:space="preserve">Formula for Both-HCR Fees as a % of Annual Premium: </v>
          </cell>
          <cell r="G73">
            <v>8</v>
          </cell>
          <cell r="H73" t="str">
            <v>WIP</v>
          </cell>
          <cell r="I73">
            <v>4.5</v>
          </cell>
          <cell r="J73">
            <v>4</v>
          </cell>
          <cell r="K73">
            <v>0</v>
          </cell>
        </row>
        <row r="74">
          <cell r="X74" t="str">
            <v>NS</v>
          </cell>
        </row>
        <row r="76">
          <cell r="N76">
            <v>1</v>
          </cell>
          <cell r="O76">
            <v>1</v>
          </cell>
          <cell r="P76">
            <v>1</v>
          </cell>
          <cell r="R76">
            <v>1</v>
          </cell>
        </row>
        <row r="77">
          <cell r="A77" t="str">
            <v>KE.BBPE.1</v>
          </cell>
          <cell r="B77" t="str">
            <v>2015-48</v>
          </cell>
          <cell r="C77" t="str">
            <v>Sprint02</v>
          </cell>
          <cell r="D77">
            <v>19</v>
          </cell>
          <cell r="E77" t="str">
            <v>US.PE.HCR.11</v>
          </cell>
          <cell r="F77" t="str">
            <v>Both-Pie Chart</v>
          </cell>
          <cell r="G77">
            <v>0</v>
          </cell>
          <cell r="H77" t="str">
            <v>WIP</v>
          </cell>
          <cell r="I77">
            <v>4.5</v>
          </cell>
          <cell r="J77">
            <v>4</v>
          </cell>
          <cell r="K77">
            <v>0</v>
          </cell>
        </row>
        <row r="78">
          <cell r="X78" t="str">
            <v>NS</v>
          </cell>
        </row>
        <row r="80">
          <cell r="O80">
            <v>1</v>
          </cell>
          <cell r="P80">
            <v>1</v>
          </cell>
          <cell r="Q80">
            <v>1</v>
          </cell>
          <cell r="R80">
            <v>1</v>
          </cell>
        </row>
        <row r="81">
          <cell r="A81" t="str">
            <v>KE.BBPE.1</v>
          </cell>
          <cell r="B81" t="str">
            <v>2015-48</v>
          </cell>
          <cell r="C81" t="str">
            <v>Sprint02</v>
          </cell>
          <cell r="D81">
            <v>20</v>
          </cell>
          <cell r="E81" t="str">
            <v>US.PE.HCR.12</v>
          </cell>
          <cell r="F81" t="str">
            <v>Fully-insured-Bar Chart</v>
          </cell>
          <cell r="G81">
            <v>0</v>
          </cell>
          <cell r="H81" t="str">
            <v>WIP</v>
          </cell>
          <cell r="I81">
            <v>1.5</v>
          </cell>
          <cell r="J81">
            <v>1</v>
          </cell>
          <cell r="K81">
            <v>0</v>
          </cell>
        </row>
        <row r="82">
          <cell r="X82" t="str">
            <v>NS</v>
          </cell>
        </row>
        <row r="84">
          <cell r="R84">
            <v>1</v>
          </cell>
        </row>
        <row r="85">
          <cell r="A85" t="str">
            <v>KE.BBPE.1</v>
          </cell>
          <cell r="B85" t="str">
            <v>2015-48</v>
          </cell>
          <cell r="C85" t="str">
            <v>Sprint02</v>
          </cell>
          <cell r="D85">
            <v>21</v>
          </cell>
          <cell r="E85" t="str">
            <v>US.PE.HCR.13</v>
          </cell>
          <cell r="F85" t="str">
            <v>Self-funded-Bar Chart</v>
          </cell>
          <cell r="G85">
            <v>0</v>
          </cell>
          <cell r="H85" t="str">
            <v>WIP</v>
          </cell>
          <cell r="I85">
            <v>1.5</v>
          </cell>
          <cell r="J85">
            <v>1</v>
          </cell>
          <cell r="K85">
            <v>0</v>
          </cell>
        </row>
        <row r="86">
          <cell r="X86" t="str">
            <v>NS</v>
          </cell>
        </row>
        <row r="88">
          <cell r="R88">
            <v>1</v>
          </cell>
        </row>
        <row r="89">
          <cell r="A89" t="str">
            <v>KE.BBPE.1</v>
          </cell>
          <cell r="B89" t="str">
            <v>2015-48</v>
          </cell>
          <cell r="C89" t="str">
            <v>Sprint02</v>
          </cell>
          <cell r="D89">
            <v>22</v>
          </cell>
          <cell r="E89" t="str">
            <v>US.PE.HCR.05</v>
          </cell>
          <cell r="F89" t="str">
            <v xml:space="preserve">Both-Identify and Run the model that needs to be run </v>
          </cell>
          <cell r="G89">
            <v>13</v>
          </cell>
          <cell r="H89" t="str">
            <v>WIP</v>
          </cell>
          <cell r="I89">
            <v>9</v>
          </cell>
          <cell r="J89">
            <v>6</v>
          </cell>
          <cell r="K89">
            <v>0</v>
          </cell>
        </row>
        <row r="90">
          <cell r="X90" t="str">
            <v>NS</v>
          </cell>
        </row>
        <row r="92">
          <cell r="N92">
            <v>1</v>
          </cell>
          <cell r="O92">
            <v>3</v>
          </cell>
          <cell r="P92">
            <v>2</v>
          </cell>
        </row>
        <row r="93">
          <cell r="A93" t="str">
            <v>KE.BBPE.1</v>
          </cell>
          <cell r="B93" t="str">
            <v>2015-49</v>
          </cell>
          <cell r="C93" t="str">
            <v>Sprint03</v>
          </cell>
          <cell r="D93">
            <v>23</v>
          </cell>
          <cell r="E93" t="str">
            <v>US.PE.EEOE.02</v>
          </cell>
          <cell r="F93" t="str">
            <v>Integrating EOI with Prudential</v>
          </cell>
          <cell r="G93">
            <v>40</v>
          </cell>
          <cell r="H93" t="str">
            <v>WIP</v>
          </cell>
          <cell r="K93">
            <v>0</v>
          </cell>
        </row>
        <row r="96">
          <cell r="N96">
            <v>1</v>
          </cell>
          <cell r="O96">
            <v>15</v>
          </cell>
          <cell r="P96">
            <v>2</v>
          </cell>
          <cell r="Q96">
            <v>18</v>
          </cell>
          <cell r="R96">
            <v>28</v>
          </cell>
        </row>
        <row r="97">
          <cell r="A97" t="str">
            <v>KE.BBPE.1</v>
          </cell>
          <cell r="B97" t="str">
            <v>2015-49</v>
          </cell>
          <cell r="C97" t="str">
            <v>Sprint03</v>
          </cell>
          <cell r="D97">
            <v>24</v>
          </cell>
          <cell r="E97" t="str">
            <v>US.PE.EEOE.06</v>
          </cell>
          <cell r="F97" t="str">
            <v>Queing up OE during NH when OE is active</v>
          </cell>
          <cell r="G97">
            <v>20</v>
          </cell>
          <cell r="H97" t="str">
            <v>WIP</v>
          </cell>
          <cell r="I97">
            <v>30</v>
          </cell>
          <cell r="J97">
            <v>3</v>
          </cell>
          <cell r="K97">
            <v>0</v>
          </cell>
        </row>
        <row r="100">
          <cell r="M100">
            <v>3</v>
          </cell>
        </row>
        <row r="101">
          <cell r="A101" t="str">
            <v>KE.BBPE.1</v>
          </cell>
          <cell r="B101" t="str">
            <v>2015-49</v>
          </cell>
          <cell r="C101" t="str">
            <v>Sprint03</v>
          </cell>
          <cell r="D101">
            <v>25</v>
          </cell>
          <cell r="E101" t="str">
            <v>US.PE.EEOE.07</v>
          </cell>
          <cell r="F101" t="str">
            <v>OE is Open, removing dependent needs to do unenroll from all the plans the dependent got enrolled and then submit</v>
          </cell>
          <cell r="G101">
            <v>40</v>
          </cell>
          <cell r="H101" t="str">
            <v>WIP</v>
          </cell>
          <cell r="I101">
            <v>67</v>
          </cell>
          <cell r="J101">
            <v>5.5</v>
          </cell>
          <cell r="K101">
            <v>0</v>
          </cell>
        </row>
        <row r="104">
          <cell r="N104">
            <v>1</v>
          </cell>
          <cell r="O104">
            <v>4.5</v>
          </cell>
        </row>
        <row r="105">
          <cell r="A105" t="str">
            <v>KE.BBPE.1</v>
          </cell>
          <cell r="B105" t="str">
            <v>2015-49</v>
          </cell>
          <cell r="C105" t="str">
            <v>Sprint03</v>
          </cell>
          <cell r="D105">
            <v>26</v>
          </cell>
          <cell r="E105" t="str">
            <v>US.PE.EEOE.18</v>
          </cell>
          <cell r="F105" t="str">
            <v>Integrate Documents similar to Verbiage</v>
          </cell>
          <cell r="G105">
            <v>20</v>
          </cell>
          <cell r="H105" t="str">
            <v>WIP</v>
          </cell>
          <cell r="I105">
            <v>8</v>
          </cell>
          <cell r="J105">
            <v>0</v>
          </cell>
          <cell r="K105">
            <v>0</v>
          </cell>
        </row>
        <row r="109">
          <cell r="A109" t="str">
            <v>KE.BBPE.1</v>
          </cell>
          <cell r="B109" t="str">
            <v>2015-49</v>
          </cell>
          <cell r="C109" t="str">
            <v>Sprint03</v>
          </cell>
          <cell r="D109">
            <v>27</v>
          </cell>
          <cell r="E109" t="str">
            <v>US.PE.EEOE.19</v>
          </cell>
          <cell r="F109" t="str">
            <v>Add Package next to Employee in the Vertical Menu</v>
          </cell>
          <cell r="G109">
            <v>5</v>
          </cell>
          <cell r="H109" t="str">
            <v>WIP</v>
          </cell>
          <cell r="I109">
            <v>5</v>
          </cell>
          <cell r="J109">
            <v>0</v>
          </cell>
          <cell r="K109">
            <v>0</v>
          </cell>
        </row>
        <row r="113">
          <cell r="A113" t="str">
            <v>KE.BBPE.1</v>
          </cell>
          <cell r="B113" t="str">
            <v>2015-49</v>
          </cell>
          <cell r="C113" t="str">
            <v>Sprint03</v>
          </cell>
          <cell r="D113">
            <v>28</v>
          </cell>
          <cell r="E113" t="str">
            <v>US.PE.EEOE.20</v>
          </cell>
          <cell r="F113" t="str">
            <v>Current vs upcoming. Show Only for OE and LE not for NH. Don't display for NH navigate directly to Benefit Screen</v>
          </cell>
          <cell r="G113">
            <v>5</v>
          </cell>
          <cell r="H113" t="str">
            <v>WIP</v>
          </cell>
          <cell r="I113">
            <v>12</v>
          </cell>
          <cell r="J113">
            <v>5</v>
          </cell>
          <cell r="K113">
            <v>0</v>
          </cell>
        </row>
        <row r="116">
          <cell r="N116">
            <v>1</v>
          </cell>
          <cell r="O116">
            <v>4</v>
          </cell>
        </row>
        <row r="117">
          <cell r="A117" t="str">
            <v>KE.BBPE.1</v>
          </cell>
          <cell r="B117" t="str">
            <v>2015-49</v>
          </cell>
          <cell r="C117" t="str">
            <v>Sprint03</v>
          </cell>
          <cell r="D117">
            <v>29</v>
          </cell>
          <cell r="E117" t="str">
            <v>US.PE.EEOE.25</v>
          </cell>
          <cell r="F117" t="str">
            <v>Account setup - post registration skip login. Implement Similar to Market Place</v>
          </cell>
          <cell r="G117">
            <v>5</v>
          </cell>
          <cell r="H117" t="str">
            <v>WIP</v>
          </cell>
          <cell r="I117">
            <v>32</v>
          </cell>
          <cell r="J117">
            <v>10.5</v>
          </cell>
          <cell r="K117">
            <v>0</v>
          </cell>
        </row>
        <row r="120">
          <cell r="N120">
            <v>1</v>
          </cell>
          <cell r="O120">
            <v>5.5</v>
          </cell>
          <cell r="S120">
            <v>3.5</v>
          </cell>
          <cell r="T120">
            <v>0.5</v>
          </cell>
        </row>
        <row r="121">
          <cell r="A121" t="str">
            <v>KE.BBPE.1</v>
          </cell>
          <cell r="B121" t="str">
            <v>2015-49</v>
          </cell>
          <cell r="C121" t="str">
            <v>Sprint03</v>
          </cell>
          <cell r="D121">
            <v>30</v>
          </cell>
          <cell r="E121" t="str">
            <v>US.PE.EEOE.26</v>
          </cell>
          <cell r="F121" t="str">
            <v>Message Center - Are employer messages showing here now</v>
          </cell>
          <cell r="G121">
            <v>13</v>
          </cell>
          <cell r="H121" t="str">
            <v>WIP</v>
          </cell>
          <cell r="I121">
            <v>5</v>
          </cell>
          <cell r="J121">
            <v>5</v>
          </cell>
          <cell r="K121">
            <v>0</v>
          </cell>
        </row>
        <row r="124">
          <cell r="O124">
            <v>3.5</v>
          </cell>
          <cell r="U124">
            <v>1.5</v>
          </cell>
        </row>
        <row r="125">
          <cell r="A125" t="str">
            <v>KE.BBPE.1</v>
          </cell>
          <cell r="B125" t="str">
            <v>2015-49</v>
          </cell>
          <cell r="C125" t="str">
            <v>Sprint03</v>
          </cell>
          <cell r="D125">
            <v>31</v>
          </cell>
          <cell r="E125" t="str">
            <v>US.PE.EEOE.28</v>
          </cell>
          <cell r="F125" t="str">
            <v>column formatting off with log plan numbers - Compare screen</v>
          </cell>
          <cell r="G125">
            <v>3</v>
          </cell>
          <cell r="H125" t="str">
            <v>Dropped</v>
          </cell>
          <cell r="I125">
            <v>8.5</v>
          </cell>
          <cell r="J125">
            <v>0</v>
          </cell>
          <cell r="K125">
            <v>0</v>
          </cell>
        </row>
        <row r="129">
          <cell r="A129" t="str">
            <v>KE.BBPE.1</v>
          </cell>
          <cell r="B129" t="str">
            <v>2015-49</v>
          </cell>
          <cell r="C129" t="str">
            <v>Sprint03</v>
          </cell>
          <cell r="D129">
            <v>32</v>
          </cell>
          <cell r="E129" t="str">
            <v>US.PE.EEOE.29</v>
          </cell>
          <cell r="F129" t="str">
            <v>Implement Comparison Screen in All Plans</v>
          </cell>
          <cell r="G129">
            <v>8</v>
          </cell>
          <cell r="H129" t="str">
            <v>Dropped</v>
          </cell>
          <cell r="I129">
            <v>38</v>
          </cell>
          <cell r="J129">
            <v>14</v>
          </cell>
          <cell r="K129">
            <v>0</v>
          </cell>
        </row>
        <row r="132">
          <cell r="N132">
            <v>1</v>
          </cell>
          <cell r="O132">
            <v>13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DWSB-Support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KE.DWBI.1</v>
          </cell>
          <cell r="B5" t="str">
            <v>2015-48</v>
          </cell>
          <cell r="C5" t="str">
            <v>Sprint03</v>
          </cell>
          <cell r="D5">
            <v>1</v>
          </cell>
          <cell r="E5" t="str">
            <v>US.DWBI.LDB.001</v>
          </cell>
          <cell r="F5" t="str">
            <v>Laser dashboard for health management desktop version</v>
          </cell>
          <cell r="G5">
            <v>40</v>
          </cell>
          <cell r="H5" t="str">
            <v>Moved</v>
          </cell>
          <cell r="I5">
            <v>73</v>
          </cell>
          <cell r="J5">
            <v>49</v>
          </cell>
        </row>
        <row r="6">
          <cell r="U6" t="str">
            <v>NS</v>
          </cell>
        </row>
        <row r="8">
          <cell r="L8" t="str">
            <v>Actual</v>
          </cell>
          <cell r="M8">
            <v>3</v>
          </cell>
          <cell r="N8">
            <v>2</v>
          </cell>
          <cell r="O8">
            <v>16</v>
          </cell>
          <cell r="P8">
            <v>16</v>
          </cell>
          <cell r="Q8">
            <v>4</v>
          </cell>
          <cell r="R8">
            <v>2</v>
          </cell>
          <cell r="S8"/>
          <cell r="T8">
            <v>6</v>
          </cell>
          <cell r="U8"/>
          <cell r="V8"/>
          <cell r="W8"/>
        </row>
        <row r="9">
          <cell r="A9" t="str">
            <v>KE.DWBI.1</v>
          </cell>
          <cell r="B9" t="str">
            <v>2015-48</v>
          </cell>
          <cell r="C9" t="str">
            <v>Sprint03</v>
          </cell>
          <cell r="D9">
            <v>2</v>
          </cell>
          <cell r="E9" t="str">
            <v>US.DWBI.LDB.002</v>
          </cell>
          <cell r="F9" t="str">
            <v>Laser dashboard for health management mobile version</v>
          </cell>
          <cell r="G9">
            <v>40</v>
          </cell>
          <cell r="H9" t="str">
            <v>Moved</v>
          </cell>
          <cell r="I9">
            <v>53</v>
          </cell>
          <cell r="J9">
            <v>0</v>
          </cell>
        </row>
        <row r="10">
          <cell r="U10" t="str">
            <v>NA</v>
          </cell>
        </row>
        <row r="12">
          <cell r="L12" t="str">
            <v>Actual</v>
          </cell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</row>
        <row r="13">
          <cell r="A13" t="str">
            <v>KE.DWBI.1</v>
          </cell>
          <cell r="B13" t="str">
            <v>2015-48</v>
          </cell>
          <cell r="C13" t="str">
            <v>Sprint03</v>
          </cell>
          <cell r="D13">
            <v>3</v>
          </cell>
          <cell r="E13" t="str">
            <v>US.DWBI.LDB.001.D01</v>
          </cell>
          <cell r="F13" t="str">
            <v>Laser financial dashboard fix</v>
          </cell>
          <cell r="G13">
            <v>20</v>
          </cell>
          <cell r="H13" t="str">
            <v>Moved</v>
          </cell>
          <cell r="I13">
            <v>47</v>
          </cell>
          <cell r="J13">
            <v>47</v>
          </cell>
        </row>
        <row r="14">
          <cell r="U14" t="str">
            <v>NS</v>
          </cell>
        </row>
        <row r="16">
          <cell r="L16" t="str">
            <v>Actual</v>
          </cell>
          <cell r="M16">
            <v>3</v>
          </cell>
          <cell r="N16">
            <v>2</v>
          </cell>
          <cell r="O16"/>
          <cell r="P16">
            <v>16</v>
          </cell>
          <cell r="Q16">
            <v>4</v>
          </cell>
          <cell r="R16">
            <v>16</v>
          </cell>
          <cell r="S16">
            <v>2</v>
          </cell>
          <cell r="T16">
            <v>4</v>
          </cell>
          <cell r="U16"/>
          <cell r="V16"/>
          <cell r="W16"/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>
        <row r="2">
          <cell r="A2" t="str">
            <v>2015-47</v>
          </cell>
        </row>
      </sheetData>
      <sheetData sheetId="1"/>
      <sheetData sheetId="2"/>
      <sheetData sheetId="3"/>
      <sheetData sheetId="4"/>
      <sheetData sheetId="5">
        <row r="3">
          <cell r="I3">
            <v>57.5</v>
          </cell>
        </row>
        <row r="12">
          <cell r="U12"/>
        </row>
        <row r="16">
          <cell r="U16"/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KE.BBD.01</v>
          </cell>
          <cell r="B5" t="str">
            <v>2015-46</v>
          </cell>
          <cell r="C5" t="str">
            <v>Sprint01</v>
          </cell>
          <cell r="D5">
            <v>1</v>
          </cell>
          <cell r="E5" t="str">
            <v>US.BBD.09</v>
          </cell>
          <cell r="F5" t="str">
            <v>Enrollment/Commit Process</v>
          </cell>
          <cell r="G5">
            <v>0</v>
          </cell>
          <cell r="H5" t="str">
            <v>Moved</v>
          </cell>
          <cell r="I5">
            <v>55</v>
          </cell>
          <cell r="J5">
            <v>55</v>
          </cell>
        </row>
        <row r="8">
          <cell r="L8" t="str">
            <v>Actual</v>
          </cell>
          <cell r="M8"/>
          <cell r="N8">
            <v>24</v>
          </cell>
          <cell r="O8"/>
          <cell r="P8">
            <v>10</v>
          </cell>
          <cell r="Q8">
            <v>19</v>
          </cell>
          <cell r="R8">
            <v>2</v>
          </cell>
          <cell r="S8"/>
        </row>
        <row r="9">
          <cell r="A9" t="str">
            <v>KE.BBD.01</v>
          </cell>
          <cell r="B9" t="str">
            <v>2015-46</v>
          </cell>
          <cell r="C9" t="str">
            <v>Sprint01</v>
          </cell>
          <cell r="D9">
            <v>2</v>
          </cell>
          <cell r="E9" t="str">
            <v>US.BBD.10</v>
          </cell>
          <cell r="F9" t="str">
            <v>Interfaces/Transmittals/COS Payroll</v>
          </cell>
          <cell r="G9">
            <v>0</v>
          </cell>
          <cell r="H9" t="str">
            <v>Moved</v>
          </cell>
          <cell r="I9">
            <v>4</v>
          </cell>
          <cell r="J9">
            <v>4</v>
          </cell>
        </row>
        <row r="12">
          <cell r="L12" t="str">
            <v>Actual</v>
          </cell>
          <cell r="M12"/>
          <cell r="N12">
            <v>4</v>
          </cell>
          <cell r="O12"/>
          <cell r="P12"/>
          <cell r="Q12"/>
          <cell r="R12"/>
          <cell r="S12"/>
        </row>
        <row r="13">
          <cell r="A13" t="str">
            <v>KE.BBD.01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US.BBD.09</v>
          </cell>
          <cell r="F13" t="str">
            <v>Enrollment/Commit Process</v>
          </cell>
          <cell r="G13">
            <v>0</v>
          </cell>
          <cell r="H13" t="str">
            <v>Moved</v>
          </cell>
          <cell r="I13">
            <v>45</v>
          </cell>
          <cell r="J13">
            <v>45</v>
          </cell>
        </row>
        <row r="16">
          <cell r="L16" t="str">
            <v>Actual</v>
          </cell>
          <cell r="M16"/>
          <cell r="N16">
            <v>24</v>
          </cell>
          <cell r="O16"/>
          <cell r="P16"/>
          <cell r="Q16">
            <v>19</v>
          </cell>
          <cell r="R16">
            <v>2</v>
          </cell>
          <cell r="S16"/>
        </row>
        <row r="17">
          <cell r="A17" t="str">
            <v>KE.BBD.01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US.BBD.10</v>
          </cell>
          <cell r="F17" t="str">
            <v>Interfaces/Transmittals/COS Payroll</v>
          </cell>
          <cell r="G17">
            <v>0</v>
          </cell>
          <cell r="H17" t="str">
            <v>Moved</v>
          </cell>
          <cell r="I17">
            <v>4</v>
          </cell>
          <cell r="J17">
            <v>4</v>
          </cell>
        </row>
        <row r="20">
          <cell r="L20" t="str">
            <v>Actual</v>
          </cell>
          <cell r="M20"/>
          <cell r="N20">
            <v>4</v>
          </cell>
          <cell r="O20"/>
          <cell r="P20"/>
          <cell r="Q20"/>
          <cell r="R20"/>
          <cell r="S20"/>
        </row>
        <row r="21">
          <cell r="A21" t="str">
            <v>KE.BBD.01</v>
          </cell>
          <cell r="B21" t="str">
            <v>2015-48</v>
          </cell>
          <cell r="C21" t="str">
            <v>Sprint02</v>
          </cell>
          <cell r="D21">
            <v>5</v>
          </cell>
          <cell r="E21" t="str">
            <v>US.BBD.09</v>
          </cell>
          <cell r="F21" t="str">
            <v>Enrollment/Commit Process</v>
          </cell>
          <cell r="G21">
            <v>0</v>
          </cell>
          <cell r="H21" t="str">
            <v>Moved</v>
          </cell>
          <cell r="I21">
            <v>32</v>
          </cell>
          <cell r="J21">
            <v>38</v>
          </cell>
        </row>
        <row r="24">
          <cell r="L24" t="str">
            <v>Actual</v>
          </cell>
          <cell r="M24"/>
          <cell r="N24"/>
          <cell r="O24"/>
          <cell r="P24"/>
          <cell r="Q24">
            <v>28</v>
          </cell>
          <cell r="R24">
            <v>10</v>
          </cell>
          <cell r="S24"/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FI-ScrumBoard-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5.749424652779" createdVersion="6" refreshedVersion="6" minRefreshableVersion="3" recordCount="22">
  <cacheSource type="worksheet">
    <worksheetSource ref="A1:Z23" sheet="Master" r:id="rId2"/>
  </cacheSource>
  <cacheFields count="25">
    <cacheField name="ProjectId" numFmtId="0">
      <sharedItems count="1">
        <s v="KE.BBPE.1"/>
      </sharedItems>
    </cacheField>
    <cacheField name="Week of Year" numFmtId="0">
      <sharedItems/>
    </cacheField>
    <cacheField name="Sprint#" numFmtId="0">
      <sharedItems count="2">
        <s v="Sprint01"/>
        <s v="Sprint02"/>
      </sharedItems>
    </cacheField>
    <cacheField name="#" numFmtId="0">
      <sharedItems containsSemiMixedTypes="0" containsString="0" containsNumber="1" containsInteger="1" minValue="1" maxValue="22"/>
    </cacheField>
    <cacheField name="User Story-ID" numFmtId="0">
      <sharedItems count="13">
        <s v="US.PE.HCR.01"/>
        <s v="US.PE.HCR.02"/>
        <s v="US.PE.HCR.03"/>
        <s v="US.PE.HCR.04"/>
        <s v="US.PE.HCR.06"/>
        <s v="US.PE.HCR.07"/>
        <s v="US.PE.HCR.08"/>
        <s v="US.PE.HCR.09"/>
        <s v="US.PE.HCR.10"/>
        <s v="US.PE.HCR.11"/>
        <s v="US.PE.HCR.12"/>
        <s v="US.PE.HCR.13"/>
        <s v="US.PE.HCR.05"/>
      </sharedItems>
    </cacheField>
    <cacheField name="User Stories Description" numFmtId="0">
      <sharedItems/>
    </cacheField>
    <cacheField name="Complexity" numFmtId="0">
      <sharedItems containsSemiMixedTypes="0" containsString="0" containsNumber="1" containsInteger="1" minValue="0" maxValue="40"/>
    </cacheField>
    <cacheField name="US Status" numFmtId="0">
      <sharedItems/>
    </cacheField>
    <cacheField name="Planned" numFmtId="0">
      <sharedItems containsSemiMixedTypes="0" containsString="0" containsNumber="1" minValue="1.5" maxValue="16.299999999999997"/>
    </cacheField>
    <cacheField name="Acutal" numFmtId="0">
      <sharedItems containsSemiMixedTypes="0" containsString="0" containsNumber="1" minValue="1" maxValue="16.299999999999997"/>
    </cacheField>
    <cacheField name="Unit Test Code" numFmtId="0">
      <sharedItems containsSemiMixedTypes="0" containsString="0" containsNumber="1" minValue="0" maxValue="1" count="3">
        <n v="0"/>
        <n v="1"/>
        <n v="0.5"/>
      </sharedItems>
    </cacheField>
    <cacheField name="Coding" numFmtId="0">
      <sharedItems containsSemiMixedTypes="0" containsString="0" containsNumber="1" minValue="0" maxValue="8" count="6">
        <n v="8"/>
        <n v="2"/>
        <n v="1"/>
        <n v="3"/>
        <n v="0.5"/>
        <n v="0"/>
      </sharedItems>
    </cacheField>
    <cacheField name="Developed &amp; _x000a_Unit Tested" numFmtId="0">
      <sharedItems containsSemiMixedTypes="0" containsString="0" containsNumber="1" minValue="0" maxValue="6"/>
    </cacheField>
    <cacheField name="UI Developed" numFmtId="0">
      <sharedItems containsSemiMixedTypes="0" containsString="0" containsNumber="1" containsInteger="1" minValue="0" maxValue="1"/>
    </cacheField>
    <cacheField name="UI Integration" numFmtId="0">
      <sharedItems containsSemiMixedTypes="0" containsString="0" containsNumber="1" containsInteger="1" minValue="0" maxValue="1"/>
    </cacheField>
    <cacheField name="Web Service Integration" numFmtId="0">
      <sharedItems containsSemiMixedTypes="0" containsString="0" containsNumber="1" containsInteger="1" minValue="0" maxValue="2"/>
    </cacheField>
    <cacheField name="DB Integration" numFmtId="0">
      <sharedItems containsSemiMixedTypes="0" containsString="0" containsNumber="1" containsInteger="1" minValue="0" maxValue="2"/>
    </cacheField>
    <cacheField name="QA Test Case" numFmtId="0">
      <sharedItems containsSemiMixedTypes="0" containsString="0" containsNumber="1" minValue="0" maxValue="0.5"/>
    </cacheField>
    <cacheField name="Integration Testing" numFmtId="0">
      <sharedItems containsSemiMixedTypes="0" containsString="0" containsNumber="1" minValue="0" maxValue="0.25"/>
    </cacheField>
    <cacheField name="Functional Testing" numFmtId="0">
      <sharedItems containsSemiMixedTypes="0" containsString="0" containsNumber="1" minValue="0" maxValue="0.25"/>
    </cacheField>
    <cacheField name="Acceptance Test Case" numFmtId="0">
      <sharedItems containsSemiMixedTypes="0" containsString="0" containsNumber="1" containsInteger="1" minValue="0" maxValue="0"/>
    </cacheField>
    <cacheField name="Demoed to PO" numFmtId="0">
      <sharedItems containsSemiMixedTypes="0" containsString="0" containsNumber="1" containsInteger="1" minValue="0" maxValue="0"/>
    </cacheField>
    <cacheField name="Function Testing" numFmtId="0">
      <sharedItems/>
    </cacheField>
    <cacheField name="Completed Complexity" numFmtId="0">
      <sharedItems containsSemiMixedTypes="0" containsString="0" containsNumber="1" containsInteger="1" minValue="0" maxValue="40"/>
    </cacheField>
    <cacheField name="Delivered Complexit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2015-47"/>
    <x v="0"/>
    <n v="1"/>
    <x v="0"/>
    <s v="Both-Pull Essential data from the service"/>
    <n v="0"/>
    <s v="Moved"/>
    <n v="16.299999999999997"/>
    <n v="16.299999999999997"/>
    <x v="0"/>
    <x v="0"/>
    <n v="6"/>
    <n v="0"/>
    <n v="0"/>
    <n v="0"/>
    <n v="2"/>
    <n v="0"/>
    <n v="0.15"/>
    <n v="0.15"/>
    <n v="0"/>
    <n v="0"/>
    <s v="Done"/>
    <n v="0"/>
    <n v="0"/>
  </r>
  <r>
    <x v="0"/>
    <s v="2015-47"/>
    <x v="0"/>
    <n v="2"/>
    <x v="1"/>
    <s v="Both-Display client name, Total Plan Participants, Estimated 2016 Annual Premium on calculator"/>
    <n v="0"/>
    <s v="Moved"/>
    <n v="3.8"/>
    <n v="3.8"/>
    <x v="0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3"/>
    <x v="2"/>
    <s v="Fully-insured-Display Estimated 2016 Annual Premium on calculator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4"/>
    <x v="3"/>
    <s v="Self-funded-Display Fully Insured Equivalent Rate"/>
    <n v="0"/>
    <s v="Moved"/>
    <n v="4.8000000000000007"/>
    <n v="4.8000000000000007"/>
    <x v="1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5"/>
    <x v="4"/>
    <s v="Formula for fully-insured-Health Insurer Assessment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6"/>
    <x v="5"/>
    <s v="Formula for Both-Comparative Effectiveness Research (PCORI) Fee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7"/>
    <x v="6"/>
    <s v="Formula for Both-Transitional Reinsurance Program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8"/>
    <x v="7"/>
    <s v="Formula for Both-Total Estimated HCR Fees ($)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9"/>
    <x v="8"/>
    <s v="Formula for Both-HCR Fees as a % of Annual Premium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8"/>
    <x v="1"/>
    <n v="10"/>
    <x v="0"/>
    <s v="Both-Pull Essential data from the service"/>
    <n v="40"/>
    <s v="WIP"/>
    <n v="7.8000000000000007"/>
    <n v="6.8000000000000007"/>
    <x v="0"/>
    <x v="3"/>
    <n v="1"/>
    <n v="0"/>
    <n v="0"/>
    <n v="2"/>
    <n v="0"/>
    <n v="0.5"/>
    <n v="0.15"/>
    <n v="0.15"/>
    <n v="0"/>
    <n v="0"/>
    <s v="Done"/>
    <n v="40"/>
    <n v="0"/>
  </r>
  <r>
    <x v="0"/>
    <s v="2015-48"/>
    <x v="1"/>
    <n v="11"/>
    <x v="1"/>
    <s v="Both-Display client name, Total Plan Participants, Estimated 2016 Annual Premium on calculator"/>
    <n v="8"/>
    <s v="WIP"/>
    <n v="3.8"/>
    <n v="2.8"/>
    <x v="0"/>
    <x v="2"/>
    <n v="1"/>
    <n v="0"/>
    <n v="0"/>
    <n v="0"/>
    <n v="0"/>
    <n v="0.5"/>
    <n v="0.15"/>
    <n v="0.15"/>
    <n v="0"/>
    <n v="0"/>
    <s v="Done"/>
    <n v="8"/>
    <n v="0"/>
  </r>
  <r>
    <x v="0"/>
    <s v="2015-48"/>
    <x v="1"/>
    <n v="12"/>
    <x v="2"/>
    <s v="Fully-insured-Display Estimated 2016 Annual Premium on calculator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3"/>
    <x v="3"/>
    <s v="Self-funded-Display Fully Insured Equivalent Rate"/>
    <n v="20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20"/>
    <n v="0"/>
  </r>
  <r>
    <x v="0"/>
    <s v="2015-48"/>
    <x v="1"/>
    <n v="14"/>
    <x v="4"/>
    <s v="Formula for fully-insured-Health Insurer Assessment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5"/>
    <x v="5"/>
    <s v="Formula for Both-Comparative Effectiveness Research (PCORI) Fee"/>
    <n v="8"/>
    <s v="WIP"/>
    <n v="4"/>
    <n v="4"/>
    <x v="1"/>
    <x v="2"/>
    <n v="1"/>
    <n v="0"/>
    <n v="0"/>
    <n v="0"/>
    <n v="0"/>
    <n v="0.5"/>
    <n v="0.25"/>
    <n v="0.25"/>
    <n v="0"/>
    <n v="0"/>
    <s v="Done"/>
    <n v="8"/>
    <n v="0"/>
  </r>
  <r>
    <x v="0"/>
    <s v="2015-48"/>
    <x v="1"/>
    <n v="16"/>
    <x v="6"/>
    <s v="Formula for Both-Transitional Reinsurance Program"/>
    <n v="8"/>
    <s v="WIP"/>
    <n v="3.5"/>
    <n v="3"/>
    <x v="2"/>
    <x v="4"/>
    <n v="0.5"/>
    <n v="0"/>
    <n v="1"/>
    <n v="0"/>
    <n v="0"/>
    <n v="0.5"/>
    <n v="0"/>
    <n v="0"/>
    <n v="0"/>
    <n v="0"/>
    <s v="Done"/>
    <n v="8"/>
    <n v="0"/>
  </r>
  <r>
    <x v="0"/>
    <s v="2015-48"/>
    <x v="1"/>
    <n v="17"/>
    <x v="7"/>
    <s v="Formula for Both-Total Estimated HCR Fees ($): "/>
    <n v="8"/>
    <s v="WIP"/>
    <n v="3"/>
    <n v="2.5"/>
    <x v="1"/>
    <x v="2"/>
    <n v="0.5"/>
    <n v="0"/>
    <n v="0"/>
    <n v="0"/>
    <n v="0"/>
    <n v="0"/>
    <n v="0"/>
    <n v="0"/>
    <n v="0"/>
    <n v="0"/>
    <s v="NS"/>
    <n v="0"/>
    <n v="0"/>
  </r>
  <r>
    <x v="0"/>
    <s v="2015-48"/>
    <x v="1"/>
    <n v="18"/>
    <x v="8"/>
    <s v="Formula for Both-HCR Fees as a % of Annual Premium: "/>
    <n v="8"/>
    <s v="WIP"/>
    <n v="4.5"/>
    <n v="4"/>
    <x v="1"/>
    <x v="2"/>
    <n v="1"/>
    <n v="0"/>
    <n v="1"/>
    <n v="0"/>
    <n v="0"/>
    <n v="0"/>
    <n v="0"/>
    <n v="0"/>
    <n v="0"/>
    <n v="0"/>
    <s v="NS"/>
    <n v="0"/>
    <n v="0"/>
  </r>
  <r>
    <x v="0"/>
    <s v="2015-48"/>
    <x v="1"/>
    <n v="19"/>
    <x v="9"/>
    <s v="Both-Pie Chart"/>
    <n v="0"/>
    <s v="WIP"/>
    <n v="4.5"/>
    <n v="4"/>
    <x v="0"/>
    <x v="2"/>
    <n v="1"/>
    <n v="1"/>
    <n v="1"/>
    <n v="0"/>
    <n v="0"/>
    <n v="0"/>
    <n v="0"/>
    <n v="0"/>
    <n v="0"/>
    <n v="0"/>
    <s v="NS"/>
    <n v="0"/>
    <n v="0"/>
  </r>
  <r>
    <x v="0"/>
    <s v="2015-48"/>
    <x v="1"/>
    <n v="20"/>
    <x v="10"/>
    <s v="Fully-insur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1"/>
    <x v="11"/>
    <s v="Self-fund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2"/>
    <x v="12"/>
    <s v="Both-Identify and Run the model that needs to be run "/>
    <n v="13"/>
    <s v="WIP"/>
    <n v="9"/>
    <n v="6"/>
    <x v="1"/>
    <x v="3"/>
    <n v="2"/>
    <n v="0"/>
    <n v="0"/>
    <n v="0"/>
    <n v="0"/>
    <n v="0"/>
    <n v="0"/>
    <n v="0"/>
    <n v="0"/>
    <n v="0"/>
    <s v="N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0" firstDataRow="1" firstDataCol="1" rowPageCount="1" colPageCount="1"/>
  <pivotFields count="25"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Planned" fld="8" baseField="0" baseItem="0"/>
    <dataField name="Sum of Acutal" fld="9" baseField="0" baseItem="0"/>
    <dataField name="Sum of Complexity" fld="6" baseField="0" baseItem="0"/>
    <dataField name="Sum of Completed Complexity" fld="23" baseField="0" baseItem="0"/>
    <dataField name="Sum of Delivered Complexity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8" firstHeaderRow="0" firstDataRow="1" firstDataCol="1" rowPageCount="2" colPageCount="1"/>
  <pivotFields count="25"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>
      <items count="7">
        <item x="5"/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0" hier="-1"/>
    <pageField fld="2" hier="-1"/>
  </pageFields>
  <dataFields count="12">
    <dataField name="Sum of Planned" fld="8" baseField="0" baseItem="0"/>
    <dataField name="Sum of Coding" fld="11" baseField="0" baseItem="0"/>
    <dataField name="Sum of Unit Test Code" fld="10" baseField="0" baseItem="0"/>
    <dataField name="Sum of Developed &amp; _x000a_Unit Tested" fld="12" baseField="0" baseItem="0"/>
    <dataField name="Sum of UI Developed" fld="13" baseField="0" baseItem="0"/>
    <dataField name="Sum of UI Integration" fld="14" baseField="0" baseItem="0"/>
    <dataField name="Sum of Web Service Integration" fld="15" baseField="0" baseItem="0"/>
    <dataField name="Sum of QA Test Case" fld="17" baseField="0" baseItem="0"/>
    <dataField name="Sum of DB Integration" fld="16" baseField="0" baseItem="0"/>
    <dataField name="Sum of Functional Testing" fld="19" baseField="0" baseItem="0"/>
    <dataField name="Sum of Integration Testing" fld="18" baseField="0" baseItem="0"/>
    <dataField name="Sum of Acceptance Test Case" fld="2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16" sqref="C16"/>
    </sheetView>
  </sheetViews>
  <sheetFormatPr defaultRowHeight="15" x14ac:dyDescent="0.25"/>
  <cols>
    <col min="1" max="1" width="45.5703125" bestFit="1" customWidth="1"/>
    <col min="2" max="3" width="31.140625" customWidth="1"/>
  </cols>
  <sheetData>
    <row r="2" spans="1:3" x14ac:dyDescent="0.25">
      <c r="A2" s="7" t="s">
        <v>25</v>
      </c>
      <c r="B2" s="7" t="s">
        <v>26</v>
      </c>
      <c r="C2" s="7" t="s">
        <v>90</v>
      </c>
    </row>
    <row r="3" spans="1:3" x14ac:dyDescent="0.25">
      <c r="A3" s="9" t="s">
        <v>34</v>
      </c>
      <c r="B3" s="8" t="s">
        <v>27</v>
      </c>
      <c r="C3" s="8" t="s">
        <v>87</v>
      </c>
    </row>
    <row r="4" spans="1:3" x14ac:dyDescent="0.25">
      <c r="A4" s="9" t="s">
        <v>35</v>
      </c>
      <c r="B4" s="8" t="s">
        <v>28</v>
      </c>
      <c r="C4" s="8" t="s">
        <v>89</v>
      </c>
    </row>
    <row r="5" spans="1:3" x14ac:dyDescent="0.25">
      <c r="A5" s="9" t="s">
        <v>36</v>
      </c>
      <c r="B5" s="8" t="s">
        <v>29</v>
      </c>
      <c r="C5" s="8" t="s">
        <v>87</v>
      </c>
    </row>
    <row r="6" spans="1:3" x14ac:dyDescent="0.25">
      <c r="A6" s="9" t="s">
        <v>37</v>
      </c>
      <c r="B6" s="8" t="s">
        <v>30</v>
      </c>
      <c r="C6" s="8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A67" zoomScale="70" zoomScaleNormal="70" workbookViewId="0">
      <selection activeCell="B9" sqref="B9:AB99"/>
    </sheetView>
  </sheetViews>
  <sheetFormatPr defaultRowHeight="15" x14ac:dyDescent="0.25"/>
  <cols>
    <col min="1" max="2" width="6.85546875" style="12" customWidth="1"/>
    <col min="3" max="28" width="6.85546875" style="1" customWidth="1"/>
    <col min="29" max="16384" width="9.140625" style="1"/>
  </cols>
  <sheetData>
    <row r="1" spans="1:28" x14ac:dyDescent="0.25">
      <c r="A1" s="12">
        <v>3</v>
      </c>
      <c r="B1" s="13" t="s">
        <v>23</v>
      </c>
      <c r="D1" s="6"/>
    </row>
    <row r="2" spans="1:28" x14ac:dyDescent="0.25">
      <c r="A2" s="12" t="s">
        <v>31</v>
      </c>
      <c r="B2" s="13" t="str">
        <f>ScrumBoards!A5</f>
        <v>='[KE.MP.001-Online-ScrumBoard.xlsx]SB-Sprints'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s="4" customFormat="1" ht="12.75" x14ac:dyDescent="0.2">
      <c r="A3" s="31"/>
      <c r="B3" s="32" t="s">
        <v>32</v>
      </c>
      <c r="C3" s="32" t="s">
        <v>20</v>
      </c>
      <c r="D3" s="32" t="s">
        <v>21</v>
      </c>
      <c r="E3" s="32" t="s">
        <v>22</v>
      </c>
      <c r="F3" s="32" t="s">
        <v>19</v>
      </c>
      <c r="G3" s="32" t="s">
        <v>18</v>
      </c>
      <c r="H3" s="32" t="s">
        <v>17</v>
      </c>
      <c r="I3" s="32" t="s">
        <v>16</v>
      </c>
      <c r="J3" s="32" t="s">
        <v>15</v>
      </c>
      <c r="K3" s="32" t="s">
        <v>14</v>
      </c>
      <c r="L3" s="32" t="s">
        <v>126</v>
      </c>
      <c r="M3" s="32" t="s">
        <v>98</v>
      </c>
      <c r="N3" s="32" t="s">
        <v>13</v>
      </c>
      <c r="O3" s="32" t="s">
        <v>12</v>
      </c>
      <c r="P3" s="32" t="s">
        <v>99</v>
      </c>
      <c r="Q3" s="32" t="s">
        <v>10</v>
      </c>
      <c r="R3" s="32" t="s">
        <v>9</v>
      </c>
      <c r="S3" s="32" t="s">
        <v>8</v>
      </c>
      <c r="T3" s="32" t="s">
        <v>7</v>
      </c>
      <c r="U3" s="32" t="s">
        <v>100</v>
      </c>
      <c r="V3" s="32" t="s">
        <v>6</v>
      </c>
      <c r="W3" s="32" t="s">
        <v>5</v>
      </c>
      <c r="X3" s="32" t="s">
        <v>4</v>
      </c>
      <c r="Y3" s="32" t="s">
        <v>101</v>
      </c>
      <c r="Z3" s="32" t="s">
        <v>3</v>
      </c>
      <c r="AA3" s="32" t="s">
        <v>2</v>
      </c>
      <c r="AB3" s="33"/>
    </row>
    <row r="4" spans="1:28" x14ac:dyDescent="0.25">
      <c r="A4" s="1"/>
      <c r="B4" s="12" t="s">
        <v>102</v>
      </c>
      <c r="C4" s="12" t="s">
        <v>103</v>
      </c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J4" s="1" t="s">
        <v>110</v>
      </c>
      <c r="K4" s="1" t="s">
        <v>111</v>
      </c>
      <c r="L4" s="1" t="s">
        <v>127</v>
      </c>
      <c r="M4" s="1" t="s">
        <v>112</v>
      </c>
      <c r="N4" s="1" t="s">
        <v>113</v>
      </c>
      <c r="O4" s="1" t="s">
        <v>114</v>
      </c>
      <c r="P4" s="1" t="s">
        <v>115</v>
      </c>
      <c r="Q4" s="1" t="s">
        <v>116</v>
      </c>
      <c r="R4" s="1" t="s">
        <v>117</v>
      </c>
      <c r="S4" s="1" t="s">
        <v>118</v>
      </c>
      <c r="T4" s="1" t="s">
        <v>119</v>
      </c>
      <c r="U4" s="1" t="s">
        <v>120</v>
      </c>
      <c r="V4" s="1" t="s">
        <v>121</v>
      </c>
      <c r="W4" s="1" t="s">
        <v>122</v>
      </c>
      <c r="X4" s="1" t="s">
        <v>123</v>
      </c>
      <c r="Y4" s="1" t="s">
        <v>124</v>
      </c>
      <c r="Z4" s="1" t="s">
        <v>125</v>
      </c>
      <c r="AA4" s="1" t="s">
        <v>128</v>
      </c>
    </row>
    <row r="6" spans="1:28" s="4" customFormat="1" ht="12.75" x14ac:dyDescent="0.2">
      <c r="A6" s="31" t="s">
        <v>22</v>
      </c>
      <c r="B6" s="32" t="s">
        <v>32</v>
      </c>
      <c r="C6" s="32" t="s">
        <v>20</v>
      </c>
      <c r="D6" s="32" t="s">
        <v>21</v>
      </c>
      <c r="E6" s="32" t="s">
        <v>22</v>
      </c>
      <c r="F6" s="32" t="s">
        <v>19</v>
      </c>
      <c r="G6" s="32" t="s">
        <v>18</v>
      </c>
      <c r="H6" s="32" t="s">
        <v>17</v>
      </c>
      <c r="I6" s="32" t="s">
        <v>16</v>
      </c>
      <c r="J6" s="32" t="s">
        <v>15</v>
      </c>
      <c r="K6" s="32" t="s">
        <v>14</v>
      </c>
      <c r="L6" s="32" t="s">
        <v>126</v>
      </c>
      <c r="M6" s="34" t="s">
        <v>98</v>
      </c>
      <c r="N6" s="32" t="s">
        <v>13</v>
      </c>
      <c r="O6" s="32" t="s">
        <v>12</v>
      </c>
      <c r="P6" s="32" t="s">
        <v>11</v>
      </c>
      <c r="Q6" s="32" t="s">
        <v>10</v>
      </c>
      <c r="R6" s="32" t="s">
        <v>9</v>
      </c>
      <c r="S6" s="32" t="s">
        <v>8</v>
      </c>
      <c r="T6" s="32" t="s">
        <v>7</v>
      </c>
      <c r="U6" s="32" t="s">
        <v>100</v>
      </c>
      <c r="V6" s="32" t="s">
        <v>6</v>
      </c>
      <c r="W6" s="32" t="s">
        <v>5</v>
      </c>
      <c r="X6" s="32" t="s">
        <v>4</v>
      </c>
      <c r="Y6" s="32" t="s">
        <v>101</v>
      </c>
      <c r="Z6" s="32" t="s">
        <v>3</v>
      </c>
      <c r="AA6" s="32" t="s">
        <v>2</v>
      </c>
      <c r="AB6" s="36" t="s">
        <v>1</v>
      </c>
    </row>
    <row r="7" spans="1:28" s="2" customFormat="1" ht="12" x14ac:dyDescent="0.2">
      <c r="A7" s="14">
        <v>64</v>
      </c>
      <c r="B7" s="10" t="str">
        <f t="shared" ref="B7:K7" si="0">CHAR($A$7+B8)</f>
        <v>A</v>
      </c>
      <c r="C7" s="10" t="str">
        <f t="shared" si="0"/>
        <v>B</v>
      </c>
      <c r="D7" s="10" t="str">
        <f t="shared" si="0"/>
        <v>C</v>
      </c>
      <c r="E7" s="10" t="str">
        <f t="shared" si="0"/>
        <v>D</v>
      </c>
      <c r="F7" s="10" t="str">
        <f t="shared" si="0"/>
        <v>E</v>
      </c>
      <c r="G7" s="10" t="str">
        <f t="shared" si="0"/>
        <v>F</v>
      </c>
      <c r="H7" s="10" t="str">
        <f t="shared" si="0"/>
        <v>G</v>
      </c>
      <c r="I7" s="10" t="str">
        <f t="shared" si="0"/>
        <v>H</v>
      </c>
      <c r="J7" s="10" t="str">
        <f t="shared" si="0"/>
        <v>I</v>
      </c>
      <c r="K7" s="10" t="str">
        <f t="shared" si="0"/>
        <v>J</v>
      </c>
      <c r="L7" s="10" t="str">
        <f>CHAR($A$7+L8)</f>
        <v>K</v>
      </c>
      <c r="M7" s="35" t="str">
        <f t="shared" ref="M7:AB7" si="1">CHAR($A$7+M8)</f>
        <v>M</v>
      </c>
      <c r="N7" s="10" t="str">
        <f t="shared" si="1"/>
        <v>N</v>
      </c>
      <c r="O7" s="10" t="str">
        <f t="shared" si="1"/>
        <v>O</v>
      </c>
      <c r="P7" s="10" t="str">
        <f t="shared" si="1"/>
        <v>P</v>
      </c>
      <c r="Q7" s="10" t="str">
        <f t="shared" si="1"/>
        <v>Q</v>
      </c>
      <c r="R7" s="10" t="str">
        <f t="shared" si="1"/>
        <v>R</v>
      </c>
      <c r="S7" s="10" t="str">
        <f t="shared" si="1"/>
        <v>S</v>
      </c>
      <c r="T7" s="10" t="str">
        <f t="shared" si="1"/>
        <v>T</v>
      </c>
      <c r="U7" s="10" t="str">
        <f t="shared" si="1"/>
        <v>U</v>
      </c>
      <c r="V7" s="10" t="str">
        <f t="shared" si="1"/>
        <v>V</v>
      </c>
      <c r="W7" s="10" t="str">
        <f t="shared" si="1"/>
        <v>W</v>
      </c>
      <c r="X7" s="10" t="str">
        <f t="shared" si="1"/>
        <v>X</v>
      </c>
      <c r="Y7" s="10" t="str">
        <f t="shared" si="1"/>
        <v>Y</v>
      </c>
      <c r="Z7" s="10" t="str">
        <f t="shared" si="1"/>
        <v>Z</v>
      </c>
      <c r="AA7" s="10" t="s">
        <v>128</v>
      </c>
      <c r="AB7" s="35" t="str">
        <f t="shared" si="1"/>
        <v>X</v>
      </c>
    </row>
    <row r="8" spans="1:28" s="2" customFormat="1" ht="12" x14ac:dyDescent="0.2">
      <c r="A8" s="15" t="s">
        <v>0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35">
        <v>13</v>
      </c>
      <c r="N8" s="10">
        <v>14</v>
      </c>
      <c r="O8" s="10">
        <v>15</v>
      </c>
      <c r="P8" s="10">
        <v>16</v>
      </c>
      <c r="Q8" s="10">
        <v>17</v>
      </c>
      <c r="R8" s="10">
        <v>18</v>
      </c>
      <c r="S8" s="10">
        <v>19</v>
      </c>
      <c r="T8" s="10">
        <v>20</v>
      </c>
      <c r="U8" s="10">
        <v>21</v>
      </c>
      <c r="V8" s="10">
        <v>22</v>
      </c>
      <c r="W8" s="10">
        <v>23</v>
      </c>
      <c r="X8" s="10">
        <v>24</v>
      </c>
      <c r="Y8" s="10">
        <v>25</v>
      </c>
      <c r="Z8" s="10">
        <v>26</v>
      </c>
      <c r="AA8" s="10"/>
      <c r="AB8" s="35">
        <v>24</v>
      </c>
    </row>
    <row r="9" spans="1:28" s="2" customFormat="1" ht="12" x14ac:dyDescent="0.2">
      <c r="A9" s="14">
        <v>5</v>
      </c>
      <c r="B9" s="16" t="str">
        <f t="shared" ref="B9:L25" si="2">$B$2&amp;"!"&amp;B$7&amp;$A9</f>
        <v>='[KE.MP.001-Online-ScrumBoard.xlsx]SB-Sprints'!A5</v>
      </c>
      <c r="C9" s="16" t="str">
        <f t="shared" ref="C9:L24" si="3">$B$2&amp;"!"&amp;C$7&amp;$A9</f>
        <v>='[KE.MP.001-Online-ScrumBoard.xlsx]SB-Sprints'!B5</v>
      </c>
      <c r="D9" s="16" t="str">
        <f t="shared" si="3"/>
        <v>='[KE.MP.001-Online-ScrumBoard.xlsx]SB-Sprints'!C5</v>
      </c>
      <c r="E9" s="16" t="str">
        <f t="shared" si="3"/>
        <v>='[KE.MP.001-Online-ScrumBoard.xlsx]SB-Sprints'!D5</v>
      </c>
      <c r="F9" s="16" t="str">
        <f t="shared" si="3"/>
        <v>='[KE.MP.001-Online-ScrumBoard.xlsx]SB-Sprints'!E5</v>
      </c>
      <c r="G9" s="16" t="str">
        <f t="shared" si="3"/>
        <v>='[KE.MP.001-Online-ScrumBoard.xlsx]SB-Sprints'!F5</v>
      </c>
      <c r="H9" s="16" t="str">
        <f t="shared" si="3"/>
        <v>='[KE.MP.001-Online-ScrumBoard.xlsx]SB-Sprints'!G5</v>
      </c>
      <c r="I9" s="16" t="str">
        <f t="shared" si="3"/>
        <v>='[KE.MP.001-Online-ScrumBoard.xlsx]SB-Sprints'!H5</v>
      </c>
      <c r="J9" s="16" t="str">
        <f t="shared" si="3"/>
        <v>='[KE.MP.001-Online-ScrumBoard.xlsx]SB-Sprints'!I5</v>
      </c>
      <c r="K9" s="16" t="str">
        <f t="shared" si="3"/>
        <v>='[KE.MP.001-Online-ScrumBoard.xlsx]SB-Sprints'!J5</v>
      </c>
      <c r="L9" s="16" t="str">
        <f t="shared" ref="L9:L15" si="4">$B$2&amp;"!"&amp;L$7&amp;$A9</f>
        <v>='[KE.MP.001-Online-ScrumBoard.xlsx]SB-Sprints'!K5</v>
      </c>
      <c r="M9" s="16" t="str">
        <f t="shared" ref="M9:AA15" si="5">$B$2&amp;"!"&amp;M$7&amp;$A9+$A$1</f>
        <v>='[KE.MP.001-Online-ScrumBoard.xlsx]SB-Sprints'!M8</v>
      </c>
      <c r="N9" s="16" t="str">
        <f t="shared" si="5"/>
        <v>='[KE.MP.001-Online-ScrumBoard.xlsx]SB-Sprints'!N8</v>
      </c>
      <c r="O9" s="16" t="str">
        <f t="shared" si="5"/>
        <v>='[KE.MP.001-Online-ScrumBoard.xlsx]SB-Sprints'!O8</v>
      </c>
      <c r="P9" s="16" t="str">
        <f t="shared" si="5"/>
        <v>='[KE.MP.001-Online-ScrumBoard.xlsx]SB-Sprints'!P8</v>
      </c>
      <c r="Q9" s="16" t="str">
        <f t="shared" si="5"/>
        <v>='[KE.MP.001-Online-ScrumBoard.xlsx]SB-Sprints'!Q8</v>
      </c>
      <c r="R9" s="16" t="str">
        <f t="shared" si="5"/>
        <v>='[KE.MP.001-Online-ScrumBoard.xlsx]SB-Sprints'!R8</v>
      </c>
      <c r="S9" s="16" t="str">
        <f t="shared" si="5"/>
        <v>='[KE.MP.001-Online-ScrumBoard.xlsx]SB-Sprints'!S8</v>
      </c>
      <c r="T9" s="16" t="str">
        <f t="shared" si="5"/>
        <v>='[KE.MP.001-Online-ScrumBoard.xlsx]SB-Sprints'!T8</v>
      </c>
      <c r="U9" s="16" t="str">
        <f t="shared" si="5"/>
        <v>='[KE.MP.001-Online-ScrumBoard.xlsx]SB-Sprints'!U8</v>
      </c>
      <c r="V9" s="16" t="str">
        <f t="shared" si="5"/>
        <v>='[KE.MP.001-Online-ScrumBoard.xlsx]SB-Sprints'!V8</v>
      </c>
      <c r="W9" s="16" t="str">
        <f t="shared" si="5"/>
        <v>='[KE.MP.001-Online-ScrumBoard.xlsx]SB-Sprints'!W8</v>
      </c>
      <c r="X9" s="16" t="str">
        <f t="shared" si="5"/>
        <v>='[KE.MP.001-Online-ScrumBoard.xlsx]SB-Sprints'!X8</v>
      </c>
      <c r="Y9" s="16" t="str">
        <f t="shared" si="5"/>
        <v>='[KE.MP.001-Online-ScrumBoard.xlsx]SB-Sprints'!Y8</v>
      </c>
      <c r="Z9" s="16" t="str">
        <f t="shared" si="5"/>
        <v>='[KE.MP.001-Online-ScrumBoard.xlsx]SB-Sprints'!Z8</v>
      </c>
      <c r="AA9" s="16" t="str">
        <f t="shared" si="5"/>
        <v>='[KE.MP.001-Online-ScrumBoard.xlsx]SB-Sprints'!AA8</v>
      </c>
      <c r="AB9" s="16" t="str">
        <f t="shared" ref="AB9:AB15" si="6">$B$2&amp;"!"&amp;AB$7&amp;$A9+1</f>
        <v>='[KE.MP.001-Online-ScrumBoard.xlsx]SB-Sprints'!X6</v>
      </c>
    </row>
    <row r="10" spans="1:28" x14ac:dyDescent="0.25">
      <c r="A10" s="17">
        <v>9</v>
      </c>
      <c r="B10" s="16" t="str">
        <f t="shared" si="2"/>
        <v>='[KE.MP.001-Online-ScrumBoard.xlsx]SB-Sprints'!A9</v>
      </c>
      <c r="C10" s="16" t="str">
        <f t="shared" si="3"/>
        <v>='[KE.MP.001-Online-ScrumBoard.xlsx]SB-Sprints'!B9</v>
      </c>
      <c r="D10" s="16" t="str">
        <f t="shared" si="3"/>
        <v>='[KE.MP.001-Online-ScrumBoard.xlsx]SB-Sprints'!C9</v>
      </c>
      <c r="E10" s="16" t="str">
        <f t="shared" si="3"/>
        <v>='[KE.MP.001-Online-ScrumBoard.xlsx]SB-Sprints'!D9</v>
      </c>
      <c r="F10" s="16" t="str">
        <f t="shared" si="3"/>
        <v>='[KE.MP.001-Online-ScrumBoard.xlsx]SB-Sprints'!E9</v>
      </c>
      <c r="G10" s="16" t="str">
        <f t="shared" si="3"/>
        <v>='[KE.MP.001-Online-ScrumBoard.xlsx]SB-Sprints'!F9</v>
      </c>
      <c r="H10" s="16" t="str">
        <f t="shared" si="3"/>
        <v>='[KE.MP.001-Online-ScrumBoard.xlsx]SB-Sprints'!G9</v>
      </c>
      <c r="I10" s="16" t="str">
        <f t="shared" si="3"/>
        <v>='[KE.MP.001-Online-ScrumBoard.xlsx]SB-Sprints'!H9</v>
      </c>
      <c r="J10" s="16" t="str">
        <f t="shared" si="3"/>
        <v>='[KE.MP.001-Online-ScrumBoard.xlsx]SB-Sprints'!I9</v>
      </c>
      <c r="K10" s="16" t="str">
        <f t="shared" si="3"/>
        <v>='[KE.MP.001-Online-ScrumBoard.xlsx]SB-Sprints'!J9</v>
      </c>
      <c r="L10" s="16" t="str">
        <f t="shared" si="4"/>
        <v>='[KE.MP.001-Online-ScrumBoard.xlsx]SB-Sprints'!K9</v>
      </c>
      <c r="M10" s="16" t="str">
        <f t="shared" si="5"/>
        <v>='[KE.MP.001-Online-ScrumBoard.xlsx]SB-Sprints'!M12</v>
      </c>
      <c r="N10" s="16" t="str">
        <f t="shared" si="5"/>
        <v>='[KE.MP.001-Online-ScrumBoard.xlsx]SB-Sprints'!N12</v>
      </c>
      <c r="O10" s="16" t="str">
        <f t="shared" si="5"/>
        <v>='[KE.MP.001-Online-ScrumBoard.xlsx]SB-Sprints'!O12</v>
      </c>
      <c r="P10" s="16" t="str">
        <f t="shared" si="5"/>
        <v>='[KE.MP.001-Online-ScrumBoard.xlsx]SB-Sprints'!P12</v>
      </c>
      <c r="Q10" s="16" t="str">
        <f t="shared" si="5"/>
        <v>='[KE.MP.001-Online-ScrumBoard.xlsx]SB-Sprints'!Q12</v>
      </c>
      <c r="R10" s="16" t="str">
        <f t="shared" si="5"/>
        <v>='[KE.MP.001-Online-ScrumBoard.xlsx]SB-Sprints'!R12</v>
      </c>
      <c r="S10" s="16" t="str">
        <f t="shared" si="5"/>
        <v>='[KE.MP.001-Online-ScrumBoard.xlsx]SB-Sprints'!S12</v>
      </c>
      <c r="T10" s="16" t="str">
        <f t="shared" si="5"/>
        <v>='[KE.MP.001-Online-ScrumBoard.xlsx]SB-Sprints'!T12</v>
      </c>
      <c r="U10" s="16" t="str">
        <f t="shared" si="5"/>
        <v>='[KE.MP.001-Online-ScrumBoard.xlsx]SB-Sprints'!U12</v>
      </c>
      <c r="V10" s="16" t="str">
        <f t="shared" si="5"/>
        <v>='[KE.MP.001-Online-ScrumBoard.xlsx]SB-Sprints'!V12</v>
      </c>
      <c r="W10" s="16" t="str">
        <f t="shared" si="5"/>
        <v>='[KE.MP.001-Online-ScrumBoard.xlsx]SB-Sprints'!W12</v>
      </c>
      <c r="X10" s="16" t="str">
        <f t="shared" si="5"/>
        <v>='[KE.MP.001-Online-ScrumBoard.xlsx]SB-Sprints'!X12</v>
      </c>
      <c r="Y10" s="16" t="str">
        <f t="shared" si="5"/>
        <v>='[KE.MP.001-Online-ScrumBoard.xlsx]SB-Sprints'!Y12</v>
      </c>
      <c r="Z10" s="16" t="str">
        <f t="shared" si="5"/>
        <v>='[KE.MP.001-Online-ScrumBoard.xlsx]SB-Sprints'!Z12</v>
      </c>
      <c r="AA10" s="16" t="str">
        <f t="shared" si="5"/>
        <v>='[KE.MP.001-Online-ScrumBoard.xlsx]SB-Sprints'!AA12</v>
      </c>
      <c r="AB10" s="16" t="str">
        <f t="shared" si="6"/>
        <v>='[KE.MP.001-Online-ScrumBoard.xlsx]SB-Sprints'!X10</v>
      </c>
    </row>
    <row r="11" spans="1:28" x14ac:dyDescent="0.25">
      <c r="A11" s="17">
        <v>13</v>
      </c>
      <c r="B11" s="16" t="str">
        <f t="shared" si="2"/>
        <v>='[KE.MP.001-Online-ScrumBoard.xlsx]SB-Sprints'!A13</v>
      </c>
      <c r="C11" s="16" t="str">
        <f t="shared" si="3"/>
        <v>='[KE.MP.001-Online-ScrumBoard.xlsx]SB-Sprints'!B13</v>
      </c>
      <c r="D11" s="16" t="str">
        <f t="shared" si="3"/>
        <v>='[KE.MP.001-Online-ScrumBoard.xlsx]SB-Sprints'!C13</v>
      </c>
      <c r="E11" s="16" t="str">
        <f t="shared" si="3"/>
        <v>='[KE.MP.001-Online-ScrumBoard.xlsx]SB-Sprints'!D13</v>
      </c>
      <c r="F11" s="16" t="str">
        <f t="shared" si="3"/>
        <v>='[KE.MP.001-Online-ScrumBoard.xlsx]SB-Sprints'!E13</v>
      </c>
      <c r="G11" s="16" t="str">
        <f t="shared" si="3"/>
        <v>='[KE.MP.001-Online-ScrumBoard.xlsx]SB-Sprints'!F13</v>
      </c>
      <c r="H11" s="16" t="str">
        <f t="shared" si="3"/>
        <v>='[KE.MP.001-Online-ScrumBoard.xlsx]SB-Sprints'!G13</v>
      </c>
      <c r="I11" s="16" t="str">
        <f t="shared" si="3"/>
        <v>='[KE.MP.001-Online-ScrumBoard.xlsx]SB-Sprints'!H13</v>
      </c>
      <c r="J11" s="16" t="str">
        <f t="shared" si="3"/>
        <v>='[KE.MP.001-Online-ScrumBoard.xlsx]SB-Sprints'!I13</v>
      </c>
      <c r="K11" s="16" t="str">
        <f t="shared" si="3"/>
        <v>='[KE.MP.001-Online-ScrumBoard.xlsx]SB-Sprints'!J13</v>
      </c>
      <c r="L11" s="16" t="str">
        <f t="shared" si="4"/>
        <v>='[KE.MP.001-Online-ScrumBoard.xlsx]SB-Sprints'!K13</v>
      </c>
      <c r="M11" s="16" t="str">
        <f t="shared" si="5"/>
        <v>='[KE.MP.001-Online-ScrumBoard.xlsx]SB-Sprints'!M16</v>
      </c>
      <c r="N11" s="16" t="str">
        <f t="shared" si="5"/>
        <v>='[KE.MP.001-Online-ScrumBoard.xlsx]SB-Sprints'!N16</v>
      </c>
      <c r="O11" s="16" t="str">
        <f t="shared" si="5"/>
        <v>='[KE.MP.001-Online-ScrumBoard.xlsx]SB-Sprints'!O16</v>
      </c>
      <c r="P11" s="16" t="str">
        <f t="shared" si="5"/>
        <v>='[KE.MP.001-Online-ScrumBoard.xlsx]SB-Sprints'!P16</v>
      </c>
      <c r="Q11" s="16" t="str">
        <f t="shared" si="5"/>
        <v>='[KE.MP.001-Online-ScrumBoard.xlsx]SB-Sprints'!Q16</v>
      </c>
      <c r="R11" s="16" t="str">
        <f t="shared" si="5"/>
        <v>='[KE.MP.001-Online-ScrumBoard.xlsx]SB-Sprints'!R16</v>
      </c>
      <c r="S11" s="16" t="str">
        <f t="shared" si="5"/>
        <v>='[KE.MP.001-Online-ScrumBoard.xlsx]SB-Sprints'!S16</v>
      </c>
      <c r="T11" s="16" t="str">
        <f t="shared" si="5"/>
        <v>='[KE.MP.001-Online-ScrumBoard.xlsx]SB-Sprints'!T16</v>
      </c>
      <c r="U11" s="16" t="str">
        <f t="shared" si="5"/>
        <v>='[KE.MP.001-Online-ScrumBoard.xlsx]SB-Sprints'!U16</v>
      </c>
      <c r="V11" s="16" t="str">
        <f t="shared" si="5"/>
        <v>='[KE.MP.001-Online-ScrumBoard.xlsx]SB-Sprints'!V16</v>
      </c>
      <c r="W11" s="16" t="str">
        <f t="shared" si="5"/>
        <v>='[KE.MP.001-Online-ScrumBoard.xlsx]SB-Sprints'!W16</v>
      </c>
      <c r="X11" s="16" t="str">
        <f t="shared" si="5"/>
        <v>='[KE.MP.001-Online-ScrumBoard.xlsx]SB-Sprints'!X16</v>
      </c>
      <c r="Y11" s="16" t="str">
        <f t="shared" si="5"/>
        <v>='[KE.MP.001-Online-ScrumBoard.xlsx]SB-Sprints'!Y16</v>
      </c>
      <c r="Z11" s="16" t="str">
        <f t="shared" si="5"/>
        <v>='[KE.MP.001-Online-ScrumBoard.xlsx]SB-Sprints'!Z16</v>
      </c>
      <c r="AA11" s="16" t="str">
        <f t="shared" si="5"/>
        <v>='[KE.MP.001-Online-ScrumBoard.xlsx]SB-Sprints'!AA16</v>
      </c>
      <c r="AB11" s="16" t="str">
        <f t="shared" si="6"/>
        <v>='[KE.MP.001-Online-ScrumBoard.xlsx]SB-Sprints'!X14</v>
      </c>
    </row>
    <row r="12" spans="1:28" x14ac:dyDescent="0.25">
      <c r="A12" s="17">
        <f t="shared" ref="A12:A75" si="7">A11+4</f>
        <v>17</v>
      </c>
      <c r="B12" s="16" t="str">
        <f t="shared" si="2"/>
        <v>='[KE.MP.001-Online-ScrumBoard.xlsx]SB-Sprints'!A17</v>
      </c>
      <c r="C12" s="16" t="str">
        <f t="shared" si="3"/>
        <v>='[KE.MP.001-Online-ScrumBoard.xlsx]SB-Sprints'!B17</v>
      </c>
      <c r="D12" s="16" t="str">
        <f t="shared" si="3"/>
        <v>='[KE.MP.001-Online-ScrumBoard.xlsx]SB-Sprints'!C17</v>
      </c>
      <c r="E12" s="16" t="str">
        <f t="shared" si="3"/>
        <v>='[KE.MP.001-Online-ScrumBoard.xlsx]SB-Sprints'!D17</v>
      </c>
      <c r="F12" s="16" t="str">
        <f t="shared" si="3"/>
        <v>='[KE.MP.001-Online-ScrumBoard.xlsx]SB-Sprints'!E17</v>
      </c>
      <c r="G12" s="16" t="str">
        <f t="shared" si="3"/>
        <v>='[KE.MP.001-Online-ScrumBoard.xlsx]SB-Sprints'!F17</v>
      </c>
      <c r="H12" s="16" t="str">
        <f t="shared" si="3"/>
        <v>='[KE.MP.001-Online-ScrumBoard.xlsx]SB-Sprints'!G17</v>
      </c>
      <c r="I12" s="16" t="str">
        <f t="shared" si="3"/>
        <v>='[KE.MP.001-Online-ScrumBoard.xlsx]SB-Sprints'!H17</v>
      </c>
      <c r="J12" s="16" t="str">
        <f t="shared" si="3"/>
        <v>='[KE.MP.001-Online-ScrumBoard.xlsx]SB-Sprints'!I17</v>
      </c>
      <c r="K12" s="16" t="str">
        <f t="shared" si="3"/>
        <v>='[KE.MP.001-Online-ScrumBoard.xlsx]SB-Sprints'!J17</v>
      </c>
      <c r="L12" s="16" t="str">
        <f t="shared" si="4"/>
        <v>='[KE.MP.001-Online-ScrumBoard.xlsx]SB-Sprints'!K17</v>
      </c>
      <c r="M12" s="16" t="str">
        <f t="shared" si="5"/>
        <v>='[KE.MP.001-Online-ScrumBoard.xlsx]SB-Sprints'!M20</v>
      </c>
      <c r="N12" s="16" t="str">
        <f t="shared" si="5"/>
        <v>='[KE.MP.001-Online-ScrumBoard.xlsx]SB-Sprints'!N20</v>
      </c>
      <c r="O12" s="16" t="str">
        <f t="shared" si="5"/>
        <v>='[KE.MP.001-Online-ScrumBoard.xlsx]SB-Sprints'!O20</v>
      </c>
      <c r="P12" s="16" t="str">
        <f t="shared" si="5"/>
        <v>='[KE.MP.001-Online-ScrumBoard.xlsx]SB-Sprints'!P20</v>
      </c>
      <c r="Q12" s="16" t="str">
        <f t="shared" si="5"/>
        <v>='[KE.MP.001-Online-ScrumBoard.xlsx]SB-Sprints'!Q20</v>
      </c>
      <c r="R12" s="16" t="str">
        <f t="shared" si="5"/>
        <v>='[KE.MP.001-Online-ScrumBoard.xlsx]SB-Sprints'!R20</v>
      </c>
      <c r="S12" s="16" t="str">
        <f t="shared" si="5"/>
        <v>='[KE.MP.001-Online-ScrumBoard.xlsx]SB-Sprints'!S20</v>
      </c>
      <c r="T12" s="16" t="str">
        <f t="shared" si="5"/>
        <v>='[KE.MP.001-Online-ScrumBoard.xlsx]SB-Sprints'!T20</v>
      </c>
      <c r="U12" s="16" t="str">
        <f t="shared" si="5"/>
        <v>='[KE.MP.001-Online-ScrumBoard.xlsx]SB-Sprints'!U20</v>
      </c>
      <c r="V12" s="16" t="str">
        <f t="shared" si="5"/>
        <v>='[KE.MP.001-Online-ScrumBoard.xlsx]SB-Sprints'!V20</v>
      </c>
      <c r="W12" s="16" t="str">
        <f t="shared" si="5"/>
        <v>='[KE.MP.001-Online-ScrumBoard.xlsx]SB-Sprints'!W20</v>
      </c>
      <c r="X12" s="16" t="str">
        <f t="shared" si="5"/>
        <v>='[KE.MP.001-Online-ScrumBoard.xlsx]SB-Sprints'!X20</v>
      </c>
      <c r="Y12" s="16" t="str">
        <f t="shared" si="5"/>
        <v>='[KE.MP.001-Online-ScrumBoard.xlsx]SB-Sprints'!Y20</v>
      </c>
      <c r="Z12" s="16" t="str">
        <f t="shared" si="5"/>
        <v>='[KE.MP.001-Online-ScrumBoard.xlsx]SB-Sprints'!Z20</v>
      </c>
      <c r="AA12" s="16" t="str">
        <f t="shared" si="5"/>
        <v>='[KE.MP.001-Online-ScrumBoard.xlsx]SB-Sprints'!AA20</v>
      </c>
      <c r="AB12" s="16" t="str">
        <f t="shared" si="6"/>
        <v>='[KE.MP.001-Online-ScrumBoard.xlsx]SB-Sprints'!X18</v>
      </c>
    </row>
    <row r="13" spans="1:28" x14ac:dyDescent="0.25">
      <c r="A13" s="17">
        <f t="shared" si="7"/>
        <v>21</v>
      </c>
      <c r="B13" s="16" t="str">
        <f t="shared" si="2"/>
        <v>='[KE.MP.001-Online-ScrumBoard.xlsx]SB-Sprints'!A21</v>
      </c>
      <c r="C13" s="16" t="str">
        <f t="shared" si="3"/>
        <v>='[KE.MP.001-Online-ScrumBoard.xlsx]SB-Sprints'!B21</v>
      </c>
      <c r="D13" s="16" t="str">
        <f t="shared" si="3"/>
        <v>='[KE.MP.001-Online-ScrumBoard.xlsx]SB-Sprints'!C21</v>
      </c>
      <c r="E13" s="16" t="str">
        <f t="shared" si="3"/>
        <v>='[KE.MP.001-Online-ScrumBoard.xlsx]SB-Sprints'!D21</v>
      </c>
      <c r="F13" s="16" t="str">
        <f t="shared" si="3"/>
        <v>='[KE.MP.001-Online-ScrumBoard.xlsx]SB-Sprints'!E21</v>
      </c>
      <c r="G13" s="16" t="str">
        <f t="shared" si="3"/>
        <v>='[KE.MP.001-Online-ScrumBoard.xlsx]SB-Sprints'!F21</v>
      </c>
      <c r="H13" s="16" t="str">
        <f t="shared" si="3"/>
        <v>='[KE.MP.001-Online-ScrumBoard.xlsx]SB-Sprints'!G21</v>
      </c>
      <c r="I13" s="16" t="str">
        <f t="shared" si="3"/>
        <v>='[KE.MP.001-Online-ScrumBoard.xlsx]SB-Sprints'!H21</v>
      </c>
      <c r="J13" s="16" t="str">
        <f t="shared" si="3"/>
        <v>='[KE.MP.001-Online-ScrumBoard.xlsx]SB-Sprints'!I21</v>
      </c>
      <c r="K13" s="16" t="str">
        <f t="shared" si="3"/>
        <v>='[KE.MP.001-Online-ScrumBoard.xlsx]SB-Sprints'!J21</v>
      </c>
      <c r="L13" s="16" t="str">
        <f t="shared" si="4"/>
        <v>='[KE.MP.001-Online-ScrumBoard.xlsx]SB-Sprints'!K21</v>
      </c>
      <c r="M13" s="16" t="str">
        <f t="shared" si="5"/>
        <v>='[KE.MP.001-Online-ScrumBoard.xlsx]SB-Sprints'!M24</v>
      </c>
      <c r="N13" s="16" t="str">
        <f t="shared" si="5"/>
        <v>='[KE.MP.001-Online-ScrumBoard.xlsx]SB-Sprints'!N24</v>
      </c>
      <c r="O13" s="16" t="str">
        <f t="shared" si="5"/>
        <v>='[KE.MP.001-Online-ScrumBoard.xlsx]SB-Sprints'!O24</v>
      </c>
      <c r="P13" s="16" t="str">
        <f t="shared" si="5"/>
        <v>='[KE.MP.001-Online-ScrumBoard.xlsx]SB-Sprints'!P24</v>
      </c>
      <c r="Q13" s="16" t="str">
        <f t="shared" si="5"/>
        <v>='[KE.MP.001-Online-ScrumBoard.xlsx]SB-Sprints'!Q24</v>
      </c>
      <c r="R13" s="16" t="str">
        <f t="shared" si="5"/>
        <v>='[KE.MP.001-Online-ScrumBoard.xlsx]SB-Sprints'!R24</v>
      </c>
      <c r="S13" s="16" t="str">
        <f t="shared" si="5"/>
        <v>='[KE.MP.001-Online-ScrumBoard.xlsx]SB-Sprints'!S24</v>
      </c>
      <c r="T13" s="16" t="str">
        <f t="shared" si="5"/>
        <v>='[KE.MP.001-Online-ScrumBoard.xlsx]SB-Sprints'!T24</v>
      </c>
      <c r="U13" s="16" t="str">
        <f t="shared" si="5"/>
        <v>='[KE.MP.001-Online-ScrumBoard.xlsx]SB-Sprints'!U24</v>
      </c>
      <c r="V13" s="16" t="str">
        <f t="shared" si="5"/>
        <v>='[KE.MP.001-Online-ScrumBoard.xlsx]SB-Sprints'!V24</v>
      </c>
      <c r="W13" s="16" t="str">
        <f t="shared" si="5"/>
        <v>='[KE.MP.001-Online-ScrumBoard.xlsx]SB-Sprints'!W24</v>
      </c>
      <c r="X13" s="16" t="str">
        <f t="shared" si="5"/>
        <v>='[KE.MP.001-Online-ScrumBoard.xlsx]SB-Sprints'!X24</v>
      </c>
      <c r="Y13" s="16" t="str">
        <f t="shared" si="5"/>
        <v>='[KE.MP.001-Online-ScrumBoard.xlsx]SB-Sprints'!Y24</v>
      </c>
      <c r="Z13" s="16" t="str">
        <f t="shared" si="5"/>
        <v>='[KE.MP.001-Online-ScrumBoard.xlsx]SB-Sprints'!Z24</v>
      </c>
      <c r="AA13" s="16" t="str">
        <f t="shared" si="5"/>
        <v>='[KE.MP.001-Online-ScrumBoard.xlsx]SB-Sprints'!AA24</v>
      </c>
      <c r="AB13" s="16" t="str">
        <f t="shared" si="6"/>
        <v>='[KE.MP.001-Online-ScrumBoard.xlsx]SB-Sprints'!X22</v>
      </c>
    </row>
    <row r="14" spans="1:28" x14ac:dyDescent="0.25">
      <c r="A14" s="17">
        <f t="shared" si="7"/>
        <v>25</v>
      </c>
      <c r="B14" s="16" t="str">
        <f t="shared" si="2"/>
        <v>='[KE.MP.001-Online-ScrumBoard.xlsx]SB-Sprints'!A25</v>
      </c>
      <c r="C14" s="16" t="str">
        <f t="shared" si="3"/>
        <v>='[KE.MP.001-Online-ScrumBoard.xlsx]SB-Sprints'!B25</v>
      </c>
      <c r="D14" s="16" t="str">
        <f t="shared" si="3"/>
        <v>='[KE.MP.001-Online-ScrumBoard.xlsx]SB-Sprints'!C25</v>
      </c>
      <c r="E14" s="16" t="str">
        <f t="shared" si="3"/>
        <v>='[KE.MP.001-Online-ScrumBoard.xlsx]SB-Sprints'!D25</v>
      </c>
      <c r="F14" s="16" t="str">
        <f t="shared" si="3"/>
        <v>='[KE.MP.001-Online-ScrumBoard.xlsx]SB-Sprints'!E25</v>
      </c>
      <c r="G14" s="16" t="str">
        <f t="shared" si="3"/>
        <v>='[KE.MP.001-Online-ScrumBoard.xlsx]SB-Sprints'!F25</v>
      </c>
      <c r="H14" s="16" t="str">
        <f t="shared" si="3"/>
        <v>='[KE.MP.001-Online-ScrumBoard.xlsx]SB-Sprints'!G25</v>
      </c>
      <c r="I14" s="16" t="str">
        <f t="shared" si="3"/>
        <v>='[KE.MP.001-Online-ScrumBoard.xlsx]SB-Sprints'!H25</v>
      </c>
      <c r="J14" s="16" t="str">
        <f t="shared" si="3"/>
        <v>='[KE.MP.001-Online-ScrumBoard.xlsx]SB-Sprints'!I25</v>
      </c>
      <c r="K14" s="16" t="str">
        <f t="shared" si="3"/>
        <v>='[KE.MP.001-Online-ScrumBoard.xlsx]SB-Sprints'!J25</v>
      </c>
      <c r="L14" s="16" t="str">
        <f t="shared" si="4"/>
        <v>='[KE.MP.001-Online-ScrumBoard.xlsx]SB-Sprints'!K25</v>
      </c>
      <c r="M14" s="16" t="str">
        <f t="shared" si="5"/>
        <v>='[KE.MP.001-Online-ScrumBoard.xlsx]SB-Sprints'!M28</v>
      </c>
      <c r="N14" s="16" t="str">
        <f t="shared" si="5"/>
        <v>='[KE.MP.001-Online-ScrumBoard.xlsx]SB-Sprints'!N28</v>
      </c>
      <c r="O14" s="16" t="str">
        <f t="shared" si="5"/>
        <v>='[KE.MP.001-Online-ScrumBoard.xlsx]SB-Sprints'!O28</v>
      </c>
      <c r="P14" s="16" t="str">
        <f t="shared" si="5"/>
        <v>='[KE.MP.001-Online-ScrumBoard.xlsx]SB-Sprints'!P28</v>
      </c>
      <c r="Q14" s="16" t="str">
        <f t="shared" si="5"/>
        <v>='[KE.MP.001-Online-ScrumBoard.xlsx]SB-Sprints'!Q28</v>
      </c>
      <c r="R14" s="16" t="str">
        <f t="shared" si="5"/>
        <v>='[KE.MP.001-Online-ScrumBoard.xlsx]SB-Sprints'!R28</v>
      </c>
      <c r="S14" s="16" t="str">
        <f t="shared" si="5"/>
        <v>='[KE.MP.001-Online-ScrumBoard.xlsx]SB-Sprints'!S28</v>
      </c>
      <c r="T14" s="16" t="str">
        <f t="shared" si="5"/>
        <v>='[KE.MP.001-Online-ScrumBoard.xlsx]SB-Sprints'!T28</v>
      </c>
      <c r="U14" s="16" t="str">
        <f t="shared" si="5"/>
        <v>='[KE.MP.001-Online-ScrumBoard.xlsx]SB-Sprints'!U28</v>
      </c>
      <c r="V14" s="16" t="str">
        <f t="shared" si="5"/>
        <v>='[KE.MP.001-Online-ScrumBoard.xlsx]SB-Sprints'!V28</v>
      </c>
      <c r="W14" s="16" t="str">
        <f t="shared" si="5"/>
        <v>='[KE.MP.001-Online-ScrumBoard.xlsx]SB-Sprints'!W28</v>
      </c>
      <c r="X14" s="16" t="str">
        <f t="shared" si="5"/>
        <v>='[KE.MP.001-Online-ScrumBoard.xlsx]SB-Sprints'!X28</v>
      </c>
      <c r="Y14" s="16" t="str">
        <f t="shared" si="5"/>
        <v>='[KE.MP.001-Online-ScrumBoard.xlsx]SB-Sprints'!Y28</v>
      </c>
      <c r="Z14" s="16" t="str">
        <f t="shared" si="5"/>
        <v>='[KE.MP.001-Online-ScrumBoard.xlsx]SB-Sprints'!Z28</v>
      </c>
      <c r="AA14" s="16" t="str">
        <f t="shared" si="5"/>
        <v>='[KE.MP.001-Online-ScrumBoard.xlsx]SB-Sprints'!AA28</v>
      </c>
      <c r="AB14" s="16" t="str">
        <f t="shared" si="6"/>
        <v>='[KE.MP.001-Online-ScrumBoard.xlsx]SB-Sprints'!X26</v>
      </c>
    </row>
    <row r="15" spans="1:28" x14ac:dyDescent="0.25">
      <c r="A15" s="17">
        <f t="shared" si="7"/>
        <v>29</v>
      </c>
      <c r="B15" s="16" t="str">
        <f t="shared" si="2"/>
        <v>='[KE.MP.001-Online-ScrumBoard.xlsx]SB-Sprints'!A29</v>
      </c>
      <c r="C15" s="16" t="str">
        <f t="shared" si="3"/>
        <v>='[KE.MP.001-Online-ScrumBoard.xlsx]SB-Sprints'!B29</v>
      </c>
      <c r="D15" s="16" t="str">
        <f t="shared" si="3"/>
        <v>='[KE.MP.001-Online-ScrumBoard.xlsx]SB-Sprints'!C29</v>
      </c>
      <c r="E15" s="16" t="str">
        <f t="shared" si="3"/>
        <v>='[KE.MP.001-Online-ScrumBoard.xlsx]SB-Sprints'!D29</v>
      </c>
      <c r="F15" s="16" t="str">
        <f t="shared" si="3"/>
        <v>='[KE.MP.001-Online-ScrumBoard.xlsx]SB-Sprints'!E29</v>
      </c>
      <c r="G15" s="16" t="str">
        <f t="shared" si="3"/>
        <v>='[KE.MP.001-Online-ScrumBoard.xlsx]SB-Sprints'!F29</v>
      </c>
      <c r="H15" s="16" t="str">
        <f t="shared" si="3"/>
        <v>='[KE.MP.001-Online-ScrumBoard.xlsx]SB-Sprints'!G29</v>
      </c>
      <c r="I15" s="16" t="str">
        <f t="shared" si="3"/>
        <v>='[KE.MP.001-Online-ScrumBoard.xlsx]SB-Sprints'!H29</v>
      </c>
      <c r="J15" s="16" t="str">
        <f t="shared" si="3"/>
        <v>='[KE.MP.001-Online-ScrumBoard.xlsx]SB-Sprints'!I29</v>
      </c>
      <c r="K15" s="16" t="str">
        <f t="shared" si="3"/>
        <v>='[KE.MP.001-Online-ScrumBoard.xlsx]SB-Sprints'!J29</v>
      </c>
      <c r="L15" s="16" t="str">
        <f t="shared" si="4"/>
        <v>='[KE.MP.001-Online-ScrumBoard.xlsx]SB-Sprints'!K29</v>
      </c>
      <c r="M15" s="16" t="str">
        <f t="shared" si="5"/>
        <v>='[KE.MP.001-Online-ScrumBoard.xlsx]SB-Sprints'!M32</v>
      </c>
      <c r="N15" s="16" t="str">
        <f t="shared" si="5"/>
        <v>='[KE.MP.001-Online-ScrumBoard.xlsx]SB-Sprints'!N32</v>
      </c>
      <c r="O15" s="16" t="str">
        <f t="shared" si="5"/>
        <v>='[KE.MP.001-Online-ScrumBoard.xlsx]SB-Sprints'!O32</v>
      </c>
      <c r="P15" s="16" t="str">
        <f t="shared" si="5"/>
        <v>='[KE.MP.001-Online-ScrumBoard.xlsx]SB-Sprints'!P32</v>
      </c>
      <c r="Q15" s="16" t="str">
        <f t="shared" si="5"/>
        <v>='[KE.MP.001-Online-ScrumBoard.xlsx]SB-Sprints'!Q32</v>
      </c>
      <c r="R15" s="16" t="str">
        <f t="shared" si="5"/>
        <v>='[KE.MP.001-Online-ScrumBoard.xlsx]SB-Sprints'!R32</v>
      </c>
      <c r="S15" s="16" t="str">
        <f t="shared" si="5"/>
        <v>='[KE.MP.001-Online-ScrumBoard.xlsx]SB-Sprints'!S32</v>
      </c>
      <c r="T15" s="16" t="str">
        <f t="shared" si="5"/>
        <v>='[KE.MP.001-Online-ScrumBoard.xlsx]SB-Sprints'!T32</v>
      </c>
      <c r="U15" s="16" t="str">
        <f t="shared" si="5"/>
        <v>='[KE.MP.001-Online-ScrumBoard.xlsx]SB-Sprints'!U32</v>
      </c>
      <c r="V15" s="16" t="str">
        <f t="shared" si="5"/>
        <v>='[KE.MP.001-Online-ScrumBoard.xlsx]SB-Sprints'!V32</v>
      </c>
      <c r="W15" s="16" t="str">
        <f t="shared" si="5"/>
        <v>='[KE.MP.001-Online-ScrumBoard.xlsx]SB-Sprints'!W32</v>
      </c>
      <c r="X15" s="16" t="str">
        <f t="shared" si="5"/>
        <v>='[KE.MP.001-Online-ScrumBoard.xlsx]SB-Sprints'!X32</v>
      </c>
      <c r="Y15" s="16" t="str">
        <f t="shared" si="5"/>
        <v>='[KE.MP.001-Online-ScrumBoard.xlsx]SB-Sprints'!Y32</v>
      </c>
      <c r="Z15" s="16" t="str">
        <f t="shared" si="5"/>
        <v>='[KE.MP.001-Online-ScrumBoard.xlsx]SB-Sprints'!Z32</v>
      </c>
      <c r="AA15" s="16" t="str">
        <f t="shared" si="5"/>
        <v>='[KE.MP.001-Online-ScrumBoard.xlsx]SB-Sprints'!AA32</v>
      </c>
      <c r="AB15" s="16" t="str">
        <f t="shared" si="6"/>
        <v>='[KE.MP.001-Online-ScrumBoard.xlsx]SB-Sprints'!X30</v>
      </c>
    </row>
    <row r="16" spans="1:28" x14ac:dyDescent="0.25">
      <c r="A16" s="17">
        <f t="shared" si="7"/>
        <v>33</v>
      </c>
      <c r="B16" s="16" t="str">
        <f t="shared" si="2"/>
        <v>='[KE.MP.001-Online-ScrumBoard.xlsx]SB-Sprints'!A33</v>
      </c>
      <c r="C16" s="16" t="str">
        <f t="shared" si="3"/>
        <v>='[KE.MP.001-Online-ScrumBoard.xlsx]SB-Sprints'!B33</v>
      </c>
      <c r="D16" s="16" t="str">
        <f t="shared" si="3"/>
        <v>='[KE.MP.001-Online-ScrumBoard.xlsx]SB-Sprints'!C33</v>
      </c>
      <c r="E16" s="16" t="str">
        <f t="shared" si="3"/>
        <v>='[KE.MP.001-Online-ScrumBoard.xlsx]SB-Sprints'!D33</v>
      </c>
      <c r="F16" s="16" t="str">
        <f t="shared" si="3"/>
        <v>='[KE.MP.001-Online-ScrumBoard.xlsx]SB-Sprints'!E33</v>
      </c>
      <c r="G16" s="16" t="str">
        <f t="shared" si="3"/>
        <v>='[KE.MP.001-Online-ScrumBoard.xlsx]SB-Sprints'!F33</v>
      </c>
      <c r="H16" s="16" t="str">
        <f t="shared" si="3"/>
        <v>='[KE.MP.001-Online-ScrumBoard.xlsx]SB-Sprints'!G33</v>
      </c>
      <c r="I16" s="16" t="str">
        <f t="shared" si="3"/>
        <v>='[KE.MP.001-Online-ScrumBoard.xlsx]SB-Sprints'!H33</v>
      </c>
      <c r="J16" s="16" t="str">
        <f t="shared" si="3"/>
        <v>='[KE.MP.001-Online-ScrumBoard.xlsx]SB-Sprints'!I33</v>
      </c>
      <c r="K16" s="16" t="str">
        <f t="shared" si="3"/>
        <v>='[KE.MP.001-Online-ScrumBoard.xlsx]SB-Sprints'!J33</v>
      </c>
      <c r="L16" s="16" t="str">
        <f t="shared" si="3"/>
        <v>='[KE.MP.001-Online-ScrumBoard.xlsx]SB-Sprints'!K33</v>
      </c>
      <c r="M16" s="16" t="str">
        <f t="shared" ref="M16:AA32" si="8">$B$2&amp;"!"&amp;M$7&amp;$A16+$A$1</f>
        <v>='[KE.MP.001-Online-ScrumBoard.xlsx]SB-Sprints'!M36</v>
      </c>
      <c r="N16" s="16" t="str">
        <f t="shared" si="8"/>
        <v>='[KE.MP.001-Online-ScrumBoard.xlsx]SB-Sprints'!N36</v>
      </c>
      <c r="O16" s="16" t="str">
        <f t="shared" si="8"/>
        <v>='[KE.MP.001-Online-ScrumBoard.xlsx]SB-Sprints'!O36</v>
      </c>
      <c r="P16" s="16" t="str">
        <f t="shared" si="8"/>
        <v>='[KE.MP.001-Online-ScrumBoard.xlsx]SB-Sprints'!P36</v>
      </c>
      <c r="Q16" s="16" t="str">
        <f t="shared" si="8"/>
        <v>='[KE.MP.001-Online-ScrumBoard.xlsx]SB-Sprints'!Q36</v>
      </c>
      <c r="R16" s="16" t="str">
        <f t="shared" si="8"/>
        <v>='[KE.MP.001-Online-ScrumBoard.xlsx]SB-Sprints'!R36</v>
      </c>
      <c r="S16" s="16" t="str">
        <f t="shared" si="8"/>
        <v>='[KE.MP.001-Online-ScrumBoard.xlsx]SB-Sprints'!S36</v>
      </c>
      <c r="T16" s="16" t="str">
        <f t="shared" si="8"/>
        <v>='[KE.MP.001-Online-ScrumBoard.xlsx]SB-Sprints'!T36</v>
      </c>
      <c r="U16" s="16" t="str">
        <f t="shared" si="8"/>
        <v>='[KE.MP.001-Online-ScrumBoard.xlsx]SB-Sprints'!U36</v>
      </c>
      <c r="V16" s="16" t="str">
        <f t="shared" si="8"/>
        <v>='[KE.MP.001-Online-ScrumBoard.xlsx]SB-Sprints'!V36</v>
      </c>
      <c r="W16" s="16" t="str">
        <f t="shared" si="8"/>
        <v>='[KE.MP.001-Online-ScrumBoard.xlsx]SB-Sprints'!W36</v>
      </c>
      <c r="X16" s="16" t="str">
        <f t="shared" si="8"/>
        <v>='[KE.MP.001-Online-ScrumBoard.xlsx]SB-Sprints'!X36</v>
      </c>
      <c r="Y16" s="16" t="str">
        <f t="shared" si="8"/>
        <v>='[KE.MP.001-Online-ScrumBoard.xlsx]SB-Sprints'!Y36</v>
      </c>
      <c r="Z16" s="16" t="str">
        <f t="shared" si="8"/>
        <v>='[KE.MP.001-Online-ScrumBoard.xlsx]SB-Sprints'!Z36</v>
      </c>
      <c r="AA16" s="16" t="str">
        <f t="shared" si="8"/>
        <v>='[KE.MP.001-Online-ScrumBoard.xlsx]SB-Sprints'!AA36</v>
      </c>
      <c r="AB16" s="16" t="str">
        <f t="shared" ref="AB16:AB79" si="9">$B$2&amp;"!"&amp;AB$7&amp;$A16+1</f>
        <v>='[KE.MP.001-Online-ScrumBoard.xlsx]SB-Sprints'!X34</v>
      </c>
    </row>
    <row r="17" spans="1:28" x14ac:dyDescent="0.25">
      <c r="A17" s="17">
        <f t="shared" si="7"/>
        <v>37</v>
      </c>
      <c r="B17" s="16" t="str">
        <f t="shared" si="2"/>
        <v>='[KE.MP.001-Online-ScrumBoard.xlsx]SB-Sprints'!A37</v>
      </c>
      <c r="C17" s="16" t="str">
        <f t="shared" si="3"/>
        <v>='[KE.MP.001-Online-ScrumBoard.xlsx]SB-Sprints'!B37</v>
      </c>
      <c r="D17" s="16" t="str">
        <f t="shared" si="3"/>
        <v>='[KE.MP.001-Online-ScrumBoard.xlsx]SB-Sprints'!C37</v>
      </c>
      <c r="E17" s="16" t="str">
        <f t="shared" si="3"/>
        <v>='[KE.MP.001-Online-ScrumBoard.xlsx]SB-Sprints'!D37</v>
      </c>
      <c r="F17" s="16" t="str">
        <f t="shared" si="3"/>
        <v>='[KE.MP.001-Online-ScrumBoard.xlsx]SB-Sprints'!E37</v>
      </c>
      <c r="G17" s="16" t="str">
        <f t="shared" si="3"/>
        <v>='[KE.MP.001-Online-ScrumBoard.xlsx]SB-Sprints'!F37</v>
      </c>
      <c r="H17" s="16" t="str">
        <f t="shared" si="3"/>
        <v>='[KE.MP.001-Online-ScrumBoard.xlsx]SB-Sprints'!G37</v>
      </c>
      <c r="I17" s="16" t="str">
        <f t="shared" si="3"/>
        <v>='[KE.MP.001-Online-ScrumBoard.xlsx]SB-Sprints'!H37</v>
      </c>
      <c r="J17" s="16" t="str">
        <f t="shared" si="3"/>
        <v>='[KE.MP.001-Online-ScrumBoard.xlsx]SB-Sprints'!I37</v>
      </c>
      <c r="K17" s="16" t="str">
        <f t="shared" si="3"/>
        <v>='[KE.MP.001-Online-ScrumBoard.xlsx]SB-Sprints'!J37</v>
      </c>
      <c r="L17" s="16" t="str">
        <f t="shared" si="3"/>
        <v>='[KE.MP.001-Online-ScrumBoard.xlsx]SB-Sprints'!K37</v>
      </c>
      <c r="M17" s="16" t="str">
        <f t="shared" si="8"/>
        <v>='[KE.MP.001-Online-ScrumBoard.xlsx]SB-Sprints'!M40</v>
      </c>
      <c r="N17" s="16" t="str">
        <f t="shared" si="8"/>
        <v>='[KE.MP.001-Online-ScrumBoard.xlsx]SB-Sprints'!N40</v>
      </c>
      <c r="O17" s="16" t="str">
        <f t="shared" si="8"/>
        <v>='[KE.MP.001-Online-ScrumBoard.xlsx]SB-Sprints'!O40</v>
      </c>
      <c r="P17" s="16" t="str">
        <f t="shared" si="8"/>
        <v>='[KE.MP.001-Online-ScrumBoard.xlsx]SB-Sprints'!P40</v>
      </c>
      <c r="Q17" s="16" t="str">
        <f t="shared" si="8"/>
        <v>='[KE.MP.001-Online-ScrumBoard.xlsx]SB-Sprints'!Q40</v>
      </c>
      <c r="R17" s="16" t="str">
        <f t="shared" si="8"/>
        <v>='[KE.MP.001-Online-ScrumBoard.xlsx]SB-Sprints'!R40</v>
      </c>
      <c r="S17" s="16" t="str">
        <f t="shared" si="8"/>
        <v>='[KE.MP.001-Online-ScrumBoard.xlsx]SB-Sprints'!S40</v>
      </c>
      <c r="T17" s="16" t="str">
        <f t="shared" si="8"/>
        <v>='[KE.MP.001-Online-ScrumBoard.xlsx]SB-Sprints'!T40</v>
      </c>
      <c r="U17" s="16" t="str">
        <f t="shared" si="8"/>
        <v>='[KE.MP.001-Online-ScrumBoard.xlsx]SB-Sprints'!U40</v>
      </c>
      <c r="V17" s="16" t="str">
        <f t="shared" si="8"/>
        <v>='[KE.MP.001-Online-ScrumBoard.xlsx]SB-Sprints'!V40</v>
      </c>
      <c r="W17" s="16" t="str">
        <f t="shared" si="8"/>
        <v>='[KE.MP.001-Online-ScrumBoard.xlsx]SB-Sprints'!W40</v>
      </c>
      <c r="X17" s="16" t="str">
        <f t="shared" si="8"/>
        <v>='[KE.MP.001-Online-ScrumBoard.xlsx]SB-Sprints'!X40</v>
      </c>
      <c r="Y17" s="16" t="str">
        <f t="shared" si="8"/>
        <v>='[KE.MP.001-Online-ScrumBoard.xlsx]SB-Sprints'!Y40</v>
      </c>
      <c r="Z17" s="16" t="str">
        <f t="shared" si="8"/>
        <v>='[KE.MP.001-Online-ScrumBoard.xlsx]SB-Sprints'!Z40</v>
      </c>
      <c r="AA17" s="16" t="str">
        <f t="shared" si="8"/>
        <v>='[KE.MP.001-Online-ScrumBoard.xlsx]SB-Sprints'!AA40</v>
      </c>
      <c r="AB17" s="16" t="str">
        <f t="shared" si="9"/>
        <v>='[KE.MP.001-Online-ScrumBoard.xlsx]SB-Sprints'!X38</v>
      </c>
    </row>
    <row r="18" spans="1:28" x14ac:dyDescent="0.25">
      <c r="A18" s="17">
        <f t="shared" si="7"/>
        <v>41</v>
      </c>
      <c r="B18" s="16" t="str">
        <f t="shared" si="2"/>
        <v>='[KE.MP.001-Online-ScrumBoard.xlsx]SB-Sprints'!A41</v>
      </c>
      <c r="C18" s="16" t="str">
        <f t="shared" si="3"/>
        <v>='[KE.MP.001-Online-ScrumBoard.xlsx]SB-Sprints'!B41</v>
      </c>
      <c r="D18" s="16" t="str">
        <f t="shared" si="3"/>
        <v>='[KE.MP.001-Online-ScrumBoard.xlsx]SB-Sprints'!C41</v>
      </c>
      <c r="E18" s="16" t="str">
        <f t="shared" si="3"/>
        <v>='[KE.MP.001-Online-ScrumBoard.xlsx]SB-Sprints'!D41</v>
      </c>
      <c r="F18" s="16" t="str">
        <f t="shared" si="3"/>
        <v>='[KE.MP.001-Online-ScrumBoard.xlsx]SB-Sprints'!E41</v>
      </c>
      <c r="G18" s="16" t="str">
        <f t="shared" si="3"/>
        <v>='[KE.MP.001-Online-ScrumBoard.xlsx]SB-Sprints'!F41</v>
      </c>
      <c r="H18" s="16" t="str">
        <f t="shared" si="3"/>
        <v>='[KE.MP.001-Online-ScrumBoard.xlsx]SB-Sprints'!G41</v>
      </c>
      <c r="I18" s="16" t="str">
        <f t="shared" si="3"/>
        <v>='[KE.MP.001-Online-ScrumBoard.xlsx]SB-Sprints'!H41</v>
      </c>
      <c r="J18" s="16" t="str">
        <f t="shared" si="3"/>
        <v>='[KE.MP.001-Online-ScrumBoard.xlsx]SB-Sprints'!I41</v>
      </c>
      <c r="K18" s="16" t="str">
        <f t="shared" si="3"/>
        <v>='[KE.MP.001-Online-ScrumBoard.xlsx]SB-Sprints'!J41</v>
      </c>
      <c r="L18" s="16" t="str">
        <f t="shared" si="3"/>
        <v>='[KE.MP.001-Online-ScrumBoard.xlsx]SB-Sprints'!K41</v>
      </c>
      <c r="M18" s="16" t="str">
        <f t="shared" si="8"/>
        <v>='[KE.MP.001-Online-ScrumBoard.xlsx]SB-Sprints'!M44</v>
      </c>
      <c r="N18" s="16" t="str">
        <f t="shared" si="8"/>
        <v>='[KE.MP.001-Online-ScrumBoard.xlsx]SB-Sprints'!N44</v>
      </c>
      <c r="O18" s="16" t="str">
        <f t="shared" si="8"/>
        <v>='[KE.MP.001-Online-ScrumBoard.xlsx]SB-Sprints'!O44</v>
      </c>
      <c r="P18" s="16" t="str">
        <f t="shared" si="8"/>
        <v>='[KE.MP.001-Online-ScrumBoard.xlsx]SB-Sprints'!P44</v>
      </c>
      <c r="Q18" s="16" t="str">
        <f t="shared" si="8"/>
        <v>='[KE.MP.001-Online-ScrumBoard.xlsx]SB-Sprints'!Q44</v>
      </c>
      <c r="R18" s="16" t="str">
        <f t="shared" si="8"/>
        <v>='[KE.MP.001-Online-ScrumBoard.xlsx]SB-Sprints'!R44</v>
      </c>
      <c r="S18" s="16" t="str">
        <f t="shared" si="8"/>
        <v>='[KE.MP.001-Online-ScrumBoard.xlsx]SB-Sprints'!S44</v>
      </c>
      <c r="T18" s="16" t="str">
        <f t="shared" si="8"/>
        <v>='[KE.MP.001-Online-ScrumBoard.xlsx]SB-Sprints'!T44</v>
      </c>
      <c r="U18" s="16" t="str">
        <f t="shared" si="8"/>
        <v>='[KE.MP.001-Online-ScrumBoard.xlsx]SB-Sprints'!U44</v>
      </c>
      <c r="V18" s="16" t="str">
        <f t="shared" si="8"/>
        <v>='[KE.MP.001-Online-ScrumBoard.xlsx]SB-Sprints'!V44</v>
      </c>
      <c r="W18" s="16" t="str">
        <f t="shared" si="8"/>
        <v>='[KE.MP.001-Online-ScrumBoard.xlsx]SB-Sprints'!W44</v>
      </c>
      <c r="X18" s="16" t="str">
        <f t="shared" si="8"/>
        <v>='[KE.MP.001-Online-ScrumBoard.xlsx]SB-Sprints'!X44</v>
      </c>
      <c r="Y18" s="16" t="str">
        <f t="shared" si="8"/>
        <v>='[KE.MP.001-Online-ScrumBoard.xlsx]SB-Sprints'!Y44</v>
      </c>
      <c r="Z18" s="16" t="str">
        <f t="shared" si="8"/>
        <v>='[KE.MP.001-Online-ScrumBoard.xlsx]SB-Sprints'!Z44</v>
      </c>
      <c r="AA18" s="16" t="str">
        <f t="shared" si="8"/>
        <v>='[KE.MP.001-Online-ScrumBoard.xlsx]SB-Sprints'!AA44</v>
      </c>
      <c r="AB18" s="16" t="str">
        <f t="shared" si="9"/>
        <v>='[KE.MP.001-Online-ScrumBoard.xlsx]SB-Sprints'!X42</v>
      </c>
    </row>
    <row r="19" spans="1:28" x14ac:dyDescent="0.25">
      <c r="A19" s="17">
        <f t="shared" si="7"/>
        <v>45</v>
      </c>
      <c r="B19" s="16" t="str">
        <f t="shared" si="2"/>
        <v>='[KE.MP.001-Online-ScrumBoard.xlsx]SB-Sprints'!A45</v>
      </c>
      <c r="C19" s="16" t="str">
        <f t="shared" si="3"/>
        <v>='[KE.MP.001-Online-ScrumBoard.xlsx]SB-Sprints'!B45</v>
      </c>
      <c r="D19" s="16" t="str">
        <f t="shared" si="3"/>
        <v>='[KE.MP.001-Online-ScrumBoard.xlsx]SB-Sprints'!C45</v>
      </c>
      <c r="E19" s="16" t="str">
        <f t="shared" si="3"/>
        <v>='[KE.MP.001-Online-ScrumBoard.xlsx]SB-Sprints'!D45</v>
      </c>
      <c r="F19" s="16" t="str">
        <f t="shared" si="3"/>
        <v>='[KE.MP.001-Online-ScrumBoard.xlsx]SB-Sprints'!E45</v>
      </c>
      <c r="G19" s="16" t="str">
        <f t="shared" si="3"/>
        <v>='[KE.MP.001-Online-ScrumBoard.xlsx]SB-Sprints'!F45</v>
      </c>
      <c r="H19" s="16" t="str">
        <f t="shared" si="3"/>
        <v>='[KE.MP.001-Online-ScrumBoard.xlsx]SB-Sprints'!G45</v>
      </c>
      <c r="I19" s="16" t="str">
        <f t="shared" si="3"/>
        <v>='[KE.MP.001-Online-ScrumBoard.xlsx]SB-Sprints'!H45</v>
      </c>
      <c r="J19" s="16" t="str">
        <f t="shared" si="3"/>
        <v>='[KE.MP.001-Online-ScrumBoard.xlsx]SB-Sprints'!I45</v>
      </c>
      <c r="K19" s="16" t="str">
        <f t="shared" si="3"/>
        <v>='[KE.MP.001-Online-ScrumBoard.xlsx]SB-Sprints'!J45</v>
      </c>
      <c r="L19" s="16" t="str">
        <f t="shared" si="3"/>
        <v>='[KE.MP.001-Online-ScrumBoard.xlsx]SB-Sprints'!K45</v>
      </c>
      <c r="M19" s="16" t="str">
        <f t="shared" si="8"/>
        <v>='[KE.MP.001-Online-ScrumBoard.xlsx]SB-Sprints'!M48</v>
      </c>
      <c r="N19" s="16" t="str">
        <f t="shared" si="8"/>
        <v>='[KE.MP.001-Online-ScrumBoard.xlsx]SB-Sprints'!N48</v>
      </c>
      <c r="O19" s="16" t="str">
        <f t="shared" si="8"/>
        <v>='[KE.MP.001-Online-ScrumBoard.xlsx]SB-Sprints'!O48</v>
      </c>
      <c r="P19" s="16" t="str">
        <f t="shared" si="8"/>
        <v>='[KE.MP.001-Online-ScrumBoard.xlsx]SB-Sprints'!P48</v>
      </c>
      <c r="Q19" s="16" t="str">
        <f t="shared" si="8"/>
        <v>='[KE.MP.001-Online-ScrumBoard.xlsx]SB-Sprints'!Q48</v>
      </c>
      <c r="R19" s="16" t="str">
        <f t="shared" si="8"/>
        <v>='[KE.MP.001-Online-ScrumBoard.xlsx]SB-Sprints'!R48</v>
      </c>
      <c r="S19" s="16" t="str">
        <f t="shared" si="8"/>
        <v>='[KE.MP.001-Online-ScrumBoard.xlsx]SB-Sprints'!S48</v>
      </c>
      <c r="T19" s="16" t="str">
        <f t="shared" si="8"/>
        <v>='[KE.MP.001-Online-ScrumBoard.xlsx]SB-Sprints'!T48</v>
      </c>
      <c r="U19" s="16" t="str">
        <f t="shared" si="8"/>
        <v>='[KE.MP.001-Online-ScrumBoard.xlsx]SB-Sprints'!U48</v>
      </c>
      <c r="V19" s="16" t="str">
        <f t="shared" si="8"/>
        <v>='[KE.MP.001-Online-ScrumBoard.xlsx]SB-Sprints'!V48</v>
      </c>
      <c r="W19" s="16" t="str">
        <f t="shared" si="8"/>
        <v>='[KE.MP.001-Online-ScrumBoard.xlsx]SB-Sprints'!W48</v>
      </c>
      <c r="X19" s="16" t="str">
        <f t="shared" si="8"/>
        <v>='[KE.MP.001-Online-ScrumBoard.xlsx]SB-Sprints'!X48</v>
      </c>
      <c r="Y19" s="16" t="str">
        <f t="shared" si="8"/>
        <v>='[KE.MP.001-Online-ScrumBoard.xlsx]SB-Sprints'!Y48</v>
      </c>
      <c r="Z19" s="16" t="str">
        <f t="shared" si="8"/>
        <v>='[KE.MP.001-Online-ScrumBoard.xlsx]SB-Sprints'!Z48</v>
      </c>
      <c r="AA19" s="16" t="str">
        <f t="shared" si="8"/>
        <v>='[KE.MP.001-Online-ScrumBoard.xlsx]SB-Sprints'!AA48</v>
      </c>
      <c r="AB19" s="16" t="str">
        <f t="shared" si="9"/>
        <v>='[KE.MP.001-Online-ScrumBoard.xlsx]SB-Sprints'!X46</v>
      </c>
    </row>
    <row r="20" spans="1:28" x14ac:dyDescent="0.25">
      <c r="A20" s="17">
        <f t="shared" si="7"/>
        <v>49</v>
      </c>
      <c r="B20" s="16" t="str">
        <f t="shared" si="2"/>
        <v>='[KE.MP.001-Online-ScrumBoard.xlsx]SB-Sprints'!A49</v>
      </c>
      <c r="C20" s="16" t="str">
        <f t="shared" si="3"/>
        <v>='[KE.MP.001-Online-ScrumBoard.xlsx]SB-Sprints'!B49</v>
      </c>
      <c r="D20" s="16" t="str">
        <f t="shared" si="3"/>
        <v>='[KE.MP.001-Online-ScrumBoard.xlsx]SB-Sprints'!C49</v>
      </c>
      <c r="E20" s="16" t="str">
        <f t="shared" si="3"/>
        <v>='[KE.MP.001-Online-ScrumBoard.xlsx]SB-Sprints'!D49</v>
      </c>
      <c r="F20" s="16" t="str">
        <f t="shared" si="3"/>
        <v>='[KE.MP.001-Online-ScrumBoard.xlsx]SB-Sprints'!E49</v>
      </c>
      <c r="G20" s="16" t="str">
        <f t="shared" si="3"/>
        <v>='[KE.MP.001-Online-ScrumBoard.xlsx]SB-Sprints'!F49</v>
      </c>
      <c r="H20" s="16" t="str">
        <f t="shared" si="3"/>
        <v>='[KE.MP.001-Online-ScrumBoard.xlsx]SB-Sprints'!G49</v>
      </c>
      <c r="I20" s="16" t="str">
        <f t="shared" si="3"/>
        <v>='[KE.MP.001-Online-ScrumBoard.xlsx]SB-Sprints'!H49</v>
      </c>
      <c r="J20" s="16" t="str">
        <f t="shared" si="3"/>
        <v>='[KE.MP.001-Online-ScrumBoard.xlsx]SB-Sprints'!I49</v>
      </c>
      <c r="K20" s="16" t="str">
        <f t="shared" si="3"/>
        <v>='[KE.MP.001-Online-ScrumBoard.xlsx]SB-Sprints'!J49</v>
      </c>
      <c r="L20" s="16" t="str">
        <f t="shared" si="3"/>
        <v>='[KE.MP.001-Online-ScrumBoard.xlsx]SB-Sprints'!K49</v>
      </c>
      <c r="M20" s="16" t="str">
        <f t="shared" si="8"/>
        <v>='[KE.MP.001-Online-ScrumBoard.xlsx]SB-Sprints'!M52</v>
      </c>
      <c r="N20" s="16" t="str">
        <f t="shared" si="8"/>
        <v>='[KE.MP.001-Online-ScrumBoard.xlsx]SB-Sprints'!N52</v>
      </c>
      <c r="O20" s="16" t="str">
        <f t="shared" si="8"/>
        <v>='[KE.MP.001-Online-ScrumBoard.xlsx]SB-Sprints'!O52</v>
      </c>
      <c r="P20" s="16" t="str">
        <f t="shared" si="8"/>
        <v>='[KE.MP.001-Online-ScrumBoard.xlsx]SB-Sprints'!P52</v>
      </c>
      <c r="Q20" s="16" t="str">
        <f t="shared" si="8"/>
        <v>='[KE.MP.001-Online-ScrumBoard.xlsx]SB-Sprints'!Q52</v>
      </c>
      <c r="R20" s="16" t="str">
        <f t="shared" si="8"/>
        <v>='[KE.MP.001-Online-ScrumBoard.xlsx]SB-Sprints'!R52</v>
      </c>
      <c r="S20" s="16" t="str">
        <f t="shared" si="8"/>
        <v>='[KE.MP.001-Online-ScrumBoard.xlsx]SB-Sprints'!S52</v>
      </c>
      <c r="T20" s="16" t="str">
        <f t="shared" si="8"/>
        <v>='[KE.MP.001-Online-ScrumBoard.xlsx]SB-Sprints'!T52</v>
      </c>
      <c r="U20" s="16" t="str">
        <f t="shared" si="8"/>
        <v>='[KE.MP.001-Online-ScrumBoard.xlsx]SB-Sprints'!U52</v>
      </c>
      <c r="V20" s="16" t="str">
        <f t="shared" si="8"/>
        <v>='[KE.MP.001-Online-ScrumBoard.xlsx]SB-Sprints'!V52</v>
      </c>
      <c r="W20" s="16" t="str">
        <f t="shared" si="8"/>
        <v>='[KE.MP.001-Online-ScrumBoard.xlsx]SB-Sprints'!W52</v>
      </c>
      <c r="X20" s="16" t="str">
        <f t="shared" si="8"/>
        <v>='[KE.MP.001-Online-ScrumBoard.xlsx]SB-Sprints'!X52</v>
      </c>
      <c r="Y20" s="16" t="str">
        <f t="shared" si="8"/>
        <v>='[KE.MP.001-Online-ScrumBoard.xlsx]SB-Sprints'!Y52</v>
      </c>
      <c r="Z20" s="16" t="str">
        <f t="shared" si="8"/>
        <v>='[KE.MP.001-Online-ScrumBoard.xlsx]SB-Sprints'!Z52</v>
      </c>
      <c r="AA20" s="16" t="str">
        <f t="shared" si="8"/>
        <v>='[KE.MP.001-Online-ScrumBoard.xlsx]SB-Sprints'!AA52</v>
      </c>
      <c r="AB20" s="16" t="str">
        <f t="shared" si="9"/>
        <v>='[KE.MP.001-Online-ScrumBoard.xlsx]SB-Sprints'!X50</v>
      </c>
    </row>
    <row r="21" spans="1:28" x14ac:dyDescent="0.25">
      <c r="A21" s="17">
        <f t="shared" si="7"/>
        <v>53</v>
      </c>
      <c r="B21" s="16" t="str">
        <f t="shared" si="2"/>
        <v>='[KE.MP.001-Online-ScrumBoard.xlsx]SB-Sprints'!A53</v>
      </c>
      <c r="C21" s="16" t="str">
        <f t="shared" si="3"/>
        <v>='[KE.MP.001-Online-ScrumBoard.xlsx]SB-Sprints'!B53</v>
      </c>
      <c r="D21" s="16" t="str">
        <f t="shared" si="3"/>
        <v>='[KE.MP.001-Online-ScrumBoard.xlsx]SB-Sprints'!C53</v>
      </c>
      <c r="E21" s="16" t="str">
        <f t="shared" si="3"/>
        <v>='[KE.MP.001-Online-ScrumBoard.xlsx]SB-Sprints'!D53</v>
      </c>
      <c r="F21" s="16" t="str">
        <f t="shared" si="3"/>
        <v>='[KE.MP.001-Online-ScrumBoard.xlsx]SB-Sprints'!E53</v>
      </c>
      <c r="G21" s="16" t="str">
        <f t="shared" si="3"/>
        <v>='[KE.MP.001-Online-ScrumBoard.xlsx]SB-Sprints'!F53</v>
      </c>
      <c r="H21" s="16" t="str">
        <f t="shared" si="3"/>
        <v>='[KE.MP.001-Online-ScrumBoard.xlsx]SB-Sprints'!G53</v>
      </c>
      <c r="I21" s="16" t="str">
        <f t="shared" si="3"/>
        <v>='[KE.MP.001-Online-ScrumBoard.xlsx]SB-Sprints'!H53</v>
      </c>
      <c r="J21" s="16" t="str">
        <f t="shared" si="3"/>
        <v>='[KE.MP.001-Online-ScrumBoard.xlsx]SB-Sprints'!I53</v>
      </c>
      <c r="K21" s="16" t="str">
        <f t="shared" si="3"/>
        <v>='[KE.MP.001-Online-ScrumBoard.xlsx]SB-Sprints'!J53</v>
      </c>
      <c r="L21" s="16" t="str">
        <f t="shared" si="3"/>
        <v>='[KE.MP.001-Online-ScrumBoard.xlsx]SB-Sprints'!K53</v>
      </c>
      <c r="M21" s="16" t="str">
        <f t="shared" si="8"/>
        <v>='[KE.MP.001-Online-ScrumBoard.xlsx]SB-Sprints'!M56</v>
      </c>
      <c r="N21" s="16" t="str">
        <f t="shared" si="8"/>
        <v>='[KE.MP.001-Online-ScrumBoard.xlsx]SB-Sprints'!N56</v>
      </c>
      <c r="O21" s="16" t="str">
        <f t="shared" si="8"/>
        <v>='[KE.MP.001-Online-ScrumBoard.xlsx]SB-Sprints'!O56</v>
      </c>
      <c r="P21" s="16" t="str">
        <f t="shared" si="8"/>
        <v>='[KE.MP.001-Online-ScrumBoard.xlsx]SB-Sprints'!P56</v>
      </c>
      <c r="Q21" s="16" t="str">
        <f t="shared" si="8"/>
        <v>='[KE.MP.001-Online-ScrumBoard.xlsx]SB-Sprints'!Q56</v>
      </c>
      <c r="R21" s="16" t="str">
        <f t="shared" si="8"/>
        <v>='[KE.MP.001-Online-ScrumBoard.xlsx]SB-Sprints'!R56</v>
      </c>
      <c r="S21" s="16" t="str">
        <f t="shared" si="8"/>
        <v>='[KE.MP.001-Online-ScrumBoard.xlsx]SB-Sprints'!S56</v>
      </c>
      <c r="T21" s="16" t="str">
        <f t="shared" si="8"/>
        <v>='[KE.MP.001-Online-ScrumBoard.xlsx]SB-Sprints'!T56</v>
      </c>
      <c r="U21" s="16" t="str">
        <f t="shared" si="8"/>
        <v>='[KE.MP.001-Online-ScrumBoard.xlsx]SB-Sprints'!U56</v>
      </c>
      <c r="V21" s="16" t="str">
        <f t="shared" si="8"/>
        <v>='[KE.MP.001-Online-ScrumBoard.xlsx]SB-Sprints'!V56</v>
      </c>
      <c r="W21" s="16" t="str">
        <f t="shared" si="8"/>
        <v>='[KE.MP.001-Online-ScrumBoard.xlsx]SB-Sprints'!W56</v>
      </c>
      <c r="X21" s="16" t="str">
        <f t="shared" si="8"/>
        <v>='[KE.MP.001-Online-ScrumBoard.xlsx]SB-Sprints'!X56</v>
      </c>
      <c r="Y21" s="16" t="str">
        <f t="shared" si="8"/>
        <v>='[KE.MP.001-Online-ScrumBoard.xlsx]SB-Sprints'!Y56</v>
      </c>
      <c r="Z21" s="16" t="str">
        <f t="shared" si="8"/>
        <v>='[KE.MP.001-Online-ScrumBoard.xlsx]SB-Sprints'!Z56</v>
      </c>
      <c r="AA21" s="16" t="str">
        <f t="shared" si="8"/>
        <v>='[KE.MP.001-Online-ScrumBoard.xlsx]SB-Sprints'!AA56</v>
      </c>
      <c r="AB21" s="16" t="str">
        <f t="shared" si="9"/>
        <v>='[KE.MP.001-Online-ScrumBoard.xlsx]SB-Sprints'!X54</v>
      </c>
    </row>
    <row r="22" spans="1:28" x14ac:dyDescent="0.25">
      <c r="A22" s="17">
        <f t="shared" si="7"/>
        <v>57</v>
      </c>
      <c r="B22" s="16" t="str">
        <f t="shared" si="2"/>
        <v>='[KE.MP.001-Online-ScrumBoard.xlsx]SB-Sprints'!A57</v>
      </c>
      <c r="C22" s="16" t="str">
        <f t="shared" si="3"/>
        <v>='[KE.MP.001-Online-ScrumBoard.xlsx]SB-Sprints'!B57</v>
      </c>
      <c r="D22" s="16" t="str">
        <f t="shared" si="3"/>
        <v>='[KE.MP.001-Online-ScrumBoard.xlsx]SB-Sprints'!C57</v>
      </c>
      <c r="E22" s="16" t="str">
        <f t="shared" si="3"/>
        <v>='[KE.MP.001-Online-ScrumBoard.xlsx]SB-Sprints'!D57</v>
      </c>
      <c r="F22" s="16" t="str">
        <f t="shared" si="3"/>
        <v>='[KE.MP.001-Online-ScrumBoard.xlsx]SB-Sprints'!E57</v>
      </c>
      <c r="G22" s="16" t="str">
        <f t="shared" si="3"/>
        <v>='[KE.MP.001-Online-ScrumBoard.xlsx]SB-Sprints'!F57</v>
      </c>
      <c r="H22" s="16" t="str">
        <f t="shared" si="3"/>
        <v>='[KE.MP.001-Online-ScrumBoard.xlsx]SB-Sprints'!G57</v>
      </c>
      <c r="I22" s="16" t="str">
        <f t="shared" si="3"/>
        <v>='[KE.MP.001-Online-ScrumBoard.xlsx]SB-Sprints'!H57</v>
      </c>
      <c r="J22" s="16" t="str">
        <f t="shared" si="3"/>
        <v>='[KE.MP.001-Online-ScrumBoard.xlsx]SB-Sprints'!I57</v>
      </c>
      <c r="K22" s="16" t="str">
        <f t="shared" si="3"/>
        <v>='[KE.MP.001-Online-ScrumBoard.xlsx]SB-Sprints'!J57</v>
      </c>
      <c r="L22" s="16" t="str">
        <f t="shared" si="3"/>
        <v>='[KE.MP.001-Online-ScrumBoard.xlsx]SB-Sprints'!K57</v>
      </c>
      <c r="M22" s="16" t="str">
        <f t="shared" si="8"/>
        <v>='[KE.MP.001-Online-ScrumBoard.xlsx]SB-Sprints'!M60</v>
      </c>
      <c r="N22" s="16" t="str">
        <f t="shared" si="8"/>
        <v>='[KE.MP.001-Online-ScrumBoard.xlsx]SB-Sprints'!N60</v>
      </c>
      <c r="O22" s="16" t="str">
        <f t="shared" si="8"/>
        <v>='[KE.MP.001-Online-ScrumBoard.xlsx]SB-Sprints'!O60</v>
      </c>
      <c r="P22" s="16" t="str">
        <f t="shared" si="8"/>
        <v>='[KE.MP.001-Online-ScrumBoard.xlsx]SB-Sprints'!P60</v>
      </c>
      <c r="Q22" s="16" t="str">
        <f t="shared" si="8"/>
        <v>='[KE.MP.001-Online-ScrumBoard.xlsx]SB-Sprints'!Q60</v>
      </c>
      <c r="R22" s="16" t="str">
        <f t="shared" si="8"/>
        <v>='[KE.MP.001-Online-ScrumBoard.xlsx]SB-Sprints'!R60</v>
      </c>
      <c r="S22" s="16" t="str">
        <f t="shared" si="8"/>
        <v>='[KE.MP.001-Online-ScrumBoard.xlsx]SB-Sprints'!S60</v>
      </c>
      <c r="T22" s="16" t="str">
        <f t="shared" si="8"/>
        <v>='[KE.MP.001-Online-ScrumBoard.xlsx]SB-Sprints'!T60</v>
      </c>
      <c r="U22" s="16" t="str">
        <f t="shared" si="8"/>
        <v>='[KE.MP.001-Online-ScrumBoard.xlsx]SB-Sprints'!U60</v>
      </c>
      <c r="V22" s="16" t="str">
        <f t="shared" si="8"/>
        <v>='[KE.MP.001-Online-ScrumBoard.xlsx]SB-Sprints'!V60</v>
      </c>
      <c r="W22" s="16" t="str">
        <f t="shared" si="8"/>
        <v>='[KE.MP.001-Online-ScrumBoard.xlsx]SB-Sprints'!W60</v>
      </c>
      <c r="X22" s="16" t="str">
        <f t="shared" si="8"/>
        <v>='[KE.MP.001-Online-ScrumBoard.xlsx]SB-Sprints'!X60</v>
      </c>
      <c r="Y22" s="16" t="str">
        <f t="shared" si="8"/>
        <v>='[KE.MP.001-Online-ScrumBoard.xlsx]SB-Sprints'!Y60</v>
      </c>
      <c r="Z22" s="16" t="str">
        <f t="shared" si="8"/>
        <v>='[KE.MP.001-Online-ScrumBoard.xlsx]SB-Sprints'!Z60</v>
      </c>
      <c r="AA22" s="16" t="str">
        <f t="shared" si="8"/>
        <v>='[KE.MP.001-Online-ScrumBoard.xlsx]SB-Sprints'!AA60</v>
      </c>
      <c r="AB22" s="16" t="str">
        <f t="shared" si="9"/>
        <v>='[KE.MP.001-Online-ScrumBoard.xlsx]SB-Sprints'!X58</v>
      </c>
    </row>
    <row r="23" spans="1:28" x14ac:dyDescent="0.25">
      <c r="A23" s="17">
        <f t="shared" si="7"/>
        <v>61</v>
      </c>
      <c r="B23" s="16" t="str">
        <f t="shared" si="2"/>
        <v>='[KE.MP.001-Online-ScrumBoard.xlsx]SB-Sprints'!A61</v>
      </c>
      <c r="C23" s="16" t="str">
        <f t="shared" si="3"/>
        <v>='[KE.MP.001-Online-ScrumBoard.xlsx]SB-Sprints'!B61</v>
      </c>
      <c r="D23" s="16" t="str">
        <f t="shared" si="3"/>
        <v>='[KE.MP.001-Online-ScrumBoard.xlsx]SB-Sprints'!C61</v>
      </c>
      <c r="E23" s="16" t="str">
        <f t="shared" si="3"/>
        <v>='[KE.MP.001-Online-ScrumBoard.xlsx]SB-Sprints'!D61</v>
      </c>
      <c r="F23" s="16" t="str">
        <f t="shared" si="3"/>
        <v>='[KE.MP.001-Online-ScrumBoard.xlsx]SB-Sprints'!E61</v>
      </c>
      <c r="G23" s="16" t="str">
        <f t="shared" si="3"/>
        <v>='[KE.MP.001-Online-ScrumBoard.xlsx]SB-Sprints'!F61</v>
      </c>
      <c r="H23" s="16" t="str">
        <f t="shared" si="3"/>
        <v>='[KE.MP.001-Online-ScrumBoard.xlsx]SB-Sprints'!G61</v>
      </c>
      <c r="I23" s="16" t="str">
        <f t="shared" si="3"/>
        <v>='[KE.MP.001-Online-ScrumBoard.xlsx]SB-Sprints'!H61</v>
      </c>
      <c r="J23" s="16" t="str">
        <f t="shared" si="3"/>
        <v>='[KE.MP.001-Online-ScrumBoard.xlsx]SB-Sprints'!I61</v>
      </c>
      <c r="K23" s="16" t="str">
        <f t="shared" si="3"/>
        <v>='[KE.MP.001-Online-ScrumBoard.xlsx]SB-Sprints'!J61</v>
      </c>
      <c r="L23" s="16" t="str">
        <f t="shared" si="3"/>
        <v>='[KE.MP.001-Online-ScrumBoard.xlsx]SB-Sprints'!K61</v>
      </c>
      <c r="M23" s="16" t="str">
        <f t="shared" si="8"/>
        <v>='[KE.MP.001-Online-ScrumBoard.xlsx]SB-Sprints'!M64</v>
      </c>
      <c r="N23" s="16" t="str">
        <f t="shared" si="8"/>
        <v>='[KE.MP.001-Online-ScrumBoard.xlsx]SB-Sprints'!N64</v>
      </c>
      <c r="O23" s="16" t="str">
        <f t="shared" si="8"/>
        <v>='[KE.MP.001-Online-ScrumBoard.xlsx]SB-Sprints'!O64</v>
      </c>
      <c r="P23" s="16" t="str">
        <f t="shared" si="8"/>
        <v>='[KE.MP.001-Online-ScrumBoard.xlsx]SB-Sprints'!P64</v>
      </c>
      <c r="Q23" s="16" t="str">
        <f t="shared" si="8"/>
        <v>='[KE.MP.001-Online-ScrumBoard.xlsx]SB-Sprints'!Q64</v>
      </c>
      <c r="R23" s="16" t="str">
        <f t="shared" si="8"/>
        <v>='[KE.MP.001-Online-ScrumBoard.xlsx]SB-Sprints'!R64</v>
      </c>
      <c r="S23" s="16" t="str">
        <f t="shared" si="8"/>
        <v>='[KE.MP.001-Online-ScrumBoard.xlsx]SB-Sprints'!S64</v>
      </c>
      <c r="T23" s="16" t="str">
        <f t="shared" si="8"/>
        <v>='[KE.MP.001-Online-ScrumBoard.xlsx]SB-Sprints'!T64</v>
      </c>
      <c r="U23" s="16" t="str">
        <f t="shared" si="8"/>
        <v>='[KE.MP.001-Online-ScrumBoard.xlsx]SB-Sprints'!U64</v>
      </c>
      <c r="V23" s="16" t="str">
        <f t="shared" si="8"/>
        <v>='[KE.MP.001-Online-ScrumBoard.xlsx]SB-Sprints'!V64</v>
      </c>
      <c r="W23" s="16" t="str">
        <f t="shared" si="8"/>
        <v>='[KE.MP.001-Online-ScrumBoard.xlsx]SB-Sprints'!W64</v>
      </c>
      <c r="X23" s="16" t="str">
        <f t="shared" si="8"/>
        <v>='[KE.MP.001-Online-ScrumBoard.xlsx]SB-Sprints'!X64</v>
      </c>
      <c r="Y23" s="16" t="str">
        <f t="shared" si="8"/>
        <v>='[KE.MP.001-Online-ScrumBoard.xlsx]SB-Sprints'!Y64</v>
      </c>
      <c r="Z23" s="16" t="str">
        <f t="shared" si="8"/>
        <v>='[KE.MP.001-Online-ScrumBoard.xlsx]SB-Sprints'!Z64</v>
      </c>
      <c r="AA23" s="16" t="str">
        <f t="shared" si="8"/>
        <v>='[KE.MP.001-Online-ScrumBoard.xlsx]SB-Sprints'!AA64</v>
      </c>
      <c r="AB23" s="16" t="str">
        <f t="shared" si="9"/>
        <v>='[KE.MP.001-Online-ScrumBoard.xlsx]SB-Sprints'!X62</v>
      </c>
    </row>
    <row r="24" spans="1:28" x14ac:dyDescent="0.25">
      <c r="A24" s="17">
        <f t="shared" si="7"/>
        <v>65</v>
      </c>
      <c r="B24" s="16" t="str">
        <f t="shared" si="2"/>
        <v>='[KE.MP.001-Online-ScrumBoard.xlsx]SB-Sprints'!A65</v>
      </c>
      <c r="C24" s="16" t="str">
        <f t="shared" si="3"/>
        <v>='[KE.MP.001-Online-ScrumBoard.xlsx]SB-Sprints'!B65</v>
      </c>
      <c r="D24" s="16" t="str">
        <f t="shared" si="3"/>
        <v>='[KE.MP.001-Online-ScrumBoard.xlsx]SB-Sprints'!C65</v>
      </c>
      <c r="E24" s="16" t="str">
        <f t="shared" si="3"/>
        <v>='[KE.MP.001-Online-ScrumBoard.xlsx]SB-Sprints'!D65</v>
      </c>
      <c r="F24" s="16" t="str">
        <f t="shared" si="3"/>
        <v>='[KE.MP.001-Online-ScrumBoard.xlsx]SB-Sprints'!E65</v>
      </c>
      <c r="G24" s="16" t="str">
        <f t="shared" si="3"/>
        <v>='[KE.MP.001-Online-ScrumBoard.xlsx]SB-Sprints'!F65</v>
      </c>
      <c r="H24" s="16" t="str">
        <f t="shared" si="3"/>
        <v>='[KE.MP.001-Online-ScrumBoard.xlsx]SB-Sprints'!G65</v>
      </c>
      <c r="I24" s="16" t="str">
        <f t="shared" si="3"/>
        <v>='[KE.MP.001-Online-ScrumBoard.xlsx]SB-Sprints'!H65</v>
      </c>
      <c r="J24" s="16" t="str">
        <f t="shared" si="3"/>
        <v>='[KE.MP.001-Online-ScrumBoard.xlsx]SB-Sprints'!I65</v>
      </c>
      <c r="K24" s="16" t="str">
        <f t="shared" si="3"/>
        <v>='[KE.MP.001-Online-ScrumBoard.xlsx]SB-Sprints'!J65</v>
      </c>
      <c r="L24" s="16" t="str">
        <f t="shared" si="3"/>
        <v>='[KE.MP.001-Online-ScrumBoard.xlsx]SB-Sprints'!K65</v>
      </c>
      <c r="M24" s="16" t="str">
        <f t="shared" si="8"/>
        <v>='[KE.MP.001-Online-ScrumBoard.xlsx]SB-Sprints'!M68</v>
      </c>
      <c r="N24" s="16" t="str">
        <f t="shared" si="8"/>
        <v>='[KE.MP.001-Online-ScrumBoard.xlsx]SB-Sprints'!N68</v>
      </c>
      <c r="O24" s="16" t="str">
        <f t="shared" si="8"/>
        <v>='[KE.MP.001-Online-ScrumBoard.xlsx]SB-Sprints'!O68</v>
      </c>
      <c r="P24" s="16" t="str">
        <f t="shared" si="8"/>
        <v>='[KE.MP.001-Online-ScrumBoard.xlsx]SB-Sprints'!P68</v>
      </c>
      <c r="Q24" s="16" t="str">
        <f t="shared" si="8"/>
        <v>='[KE.MP.001-Online-ScrumBoard.xlsx]SB-Sprints'!Q68</v>
      </c>
      <c r="R24" s="16" t="str">
        <f t="shared" si="8"/>
        <v>='[KE.MP.001-Online-ScrumBoard.xlsx]SB-Sprints'!R68</v>
      </c>
      <c r="S24" s="16" t="str">
        <f t="shared" si="8"/>
        <v>='[KE.MP.001-Online-ScrumBoard.xlsx]SB-Sprints'!S68</v>
      </c>
      <c r="T24" s="16" t="str">
        <f t="shared" si="8"/>
        <v>='[KE.MP.001-Online-ScrumBoard.xlsx]SB-Sprints'!T68</v>
      </c>
      <c r="U24" s="16" t="str">
        <f t="shared" si="8"/>
        <v>='[KE.MP.001-Online-ScrumBoard.xlsx]SB-Sprints'!U68</v>
      </c>
      <c r="V24" s="16" t="str">
        <f t="shared" si="8"/>
        <v>='[KE.MP.001-Online-ScrumBoard.xlsx]SB-Sprints'!V68</v>
      </c>
      <c r="W24" s="16" t="str">
        <f t="shared" si="8"/>
        <v>='[KE.MP.001-Online-ScrumBoard.xlsx]SB-Sprints'!W68</v>
      </c>
      <c r="X24" s="16" t="str">
        <f t="shared" si="8"/>
        <v>='[KE.MP.001-Online-ScrumBoard.xlsx]SB-Sprints'!X68</v>
      </c>
      <c r="Y24" s="16" t="str">
        <f t="shared" si="8"/>
        <v>='[KE.MP.001-Online-ScrumBoard.xlsx]SB-Sprints'!Y68</v>
      </c>
      <c r="Z24" s="16" t="str">
        <f t="shared" si="8"/>
        <v>='[KE.MP.001-Online-ScrumBoard.xlsx]SB-Sprints'!Z68</v>
      </c>
      <c r="AA24" s="16" t="str">
        <f t="shared" si="8"/>
        <v>='[KE.MP.001-Online-ScrumBoard.xlsx]SB-Sprints'!AA68</v>
      </c>
      <c r="AB24" s="16" t="str">
        <f t="shared" si="9"/>
        <v>='[KE.MP.001-Online-ScrumBoard.xlsx]SB-Sprints'!X66</v>
      </c>
    </row>
    <row r="25" spans="1:28" x14ac:dyDescent="0.25">
      <c r="A25" s="17">
        <f t="shared" si="7"/>
        <v>69</v>
      </c>
      <c r="B25" s="16" t="str">
        <f t="shared" si="2"/>
        <v>='[KE.MP.001-Online-ScrumBoard.xlsx]SB-Sprints'!A69</v>
      </c>
      <c r="C25" s="16" t="str">
        <f t="shared" si="2"/>
        <v>='[KE.MP.001-Online-ScrumBoard.xlsx]SB-Sprints'!B69</v>
      </c>
      <c r="D25" s="16" t="str">
        <f t="shared" si="2"/>
        <v>='[KE.MP.001-Online-ScrumBoard.xlsx]SB-Sprints'!C69</v>
      </c>
      <c r="E25" s="16" t="str">
        <f t="shared" si="2"/>
        <v>='[KE.MP.001-Online-ScrumBoard.xlsx]SB-Sprints'!D69</v>
      </c>
      <c r="F25" s="16" t="str">
        <f t="shared" si="2"/>
        <v>='[KE.MP.001-Online-ScrumBoard.xlsx]SB-Sprints'!E69</v>
      </c>
      <c r="G25" s="16" t="str">
        <f t="shared" si="2"/>
        <v>='[KE.MP.001-Online-ScrumBoard.xlsx]SB-Sprints'!F69</v>
      </c>
      <c r="H25" s="16" t="str">
        <f t="shared" si="2"/>
        <v>='[KE.MP.001-Online-ScrumBoard.xlsx]SB-Sprints'!G69</v>
      </c>
      <c r="I25" s="16" t="str">
        <f t="shared" si="2"/>
        <v>='[KE.MP.001-Online-ScrumBoard.xlsx]SB-Sprints'!H69</v>
      </c>
      <c r="J25" s="16" t="str">
        <f t="shared" si="2"/>
        <v>='[KE.MP.001-Online-ScrumBoard.xlsx]SB-Sprints'!I69</v>
      </c>
      <c r="K25" s="16" t="str">
        <f t="shared" si="2"/>
        <v>='[KE.MP.001-Online-ScrumBoard.xlsx]SB-Sprints'!J69</v>
      </c>
      <c r="L25" s="16" t="str">
        <f t="shared" si="2"/>
        <v>='[KE.MP.001-Online-ScrumBoard.xlsx]SB-Sprints'!K69</v>
      </c>
      <c r="M25" s="16" t="str">
        <f t="shared" si="8"/>
        <v>='[KE.MP.001-Online-ScrumBoard.xlsx]SB-Sprints'!M72</v>
      </c>
      <c r="N25" s="16" t="str">
        <f t="shared" si="8"/>
        <v>='[KE.MP.001-Online-ScrumBoard.xlsx]SB-Sprints'!N72</v>
      </c>
      <c r="O25" s="16" t="str">
        <f t="shared" si="8"/>
        <v>='[KE.MP.001-Online-ScrumBoard.xlsx]SB-Sprints'!O72</v>
      </c>
      <c r="P25" s="16" t="str">
        <f t="shared" si="8"/>
        <v>='[KE.MP.001-Online-ScrumBoard.xlsx]SB-Sprints'!P72</v>
      </c>
      <c r="Q25" s="16" t="str">
        <f t="shared" si="8"/>
        <v>='[KE.MP.001-Online-ScrumBoard.xlsx]SB-Sprints'!Q72</v>
      </c>
      <c r="R25" s="16" t="str">
        <f t="shared" si="8"/>
        <v>='[KE.MP.001-Online-ScrumBoard.xlsx]SB-Sprints'!R72</v>
      </c>
      <c r="S25" s="16" t="str">
        <f t="shared" si="8"/>
        <v>='[KE.MP.001-Online-ScrumBoard.xlsx]SB-Sprints'!S72</v>
      </c>
      <c r="T25" s="16" t="str">
        <f t="shared" si="8"/>
        <v>='[KE.MP.001-Online-ScrumBoard.xlsx]SB-Sprints'!T72</v>
      </c>
      <c r="U25" s="16" t="str">
        <f t="shared" si="8"/>
        <v>='[KE.MP.001-Online-ScrumBoard.xlsx]SB-Sprints'!U72</v>
      </c>
      <c r="V25" s="16" t="str">
        <f t="shared" si="8"/>
        <v>='[KE.MP.001-Online-ScrumBoard.xlsx]SB-Sprints'!V72</v>
      </c>
      <c r="W25" s="16" t="str">
        <f t="shared" si="8"/>
        <v>='[KE.MP.001-Online-ScrumBoard.xlsx]SB-Sprints'!W72</v>
      </c>
      <c r="X25" s="16" t="str">
        <f t="shared" si="8"/>
        <v>='[KE.MP.001-Online-ScrumBoard.xlsx]SB-Sprints'!X72</v>
      </c>
      <c r="Y25" s="16" t="str">
        <f t="shared" si="8"/>
        <v>='[KE.MP.001-Online-ScrumBoard.xlsx]SB-Sprints'!Y72</v>
      </c>
      <c r="Z25" s="16" t="str">
        <f t="shared" si="8"/>
        <v>='[KE.MP.001-Online-ScrumBoard.xlsx]SB-Sprints'!Z72</v>
      </c>
      <c r="AA25" s="16" t="str">
        <f t="shared" si="8"/>
        <v>='[KE.MP.001-Online-ScrumBoard.xlsx]SB-Sprints'!AA72</v>
      </c>
      <c r="AB25" s="16" t="str">
        <f t="shared" si="9"/>
        <v>='[KE.MP.001-Online-ScrumBoard.xlsx]SB-Sprints'!X70</v>
      </c>
    </row>
    <row r="26" spans="1:28" x14ac:dyDescent="0.25">
      <c r="A26" s="17">
        <f t="shared" si="7"/>
        <v>73</v>
      </c>
      <c r="B26" s="16" t="str">
        <f t="shared" ref="B26:L49" si="10">$B$2&amp;"!"&amp;B$7&amp;$A26</f>
        <v>='[KE.MP.001-Online-ScrumBoard.xlsx]SB-Sprints'!A73</v>
      </c>
      <c r="C26" s="16" t="str">
        <f t="shared" si="10"/>
        <v>='[KE.MP.001-Online-ScrumBoard.xlsx]SB-Sprints'!B73</v>
      </c>
      <c r="D26" s="16" t="str">
        <f t="shared" si="10"/>
        <v>='[KE.MP.001-Online-ScrumBoard.xlsx]SB-Sprints'!C73</v>
      </c>
      <c r="E26" s="16" t="str">
        <f t="shared" si="10"/>
        <v>='[KE.MP.001-Online-ScrumBoard.xlsx]SB-Sprints'!D73</v>
      </c>
      <c r="F26" s="16" t="str">
        <f t="shared" si="10"/>
        <v>='[KE.MP.001-Online-ScrumBoard.xlsx]SB-Sprints'!E73</v>
      </c>
      <c r="G26" s="16" t="str">
        <f t="shared" si="10"/>
        <v>='[KE.MP.001-Online-ScrumBoard.xlsx]SB-Sprints'!F73</v>
      </c>
      <c r="H26" s="16" t="str">
        <f t="shared" si="10"/>
        <v>='[KE.MP.001-Online-ScrumBoard.xlsx]SB-Sprints'!G73</v>
      </c>
      <c r="I26" s="16" t="str">
        <f t="shared" si="10"/>
        <v>='[KE.MP.001-Online-ScrumBoard.xlsx]SB-Sprints'!H73</v>
      </c>
      <c r="J26" s="16" t="str">
        <f t="shared" si="10"/>
        <v>='[KE.MP.001-Online-ScrumBoard.xlsx]SB-Sprints'!I73</v>
      </c>
      <c r="K26" s="16" t="str">
        <f t="shared" si="10"/>
        <v>='[KE.MP.001-Online-ScrumBoard.xlsx]SB-Sprints'!J73</v>
      </c>
      <c r="L26" s="16" t="str">
        <f t="shared" si="10"/>
        <v>='[KE.MP.001-Online-ScrumBoard.xlsx]SB-Sprints'!K73</v>
      </c>
      <c r="M26" s="16" t="str">
        <f t="shared" si="8"/>
        <v>='[KE.MP.001-Online-ScrumBoard.xlsx]SB-Sprints'!M76</v>
      </c>
      <c r="N26" s="16" t="str">
        <f t="shared" si="8"/>
        <v>='[KE.MP.001-Online-ScrumBoard.xlsx]SB-Sprints'!N76</v>
      </c>
      <c r="O26" s="16" t="str">
        <f t="shared" si="8"/>
        <v>='[KE.MP.001-Online-ScrumBoard.xlsx]SB-Sprints'!O76</v>
      </c>
      <c r="P26" s="16" t="str">
        <f t="shared" si="8"/>
        <v>='[KE.MP.001-Online-ScrumBoard.xlsx]SB-Sprints'!P76</v>
      </c>
      <c r="Q26" s="16" t="str">
        <f t="shared" si="8"/>
        <v>='[KE.MP.001-Online-ScrumBoard.xlsx]SB-Sprints'!Q76</v>
      </c>
      <c r="R26" s="16" t="str">
        <f t="shared" si="8"/>
        <v>='[KE.MP.001-Online-ScrumBoard.xlsx]SB-Sprints'!R76</v>
      </c>
      <c r="S26" s="16" t="str">
        <f t="shared" si="8"/>
        <v>='[KE.MP.001-Online-ScrumBoard.xlsx]SB-Sprints'!S76</v>
      </c>
      <c r="T26" s="16" t="str">
        <f t="shared" si="8"/>
        <v>='[KE.MP.001-Online-ScrumBoard.xlsx]SB-Sprints'!T76</v>
      </c>
      <c r="U26" s="16" t="str">
        <f t="shared" si="8"/>
        <v>='[KE.MP.001-Online-ScrumBoard.xlsx]SB-Sprints'!U76</v>
      </c>
      <c r="V26" s="16" t="str">
        <f t="shared" si="8"/>
        <v>='[KE.MP.001-Online-ScrumBoard.xlsx]SB-Sprints'!V76</v>
      </c>
      <c r="W26" s="16" t="str">
        <f t="shared" si="8"/>
        <v>='[KE.MP.001-Online-ScrumBoard.xlsx]SB-Sprints'!W76</v>
      </c>
      <c r="X26" s="16" t="str">
        <f t="shared" si="8"/>
        <v>='[KE.MP.001-Online-ScrumBoard.xlsx]SB-Sprints'!X76</v>
      </c>
      <c r="Y26" s="16" t="str">
        <f t="shared" si="8"/>
        <v>='[KE.MP.001-Online-ScrumBoard.xlsx]SB-Sprints'!Y76</v>
      </c>
      <c r="Z26" s="16" t="str">
        <f t="shared" si="8"/>
        <v>='[KE.MP.001-Online-ScrumBoard.xlsx]SB-Sprints'!Z76</v>
      </c>
      <c r="AA26" s="16" t="str">
        <f t="shared" si="8"/>
        <v>='[KE.MP.001-Online-ScrumBoard.xlsx]SB-Sprints'!AA76</v>
      </c>
      <c r="AB26" s="16" t="str">
        <f t="shared" si="9"/>
        <v>='[KE.MP.001-Online-ScrumBoard.xlsx]SB-Sprints'!X74</v>
      </c>
    </row>
    <row r="27" spans="1:28" x14ac:dyDescent="0.25">
      <c r="A27" s="17">
        <f t="shared" si="7"/>
        <v>77</v>
      </c>
      <c r="B27" s="16" t="str">
        <f t="shared" si="10"/>
        <v>='[KE.MP.001-Online-ScrumBoard.xlsx]SB-Sprints'!A77</v>
      </c>
      <c r="C27" s="16" t="str">
        <f t="shared" si="10"/>
        <v>='[KE.MP.001-Online-ScrumBoard.xlsx]SB-Sprints'!B77</v>
      </c>
      <c r="D27" s="16" t="str">
        <f t="shared" si="10"/>
        <v>='[KE.MP.001-Online-ScrumBoard.xlsx]SB-Sprints'!C77</v>
      </c>
      <c r="E27" s="16" t="str">
        <f t="shared" si="10"/>
        <v>='[KE.MP.001-Online-ScrumBoard.xlsx]SB-Sprints'!D77</v>
      </c>
      <c r="F27" s="16" t="str">
        <f t="shared" si="10"/>
        <v>='[KE.MP.001-Online-ScrumBoard.xlsx]SB-Sprints'!E77</v>
      </c>
      <c r="G27" s="16" t="str">
        <f t="shared" si="10"/>
        <v>='[KE.MP.001-Online-ScrumBoard.xlsx]SB-Sprints'!F77</v>
      </c>
      <c r="H27" s="16" t="str">
        <f t="shared" si="10"/>
        <v>='[KE.MP.001-Online-ScrumBoard.xlsx]SB-Sprints'!G77</v>
      </c>
      <c r="I27" s="16" t="str">
        <f t="shared" si="10"/>
        <v>='[KE.MP.001-Online-ScrumBoard.xlsx]SB-Sprints'!H77</v>
      </c>
      <c r="J27" s="16" t="str">
        <f t="shared" si="10"/>
        <v>='[KE.MP.001-Online-ScrumBoard.xlsx]SB-Sprints'!I77</v>
      </c>
      <c r="K27" s="16" t="str">
        <f t="shared" si="10"/>
        <v>='[KE.MP.001-Online-ScrumBoard.xlsx]SB-Sprints'!J77</v>
      </c>
      <c r="L27" s="16" t="str">
        <f t="shared" si="10"/>
        <v>='[KE.MP.001-Online-ScrumBoard.xlsx]SB-Sprints'!K77</v>
      </c>
      <c r="M27" s="16" t="str">
        <f t="shared" si="8"/>
        <v>='[KE.MP.001-Online-ScrumBoard.xlsx]SB-Sprints'!M80</v>
      </c>
      <c r="N27" s="16" t="str">
        <f t="shared" si="8"/>
        <v>='[KE.MP.001-Online-ScrumBoard.xlsx]SB-Sprints'!N80</v>
      </c>
      <c r="O27" s="16" t="str">
        <f t="shared" si="8"/>
        <v>='[KE.MP.001-Online-ScrumBoard.xlsx]SB-Sprints'!O80</v>
      </c>
      <c r="P27" s="16" t="str">
        <f t="shared" si="8"/>
        <v>='[KE.MP.001-Online-ScrumBoard.xlsx]SB-Sprints'!P80</v>
      </c>
      <c r="Q27" s="16" t="str">
        <f t="shared" si="8"/>
        <v>='[KE.MP.001-Online-ScrumBoard.xlsx]SB-Sprints'!Q80</v>
      </c>
      <c r="R27" s="16" t="str">
        <f t="shared" si="8"/>
        <v>='[KE.MP.001-Online-ScrumBoard.xlsx]SB-Sprints'!R80</v>
      </c>
      <c r="S27" s="16" t="str">
        <f t="shared" si="8"/>
        <v>='[KE.MP.001-Online-ScrumBoard.xlsx]SB-Sprints'!S80</v>
      </c>
      <c r="T27" s="16" t="str">
        <f t="shared" si="8"/>
        <v>='[KE.MP.001-Online-ScrumBoard.xlsx]SB-Sprints'!T80</v>
      </c>
      <c r="U27" s="16" t="str">
        <f t="shared" si="8"/>
        <v>='[KE.MP.001-Online-ScrumBoard.xlsx]SB-Sprints'!U80</v>
      </c>
      <c r="V27" s="16" t="str">
        <f t="shared" si="8"/>
        <v>='[KE.MP.001-Online-ScrumBoard.xlsx]SB-Sprints'!V80</v>
      </c>
      <c r="W27" s="16" t="str">
        <f t="shared" si="8"/>
        <v>='[KE.MP.001-Online-ScrumBoard.xlsx]SB-Sprints'!W80</v>
      </c>
      <c r="X27" s="16" t="str">
        <f t="shared" si="8"/>
        <v>='[KE.MP.001-Online-ScrumBoard.xlsx]SB-Sprints'!X80</v>
      </c>
      <c r="Y27" s="16" t="str">
        <f t="shared" si="8"/>
        <v>='[KE.MP.001-Online-ScrumBoard.xlsx]SB-Sprints'!Y80</v>
      </c>
      <c r="Z27" s="16" t="str">
        <f t="shared" si="8"/>
        <v>='[KE.MP.001-Online-ScrumBoard.xlsx]SB-Sprints'!Z80</v>
      </c>
      <c r="AA27" s="16" t="str">
        <f t="shared" si="8"/>
        <v>='[KE.MP.001-Online-ScrumBoard.xlsx]SB-Sprints'!AA80</v>
      </c>
      <c r="AB27" s="16" t="str">
        <f t="shared" si="9"/>
        <v>='[KE.MP.001-Online-ScrumBoard.xlsx]SB-Sprints'!X78</v>
      </c>
    </row>
    <row r="28" spans="1:28" x14ac:dyDescent="0.25">
      <c r="A28" s="17">
        <f t="shared" si="7"/>
        <v>81</v>
      </c>
      <c r="B28" s="16" t="str">
        <f t="shared" si="10"/>
        <v>='[KE.MP.001-Online-ScrumBoard.xlsx]SB-Sprints'!A81</v>
      </c>
      <c r="C28" s="16" t="str">
        <f t="shared" si="10"/>
        <v>='[KE.MP.001-Online-ScrumBoard.xlsx]SB-Sprints'!B81</v>
      </c>
      <c r="D28" s="16" t="str">
        <f t="shared" si="10"/>
        <v>='[KE.MP.001-Online-ScrumBoard.xlsx]SB-Sprints'!C81</v>
      </c>
      <c r="E28" s="16" t="str">
        <f t="shared" si="10"/>
        <v>='[KE.MP.001-Online-ScrumBoard.xlsx]SB-Sprints'!D81</v>
      </c>
      <c r="F28" s="16" t="str">
        <f t="shared" si="10"/>
        <v>='[KE.MP.001-Online-ScrumBoard.xlsx]SB-Sprints'!E81</v>
      </c>
      <c r="G28" s="16" t="str">
        <f t="shared" si="10"/>
        <v>='[KE.MP.001-Online-ScrumBoard.xlsx]SB-Sprints'!F81</v>
      </c>
      <c r="H28" s="16" t="str">
        <f t="shared" si="10"/>
        <v>='[KE.MP.001-Online-ScrumBoard.xlsx]SB-Sprints'!G81</v>
      </c>
      <c r="I28" s="16" t="str">
        <f t="shared" si="10"/>
        <v>='[KE.MP.001-Online-ScrumBoard.xlsx]SB-Sprints'!H81</v>
      </c>
      <c r="J28" s="16" t="str">
        <f t="shared" si="10"/>
        <v>='[KE.MP.001-Online-ScrumBoard.xlsx]SB-Sprints'!I81</v>
      </c>
      <c r="K28" s="16" t="str">
        <f t="shared" si="10"/>
        <v>='[KE.MP.001-Online-ScrumBoard.xlsx]SB-Sprints'!J81</v>
      </c>
      <c r="L28" s="16" t="str">
        <f t="shared" si="10"/>
        <v>='[KE.MP.001-Online-ScrumBoard.xlsx]SB-Sprints'!K81</v>
      </c>
      <c r="M28" s="16" t="str">
        <f t="shared" si="8"/>
        <v>='[KE.MP.001-Online-ScrumBoard.xlsx]SB-Sprints'!M84</v>
      </c>
      <c r="N28" s="16" t="str">
        <f t="shared" si="8"/>
        <v>='[KE.MP.001-Online-ScrumBoard.xlsx]SB-Sprints'!N84</v>
      </c>
      <c r="O28" s="16" t="str">
        <f t="shared" si="8"/>
        <v>='[KE.MP.001-Online-ScrumBoard.xlsx]SB-Sprints'!O84</v>
      </c>
      <c r="P28" s="16" t="str">
        <f t="shared" si="8"/>
        <v>='[KE.MP.001-Online-ScrumBoard.xlsx]SB-Sprints'!P84</v>
      </c>
      <c r="Q28" s="16" t="str">
        <f t="shared" si="8"/>
        <v>='[KE.MP.001-Online-ScrumBoard.xlsx]SB-Sprints'!Q84</v>
      </c>
      <c r="R28" s="16" t="str">
        <f t="shared" si="8"/>
        <v>='[KE.MP.001-Online-ScrumBoard.xlsx]SB-Sprints'!R84</v>
      </c>
      <c r="S28" s="16" t="str">
        <f t="shared" si="8"/>
        <v>='[KE.MP.001-Online-ScrumBoard.xlsx]SB-Sprints'!S84</v>
      </c>
      <c r="T28" s="16" t="str">
        <f t="shared" si="8"/>
        <v>='[KE.MP.001-Online-ScrumBoard.xlsx]SB-Sprints'!T84</v>
      </c>
      <c r="U28" s="16" t="str">
        <f t="shared" si="8"/>
        <v>='[KE.MP.001-Online-ScrumBoard.xlsx]SB-Sprints'!U84</v>
      </c>
      <c r="V28" s="16" t="str">
        <f t="shared" si="8"/>
        <v>='[KE.MP.001-Online-ScrumBoard.xlsx]SB-Sprints'!V84</v>
      </c>
      <c r="W28" s="16" t="str">
        <f t="shared" si="8"/>
        <v>='[KE.MP.001-Online-ScrumBoard.xlsx]SB-Sprints'!W84</v>
      </c>
      <c r="X28" s="16" t="str">
        <f t="shared" si="8"/>
        <v>='[KE.MP.001-Online-ScrumBoard.xlsx]SB-Sprints'!X84</v>
      </c>
      <c r="Y28" s="16" t="str">
        <f t="shared" si="8"/>
        <v>='[KE.MP.001-Online-ScrumBoard.xlsx]SB-Sprints'!Y84</v>
      </c>
      <c r="Z28" s="16" t="str">
        <f t="shared" si="8"/>
        <v>='[KE.MP.001-Online-ScrumBoard.xlsx]SB-Sprints'!Z84</v>
      </c>
      <c r="AA28" s="16" t="str">
        <f t="shared" si="8"/>
        <v>='[KE.MP.001-Online-ScrumBoard.xlsx]SB-Sprints'!AA84</v>
      </c>
      <c r="AB28" s="16" t="str">
        <f t="shared" si="9"/>
        <v>='[KE.MP.001-Online-ScrumBoard.xlsx]SB-Sprints'!X82</v>
      </c>
    </row>
    <row r="29" spans="1:28" x14ac:dyDescent="0.25">
      <c r="A29" s="17">
        <f t="shared" si="7"/>
        <v>85</v>
      </c>
      <c r="B29" s="16" t="str">
        <f t="shared" si="10"/>
        <v>='[KE.MP.001-Online-ScrumBoard.xlsx]SB-Sprints'!A85</v>
      </c>
      <c r="C29" s="16" t="str">
        <f t="shared" si="10"/>
        <v>='[KE.MP.001-Online-ScrumBoard.xlsx]SB-Sprints'!B85</v>
      </c>
      <c r="D29" s="16" t="str">
        <f t="shared" si="10"/>
        <v>='[KE.MP.001-Online-ScrumBoard.xlsx]SB-Sprints'!C85</v>
      </c>
      <c r="E29" s="16" t="str">
        <f t="shared" si="10"/>
        <v>='[KE.MP.001-Online-ScrumBoard.xlsx]SB-Sprints'!D85</v>
      </c>
      <c r="F29" s="16" t="str">
        <f t="shared" si="10"/>
        <v>='[KE.MP.001-Online-ScrumBoard.xlsx]SB-Sprints'!E85</v>
      </c>
      <c r="G29" s="16" t="str">
        <f t="shared" si="10"/>
        <v>='[KE.MP.001-Online-ScrumBoard.xlsx]SB-Sprints'!F85</v>
      </c>
      <c r="H29" s="16" t="str">
        <f t="shared" si="10"/>
        <v>='[KE.MP.001-Online-ScrumBoard.xlsx]SB-Sprints'!G85</v>
      </c>
      <c r="I29" s="16" t="str">
        <f t="shared" si="10"/>
        <v>='[KE.MP.001-Online-ScrumBoard.xlsx]SB-Sprints'!H85</v>
      </c>
      <c r="J29" s="16" t="str">
        <f t="shared" si="10"/>
        <v>='[KE.MP.001-Online-ScrumBoard.xlsx]SB-Sprints'!I85</v>
      </c>
      <c r="K29" s="16" t="str">
        <f t="shared" si="10"/>
        <v>='[KE.MP.001-Online-ScrumBoard.xlsx]SB-Sprints'!J85</v>
      </c>
      <c r="L29" s="16" t="str">
        <f t="shared" si="10"/>
        <v>='[KE.MP.001-Online-ScrumBoard.xlsx]SB-Sprints'!K85</v>
      </c>
      <c r="M29" s="16" t="str">
        <f t="shared" si="8"/>
        <v>='[KE.MP.001-Online-ScrumBoard.xlsx]SB-Sprints'!M88</v>
      </c>
      <c r="N29" s="16" t="str">
        <f t="shared" si="8"/>
        <v>='[KE.MP.001-Online-ScrumBoard.xlsx]SB-Sprints'!N88</v>
      </c>
      <c r="O29" s="16" t="str">
        <f t="shared" si="8"/>
        <v>='[KE.MP.001-Online-ScrumBoard.xlsx]SB-Sprints'!O88</v>
      </c>
      <c r="P29" s="16" t="str">
        <f t="shared" si="8"/>
        <v>='[KE.MP.001-Online-ScrumBoard.xlsx]SB-Sprints'!P88</v>
      </c>
      <c r="Q29" s="16" t="str">
        <f t="shared" si="8"/>
        <v>='[KE.MP.001-Online-ScrumBoard.xlsx]SB-Sprints'!Q88</v>
      </c>
      <c r="R29" s="16" t="str">
        <f t="shared" si="8"/>
        <v>='[KE.MP.001-Online-ScrumBoard.xlsx]SB-Sprints'!R88</v>
      </c>
      <c r="S29" s="16" t="str">
        <f t="shared" si="8"/>
        <v>='[KE.MP.001-Online-ScrumBoard.xlsx]SB-Sprints'!S88</v>
      </c>
      <c r="T29" s="16" t="str">
        <f t="shared" si="8"/>
        <v>='[KE.MP.001-Online-ScrumBoard.xlsx]SB-Sprints'!T88</v>
      </c>
      <c r="U29" s="16" t="str">
        <f t="shared" si="8"/>
        <v>='[KE.MP.001-Online-ScrumBoard.xlsx]SB-Sprints'!U88</v>
      </c>
      <c r="V29" s="16" t="str">
        <f t="shared" si="8"/>
        <v>='[KE.MP.001-Online-ScrumBoard.xlsx]SB-Sprints'!V88</v>
      </c>
      <c r="W29" s="16" t="str">
        <f t="shared" si="8"/>
        <v>='[KE.MP.001-Online-ScrumBoard.xlsx]SB-Sprints'!W88</v>
      </c>
      <c r="X29" s="16" t="str">
        <f t="shared" si="8"/>
        <v>='[KE.MP.001-Online-ScrumBoard.xlsx]SB-Sprints'!X88</v>
      </c>
      <c r="Y29" s="16" t="str">
        <f t="shared" si="8"/>
        <v>='[KE.MP.001-Online-ScrumBoard.xlsx]SB-Sprints'!Y88</v>
      </c>
      <c r="Z29" s="16" t="str">
        <f t="shared" si="8"/>
        <v>='[KE.MP.001-Online-ScrumBoard.xlsx]SB-Sprints'!Z88</v>
      </c>
      <c r="AA29" s="16" t="str">
        <f t="shared" si="8"/>
        <v>='[KE.MP.001-Online-ScrumBoard.xlsx]SB-Sprints'!AA88</v>
      </c>
      <c r="AB29" s="16" t="str">
        <f t="shared" si="9"/>
        <v>='[KE.MP.001-Online-ScrumBoard.xlsx]SB-Sprints'!X86</v>
      </c>
    </row>
    <row r="30" spans="1:28" x14ac:dyDescent="0.25">
      <c r="A30" s="17">
        <f t="shared" si="7"/>
        <v>89</v>
      </c>
      <c r="B30" s="16" t="str">
        <f t="shared" si="10"/>
        <v>='[KE.MP.001-Online-ScrumBoard.xlsx]SB-Sprints'!A89</v>
      </c>
      <c r="C30" s="16" t="str">
        <f t="shared" si="10"/>
        <v>='[KE.MP.001-Online-ScrumBoard.xlsx]SB-Sprints'!B89</v>
      </c>
      <c r="D30" s="16" t="str">
        <f t="shared" si="10"/>
        <v>='[KE.MP.001-Online-ScrumBoard.xlsx]SB-Sprints'!C89</v>
      </c>
      <c r="E30" s="16" t="str">
        <f t="shared" si="10"/>
        <v>='[KE.MP.001-Online-ScrumBoard.xlsx]SB-Sprints'!D89</v>
      </c>
      <c r="F30" s="16" t="str">
        <f t="shared" si="10"/>
        <v>='[KE.MP.001-Online-ScrumBoard.xlsx]SB-Sprints'!E89</v>
      </c>
      <c r="G30" s="16" t="str">
        <f t="shared" si="10"/>
        <v>='[KE.MP.001-Online-ScrumBoard.xlsx]SB-Sprints'!F89</v>
      </c>
      <c r="H30" s="16" t="str">
        <f t="shared" si="10"/>
        <v>='[KE.MP.001-Online-ScrumBoard.xlsx]SB-Sprints'!G89</v>
      </c>
      <c r="I30" s="16" t="str">
        <f t="shared" si="10"/>
        <v>='[KE.MP.001-Online-ScrumBoard.xlsx]SB-Sprints'!H89</v>
      </c>
      <c r="J30" s="16" t="str">
        <f t="shared" si="10"/>
        <v>='[KE.MP.001-Online-ScrumBoard.xlsx]SB-Sprints'!I89</v>
      </c>
      <c r="K30" s="16" t="str">
        <f t="shared" si="10"/>
        <v>='[KE.MP.001-Online-ScrumBoard.xlsx]SB-Sprints'!J89</v>
      </c>
      <c r="L30" s="16" t="str">
        <f t="shared" si="10"/>
        <v>='[KE.MP.001-Online-ScrumBoard.xlsx]SB-Sprints'!K89</v>
      </c>
      <c r="M30" s="16" t="str">
        <f t="shared" si="8"/>
        <v>='[KE.MP.001-Online-ScrumBoard.xlsx]SB-Sprints'!M92</v>
      </c>
      <c r="N30" s="16" t="str">
        <f t="shared" si="8"/>
        <v>='[KE.MP.001-Online-ScrumBoard.xlsx]SB-Sprints'!N92</v>
      </c>
      <c r="O30" s="16" t="str">
        <f t="shared" si="8"/>
        <v>='[KE.MP.001-Online-ScrumBoard.xlsx]SB-Sprints'!O92</v>
      </c>
      <c r="P30" s="16" t="str">
        <f t="shared" si="8"/>
        <v>='[KE.MP.001-Online-ScrumBoard.xlsx]SB-Sprints'!P92</v>
      </c>
      <c r="Q30" s="16" t="str">
        <f t="shared" si="8"/>
        <v>='[KE.MP.001-Online-ScrumBoard.xlsx]SB-Sprints'!Q92</v>
      </c>
      <c r="R30" s="16" t="str">
        <f t="shared" si="8"/>
        <v>='[KE.MP.001-Online-ScrumBoard.xlsx]SB-Sprints'!R92</v>
      </c>
      <c r="S30" s="16" t="str">
        <f t="shared" si="8"/>
        <v>='[KE.MP.001-Online-ScrumBoard.xlsx]SB-Sprints'!S92</v>
      </c>
      <c r="T30" s="16" t="str">
        <f t="shared" si="8"/>
        <v>='[KE.MP.001-Online-ScrumBoard.xlsx]SB-Sprints'!T92</v>
      </c>
      <c r="U30" s="16" t="str">
        <f t="shared" si="8"/>
        <v>='[KE.MP.001-Online-ScrumBoard.xlsx]SB-Sprints'!U92</v>
      </c>
      <c r="V30" s="16" t="str">
        <f t="shared" si="8"/>
        <v>='[KE.MP.001-Online-ScrumBoard.xlsx]SB-Sprints'!V92</v>
      </c>
      <c r="W30" s="16" t="str">
        <f t="shared" si="8"/>
        <v>='[KE.MP.001-Online-ScrumBoard.xlsx]SB-Sprints'!W92</v>
      </c>
      <c r="X30" s="16" t="str">
        <f t="shared" si="8"/>
        <v>='[KE.MP.001-Online-ScrumBoard.xlsx]SB-Sprints'!X92</v>
      </c>
      <c r="Y30" s="16" t="str">
        <f t="shared" si="8"/>
        <v>='[KE.MP.001-Online-ScrumBoard.xlsx]SB-Sprints'!Y92</v>
      </c>
      <c r="Z30" s="16" t="str">
        <f t="shared" si="8"/>
        <v>='[KE.MP.001-Online-ScrumBoard.xlsx]SB-Sprints'!Z92</v>
      </c>
      <c r="AA30" s="16" t="str">
        <f t="shared" si="8"/>
        <v>='[KE.MP.001-Online-ScrumBoard.xlsx]SB-Sprints'!AA92</v>
      </c>
      <c r="AB30" s="16" t="str">
        <f t="shared" si="9"/>
        <v>='[KE.MP.001-Online-ScrumBoard.xlsx]SB-Sprints'!X90</v>
      </c>
    </row>
    <row r="31" spans="1:28" x14ac:dyDescent="0.25">
      <c r="A31" s="17">
        <f t="shared" si="7"/>
        <v>93</v>
      </c>
      <c r="B31" s="16" t="str">
        <f t="shared" si="10"/>
        <v>='[KE.MP.001-Online-ScrumBoard.xlsx]SB-Sprints'!A93</v>
      </c>
      <c r="C31" s="16" t="str">
        <f t="shared" si="10"/>
        <v>='[KE.MP.001-Online-ScrumBoard.xlsx]SB-Sprints'!B93</v>
      </c>
      <c r="D31" s="16" t="str">
        <f t="shared" si="10"/>
        <v>='[KE.MP.001-Online-ScrumBoard.xlsx]SB-Sprints'!C93</v>
      </c>
      <c r="E31" s="16" t="str">
        <f t="shared" si="10"/>
        <v>='[KE.MP.001-Online-ScrumBoard.xlsx]SB-Sprints'!D93</v>
      </c>
      <c r="F31" s="16" t="str">
        <f t="shared" si="10"/>
        <v>='[KE.MP.001-Online-ScrumBoard.xlsx]SB-Sprints'!E93</v>
      </c>
      <c r="G31" s="16" t="str">
        <f t="shared" si="10"/>
        <v>='[KE.MP.001-Online-ScrumBoard.xlsx]SB-Sprints'!F93</v>
      </c>
      <c r="H31" s="16" t="str">
        <f t="shared" si="10"/>
        <v>='[KE.MP.001-Online-ScrumBoard.xlsx]SB-Sprints'!G93</v>
      </c>
      <c r="I31" s="16" t="str">
        <f t="shared" si="10"/>
        <v>='[KE.MP.001-Online-ScrumBoard.xlsx]SB-Sprints'!H93</v>
      </c>
      <c r="J31" s="16" t="str">
        <f t="shared" si="10"/>
        <v>='[KE.MP.001-Online-ScrumBoard.xlsx]SB-Sprints'!I93</v>
      </c>
      <c r="K31" s="16" t="str">
        <f t="shared" si="10"/>
        <v>='[KE.MP.001-Online-ScrumBoard.xlsx]SB-Sprints'!J93</v>
      </c>
      <c r="L31" s="16" t="str">
        <f t="shared" si="10"/>
        <v>='[KE.MP.001-Online-ScrumBoard.xlsx]SB-Sprints'!K93</v>
      </c>
      <c r="M31" s="16" t="str">
        <f t="shared" si="8"/>
        <v>='[KE.MP.001-Online-ScrumBoard.xlsx]SB-Sprints'!M96</v>
      </c>
      <c r="N31" s="16" t="str">
        <f t="shared" si="8"/>
        <v>='[KE.MP.001-Online-ScrumBoard.xlsx]SB-Sprints'!N96</v>
      </c>
      <c r="O31" s="16" t="str">
        <f t="shared" si="8"/>
        <v>='[KE.MP.001-Online-ScrumBoard.xlsx]SB-Sprints'!O96</v>
      </c>
      <c r="P31" s="16" t="str">
        <f t="shared" si="8"/>
        <v>='[KE.MP.001-Online-ScrumBoard.xlsx]SB-Sprints'!P96</v>
      </c>
      <c r="Q31" s="16" t="str">
        <f t="shared" si="8"/>
        <v>='[KE.MP.001-Online-ScrumBoard.xlsx]SB-Sprints'!Q96</v>
      </c>
      <c r="R31" s="16" t="str">
        <f t="shared" si="8"/>
        <v>='[KE.MP.001-Online-ScrumBoard.xlsx]SB-Sprints'!R96</v>
      </c>
      <c r="S31" s="16" t="str">
        <f t="shared" si="8"/>
        <v>='[KE.MP.001-Online-ScrumBoard.xlsx]SB-Sprints'!S96</v>
      </c>
      <c r="T31" s="16" t="str">
        <f t="shared" si="8"/>
        <v>='[KE.MP.001-Online-ScrumBoard.xlsx]SB-Sprints'!T96</v>
      </c>
      <c r="U31" s="16" t="str">
        <f t="shared" si="8"/>
        <v>='[KE.MP.001-Online-ScrumBoard.xlsx]SB-Sprints'!U96</v>
      </c>
      <c r="V31" s="16" t="str">
        <f t="shared" si="8"/>
        <v>='[KE.MP.001-Online-ScrumBoard.xlsx]SB-Sprints'!V96</v>
      </c>
      <c r="W31" s="16" t="str">
        <f t="shared" si="8"/>
        <v>='[KE.MP.001-Online-ScrumBoard.xlsx]SB-Sprints'!W96</v>
      </c>
      <c r="X31" s="16" t="str">
        <f t="shared" si="8"/>
        <v>='[KE.MP.001-Online-ScrumBoard.xlsx]SB-Sprints'!X96</v>
      </c>
      <c r="Y31" s="16" t="str">
        <f t="shared" si="8"/>
        <v>='[KE.MP.001-Online-ScrumBoard.xlsx]SB-Sprints'!Y96</v>
      </c>
      <c r="Z31" s="16" t="str">
        <f t="shared" si="8"/>
        <v>='[KE.MP.001-Online-ScrumBoard.xlsx]SB-Sprints'!Z96</v>
      </c>
      <c r="AA31" s="16" t="str">
        <f t="shared" si="8"/>
        <v>='[KE.MP.001-Online-ScrumBoard.xlsx]SB-Sprints'!AA96</v>
      </c>
      <c r="AB31" s="16" t="str">
        <f t="shared" si="9"/>
        <v>='[KE.MP.001-Online-ScrumBoard.xlsx]SB-Sprints'!X94</v>
      </c>
    </row>
    <row r="32" spans="1:28" x14ac:dyDescent="0.25">
      <c r="A32" s="17">
        <f t="shared" si="7"/>
        <v>97</v>
      </c>
      <c r="B32" s="16" t="str">
        <f t="shared" si="10"/>
        <v>='[KE.MP.001-Online-ScrumBoard.xlsx]SB-Sprints'!A97</v>
      </c>
      <c r="C32" s="16" t="str">
        <f t="shared" si="10"/>
        <v>='[KE.MP.001-Online-ScrumBoard.xlsx]SB-Sprints'!B97</v>
      </c>
      <c r="D32" s="16" t="str">
        <f t="shared" si="10"/>
        <v>='[KE.MP.001-Online-ScrumBoard.xlsx]SB-Sprints'!C97</v>
      </c>
      <c r="E32" s="16" t="str">
        <f t="shared" si="10"/>
        <v>='[KE.MP.001-Online-ScrumBoard.xlsx]SB-Sprints'!D97</v>
      </c>
      <c r="F32" s="16" t="str">
        <f t="shared" si="10"/>
        <v>='[KE.MP.001-Online-ScrumBoard.xlsx]SB-Sprints'!E97</v>
      </c>
      <c r="G32" s="16" t="str">
        <f t="shared" si="10"/>
        <v>='[KE.MP.001-Online-ScrumBoard.xlsx]SB-Sprints'!F97</v>
      </c>
      <c r="H32" s="16" t="str">
        <f t="shared" si="10"/>
        <v>='[KE.MP.001-Online-ScrumBoard.xlsx]SB-Sprints'!G97</v>
      </c>
      <c r="I32" s="16" t="str">
        <f t="shared" si="10"/>
        <v>='[KE.MP.001-Online-ScrumBoard.xlsx]SB-Sprints'!H97</v>
      </c>
      <c r="J32" s="16" t="str">
        <f t="shared" si="10"/>
        <v>='[KE.MP.001-Online-ScrumBoard.xlsx]SB-Sprints'!I97</v>
      </c>
      <c r="K32" s="16" t="str">
        <f t="shared" si="10"/>
        <v>='[KE.MP.001-Online-ScrumBoard.xlsx]SB-Sprints'!J97</v>
      </c>
      <c r="L32" s="16" t="str">
        <f t="shared" si="10"/>
        <v>='[KE.MP.001-Online-ScrumBoard.xlsx]SB-Sprints'!K97</v>
      </c>
      <c r="M32" s="16" t="str">
        <f t="shared" si="8"/>
        <v>='[KE.MP.001-Online-ScrumBoard.xlsx]SB-Sprints'!M100</v>
      </c>
      <c r="N32" s="16" t="str">
        <f t="shared" si="8"/>
        <v>='[KE.MP.001-Online-ScrumBoard.xlsx]SB-Sprints'!N100</v>
      </c>
      <c r="O32" s="16" t="str">
        <f t="shared" si="8"/>
        <v>='[KE.MP.001-Online-ScrumBoard.xlsx]SB-Sprints'!O100</v>
      </c>
      <c r="P32" s="16" t="str">
        <f t="shared" si="8"/>
        <v>='[KE.MP.001-Online-ScrumBoard.xlsx]SB-Sprints'!P100</v>
      </c>
      <c r="Q32" s="16" t="str">
        <f t="shared" si="8"/>
        <v>='[KE.MP.001-Online-ScrumBoard.xlsx]SB-Sprints'!Q100</v>
      </c>
      <c r="R32" s="16" t="str">
        <f t="shared" si="8"/>
        <v>='[KE.MP.001-Online-ScrumBoard.xlsx]SB-Sprints'!R100</v>
      </c>
      <c r="S32" s="16" t="str">
        <f t="shared" si="8"/>
        <v>='[KE.MP.001-Online-ScrumBoard.xlsx]SB-Sprints'!S100</v>
      </c>
      <c r="T32" s="16" t="str">
        <f t="shared" si="8"/>
        <v>='[KE.MP.001-Online-ScrumBoard.xlsx]SB-Sprints'!T100</v>
      </c>
      <c r="U32" s="16" t="str">
        <f t="shared" si="8"/>
        <v>='[KE.MP.001-Online-ScrumBoard.xlsx]SB-Sprints'!U100</v>
      </c>
      <c r="V32" s="16" t="str">
        <f t="shared" si="8"/>
        <v>='[KE.MP.001-Online-ScrumBoard.xlsx]SB-Sprints'!V100</v>
      </c>
      <c r="W32" s="16" t="str">
        <f t="shared" si="8"/>
        <v>='[KE.MP.001-Online-ScrumBoard.xlsx]SB-Sprints'!W100</v>
      </c>
      <c r="X32" s="16" t="str">
        <f t="shared" si="8"/>
        <v>='[KE.MP.001-Online-ScrumBoard.xlsx]SB-Sprints'!X100</v>
      </c>
      <c r="Y32" s="16" t="str">
        <f t="shared" si="8"/>
        <v>='[KE.MP.001-Online-ScrumBoard.xlsx]SB-Sprints'!Y100</v>
      </c>
      <c r="Z32" s="16" t="str">
        <f t="shared" si="8"/>
        <v>='[KE.MP.001-Online-ScrumBoard.xlsx]SB-Sprints'!Z100</v>
      </c>
      <c r="AA32" s="16" t="str">
        <f t="shared" si="8"/>
        <v>='[KE.MP.001-Online-ScrumBoard.xlsx]SB-Sprints'!AA100</v>
      </c>
      <c r="AB32" s="16" t="str">
        <f t="shared" si="9"/>
        <v>='[KE.MP.001-Online-ScrumBoard.xlsx]SB-Sprints'!X98</v>
      </c>
    </row>
    <row r="33" spans="1:28" x14ac:dyDescent="0.25">
      <c r="A33" s="17">
        <f t="shared" si="7"/>
        <v>101</v>
      </c>
      <c r="B33" s="16" t="str">
        <f t="shared" si="10"/>
        <v>='[KE.MP.001-Online-ScrumBoard.xlsx]SB-Sprints'!A101</v>
      </c>
      <c r="C33" s="16" t="str">
        <f t="shared" si="10"/>
        <v>='[KE.MP.001-Online-ScrumBoard.xlsx]SB-Sprints'!B101</v>
      </c>
      <c r="D33" s="16" t="str">
        <f t="shared" si="10"/>
        <v>='[KE.MP.001-Online-ScrumBoard.xlsx]SB-Sprints'!C101</v>
      </c>
      <c r="E33" s="16" t="str">
        <f t="shared" si="10"/>
        <v>='[KE.MP.001-Online-ScrumBoard.xlsx]SB-Sprints'!D101</v>
      </c>
      <c r="F33" s="16" t="str">
        <f t="shared" si="10"/>
        <v>='[KE.MP.001-Online-ScrumBoard.xlsx]SB-Sprints'!E101</v>
      </c>
      <c r="G33" s="16" t="str">
        <f t="shared" si="10"/>
        <v>='[KE.MP.001-Online-ScrumBoard.xlsx]SB-Sprints'!F101</v>
      </c>
      <c r="H33" s="16" t="str">
        <f t="shared" si="10"/>
        <v>='[KE.MP.001-Online-ScrumBoard.xlsx]SB-Sprints'!G101</v>
      </c>
      <c r="I33" s="16" t="str">
        <f t="shared" si="10"/>
        <v>='[KE.MP.001-Online-ScrumBoard.xlsx]SB-Sprints'!H101</v>
      </c>
      <c r="J33" s="16" t="str">
        <f t="shared" si="10"/>
        <v>='[KE.MP.001-Online-ScrumBoard.xlsx]SB-Sprints'!I101</v>
      </c>
      <c r="K33" s="16" t="str">
        <f t="shared" si="10"/>
        <v>='[KE.MP.001-Online-ScrumBoard.xlsx]SB-Sprints'!J101</v>
      </c>
      <c r="L33" s="16" t="str">
        <f t="shared" si="10"/>
        <v>='[KE.MP.001-Online-ScrumBoard.xlsx]SB-Sprints'!K101</v>
      </c>
      <c r="M33" s="16" t="str">
        <f t="shared" ref="M33:AA49" si="11">$B$2&amp;"!"&amp;M$7&amp;$A33+$A$1</f>
        <v>='[KE.MP.001-Online-ScrumBoard.xlsx]SB-Sprints'!M104</v>
      </c>
      <c r="N33" s="16" t="str">
        <f t="shared" si="11"/>
        <v>='[KE.MP.001-Online-ScrumBoard.xlsx]SB-Sprints'!N104</v>
      </c>
      <c r="O33" s="16" t="str">
        <f t="shared" si="11"/>
        <v>='[KE.MP.001-Online-ScrumBoard.xlsx]SB-Sprints'!O104</v>
      </c>
      <c r="P33" s="16" t="str">
        <f t="shared" si="11"/>
        <v>='[KE.MP.001-Online-ScrumBoard.xlsx]SB-Sprints'!P104</v>
      </c>
      <c r="Q33" s="16" t="str">
        <f t="shared" si="11"/>
        <v>='[KE.MP.001-Online-ScrumBoard.xlsx]SB-Sprints'!Q104</v>
      </c>
      <c r="R33" s="16" t="str">
        <f t="shared" si="11"/>
        <v>='[KE.MP.001-Online-ScrumBoard.xlsx]SB-Sprints'!R104</v>
      </c>
      <c r="S33" s="16" t="str">
        <f t="shared" si="11"/>
        <v>='[KE.MP.001-Online-ScrumBoard.xlsx]SB-Sprints'!S104</v>
      </c>
      <c r="T33" s="16" t="str">
        <f t="shared" si="11"/>
        <v>='[KE.MP.001-Online-ScrumBoard.xlsx]SB-Sprints'!T104</v>
      </c>
      <c r="U33" s="16" t="str">
        <f t="shared" si="11"/>
        <v>='[KE.MP.001-Online-ScrumBoard.xlsx]SB-Sprints'!U104</v>
      </c>
      <c r="V33" s="16" t="str">
        <f t="shared" si="11"/>
        <v>='[KE.MP.001-Online-ScrumBoard.xlsx]SB-Sprints'!V104</v>
      </c>
      <c r="W33" s="16" t="str">
        <f t="shared" si="11"/>
        <v>='[KE.MP.001-Online-ScrumBoard.xlsx]SB-Sprints'!W104</v>
      </c>
      <c r="X33" s="16" t="str">
        <f t="shared" si="11"/>
        <v>='[KE.MP.001-Online-ScrumBoard.xlsx]SB-Sprints'!X104</v>
      </c>
      <c r="Y33" s="16" t="str">
        <f t="shared" si="11"/>
        <v>='[KE.MP.001-Online-ScrumBoard.xlsx]SB-Sprints'!Y104</v>
      </c>
      <c r="Z33" s="16" t="str">
        <f t="shared" si="11"/>
        <v>='[KE.MP.001-Online-ScrumBoard.xlsx]SB-Sprints'!Z104</v>
      </c>
      <c r="AA33" s="16" t="str">
        <f t="shared" si="11"/>
        <v>='[KE.MP.001-Online-ScrumBoard.xlsx]SB-Sprints'!AA104</v>
      </c>
      <c r="AB33" s="16" t="str">
        <f t="shared" si="9"/>
        <v>='[KE.MP.001-Online-ScrumBoard.xlsx]SB-Sprints'!X102</v>
      </c>
    </row>
    <row r="34" spans="1:28" x14ac:dyDescent="0.25">
      <c r="A34" s="17">
        <f t="shared" si="7"/>
        <v>105</v>
      </c>
      <c r="B34" s="16" t="str">
        <f t="shared" si="10"/>
        <v>='[KE.MP.001-Online-ScrumBoard.xlsx]SB-Sprints'!A105</v>
      </c>
      <c r="C34" s="16" t="str">
        <f t="shared" si="10"/>
        <v>='[KE.MP.001-Online-ScrumBoard.xlsx]SB-Sprints'!B105</v>
      </c>
      <c r="D34" s="16" t="str">
        <f t="shared" si="10"/>
        <v>='[KE.MP.001-Online-ScrumBoard.xlsx]SB-Sprints'!C105</v>
      </c>
      <c r="E34" s="16" t="str">
        <f t="shared" si="10"/>
        <v>='[KE.MP.001-Online-ScrumBoard.xlsx]SB-Sprints'!D105</v>
      </c>
      <c r="F34" s="16" t="str">
        <f t="shared" si="10"/>
        <v>='[KE.MP.001-Online-ScrumBoard.xlsx]SB-Sprints'!E105</v>
      </c>
      <c r="G34" s="16" t="str">
        <f t="shared" si="10"/>
        <v>='[KE.MP.001-Online-ScrumBoard.xlsx]SB-Sprints'!F105</v>
      </c>
      <c r="H34" s="16" t="str">
        <f t="shared" si="10"/>
        <v>='[KE.MP.001-Online-ScrumBoard.xlsx]SB-Sprints'!G105</v>
      </c>
      <c r="I34" s="16" t="str">
        <f t="shared" si="10"/>
        <v>='[KE.MP.001-Online-ScrumBoard.xlsx]SB-Sprints'!H105</v>
      </c>
      <c r="J34" s="16" t="str">
        <f t="shared" si="10"/>
        <v>='[KE.MP.001-Online-ScrumBoard.xlsx]SB-Sprints'!I105</v>
      </c>
      <c r="K34" s="16" t="str">
        <f t="shared" si="10"/>
        <v>='[KE.MP.001-Online-ScrumBoard.xlsx]SB-Sprints'!J105</v>
      </c>
      <c r="L34" s="16" t="str">
        <f t="shared" si="10"/>
        <v>='[KE.MP.001-Online-ScrumBoard.xlsx]SB-Sprints'!K105</v>
      </c>
      <c r="M34" s="16" t="str">
        <f t="shared" si="11"/>
        <v>='[KE.MP.001-Online-ScrumBoard.xlsx]SB-Sprints'!M108</v>
      </c>
      <c r="N34" s="16" t="str">
        <f t="shared" si="11"/>
        <v>='[KE.MP.001-Online-ScrumBoard.xlsx]SB-Sprints'!N108</v>
      </c>
      <c r="O34" s="16" t="str">
        <f t="shared" si="11"/>
        <v>='[KE.MP.001-Online-ScrumBoard.xlsx]SB-Sprints'!O108</v>
      </c>
      <c r="P34" s="16" t="str">
        <f t="shared" si="11"/>
        <v>='[KE.MP.001-Online-ScrumBoard.xlsx]SB-Sprints'!P108</v>
      </c>
      <c r="Q34" s="16" t="str">
        <f t="shared" si="11"/>
        <v>='[KE.MP.001-Online-ScrumBoard.xlsx]SB-Sprints'!Q108</v>
      </c>
      <c r="R34" s="16" t="str">
        <f t="shared" si="11"/>
        <v>='[KE.MP.001-Online-ScrumBoard.xlsx]SB-Sprints'!R108</v>
      </c>
      <c r="S34" s="16" t="str">
        <f t="shared" si="11"/>
        <v>='[KE.MP.001-Online-ScrumBoard.xlsx]SB-Sprints'!S108</v>
      </c>
      <c r="T34" s="16" t="str">
        <f t="shared" si="11"/>
        <v>='[KE.MP.001-Online-ScrumBoard.xlsx]SB-Sprints'!T108</v>
      </c>
      <c r="U34" s="16" t="str">
        <f t="shared" si="11"/>
        <v>='[KE.MP.001-Online-ScrumBoard.xlsx]SB-Sprints'!U108</v>
      </c>
      <c r="V34" s="16" t="str">
        <f t="shared" si="11"/>
        <v>='[KE.MP.001-Online-ScrumBoard.xlsx]SB-Sprints'!V108</v>
      </c>
      <c r="W34" s="16" t="str">
        <f t="shared" si="11"/>
        <v>='[KE.MP.001-Online-ScrumBoard.xlsx]SB-Sprints'!W108</v>
      </c>
      <c r="X34" s="16" t="str">
        <f t="shared" si="11"/>
        <v>='[KE.MP.001-Online-ScrumBoard.xlsx]SB-Sprints'!X108</v>
      </c>
      <c r="Y34" s="16" t="str">
        <f t="shared" si="11"/>
        <v>='[KE.MP.001-Online-ScrumBoard.xlsx]SB-Sprints'!Y108</v>
      </c>
      <c r="Z34" s="16" t="str">
        <f t="shared" si="11"/>
        <v>='[KE.MP.001-Online-ScrumBoard.xlsx]SB-Sprints'!Z108</v>
      </c>
      <c r="AA34" s="16" t="str">
        <f t="shared" si="11"/>
        <v>='[KE.MP.001-Online-ScrumBoard.xlsx]SB-Sprints'!AA108</v>
      </c>
      <c r="AB34" s="16" t="str">
        <f t="shared" si="9"/>
        <v>='[KE.MP.001-Online-ScrumBoard.xlsx]SB-Sprints'!X106</v>
      </c>
    </row>
    <row r="35" spans="1:28" x14ac:dyDescent="0.25">
      <c r="A35" s="17">
        <f t="shared" si="7"/>
        <v>109</v>
      </c>
      <c r="B35" s="16" t="str">
        <f t="shared" si="10"/>
        <v>='[KE.MP.001-Online-ScrumBoard.xlsx]SB-Sprints'!A109</v>
      </c>
      <c r="C35" s="16" t="str">
        <f t="shared" si="10"/>
        <v>='[KE.MP.001-Online-ScrumBoard.xlsx]SB-Sprints'!B109</v>
      </c>
      <c r="D35" s="16" t="str">
        <f t="shared" si="10"/>
        <v>='[KE.MP.001-Online-ScrumBoard.xlsx]SB-Sprints'!C109</v>
      </c>
      <c r="E35" s="16" t="str">
        <f t="shared" si="10"/>
        <v>='[KE.MP.001-Online-ScrumBoard.xlsx]SB-Sprints'!D109</v>
      </c>
      <c r="F35" s="16" t="str">
        <f t="shared" si="10"/>
        <v>='[KE.MP.001-Online-ScrumBoard.xlsx]SB-Sprints'!E109</v>
      </c>
      <c r="G35" s="16" t="str">
        <f t="shared" si="10"/>
        <v>='[KE.MP.001-Online-ScrumBoard.xlsx]SB-Sprints'!F109</v>
      </c>
      <c r="H35" s="16" t="str">
        <f t="shared" si="10"/>
        <v>='[KE.MP.001-Online-ScrumBoard.xlsx]SB-Sprints'!G109</v>
      </c>
      <c r="I35" s="16" t="str">
        <f t="shared" si="10"/>
        <v>='[KE.MP.001-Online-ScrumBoard.xlsx]SB-Sprints'!H109</v>
      </c>
      <c r="J35" s="16" t="str">
        <f t="shared" si="10"/>
        <v>='[KE.MP.001-Online-ScrumBoard.xlsx]SB-Sprints'!I109</v>
      </c>
      <c r="K35" s="16" t="str">
        <f t="shared" si="10"/>
        <v>='[KE.MP.001-Online-ScrumBoard.xlsx]SB-Sprints'!J109</v>
      </c>
      <c r="L35" s="16" t="str">
        <f t="shared" si="10"/>
        <v>='[KE.MP.001-Online-ScrumBoard.xlsx]SB-Sprints'!K109</v>
      </c>
      <c r="M35" s="16" t="str">
        <f t="shared" si="11"/>
        <v>='[KE.MP.001-Online-ScrumBoard.xlsx]SB-Sprints'!M112</v>
      </c>
      <c r="N35" s="16" t="str">
        <f t="shared" si="11"/>
        <v>='[KE.MP.001-Online-ScrumBoard.xlsx]SB-Sprints'!N112</v>
      </c>
      <c r="O35" s="16" t="str">
        <f t="shared" si="11"/>
        <v>='[KE.MP.001-Online-ScrumBoard.xlsx]SB-Sprints'!O112</v>
      </c>
      <c r="P35" s="16" t="str">
        <f t="shared" si="11"/>
        <v>='[KE.MP.001-Online-ScrumBoard.xlsx]SB-Sprints'!P112</v>
      </c>
      <c r="Q35" s="16" t="str">
        <f t="shared" si="11"/>
        <v>='[KE.MP.001-Online-ScrumBoard.xlsx]SB-Sprints'!Q112</v>
      </c>
      <c r="R35" s="16" t="str">
        <f t="shared" si="11"/>
        <v>='[KE.MP.001-Online-ScrumBoard.xlsx]SB-Sprints'!R112</v>
      </c>
      <c r="S35" s="16" t="str">
        <f t="shared" si="11"/>
        <v>='[KE.MP.001-Online-ScrumBoard.xlsx]SB-Sprints'!S112</v>
      </c>
      <c r="T35" s="16" t="str">
        <f t="shared" si="11"/>
        <v>='[KE.MP.001-Online-ScrumBoard.xlsx]SB-Sprints'!T112</v>
      </c>
      <c r="U35" s="16" t="str">
        <f t="shared" si="11"/>
        <v>='[KE.MP.001-Online-ScrumBoard.xlsx]SB-Sprints'!U112</v>
      </c>
      <c r="V35" s="16" t="str">
        <f t="shared" si="11"/>
        <v>='[KE.MP.001-Online-ScrumBoard.xlsx]SB-Sprints'!V112</v>
      </c>
      <c r="W35" s="16" t="str">
        <f t="shared" si="11"/>
        <v>='[KE.MP.001-Online-ScrumBoard.xlsx]SB-Sprints'!W112</v>
      </c>
      <c r="X35" s="16" t="str">
        <f t="shared" si="11"/>
        <v>='[KE.MP.001-Online-ScrumBoard.xlsx]SB-Sprints'!X112</v>
      </c>
      <c r="Y35" s="16" t="str">
        <f t="shared" si="11"/>
        <v>='[KE.MP.001-Online-ScrumBoard.xlsx]SB-Sprints'!Y112</v>
      </c>
      <c r="Z35" s="16" t="str">
        <f t="shared" si="11"/>
        <v>='[KE.MP.001-Online-ScrumBoard.xlsx]SB-Sprints'!Z112</v>
      </c>
      <c r="AA35" s="16" t="str">
        <f t="shared" si="11"/>
        <v>='[KE.MP.001-Online-ScrumBoard.xlsx]SB-Sprints'!AA112</v>
      </c>
      <c r="AB35" s="16" t="str">
        <f t="shared" si="9"/>
        <v>='[KE.MP.001-Online-ScrumBoard.xlsx]SB-Sprints'!X110</v>
      </c>
    </row>
    <row r="36" spans="1:28" x14ac:dyDescent="0.25">
      <c r="A36" s="17">
        <f t="shared" si="7"/>
        <v>113</v>
      </c>
      <c r="B36" s="16" t="str">
        <f t="shared" si="10"/>
        <v>='[KE.MP.001-Online-ScrumBoard.xlsx]SB-Sprints'!A113</v>
      </c>
      <c r="C36" s="16" t="str">
        <f t="shared" si="10"/>
        <v>='[KE.MP.001-Online-ScrumBoard.xlsx]SB-Sprints'!B113</v>
      </c>
      <c r="D36" s="16" t="str">
        <f t="shared" si="10"/>
        <v>='[KE.MP.001-Online-ScrumBoard.xlsx]SB-Sprints'!C113</v>
      </c>
      <c r="E36" s="16" t="str">
        <f t="shared" si="10"/>
        <v>='[KE.MP.001-Online-ScrumBoard.xlsx]SB-Sprints'!D113</v>
      </c>
      <c r="F36" s="16" t="str">
        <f t="shared" si="10"/>
        <v>='[KE.MP.001-Online-ScrumBoard.xlsx]SB-Sprints'!E113</v>
      </c>
      <c r="G36" s="16" t="str">
        <f t="shared" si="10"/>
        <v>='[KE.MP.001-Online-ScrumBoard.xlsx]SB-Sprints'!F113</v>
      </c>
      <c r="H36" s="16" t="str">
        <f t="shared" si="10"/>
        <v>='[KE.MP.001-Online-ScrumBoard.xlsx]SB-Sprints'!G113</v>
      </c>
      <c r="I36" s="16" t="str">
        <f t="shared" si="10"/>
        <v>='[KE.MP.001-Online-ScrumBoard.xlsx]SB-Sprints'!H113</v>
      </c>
      <c r="J36" s="16" t="str">
        <f t="shared" si="10"/>
        <v>='[KE.MP.001-Online-ScrumBoard.xlsx]SB-Sprints'!I113</v>
      </c>
      <c r="K36" s="16" t="str">
        <f t="shared" si="10"/>
        <v>='[KE.MP.001-Online-ScrumBoard.xlsx]SB-Sprints'!J113</v>
      </c>
      <c r="L36" s="16" t="str">
        <f t="shared" si="10"/>
        <v>='[KE.MP.001-Online-ScrumBoard.xlsx]SB-Sprints'!K113</v>
      </c>
      <c r="M36" s="16" t="str">
        <f t="shared" si="11"/>
        <v>='[KE.MP.001-Online-ScrumBoard.xlsx]SB-Sprints'!M116</v>
      </c>
      <c r="N36" s="16" t="str">
        <f t="shared" si="11"/>
        <v>='[KE.MP.001-Online-ScrumBoard.xlsx]SB-Sprints'!N116</v>
      </c>
      <c r="O36" s="16" t="str">
        <f t="shared" si="11"/>
        <v>='[KE.MP.001-Online-ScrumBoard.xlsx]SB-Sprints'!O116</v>
      </c>
      <c r="P36" s="16" t="str">
        <f t="shared" si="11"/>
        <v>='[KE.MP.001-Online-ScrumBoard.xlsx]SB-Sprints'!P116</v>
      </c>
      <c r="Q36" s="16" t="str">
        <f t="shared" si="11"/>
        <v>='[KE.MP.001-Online-ScrumBoard.xlsx]SB-Sprints'!Q116</v>
      </c>
      <c r="R36" s="16" t="str">
        <f t="shared" si="11"/>
        <v>='[KE.MP.001-Online-ScrumBoard.xlsx]SB-Sprints'!R116</v>
      </c>
      <c r="S36" s="16" t="str">
        <f t="shared" si="11"/>
        <v>='[KE.MP.001-Online-ScrumBoard.xlsx]SB-Sprints'!S116</v>
      </c>
      <c r="T36" s="16" t="str">
        <f t="shared" si="11"/>
        <v>='[KE.MP.001-Online-ScrumBoard.xlsx]SB-Sprints'!T116</v>
      </c>
      <c r="U36" s="16" t="str">
        <f t="shared" si="11"/>
        <v>='[KE.MP.001-Online-ScrumBoard.xlsx]SB-Sprints'!U116</v>
      </c>
      <c r="V36" s="16" t="str">
        <f t="shared" si="11"/>
        <v>='[KE.MP.001-Online-ScrumBoard.xlsx]SB-Sprints'!V116</v>
      </c>
      <c r="W36" s="16" t="str">
        <f t="shared" si="11"/>
        <v>='[KE.MP.001-Online-ScrumBoard.xlsx]SB-Sprints'!W116</v>
      </c>
      <c r="X36" s="16" t="str">
        <f t="shared" si="11"/>
        <v>='[KE.MP.001-Online-ScrumBoard.xlsx]SB-Sprints'!X116</v>
      </c>
      <c r="Y36" s="16" t="str">
        <f t="shared" si="11"/>
        <v>='[KE.MP.001-Online-ScrumBoard.xlsx]SB-Sprints'!Y116</v>
      </c>
      <c r="Z36" s="16" t="str">
        <f t="shared" si="11"/>
        <v>='[KE.MP.001-Online-ScrumBoard.xlsx]SB-Sprints'!Z116</v>
      </c>
      <c r="AA36" s="16" t="str">
        <f t="shared" si="11"/>
        <v>='[KE.MP.001-Online-ScrumBoard.xlsx]SB-Sprints'!AA116</v>
      </c>
      <c r="AB36" s="16" t="str">
        <f t="shared" si="9"/>
        <v>='[KE.MP.001-Online-ScrumBoard.xlsx]SB-Sprints'!X114</v>
      </c>
    </row>
    <row r="37" spans="1:28" x14ac:dyDescent="0.25">
      <c r="A37" s="17">
        <f t="shared" si="7"/>
        <v>117</v>
      </c>
      <c r="B37" s="16" t="str">
        <f t="shared" si="10"/>
        <v>='[KE.MP.001-Online-ScrumBoard.xlsx]SB-Sprints'!A117</v>
      </c>
      <c r="C37" s="16" t="str">
        <f t="shared" si="10"/>
        <v>='[KE.MP.001-Online-ScrumBoard.xlsx]SB-Sprints'!B117</v>
      </c>
      <c r="D37" s="16" t="str">
        <f t="shared" si="10"/>
        <v>='[KE.MP.001-Online-ScrumBoard.xlsx]SB-Sprints'!C117</v>
      </c>
      <c r="E37" s="16" t="str">
        <f t="shared" si="10"/>
        <v>='[KE.MP.001-Online-ScrumBoard.xlsx]SB-Sprints'!D117</v>
      </c>
      <c r="F37" s="16" t="str">
        <f t="shared" si="10"/>
        <v>='[KE.MP.001-Online-ScrumBoard.xlsx]SB-Sprints'!E117</v>
      </c>
      <c r="G37" s="16" t="str">
        <f t="shared" si="10"/>
        <v>='[KE.MP.001-Online-ScrumBoard.xlsx]SB-Sprints'!F117</v>
      </c>
      <c r="H37" s="16" t="str">
        <f t="shared" si="10"/>
        <v>='[KE.MP.001-Online-ScrumBoard.xlsx]SB-Sprints'!G117</v>
      </c>
      <c r="I37" s="16" t="str">
        <f t="shared" si="10"/>
        <v>='[KE.MP.001-Online-ScrumBoard.xlsx]SB-Sprints'!H117</v>
      </c>
      <c r="J37" s="16" t="str">
        <f t="shared" si="10"/>
        <v>='[KE.MP.001-Online-ScrumBoard.xlsx]SB-Sprints'!I117</v>
      </c>
      <c r="K37" s="16" t="str">
        <f t="shared" si="10"/>
        <v>='[KE.MP.001-Online-ScrumBoard.xlsx]SB-Sprints'!J117</v>
      </c>
      <c r="L37" s="16" t="str">
        <f t="shared" si="10"/>
        <v>='[KE.MP.001-Online-ScrumBoard.xlsx]SB-Sprints'!K117</v>
      </c>
      <c r="M37" s="16" t="str">
        <f t="shared" si="11"/>
        <v>='[KE.MP.001-Online-ScrumBoard.xlsx]SB-Sprints'!M120</v>
      </c>
      <c r="N37" s="16" t="str">
        <f t="shared" si="11"/>
        <v>='[KE.MP.001-Online-ScrumBoard.xlsx]SB-Sprints'!N120</v>
      </c>
      <c r="O37" s="16" t="str">
        <f t="shared" si="11"/>
        <v>='[KE.MP.001-Online-ScrumBoard.xlsx]SB-Sprints'!O120</v>
      </c>
      <c r="P37" s="16" t="str">
        <f t="shared" si="11"/>
        <v>='[KE.MP.001-Online-ScrumBoard.xlsx]SB-Sprints'!P120</v>
      </c>
      <c r="Q37" s="16" t="str">
        <f t="shared" si="11"/>
        <v>='[KE.MP.001-Online-ScrumBoard.xlsx]SB-Sprints'!Q120</v>
      </c>
      <c r="R37" s="16" t="str">
        <f t="shared" si="11"/>
        <v>='[KE.MP.001-Online-ScrumBoard.xlsx]SB-Sprints'!R120</v>
      </c>
      <c r="S37" s="16" t="str">
        <f t="shared" si="11"/>
        <v>='[KE.MP.001-Online-ScrumBoard.xlsx]SB-Sprints'!S120</v>
      </c>
      <c r="T37" s="16" t="str">
        <f t="shared" si="11"/>
        <v>='[KE.MP.001-Online-ScrumBoard.xlsx]SB-Sprints'!T120</v>
      </c>
      <c r="U37" s="16" t="str">
        <f t="shared" si="11"/>
        <v>='[KE.MP.001-Online-ScrumBoard.xlsx]SB-Sprints'!U120</v>
      </c>
      <c r="V37" s="16" t="str">
        <f t="shared" si="11"/>
        <v>='[KE.MP.001-Online-ScrumBoard.xlsx]SB-Sprints'!V120</v>
      </c>
      <c r="W37" s="16" t="str">
        <f t="shared" si="11"/>
        <v>='[KE.MP.001-Online-ScrumBoard.xlsx]SB-Sprints'!W120</v>
      </c>
      <c r="X37" s="16" t="str">
        <f t="shared" si="11"/>
        <v>='[KE.MP.001-Online-ScrumBoard.xlsx]SB-Sprints'!X120</v>
      </c>
      <c r="Y37" s="16" t="str">
        <f t="shared" si="11"/>
        <v>='[KE.MP.001-Online-ScrumBoard.xlsx]SB-Sprints'!Y120</v>
      </c>
      <c r="Z37" s="16" t="str">
        <f t="shared" si="11"/>
        <v>='[KE.MP.001-Online-ScrumBoard.xlsx]SB-Sprints'!Z120</v>
      </c>
      <c r="AA37" s="16" t="str">
        <f t="shared" si="11"/>
        <v>='[KE.MP.001-Online-ScrumBoard.xlsx]SB-Sprints'!AA120</v>
      </c>
      <c r="AB37" s="16" t="str">
        <f t="shared" si="9"/>
        <v>='[KE.MP.001-Online-ScrumBoard.xlsx]SB-Sprints'!X118</v>
      </c>
    </row>
    <row r="38" spans="1:28" x14ac:dyDescent="0.25">
      <c r="A38" s="17">
        <f t="shared" si="7"/>
        <v>121</v>
      </c>
      <c r="B38" s="16" t="str">
        <f t="shared" si="10"/>
        <v>='[KE.MP.001-Online-ScrumBoard.xlsx]SB-Sprints'!A121</v>
      </c>
      <c r="C38" s="16" t="str">
        <f t="shared" si="10"/>
        <v>='[KE.MP.001-Online-ScrumBoard.xlsx]SB-Sprints'!B121</v>
      </c>
      <c r="D38" s="16" t="str">
        <f t="shared" si="10"/>
        <v>='[KE.MP.001-Online-ScrumBoard.xlsx]SB-Sprints'!C121</v>
      </c>
      <c r="E38" s="16" t="str">
        <f t="shared" si="10"/>
        <v>='[KE.MP.001-Online-ScrumBoard.xlsx]SB-Sprints'!D121</v>
      </c>
      <c r="F38" s="16" t="str">
        <f t="shared" si="10"/>
        <v>='[KE.MP.001-Online-ScrumBoard.xlsx]SB-Sprints'!E121</v>
      </c>
      <c r="G38" s="16" t="str">
        <f t="shared" si="10"/>
        <v>='[KE.MP.001-Online-ScrumBoard.xlsx]SB-Sprints'!F121</v>
      </c>
      <c r="H38" s="16" t="str">
        <f t="shared" si="10"/>
        <v>='[KE.MP.001-Online-ScrumBoard.xlsx]SB-Sprints'!G121</v>
      </c>
      <c r="I38" s="16" t="str">
        <f t="shared" si="10"/>
        <v>='[KE.MP.001-Online-ScrumBoard.xlsx]SB-Sprints'!H121</v>
      </c>
      <c r="J38" s="16" t="str">
        <f t="shared" si="10"/>
        <v>='[KE.MP.001-Online-ScrumBoard.xlsx]SB-Sprints'!I121</v>
      </c>
      <c r="K38" s="16" t="str">
        <f t="shared" si="10"/>
        <v>='[KE.MP.001-Online-ScrumBoard.xlsx]SB-Sprints'!J121</v>
      </c>
      <c r="L38" s="16" t="str">
        <f t="shared" si="10"/>
        <v>='[KE.MP.001-Online-ScrumBoard.xlsx]SB-Sprints'!K121</v>
      </c>
      <c r="M38" s="16" t="str">
        <f t="shared" si="11"/>
        <v>='[KE.MP.001-Online-ScrumBoard.xlsx]SB-Sprints'!M124</v>
      </c>
      <c r="N38" s="16" t="str">
        <f t="shared" si="11"/>
        <v>='[KE.MP.001-Online-ScrumBoard.xlsx]SB-Sprints'!N124</v>
      </c>
      <c r="O38" s="16" t="str">
        <f t="shared" si="11"/>
        <v>='[KE.MP.001-Online-ScrumBoard.xlsx]SB-Sprints'!O124</v>
      </c>
      <c r="P38" s="16" t="str">
        <f t="shared" si="11"/>
        <v>='[KE.MP.001-Online-ScrumBoard.xlsx]SB-Sprints'!P124</v>
      </c>
      <c r="Q38" s="16" t="str">
        <f t="shared" si="11"/>
        <v>='[KE.MP.001-Online-ScrumBoard.xlsx]SB-Sprints'!Q124</v>
      </c>
      <c r="R38" s="16" t="str">
        <f t="shared" si="11"/>
        <v>='[KE.MP.001-Online-ScrumBoard.xlsx]SB-Sprints'!R124</v>
      </c>
      <c r="S38" s="16" t="str">
        <f t="shared" si="11"/>
        <v>='[KE.MP.001-Online-ScrumBoard.xlsx]SB-Sprints'!S124</v>
      </c>
      <c r="T38" s="16" t="str">
        <f t="shared" si="11"/>
        <v>='[KE.MP.001-Online-ScrumBoard.xlsx]SB-Sprints'!T124</v>
      </c>
      <c r="U38" s="16" t="str">
        <f t="shared" si="11"/>
        <v>='[KE.MP.001-Online-ScrumBoard.xlsx]SB-Sprints'!U124</v>
      </c>
      <c r="V38" s="16" t="str">
        <f t="shared" si="11"/>
        <v>='[KE.MP.001-Online-ScrumBoard.xlsx]SB-Sprints'!V124</v>
      </c>
      <c r="W38" s="16" t="str">
        <f t="shared" si="11"/>
        <v>='[KE.MP.001-Online-ScrumBoard.xlsx]SB-Sprints'!W124</v>
      </c>
      <c r="X38" s="16" t="str">
        <f t="shared" si="11"/>
        <v>='[KE.MP.001-Online-ScrumBoard.xlsx]SB-Sprints'!X124</v>
      </c>
      <c r="Y38" s="16" t="str">
        <f t="shared" si="11"/>
        <v>='[KE.MP.001-Online-ScrumBoard.xlsx]SB-Sprints'!Y124</v>
      </c>
      <c r="Z38" s="16" t="str">
        <f t="shared" si="11"/>
        <v>='[KE.MP.001-Online-ScrumBoard.xlsx]SB-Sprints'!Z124</v>
      </c>
      <c r="AA38" s="16" t="str">
        <f t="shared" si="11"/>
        <v>='[KE.MP.001-Online-ScrumBoard.xlsx]SB-Sprints'!AA124</v>
      </c>
      <c r="AB38" s="16" t="str">
        <f t="shared" si="9"/>
        <v>='[KE.MP.001-Online-ScrumBoard.xlsx]SB-Sprints'!X122</v>
      </c>
    </row>
    <row r="39" spans="1:28" x14ac:dyDescent="0.25">
      <c r="A39" s="17">
        <f t="shared" si="7"/>
        <v>125</v>
      </c>
      <c r="B39" s="16" t="str">
        <f t="shared" si="10"/>
        <v>='[KE.MP.001-Online-ScrumBoard.xlsx]SB-Sprints'!A125</v>
      </c>
      <c r="C39" s="16" t="str">
        <f t="shared" si="10"/>
        <v>='[KE.MP.001-Online-ScrumBoard.xlsx]SB-Sprints'!B125</v>
      </c>
      <c r="D39" s="16" t="str">
        <f t="shared" si="10"/>
        <v>='[KE.MP.001-Online-ScrumBoard.xlsx]SB-Sprints'!C125</v>
      </c>
      <c r="E39" s="16" t="str">
        <f t="shared" si="10"/>
        <v>='[KE.MP.001-Online-ScrumBoard.xlsx]SB-Sprints'!D125</v>
      </c>
      <c r="F39" s="16" t="str">
        <f t="shared" si="10"/>
        <v>='[KE.MP.001-Online-ScrumBoard.xlsx]SB-Sprints'!E125</v>
      </c>
      <c r="G39" s="16" t="str">
        <f t="shared" si="10"/>
        <v>='[KE.MP.001-Online-ScrumBoard.xlsx]SB-Sprints'!F125</v>
      </c>
      <c r="H39" s="16" t="str">
        <f t="shared" si="10"/>
        <v>='[KE.MP.001-Online-ScrumBoard.xlsx]SB-Sprints'!G125</v>
      </c>
      <c r="I39" s="16" t="str">
        <f t="shared" si="10"/>
        <v>='[KE.MP.001-Online-ScrumBoard.xlsx]SB-Sprints'!H125</v>
      </c>
      <c r="J39" s="16" t="str">
        <f t="shared" si="10"/>
        <v>='[KE.MP.001-Online-ScrumBoard.xlsx]SB-Sprints'!I125</v>
      </c>
      <c r="K39" s="16" t="str">
        <f t="shared" si="10"/>
        <v>='[KE.MP.001-Online-ScrumBoard.xlsx]SB-Sprints'!J125</v>
      </c>
      <c r="L39" s="16" t="str">
        <f t="shared" si="10"/>
        <v>='[KE.MP.001-Online-ScrumBoard.xlsx]SB-Sprints'!K125</v>
      </c>
      <c r="M39" s="16" t="str">
        <f t="shared" si="11"/>
        <v>='[KE.MP.001-Online-ScrumBoard.xlsx]SB-Sprints'!M128</v>
      </c>
      <c r="N39" s="16" t="str">
        <f t="shared" si="11"/>
        <v>='[KE.MP.001-Online-ScrumBoard.xlsx]SB-Sprints'!N128</v>
      </c>
      <c r="O39" s="16" t="str">
        <f t="shared" si="11"/>
        <v>='[KE.MP.001-Online-ScrumBoard.xlsx]SB-Sprints'!O128</v>
      </c>
      <c r="P39" s="16" t="str">
        <f t="shared" si="11"/>
        <v>='[KE.MP.001-Online-ScrumBoard.xlsx]SB-Sprints'!P128</v>
      </c>
      <c r="Q39" s="16" t="str">
        <f t="shared" si="11"/>
        <v>='[KE.MP.001-Online-ScrumBoard.xlsx]SB-Sprints'!Q128</v>
      </c>
      <c r="R39" s="16" t="str">
        <f t="shared" si="11"/>
        <v>='[KE.MP.001-Online-ScrumBoard.xlsx]SB-Sprints'!R128</v>
      </c>
      <c r="S39" s="16" t="str">
        <f t="shared" si="11"/>
        <v>='[KE.MP.001-Online-ScrumBoard.xlsx]SB-Sprints'!S128</v>
      </c>
      <c r="T39" s="16" t="str">
        <f t="shared" si="11"/>
        <v>='[KE.MP.001-Online-ScrumBoard.xlsx]SB-Sprints'!T128</v>
      </c>
      <c r="U39" s="16" t="str">
        <f t="shared" si="11"/>
        <v>='[KE.MP.001-Online-ScrumBoard.xlsx]SB-Sprints'!U128</v>
      </c>
      <c r="V39" s="16" t="str">
        <f t="shared" si="11"/>
        <v>='[KE.MP.001-Online-ScrumBoard.xlsx]SB-Sprints'!V128</v>
      </c>
      <c r="W39" s="16" t="str">
        <f t="shared" si="11"/>
        <v>='[KE.MP.001-Online-ScrumBoard.xlsx]SB-Sprints'!W128</v>
      </c>
      <c r="X39" s="16" t="str">
        <f t="shared" si="11"/>
        <v>='[KE.MP.001-Online-ScrumBoard.xlsx]SB-Sprints'!X128</v>
      </c>
      <c r="Y39" s="16" t="str">
        <f t="shared" si="11"/>
        <v>='[KE.MP.001-Online-ScrumBoard.xlsx]SB-Sprints'!Y128</v>
      </c>
      <c r="Z39" s="16" t="str">
        <f t="shared" si="11"/>
        <v>='[KE.MP.001-Online-ScrumBoard.xlsx]SB-Sprints'!Z128</v>
      </c>
      <c r="AA39" s="16" t="str">
        <f t="shared" si="11"/>
        <v>='[KE.MP.001-Online-ScrumBoard.xlsx]SB-Sprints'!AA128</v>
      </c>
      <c r="AB39" s="16" t="str">
        <f t="shared" si="9"/>
        <v>='[KE.MP.001-Online-ScrumBoard.xlsx]SB-Sprints'!X126</v>
      </c>
    </row>
    <row r="40" spans="1:28" x14ac:dyDescent="0.25">
      <c r="A40" s="17">
        <f t="shared" si="7"/>
        <v>129</v>
      </c>
      <c r="B40" s="16" t="str">
        <f t="shared" si="10"/>
        <v>='[KE.MP.001-Online-ScrumBoard.xlsx]SB-Sprints'!A129</v>
      </c>
      <c r="C40" s="16" t="str">
        <f t="shared" si="10"/>
        <v>='[KE.MP.001-Online-ScrumBoard.xlsx]SB-Sprints'!B129</v>
      </c>
      <c r="D40" s="16" t="str">
        <f t="shared" si="10"/>
        <v>='[KE.MP.001-Online-ScrumBoard.xlsx]SB-Sprints'!C129</v>
      </c>
      <c r="E40" s="16" t="str">
        <f t="shared" si="10"/>
        <v>='[KE.MP.001-Online-ScrumBoard.xlsx]SB-Sprints'!D129</v>
      </c>
      <c r="F40" s="16" t="str">
        <f t="shared" si="10"/>
        <v>='[KE.MP.001-Online-ScrumBoard.xlsx]SB-Sprints'!E129</v>
      </c>
      <c r="G40" s="16" t="str">
        <f t="shared" si="10"/>
        <v>='[KE.MP.001-Online-ScrumBoard.xlsx]SB-Sprints'!F129</v>
      </c>
      <c r="H40" s="16" t="str">
        <f t="shared" si="10"/>
        <v>='[KE.MP.001-Online-ScrumBoard.xlsx]SB-Sprints'!G129</v>
      </c>
      <c r="I40" s="16" t="str">
        <f t="shared" si="10"/>
        <v>='[KE.MP.001-Online-ScrumBoard.xlsx]SB-Sprints'!H129</v>
      </c>
      <c r="J40" s="16" t="str">
        <f t="shared" si="10"/>
        <v>='[KE.MP.001-Online-ScrumBoard.xlsx]SB-Sprints'!I129</v>
      </c>
      <c r="K40" s="16" t="str">
        <f t="shared" si="10"/>
        <v>='[KE.MP.001-Online-ScrumBoard.xlsx]SB-Sprints'!J129</v>
      </c>
      <c r="L40" s="16" t="str">
        <f t="shared" si="10"/>
        <v>='[KE.MP.001-Online-ScrumBoard.xlsx]SB-Sprints'!K129</v>
      </c>
      <c r="M40" s="16" t="str">
        <f t="shared" si="11"/>
        <v>='[KE.MP.001-Online-ScrumBoard.xlsx]SB-Sprints'!M132</v>
      </c>
      <c r="N40" s="16" t="str">
        <f t="shared" si="11"/>
        <v>='[KE.MP.001-Online-ScrumBoard.xlsx]SB-Sprints'!N132</v>
      </c>
      <c r="O40" s="16" t="str">
        <f t="shared" si="11"/>
        <v>='[KE.MP.001-Online-ScrumBoard.xlsx]SB-Sprints'!O132</v>
      </c>
      <c r="P40" s="16" t="str">
        <f t="shared" si="11"/>
        <v>='[KE.MP.001-Online-ScrumBoard.xlsx]SB-Sprints'!P132</v>
      </c>
      <c r="Q40" s="16" t="str">
        <f t="shared" si="11"/>
        <v>='[KE.MP.001-Online-ScrumBoard.xlsx]SB-Sprints'!Q132</v>
      </c>
      <c r="R40" s="16" t="str">
        <f t="shared" si="11"/>
        <v>='[KE.MP.001-Online-ScrumBoard.xlsx]SB-Sprints'!R132</v>
      </c>
      <c r="S40" s="16" t="str">
        <f t="shared" si="11"/>
        <v>='[KE.MP.001-Online-ScrumBoard.xlsx]SB-Sprints'!S132</v>
      </c>
      <c r="T40" s="16" t="str">
        <f t="shared" si="11"/>
        <v>='[KE.MP.001-Online-ScrumBoard.xlsx]SB-Sprints'!T132</v>
      </c>
      <c r="U40" s="16" t="str">
        <f t="shared" si="11"/>
        <v>='[KE.MP.001-Online-ScrumBoard.xlsx]SB-Sprints'!U132</v>
      </c>
      <c r="V40" s="16" t="str">
        <f t="shared" si="11"/>
        <v>='[KE.MP.001-Online-ScrumBoard.xlsx]SB-Sprints'!V132</v>
      </c>
      <c r="W40" s="16" t="str">
        <f t="shared" si="11"/>
        <v>='[KE.MP.001-Online-ScrumBoard.xlsx]SB-Sprints'!W132</v>
      </c>
      <c r="X40" s="16" t="str">
        <f t="shared" si="11"/>
        <v>='[KE.MP.001-Online-ScrumBoard.xlsx]SB-Sprints'!X132</v>
      </c>
      <c r="Y40" s="16" t="str">
        <f t="shared" si="11"/>
        <v>='[KE.MP.001-Online-ScrumBoard.xlsx]SB-Sprints'!Y132</v>
      </c>
      <c r="Z40" s="16" t="str">
        <f t="shared" si="11"/>
        <v>='[KE.MP.001-Online-ScrumBoard.xlsx]SB-Sprints'!Z132</v>
      </c>
      <c r="AA40" s="16" t="str">
        <f t="shared" si="11"/>
        <v>='[KE.MP.001-Online-ScrumBoard.xlsx]SB-Sprints'!AA132</v>
      </c>
      <c r="AB40" s="16" t="str">
        <f t="shared" si="9"/>
        <v>='[KE.MP.001-Online-ScrumBoard.xlsx]SB-Sprints'!X130</v>
      </c>
    </row>
    <row r="41" spans="1:28" x14ac:dyDescent="0.25">
      <c r="A41" s="17">
        <f t="shared" si="7"/>
        <v>133</v>
      </c>
      <c r="B41" s="16" t="str">
        <f t="shared" si="10"/>
        <v>='[KE.MP.001-Online-ScrumBoard.xlsx]SB-Sprints'!A133</v>
      </c>
      <c r="C41" s="16" t="str">
        <f t="shared" si="10"/>
        <v>='[KE.MP.001-Online-ScrumBoard.xlsx]SB-Sprints'!B133</v>
      </c>
      <c r="D41" s="16" t="str">
        <f t="shared" si="10"/>
        <v>='[KE.MP.001-Online-ScrumBoard.xlsx]SB-Sprints'!C133</v>
      </c>
      <c r="E41" s="16" t="str">
        <f t="shared" si="10"/>
        <v>='[KE.MP.001-Online-ScrumBoard.xlsx]SB-Sprints'!D133</v>
      </c>
      <c r="F41" s="16" t="str">
        <f t="shared" si="10"/>
        <v>='[KE.MP.001-Online-ScrumBoard.xlsx]SB-Sprints'!E133</v>
      </c>
      <c r="G41" s="16" t="str">
        <f t="shared" si="10"/>
        <v>='[KE.MP.001-Online-ScrumBoard.xlsx]SB-Sprints'!F133</v>
      </c>
      <c r="H41" s="16" t="str">
        <f t="shared" si="10"/>
        <v>='[KE.MP.001-Online-ScrumBoard.xlsx]SB-Sprints'!G133</v>
      </c>
      <c r="I41" s="16" t="str">
        <f t="shared" si="10"/>
        <v>='[KE.MP.001-Online-ScrumBoard.xlsx]SB-Sprints'!H133</v>
      </c>
      <c r="J41" s="16" t="str">
        <f t="shared" si="10"/>
        <v>='[KE.MP.001-Online-ScrumBoard.xlsx]SB-Sprints'!I133</v>
      </c>
      <c r="K41" s="16" t="str">
        <f t="shared" si="10"/>
        <v>='[KE.MP.001-Online-ScrumBoard.xlsx]SB-Sprints'!J133</v>
      </c>
      <c r="L41" s="16" t="str">
        <f t="shared" si="10"/>
        <v>='[KE.MP.001-Online-ScrumBoard.xlsx]SB-Sprints'!K133</v>
      </c>
      <c r="M41" s="16" t="str">
        <f t="shared" si="11"/>
        <v>='[KE.MP.001-Online-ScrumBoard.xlsx]SB-Sprints'!M136</v>
      </c>
      <c r="N41" s="16" t="str">
        <f t="shared" si="11"/>
        <v>='[KE.MP.001-Online-ScrumBoard.xlsx]SB-Sprints'!N136</v>
      </c>
      <c r="O41" s="16" t="str">
        <f t="shared" si="11"/>
        <v>='[KE.MP.001-Online-ScrumBoard.xlsx]SB-Sprints'!O136</v>
      </c>
      <c r="P41" s="16" t="str">
        <f t="shared" si="11"/>
        <v>='[KE.MP.001-Online-ScrumBoard.xlsx]SB-Sprints'!P136</v>
      </c>
      <c r="Q41" s="16" t="str">
        <f t="shared" si="11"/>
        <v>='[KE.MP.001-Online-ScrumBoard.xlsx]SB-Sprints'!Q136</v>
      </c>
      <c r="R41" s="16" t="str">
        <f t="shared" si="11"/>
        <v>='[KE.MP.001-Online-ScrumBoard.xlsx]SB-Sprints'!R136</v>
      </c>
      <c r="S41" s="16" t="str">
        <f t="shared" si="11"/>
        <v>='[KE.MP.001-Online-ScrumBoard.xlsx]SB-Sprints'!S136</v>
      </c>
      <c r="T41" s="16" t="str">
        <f t="shared" si="11"/>
        <v>='[KE.MP.001-Online-ScrumBoard.xlsx]SB-Sprints'!T136</v>
      </c>
      <c r="U41" s="16" t="str">
        <f t="shared" si="11"/>
        <v>='[KE.MP.001-Online-ScrumBoard.xlsx]SB-Sprints'!U136</v>
      </c>
      <c r="V41" s="16" t="str">
        <f t="shared" si="11"/>
        <v>='[KE.MP.001-Online-ScrumBoard.xlsx]SB-Sprints'!V136</v>
      </c>
      <c r="W41" s="16" t="str">
        <f t="shared" si="11"/>
        <v>='[KE.MP.001-Online-ScrumBoard.xlsx]SB-Sprints'!W136</v>
      </c>
      <c r="X41" s="16" t="str">
        <f t="shared" si="11"/>
        <v>='[KE.MP.001-Online-ScrumBoard.xlsx]SB-Sprints'!X136</v>
      </c>
      <c r="Y41" s="16" t="str">
        <f t="shared" si="11"/>
        <v>='[KE.MP.001-Online-ScrumBoard.xlsx]SB-Sprints'!Y136</v>
      </c>
      <c r="Z41" s="16" t="str">
        <f t="shared" si="11"/>
        <v>='[KE.MP.001-Online-ScrumBoard.xlsx]SB-Sprints'!Z136</v>
      </c>
      <c r="AA41" s="16" t="str">
        <f t="shared" si="11"/>
        <v>='[KE.MP.001-Online-ScrumBoard.xlsx]SB-Sprints'!AA136</v>
      </c>
      <c r="AB41" s="16" t="str">
        <f t="shared" si="9"/>
        <v>='[KE.MP.001-Online-ScrumBoard.xlsx]SB-Sprints'!X134</v>
      </c>
    </row>
    <row r="42" spans="1:28" x14ac:dyDescent="0.25">
      <c r="A42" s="17">
        <f t="shared" si="7"/>
        <v>137</v>
      </c>
      <c r="B42" s="16" t="str">
        <f t="shared" si="10"/>
        <v>='[KE.MP.001-Online-ScrumBoard.xlsx]SB-Sprints'!A137</v>
      </c>
      <c r="C42" s="16" t="str">
        <f t="shared" si="10"/>
        <v>='[KE.MP.001-Online-ScrumBoard.xlsx]SB-Sprints'!B137</v>
      </c>
      <c r="D42" s="16" t="str">
        <f t="shared" si="10"/>
        <v>='[KE.MP.001-Online-ScrumBoard.xlsx]SB-Sprints'!C137</v>
      </c>
      <c r="E42" s="16" t="str">
        <f t="shared" si="10"/>
        <v>='[KE.MP.001-Online-ScrumBoard.xlsx]SB-Sprints'!D137</v>
      </c>
      <c r="F42" s="16" t="str">
        <f t="shared" si="10"/>
        <v>='[KE.MP.001-Online-ScrumBoard.xlsx]SB-Sprints'!E137</v>
      </c>
      <c r="G42" s="16" t="str">
        <f t="shared" si="10"/>
        <v>='[KE.MP.001-Online-ScrumBoard.xlsx]SB-Sprints'!F137</v>
      </c>
      <c r="H42" s="16" t="str">
        <f t="shared" si="10"/>
        <v>='[KE.MP.001-Online-ScrumBoard.xlsx]SB-Sprints'!G137</v>
      </c>
      <c r="I42" s="16" t="str">
        <f t="shared" si="10"/>
        <v>='[KE.MP.001-Online-ScrumBoard.xlsx]SB-Sprints'!H137</v>
      </c>
      <c r="J42" s="16" t="str">
        <f t="shared" si="10"/>
        <v>='[KE.MP.001-Online-ScrumBoard.xlsx]SB-Sprints'!I137</v>
      </c>
      <c r="K42" s="16" t="str">
        <f t="shared" si="10"/>
        <v>='[KE.MP.001-Online-ScrumBoard.xlsx]SB-Sprints'!J137</v>
      </c>
      <c r="L42" s="16" t="str">
        <f t="shared" si="10"/>
        <v>='[KE.MP.001-Online-ScrumBoard.xlsx]SB-Sprints'!K137</v>
      </c>
      <c r="M42" s="16" t="str">
        <f t="shared" si="11"/>
        <v>='[KE.MP.001-Online-ScrumBoard.xlsx]SB-Sprints'!M140</v>
      </c>
      <c r="N42" s="16" t="str">
        <f t="shared" si="11"/>
        <v>='[KE.MP.001-Online-ScrumBoard.xlsx]SB-Sprints'!N140</v>
      </c>
      <c r="O42" s="16" t="str">
        <f t="shared" si="11"/>
        <v>='[KE.MP.001-Online-ScrumBoard.xlsx]SB-Sprints'!O140</v>
      </c>
      <c r="P42" s="16" t="str">
        <f t="shared" si="11"/>
        <v>='[KE.MP.001-Online-ScrumBoard.xlsx]SB-Sprints'!P140</v>
      </c>
      <c r="Q42" s="16" t="str">
        <f t="shared" si="11"/>
        <v>='[KE.MP.001-Online-ScrumBoard.xlsx]SB-Sprints'!Q140</v>
      </c>
      <c r="R42" s="16" t="str">
        <f t="shared" si="11"/>
        <v>='[KE.MP.001-Online-ScrumBoard.xlsx]SB-Sprints'!R140</v>
      </c>
      <c r="S42" s="16" t="str">
        <f t="shared" si="11"/>
        <v>='[KE.MP.001-Online-ScrumBoard.xlsx]SB-Sprints'!S140</v>
      </c>
      <c r="T42" s="16" t="str">
        <f t="shared" si="11"/>
        <v>='[KE.MP.001-Online-ScrumBoard.xlsx]SB-Sprints'!T140</v>
      </c>
      <c r="U42" s="16" t="str">
        <f t="shared" si="11"/>
        <v>='[KE.MP.001-Online-ScrumBoard.xlsx]SB-Sprints'!U140</v>
      </c>
      <c r="V42" s="16" t="str">
        <f t="shared" si="11"/>
        <v>='[KE.MP.001-Online-ScrumBoard.xlsx]SB-Sprints'!V140</v>
      </c>
      <c r="W42" s="16" t="str">
        <f t="shared" si="11"/>
        <v>='[KE.MP.001-Online-ScrumBoard.xlsx]SB-Sprints'!W140</v>
      </c>
      <c r="X42" s="16" t="str">
        <f t="shared" si="11"/>
        <v>='[KE.MP.001-Online-ScrumBoard.xlsx]SB-Sprints'!X140</v>
      </c>
      <c r="Y42" s="16" t="str">
        <f t="shared" si="11"/>
        <v>='[KE.MP.001-Online-ScrumBoard.xlsx]SB-Sprints'!Y140</v>
      </c>
      <c r="Z42" s="16" t="str">
        <f t="shared" si="11"/>
        <v>='[KE.MP.001-Online-ScrumBoard.xlsx]SB-Sprints'!Z140</v>
      </c>
      <c r="AA42" s="16" t="str">
        <f t="shared" si="11"/>
        <v>='[KE.MP.001-Online-ScrumBoard.xlsx]SB-Sprints'!AA140</v>
      </c>
      <c r="AB42" s="16" t="str">
        <f t="shared" si="9"/>
        <v>='[KE.MP.001-Online-ScrumBoard.xlsx]SB-Sprints'!X138</v>
      </c>
    </row>
    <row r="43" spans="1:28" x14ac:dyDescent="0.25">
      <c r="A43" s="17">
        <f t="shared" si="7"/>
        <v>141</v>
      </c>
      <c r="B43" s="16" t="str">
        <f t="shared" si="10"/>
        <v>='[KE.MP.001-Online-ScrumBoard.xlsx]SB-Sprints'!A141</v>
      </c>
      <c r="C43" s="16" t="str">
        <f t="shared" si="10"/>
        <v>='[KE.MP.001-Online-ScrumBoard.xlsx]SB-Sprints'!B141</v>
      </c>
      <c r="D43" s="16" t="str">
        <f t="shared" si="10"/>
        <v>='[KE.MP.001-Online-ScrumBoard.xlsx]SB-Sprints'!C141</v>
      </c>
      <c r="E43" s="16" t="str">
        <f t="shared" si="10"/>
        <v>='[KE.MP.001-Online-ScrumBoard.xlsx]SB-Sprints'!D141</v>
      </c>
      <c r="F43" s="16" t="str">
        <f t="shared" si="10"/>
        <v>='[KE.MP.001-Online-ScrumBoard.xlsx]SB-Sprints'!E141</v>
      </c>
      <c r="G43" s="16" t="str">
        <f t="shared" si="10"/>
        <v>='[KE.MP.001-Online-ScrumBoard.xlsx]SB-Sprints'!F141</v>
      </c>
      <c r="H43" s="16" t="str">
        <f t="shared" si="10"/>
        <v>='[KE.MP.001-Online-ScrumBoard.xlsx]SB-Sprints'!G141</v>
      </c>
      <c r="I43" s="16" t="str">
        <f t="shared" si="10"/>
        <v>='[KE.MP.001-Online-ScrumBoard.xlsx]SB-Sprints'!H141</v>
      </c>
      <c r="J43" s="16" t="str">
        <f t="shared" si="10"/>
        <v>='[KE.MP.001-Online-ScrumBoard.xlsx]SB-Sprints'!I141</v>
      </c>
      <c r="K43" s="16" t="str">
        <f t="shared" si="10"/>
        <v>='[KE.MP.001-Online-ScrumBoard.xlsx]SB-Sprints'!J141</v>
      </c>
      <c r="L43" s="16" t="str">
        <f t="shared" si="10"/>
        <v>='[KE.MP.001-Online-ScrumBoard.xlsx]SB-Sprints'!K141</v>
      </c>
      <c r="M43" s="16" t="str">
        <f t="shared" si="11"/>
        <v>='[KE.MP.001-Online-ScrumBoard.xlsx]SB-Sprints'!M144</v>
      </c>
      <c r="N43" s="16" t="str">
        <f t="shared" si="11"/>
        <v>='[KE.MP.001-Online-ScrumBoard.xlsx]SB-Sprints'!N144</v>
      </c>
      <c r="O43" s="16" t="str">
        <f t="shared" si="11"/>
        <v>='[KE.MP.001-Online-ScrumBoard.xlsx]SB-Sprints'!O144</v>
      </c>
      <c r="P43" s="16" t="str">
        <f t="shared" si="11"/>
        <v>='[KE.MP.001-Online-ScrumBoard.xlsx]SB-Sprints'!P144</v>
      </c>
      <c r="Q43" s="16" t="str">
        <f t="shared" si="11"/>
        <v>='[KE.MP.001-Online-ScrumBoard.xlsx]SB-Sprints'!Q144</v>
      </c>
      <c r="R43" s="16" t="str">
        <f t="shared" si="11"/>
        <v>='[KE.MP.001-Online-ScrumBoard.xlsx]SB-Sprints'!R144</v>
      </c>
      <c r="S43" s="16" t="str">
        <f t="shared" si="11"/>
        <v>='[KE.MP.001-Online-ScrumBoard.xlsx]SB-Sprints'!S144</v>
      </c>
      <c r="T43" s="16" t="str">
        <f t="shared" si="11"/>
        <v>='[KE.MP.001-Online-ScrumBoard.xlsx]SB-Sprints'!T144</v>
      </c>
      <c r="U43" s="16" t="str">
        <f t="shared" si="11"/>
        <v>='[KE.MP.001-Online-ScrumBoard.xlsx]SB-Sprints'!U144</v>
      </c>
      <c r="V43" s="16" t="str">
        <f t="shared" si="11"/>
        <v>='[KE.MP.001-Online-ScrumBoard.xlsx]SB-Sprints'!V144</v>
      </c>
      <c r="W43" s="16" t="str">
        <f t="shared" si="11"/>
        <v>='[KE.MP.001-Online-ScrumBoard.xlsx]SB-Sprints'!W144</v>
      </c>
      <c r="X43" s="16" t="str">
        <f t="shared" si="11"/>
        <v>='[KE.MP.001-Online-ScrumBoard.xlsx]SB-Sprints'!X144</v>
      </c>
      <c r="Y43" s="16" t="str">
        <f t="shared" si="11"/>
        <v>='[KE.MP.001-Online-ScrumBoard.xlsx]SB-Sprints'!Y144</v>
      </c>
      <c r="Z43" s="16" t="str">
        <f t="shared" si="11"/>
        <v>='[KE.MP.001-Online-ScrumBoard.xlsx]SB-Sprints'!Z144</v>
      </c>
      <c r="AA43" s="16" t="str">
        <f t="shared" si="11"/>
        <v>='[KE.MP.001-Online-ScrumBoard.xlsx]SB-Sprints'!AA144</v>
      </c>
      <c r="AB43" s="16" t="str">
        <f t="shared" si="9"/>
        <v>='[KE.MP.001-Online-ScrumBoard.xlsx]SB-Sprints'!X142</v>
      </c>
    </row>
    <row r="44" spans="1:28" x14ac:dyDescent="0.25">
      <c r="A44" s="17">
        <f t="shared" si="7"/>
        <v>145</v>
      </c>
      <c r="B44" s="16" t="str">
        <f t="shared" si="10"/>
        <v>='[KE.MP.001-Online-ScrumBoard.xlsx]SB-Sprints'!A145</v>
      </c>
      <c r="C44" s="16" t="str">
        <f t="shared" si="10"/>
        <v>='[KE.MP.001-Online-ScrumBoard.xlsx]SB-Sprints'!B145</v>
      </c>
      <c r="D44" s="16" t="str">
        <f t="shared" si="10"/>
        <v>='[KE.MP.001-Online-ScrumBoard.xlsx]SB-Sprints'!C145</v>
      </c>
      <c r="E44" s="16" t="str">
        <f t="shared" si="10"/>
        <v>='[KE.MP.001-Online-ScrumBoard.xlsx]SB-Sprints'!D145</v>
      </c>
      <c r="F44" s="16" t="str">
        <f t="shared" si="10"/>
        <v>='[KE.MP.001-Online-ScrumBoard.xlsx]SB-Sprints'!E145</v>
      </c>
      <c r="G44" s="16" t="str">
        <f t="shared" si="10"/>
        <v>='[KE.MP.001-Online-ScrumBoard.xlsx]SB-Sprints'!F145</v>
      </c>
      <c r="H44" s="16" t="str">
        <f t="shared" si="10"/>
        <v>='[KE.MP.001-Online-ScrumBoard.xlsx]SB-Sprints'!G145</v>
      </c>
      <c r="I44" s="16" t="str">
        <f t="shared" si="10"/>
        <v>='[KE.MP.001-Online-ScrumBoard.xlsx]SB-Sprints'!H145</v>
      </c>
      <c r="J44" s="16" t="str">
        <f t="shared" si="10"/>
        <v>='[KE.MP.001-Online-ScrumBoard.xlsx]SB-Sprints'!I145</v>
      </c>
      <c r="K44" s="16" t="str">
        <f t="shared" si="10"/>
        <v>='[KE.MP.001-Online-ScrumBoard.xlsx]SB-Sprints'!J145</v>
      </c>
      <c r="L44" s="16" t="str">
        <f t="shared" si="10"/>
        <v>='[KE.MP.001-Online-ScrumBoard.xlsx]SB-Sprints'!K145</v>
      </c>
      <c r="M44" s="16" t="str">
        <f t="shared" si="11"/>
        <v>='[KE.MP.001-Online-ScrumBoard.xlsx]SB-Sprints'!M148</v>
      </c>
      <c r="N44" s="16" t="str">
        <f t="shared" si="11"/>
        <v>='[KE.MP.001-Online-ScrumBoard.xlsx]SB-Sprints'!N148</v>
      </c>
      <c r="O44" s="16" t="str">
        <f t="shared" si="11"/>
        <v>='[KE.MP.001-Online-ScrumBoard.xlsx]SB-Sprints'!O148</v>
      </c>
      <c r="P44" s="16" t="str">
        <f t="shared" si="11"/>
        <v>='[KE.MP.001-Online-ScrumBoard.xlsx]SB-Sprints'!P148</v>
      </c>
      <c r="Q44" s="16" t="str">
        <f t="shared" si="11"/>
        <v>='[KE.MP.001-Online-ScrumBoard.xlsx]SB-Sprints'!Q148</v>
      </c>
      <c r="R44" s="16" t="str">
        <f t="shared" si="11"/>
        <v>='[KE.MP.001-Online-ScrumBoard.xlsx]SB-Sprints'!R148</v>
      </c>
      <c r="S44" s="16" t="str">
        <f t="shared" si="11"/>
        <v>='[KE.MP.001-Online-ScrumBoard.xlsx]SB-Sprints'!S148</v>
      </c>
      <c r="T44" s="16" t="str">
        <f t="shared" si="11"/>
        <v>='[KE.MP.001-Online-ScrumBoard.xlsx]SB-Sprints'!T148</v>
      </c>
      <c r="U44" s="16" t="str">
        <f t="shared" si="11"/>
        <v>='[KE.MP.001-Online-ScrumBoard.xlsx]SB-Sprints'!U148</v>
      </c>
      <c r="V44" s="16" t="str">
        <f t="shared" si="11"/>
        <v>='[KE.MP.001-Online-ScrumBoard.xlsx]SB-Sprints'!V148</v>
      </c>
      <c r="W44" s="16" t="str">
        <f t="shared" si="11"/>
        <v>='[KE.MP.001-Online-ScrumBoard.xlsx]SB-Sprints'!W148</v>
      </c>
      <c r="X44" s="16" t="str">
        <f t="shared" si="11"/>
        <v>='[KE.MP.001-Online-ScrumBoard.xlsx]SB-Sprints'!X148</v>
      </c>
      <c r="Y44" s="16" t="str">
        <f t="shared" si="11"/>
        <v>='[KE.MP.001-Online-ScrumBoard.xlsx]SB-Sprints'!Y148</v>
      </c>
      <c r="Z44" s="16" t="str">
        <f t="shared" si="11"/>
        <v>='[KE.MP.001-Online-ScrumBoard.xlsx]SB-Sprints'!Z148</v>
      </c>
      <c r="AA44" s="16" t="str">
        <f t="shared" si="11"/>
        <v>='[KE.MP.001-Online-ScrumBoard.xlsx]SB-Sprints'!AA148</v>
      </c>
      <c r="AB44" s="16" t="str">
        <f t="shared" si="9"/>
        <v>='[KE.MP.001-Online-ScrumBoard.xlsx]SB-Sprints'!X146</v>
      </c>
    </row>
    <row r="45" spans="1:28" x14ac:dyDescent="0.25">
      <c r="A45" s="17">
        <f t="shared" si="7"/>
        <v>149</v>
      </c>
      <c r="B45" s="16" t="str">
        <f t="shared" si="10"/>
        <v>='[KE.MP.001-Online-ScrumBoard.xlsx]SB-Sprints'!A149</v>
      </c>
      <c r="C45" s="16" t="str">
        <f t="shared" si="10"/>
        <v>='[KE.MP.001-Online-ScrumBoard.xlsx]SB-Sprints'!B149</v>
      </c>
      <c r="D45" s="16" t="str">
        <f t="shared" si="10"/>
        <v>='[KE.MP.001-Online-ScrumBoard.xlsx]SB-Sprints'!C149</v>
      </c>
      <c r="E45" s="16" t="str">
        <f t="shared" si="10"/>
        <v>='[KE.MP.001-Online-ScrumBoard.xlsx]SB-Sprints'!D149</v>
      </c>
      <c r="F45" s="16" t="str">
        <f t="shared" si="10"/>
        <v>='[KE.MP.001-Online-ScrumBoard.xlsx]SB-Sprints'!E149</v>
      </c>
      <c r="G45" s="16" t="str">
        <f t="shared" si="10"/>
        <v>='[KE.MP.001-Online-ScrumBoard.xlsx]SB-Sprints'!F149</v>
      </c>
      <c r="H45" s="16" t="str">
        <f t="shared" si="10"/>
        <v>='[KE.MP.001-Online-ScrumBoard.xlsx]SB-Sprints'!G149</v>
      </c>
      <c r="I45" s="16" t="str">
        <f t="shared" si="10"/>
        <v>='[KE.MP.001-Online-ScrumBoard.xlsx]SB-Sprints'!H149</v>
      </c>
      <c r="J45" s="16" t="str">
        <f t="shared" si="10"/>
        <v>='[KE.MP.001-Online-ScrumBoard.xlsx]SB-Sprints'!I149</v>
      </c>
      <c r="K45" s="16" t="str">
        <f t="shared" si="10"/>
        <v>='[KE.MP.001-Online-ScrumBoard.xlsx]SB-Sprints'!J149</v>
      </c>
      <c r="L45" s="16" t="str">
        <f t="shared" si="10"/>
        <v>='[KE.MP.001-Online-ScrumBoard.xlsx]SB-Sprints'!K149</v>
      </c>
      <c r="M45" s="16" t="str">
        <f t="shared" si="11"/>
        <v>='[KE.MP.001-Online-ScrumBoard.xlsx]SB-Sprints'!M152</v>
      </c>
      <c r="N45" s="16" t="str">
        <f t="shared" si="11"/>
        <v>='[KE.MP.001-Online-ScrumBoard.xlsx]SB-Sprints'!N152</v>
      </c>
      <c r="O45" s="16" t="str">
        <f t="shared" si="11"/>
        <v>='[KE.MP.001-Online-ScrumBoard.xlsx]SB-Sprints'!O152</v>
      </c>
      <c r="P45" s="16" t="str">
        <f t="shared" si="11"/>
        <v>='[KE.MP.001-Online-ScrumBoard.xlsx]SB-Sprints'!P152</v>
      </c>
      <c r="Q45" s="16" t="str">
        <f t="shared" si="11"/>
        <v>='[KE.MP.001-Online-ScrumBoard.xlsx]SB-Sprints'!Q152</v>
      </c>
      <c r="R45" s="16" t="str">
        <f t="shared" si="11"/>
        <v>='[KE.MP.001-Online-ScrumBoard.xlsx]SB-Sprints'!R152</v>
      </c>
      <c r="S45" s="16" t="str">
        <f t="shared" si="11"/>
        <v>='[KE.MP.001-Online-ScrumBoard.xlsx]SB-Sprints'!S152</v>
      </c>
      <c r="T45" s="16" t="str">
        <f t="shared" si="11"/>
        <v>='[KE.MP.001-Online-ScrumBoard.xlsx]SB-Sprints'!T152</v>
      </c>
      <c r="U45" s="16" t="str">
        <f t="shared" si="11"/>
        <v>='[KE.MP.001-Online-ScrumBoard.xlsx]SB-Sprints'!U152</v>
      </c>
      <c r="V45" s="16" t="str">
        <f t="shared" si="11"/>
        <v>='[KE.MP.001-Online-ScrumBoard.xlsx]SB-Sprints'!V152</v>
      </c>
      <c r="W45" s="16" t="str">
        <f t="shared" si="11"/>
        <v>='[KE.MP.001-Online-ScrumBoard.xlsx]SB-Sprints'!W152</v>
      </c>
      <c r="X45" s="16" t="str">
        <f t="shared" si="11"/>
        <v>='[KE.MP.001-Online-ScrumBoard.xlsx]SB-Sprints'!X152</v>
      </c>
      <c r="Y45" s="16" t="str">
        <f t="shared" si="11"/>
        <v>='[KE.MP.001-Online-ScrumBoard.xlsx]SB-Sprints'!Y152</v>
      </c>
      <c r="Z45" s="16" t="str">
        <f t="shared" si="11"/>
        <v>='[KE.MP.001-Online-ScrumBoard.xlsx]SB-Sprints'!Z152</v>
      </c>
      <c r="AA45" s="16" t="str">
        <f t="shared" si="11"/>
        <v>='[KE.MP.001-Online-ScrumBoard.xlsx]SB-Sprints'!AA152</v>
      </c>
      <c r="AB45" s="16" t="str">
        <f t="shared" si="9"/>
        <v>='[KE.MP.001-Online-ScrumBoard.xlsx]SB-Sprints'!X150</v>
      </c>
    </row>
    <row r="46" spans="1:28" x14ac:dyDescent="0.25">
      <c r="A46" s="17">
        <f t="shared" si="7"/>
        <v>153</v>
      </c>
      <c r="B46" s="16" t="str">
        <f t="shared" si="10"/>
        <v>='[KE.MP.001-Online-ScrumBoard.xlsx]SB-Sprints'!A153</v>
      </c>
      <c r="C46" s="16" t="str">
        <f t="shared" si="10"/>
        <v>='[KE.MP.001-Online-ScrumBoard.xlsx]SB-Sprints'!B153</v>
      </c>
      <c r="D46" s="16" t="str">
        <f t="shared" si="10"/>
        <v>='[KE.MP.001-Online-ScrumBoard.xlsx]SB-Sprints'!C153</v>
      </c>
      <c r="E46" s="16" t="str">
        <f t="shared" si="10"/>
        <v>='[KE.MP.001-Online-ScrumBoard.xlsx]SB-Sprints'!D153</v>
      </c>
      <c r="F46" s="16" t="str">
        <f t="shared" si="10"/>
        <v>='[KE.MP.001-Online-ScrumBoard.xlsx]SB-Sprints'!E153</v>
      </c>
      <c r="G46" s="16" t="str">
        <f t="shared" si="10"/>
        <v>='[KE.MP.001-Online-ScrumBoard.xlsx]SB-Sprints'!F153</v>
      </c>
      <c r="H46" s="16" t="str">
        <f t="shared" si="10"/>
        <v>='[KE.MP.001-Online-ScrumBoard.xlsx]SB-Sprints'!G153</v>
      </c>
      <c r="I46" s="16" t="str">
        <f t="shared" si="10"/>
        <v>='[KE.MP.001-Online-ScrumBoard.xlsx]SB-Sprints'!H153</v>
      </c>
      <c r="J46" s="16" t="str">
        <f t="shared" si="10"/>
        <v>='[KE.MP.001-Online-ScrumBoard.xlsx]SB-Sprints'!I153</v>
      </c>
      <c r="K46" s="16" t="str">
        <f t="shared" si="10"/>
        <v>='[KE.MP.001-Online-ScrumBoard.xlsx]SB-Sprints'!J153</v>
      </c>
      <c r="L46" s="16" t="str">
        <f t="shared" si="10"/>
        <v>='[KE.MP.001-Online-ScrumBoard.xlsx]SB-Sprints'!K153</v>
      </c>
      <c r="M46" s="16" t="str">
        <f t="shared" si="11"/>
        <v>='[KE.MP.001-Online-ScrumBoard.xlsx]SB-Sprints'!M156</v>
      </c>
      <c r="N46" s="16" t="str">
        <f t="shared" si="11"/>
        <v>='[KE.MP.001-Online-ScrumBoard.xlsx]SB-Sprints'!N156</v>
      </c>
      <c r="O46" s="16" t="str">
        <f t="shared" si="11"/>
        <v>='[KE.MP.001-Online-ScrumBoard.xlsx]SB-Sprints'!O156</v>
      </c>
      <c r="P46" s="16" t="str">
        <f t="shared" si="11"/>
        <v>='[KE.MP.001-Online-ScrumBoard.xlsx]SB-Sprints'!P156</v>
      </c>
      <c r="Q46" s="16" t="str">
        <f t="shared" si="11"/>
        <v>='[KE.MP.001-Online-ScrumBoard.xlsx]SB-Sprints'!Q156</v>
      </c>
      <c r="R46" s="16" t="str">
        <f t="shared" si="11"/>
        <v>='[KE.MP.001-Online-ScrumBoard.xlsx]SB-Sprints'!R156</v>
      </c>
      <c r="S46" s="16" t="str">
        <f t="shared" si="11"/>
        <v>='[KE.MP.001-Online-ScrumBoard.xlsx]SB-Sprints'!S156</v>
      </c>
      <c r="T46" s="16" t="str">
        <f t="shared" si="11"/>
        <v>='[KE.MP.001-Online-ScrumBoard.xlsx]SB-Sprints'!T156</v>
      </c>
      <c r="U46" s="16" t="str">
        <f t="shared" si="11"/>
        <v>='[KE.MP.001-Online-ScrumBoard.xlsx]SB-Sprints'!U156</v>
      </c>
      <c r="V46" s="16" t="str">
        <f t="shared" si="11"/>
        <v>='[KE.MP.001-Online-ScrumBoard.xlsx]SB-Sprints'!V156</v>
      </c>
      <c r="W46" s="16" t="str">
        <f t="shared" si="11"/>
        <v>='[KE.MP.001-Online-ScrumBoard.xlsx]SB-Sprints'!W156</v>
      </c>
      <c r="X46" s="16" t="str">
        <f t="shared" si="11"/>
        <v>='[KE.MP.001-Online-ScrumBoard.xlsx]SB-Sprints'!X156</v>
      </c>
      <c r="Y46" s="16" t="str">
        <f t="shared" si="11"/>
        <v>='[KE.MP.001-Online-ScrumBoard.xlsx]SB-Sprints'!Y156</v>
      </c>
      <c r="Z46" s="16" t="str">
        <f t="shared" si="11"/>
        <v>='[KE.MP.001-Online-ScrumBoard.xlsx]SB-Sprints'!Z156</v>
      </c>
      <c r="AA46" s="16" t="str">
        <f t="shared" si="11"/>
        <v>='[KE.MP.001-Online-ScrumBoard.xlsx]SB-Sprints'!AA156</v>
      </c>
      <c r="AB46" s="16" t="str">
        <f t="shared" si="9"/>
        <v>='[KE.MP.001-Online-ScrumBoard.xlsx]SB-Sprints'!X154</v>
      </c>
    </row>
    <row r="47" spans="1:28" x14ac:dyDescent="0.25">
      <c r="A47" s="17">
        <f t="shared" si="7"/>
        <v>157</v>
      </c>
      <c r="B47" s="16" t="str">
        <f t="shared" si="10"/>
        <v>='[KE.MP.001-Online-ScrumBoard.xlsx]SB-Sprints'!A157</v>
      </c>
      <c r="C47" s="16" t="str">
        <f t="shared" si="10"/>
        <v>='[KE.MP.001-Online-ScrumBoard.xlsx]SB-Sprints'!B157</v>
      </c>
      <c r="D47" s="16" t="str">
        <f t="shared" si="10"/>
        <v>='[KE.MP.001-Online-ScrumBoard.xlsx]SB-Sprints'!C157</v>
      </c>
      <c r="E47" s="16" t="str">
        <f t="shared" si="10"/>
        <v>='[KE.MP.001-Online-ScrumBoard.xlsx]SB-Sprints'!D157</v>
      </c>
      <c r="F47" s="16" t="str">
        <f t="shared" si="10"/>
        <v>='[KE.MP.001-Online-ScrumBoard.xlsx]SB-Sprints'!E157</v>
      </c>
      <c r="G47" s="16" t="str">
        <f t="shared" si="10"/>
        <v>='[KE.MP.001-Online-ScrumBoard.xlsx]SB-Sprints'!F157</v>
      </c>
      <c r="H47" s="16" t="str">
        <f t="shared" si="10"/>
        <v>='[KE.MP.001-Online-ScrumBoard.xlsx]SB-Sprints'!G157</v>
      </c>
      <c r="I47" s="16" t="str">
        <f t="shared" si="10"/>
        <v>='[KE.MP.001-Online-ScrumBoard.xlsx]SB-Sprints'!H157</v>
      </c>
      <c r="J47" s="16" t="str">
        <f t="shared" si="10"/>
        <v>='[KE.MP.001-Online-ScrumBoard.xlsx]SB-Sprints'!I157</v>
      </c>
      <c r="K47" s="16" t="str">
        <f t="shared" si="10"/>
        <v>='[KE.MP.001-Online-ScrumBoard.xlsx]SB-Sprints'!J157</v>
      </c>
      <c r="L47" s="16" t="str">
        <f t="shared" si="10"/>
        <v>='[KE.MP.001-Online-ScrumBoard.xlsx]SB-Sprints'!K157</v>
      </c>
      <c r="M47" s="16" t="str">
        <f t="shared" si="11"/>
        <v>='[KE.MP.001-Online-ScrumBoard.xlsx]SB-Sprints'!M160</v>
      </c>
      <c r="N47" s="16" t="str">
        <f t="shared" si="11"/>
        <v>='[KE.MP.001-Online-ScrumBoard.xlsx]SB-Sprints'!N160</v>
      </c>
      <c r="O47" s="16" t="str">
        <f t="shared" si="11"/>
        <v>='[KE.MP.001-Online-ScrumBoard.xlsx]SB-Sprints'!O160</v>
      </c>
      <c r="P47" s="16" t="str">
        <f t="shared" si="11"/>
        <v>='[KE.MP.001-Online-ScrumBoard.xlsx]SB-Sprints'!P160</v>
      </c>
      <c r="Q47" s="16" t="str">
        <f t="shared" si="11"/>
        <v>='[KE.MP.001-Online-ScrumBoard.xlsx]SB-Sprints'!Q160</v>
      </c>
      <c r="R47" s="16" t="str">
        <f t="shared" si="11"/>
        <v>='[KE.MP.001-Online-ScrumBoard.xlsx]SB-Sprints'!R160</v>
      </c>
      <c r="S47" s="16" t="str">
        <f t="shared" si="11"/>
        <v>='[KE.MP.001-Online-ScrumBoard.xlsx]SB-Sprints'!S160</v>
      </c>
      <c r="T47" s="16" t="str">
        <f t="shared" si="11"/>
        <v>='[KE.MP.001-Online-ScrumBoard.xlsx]SB-Sprints'!T160</v>
      </c>
      <c r="U47" s="16" t="str">
        <f t="shared" si="11"/>
        <v>='[KE.MP.001-Online-ScrumBoard.xlsx]SB-Sprints'!U160</v>
      </c>
      <c r="V47" s="16" t="str">
        <f t="shared" si="11"/>
        <v>='[KE.MP.001-Online-ScrumBoard.xlsx]SB-Sprints'!V160</v>
      </c>
      <c r="W47" s="16" t="str">
        <f t="shared" si="11"/>
        <v>='[KE.MP.001-Online-ScrumBoard.xlsx]SB-Sprints'!W160</v>
      </c>
      <c r="X47" s="16" t="str">
        <f t="shared" si="11"/>
        <v>='[KE.MP.001-Online-ScrumBoard.xlsx]SB-Sprints'!X160</v>
      </c>
      <c r="Y47" s="16" t="str">
        <f t="shared" si="11"/>
        <v>='[KE.MP.001-Online-ScrumBoard.xlsx]SB-Sprints'!Y160</v>
      </c>
      <c r="Z47" s="16" t="str">
        <f t="shared" si="11"/>
        <v>='[KE.MP.001-Online-ScrumBoard.xlsx]SB-Sprints'!Z160</v>
      </c>
      <c r="AA47" s="16" t="str">
        <f t="shared" si="11"/>
        <v>='[KE.MP.001-Online-ScrumBoard.xlsx]SB-Sprints'!AA160</v>
      </c>
      <c r="AB47" s="16" t="str">
        <f t="shared" si="9"/>
        <v>='[KE.MP.001-Online-ScrumBoard.xlsx]SB-Sprints'!X158</v>
      </c>
    </row>
    <row r="48" spans="1:28" x14ac:dyDescent="0.25">
      <c r="A48" s="17">
        <f t="shared" si="7"/>
        <v>161</v>
      </c>
      <c r="B48" s="16" t="str">
        <f t="shared" si="10"/>
        <v>='[KE.MP.001-Online-ScrumBoard.xlsx]SB-Sprints'!A161</v>
      </c>
      <c r="C48" s="16" t="str">
        <f t="shared" si="10"/>
        <v>='[KE.MP.001-Online-ScrumBoard.xlsx]SB-Sprints'!B161</v>
      </c>
      <c r="D48" s="16" t="str">
        <f t="shared" si="10"/>
        <v>='[KE.MP.001-Online-ScrumBoard.xlsx]SB-Sprints'!C161</v>
      </c>
      <c r="E48" s="16" t="str">
        <f t="shared" si="10"/>
        <v>='[KE.MP.001-Online-ScrumBoard.xlsx]SB-Sprints'!D161</v>
      </c>
      <c r="F48" s="16" t="str">
        <f t="shared" si="10"/>
        <v>='[KE.MP.001-Online-ScrumBoard.xlsx]SB-Sprints'!E161</v>
      </c>
      <c r="G48" s="16" t="str">
        <f t="shared" si="10"/>
        <v>='[KE.MP.001-Online-ScrumBoard.xlsx]SB-Sprints'!F161</v>
      </c>
      <c r="H48" s="16" t="str">
        <f t="shared" si="10"/>
        <v>='[KE.MP.001-Online-ScrumBoard.xlsx]SB-Sprints'!G161</v>
      </c>
      <c r="I48" s="16" t="str">
        <f t="shared" si="10"/>
        <v>='[KE.MP.001-Online-ScrumBoard.xlsx]SB-Sprints'!H161</v>
      </c>
      <c r="J48" s="16" t="str">
        <f t="shared" si="10"/>
        <v>='[KE.MP.001-Online-ScrumBoard.xlsx]SB-Sprints'!I161</v>
      </c>
      <c r="K48" s="16" t="str">
        <f t="shared" si="10"/>
        <v>='[KE.MP.001-Online-ScrumBoard.xlsx]SB-Sprints'!J161</v>
      </c>
      <c r="L48" s="16" t="str">
        <f t="shared" si="10"/>
        <v>='[KE.MP.001-Online-ScrumBoard.xlsx]SB-Sprints'!K161</v>
      </c>
      <c r="M48" s="16" t="str">
        <f t="shared" si="11"/>
        <v>='[KE.MP.001-Online-ScrumBoard.xlsx]SB-Sprints'!M164</v>
      </c>
      <c r="N48" s="16" t="str">
        <f t="shared" si="11"/>
        <v>='[KE.MP.001-Online-ScrumBoard.xlsx]SB-Sprints'!N164</v>
      </c>
      <c r="O48" s="16" t="str">
        <f t="shared" si="11"/>
        <v>='[KE.MP.001-Online-ScrumBoard.xlsx]SB-Sprints'!O164</v>
      </c>
      <c r="P48" s="16" t="str">
        <f t="shared" si="11"/>
        <v>='[KE.MP.001-Online-ScrumBoard.xlsx]SB-Sprints'!P164</v>
      </c>
      <c r="Q48" s="16" t="str">
        <f t="shared" si="11"/>
        <v>='[KE.MP.001-Online-ScrumBoard.xlsx]SB-Sprints'!Q164</v>
      </c>
      <c r="R48" s="16" t="str">
        <f t="shared" si="11"/>
        <v>='[KE.MP.001-Online-ScrumBoard.xlsx]SB-Sprints'!R164</v>
      </c>
      <c r="S48" s="16" t="str">
        <f t="shared" si="11"/>
        <v>='[KE.MP.001-Online-ScrumBoard.xlsx]SB-Sprints'!S164</v>
      </c>
      <c r="T48" s="16" t="str">
        <f t="shared" si="11"/>
        <v>='[KE.MP.001-Online-ScrumBoard.xlsx]SB-Sprints'!T164</v>
      </c>
      <c r="U48" s="16" t="str">
        <f t="shared" si="11"/>
        <v>='[KE.MP.001-Online-ScrumBoard.xlsx]SB-Sprints'!U164</v>
      </c>
      <c r="V48" s="16" t="str">
        <f t="shared" si="11"/>
        <v>='[KE.MP.001-Online-ScrumBoard.xlsx]SB-Sprints'!V164</v>
      </c>
      <c r="W48" s="16" t="str">
        <f t="shared" si="11"/>
        <v>='[KE.MP.001-Online-ScrumBoard.xlsx]SB-Sprints'!W164</v>
      </c>
      <c r="X48" s="16" t="str">
        <f t="shared" si="11"/>
        <v>='[KE.MP.001-Online-ScrumBoard.xlsx]SB-Sprints'!X164</v>
      </c>
      <c r="Y48" s="16" t="str">
        <f t="shared" si="11"/>
        <v>='[KE.MP.001-Online-ScrumBoard.xlsx]SB-Sprints'!Y164</v>
      </c>
      <c r="Z48" s="16" t="str">
        <f t="shared" si="11"/>
        <v>='[KE.MP.001-Online-ScrumBoard.xlsx]SB-Sprints'!Z164</v>
      </c>
      <c r="AA48" s="16" t="str">
        <f t="shared" si="11"/>
        <v>='[KE.MP.001-Online-ScrumBoard.xlsx]SB-Sprints'!AA164</v>
      </c>
      <c r="AB48" s="16" t="str">
        <f t="shared" si="9"/>
        <v>='[KE.MP.001-Online-ScrumBoard.xlsx]SB-Sprints'!X162</v>
      </c>
    </row>
    <row r="49" spans="1:28" x14ac:dyDescent="0.25">
      <c r="A49" s="17">
        <f t="shared" si="7"/>
        <v>165</v>
      </c>
      <c r="B49" s="16" t="str">
        <f t="shared" si="10"/>
        <v>='[KE.MP.001-Online-ScrumBoard.xlsx]SB-Sprints'!A165</v>
      </c>
      <c r="C49" s="16" t="str">
        <f t="shared" si="10"/>
        <v>='[KE.MP.001-Online-ScrumBoard.xlsx]SB-Sprints'!B165</v>
      </c>
      <c r="D49" s="16" t="str">
        <f t="shared" ref="C49:L74" si="12">$B$2&amp;"!"&amp;D$7&amp;$A49</f>
        <v>='[KE.MP.001-Online-ScrumBoard.xlsx]SB-Sprints'!C165</v>
      </c>
      <c r="E49" s="16" t="str">
        <f t="shared" si="12"/>
        <v>='[KE.MP.001-Online-ScrumBoard.xlsx]SB-Sprints'!D165</v>
      </c>
      <c r="F49" s="16" t="str">
        <f t="shared" si="12"/>
        <v>='[KE.MP.001-Online-ScrumBoard.xlsx]SB-Sprints'!E165</v>
      </c>
      <c r="G49" s="16" t="str">
        <f t="shared" si="12"/>
        <v>='[KE.MP.001-Online-ScrumBoard.xlsx]SB-Sprints'!F165</v>
      </c>
      <c r="H49" s="16" t="str">
        <f t="shared" si="12"/>
        <v>='[KE.MP.001-Online-ScrumBoard.xlsx]SB-Sprints'!G165</v>
      </c>
      <c r="I49" s="16" t="str">
        <f t="shared" si="12"/>
        <v>='[KE.MP.001-Online-ScrumBoard.xlsx]SB-Sprints'!H165</v>
      </c>
      <c r="J49" s="16" t="str">
        <f t="shared" si="12"/>
        <v>='[KE.MP.001-Online-ScrumBoard.xlsx]SB-Sprints'!I165</v>
      </c>
      <c r="K49" s="16" t="str">
        <f t="shared" si="12"/>
        <v>='[KE.MP.001-Online-ScrumBoard.xlsx]SB-Sprints'!J165</v>
      </c>
      <c r="L49" s="16" t="str">
        <f t="shared" si="12"/>
        <v>='[KE.MP.001-Online-ScrumBoard.xlsx]SB-Sprints'!K165</v>
      </c>
      <c r="M49" s="16" t="str">
        <f t="shared" si="11"/>
        <v>='[KE.MP.001-Online-ScrumBoard.xlsx]SB-Sprints'!M168</v>
      </c>
      <c r="N49" s="16" t="str">
        <f t="shared" si="11"/>
        <v>='[KE.MP.001-Online-ScrumBoard.xlsx]SB-Sprints'!N168</v>
      </c>
      <c r="O49" s="16" t="str">
        <f t="shared" si="11"/>
        <v>='[KE.MP.001-Online-ScrumBoard.xlsx]SB-Sprints'!O168</v>
      </c>
      <c r="P49" s="16" t="str">
        <f t="shared" si="11"/>
        <v>='[KE.MP.001-Online-ScrumBoard.xlsx]SB-Sprints'!P168</v>
      </c>
      <c r="Q49" s="16" t="str">
        <f t="shared" si="11"/>
        <v>='[KE.MP.001-Online-ScrumBoard.xlsx]SB-Sprints'!Q168</v>
      </c>
      <c r="R49" s="16" t="str">
        <f t="shared" si="11"/>
        <v>='[KE.MP.001-Online-ScrumBoard.xlsx]SB-Sprints'!R168</v>
      </c>
      <c r="S49" s="16" t="str">
        <f t="shared" si="11"/>
        <v>='[KE.MP.001-Online-ScrumBoard.xlsx]SB-Sprints'!S168</v>
      </c>
      <c r="T49" s="16" t="str">
        <f t="shared" si="11"/>
        <v>='[KE.MP.001-Online-ScrumBoard.xlsx]SB-Sprints'!T168</v>
      </c>
      <c r="U49" s="16" t="str">
        <f t="shared" si="11"/>
        <v>='[KE.MP.001-Online-ScrumBoard.xlsx]SB-Sprints'!U168</v>
      </c>
      <c r="V49" s="16" t="str">
        <f t="shared" si="11"/>
        <v>='[KE.MP.001-Online-ScrumBoard.xlsx]SB-Sprints'!V168</v>
      </c>
      <c r="W49" s="16" t="str">
        <f t="shared" si="11"/>
        <v>='[KE.MP.001-Online-ScrumBoard.xlsx]SB-Sprints'!W168</v>
      </c>
      <c r="X49" s="16" t="str">
        <f t="shared" si="11"/>
        <v>='[KE.MP.001-Online-ScrumBoard.xlsx]SB-Sprints'!X168</v>
      </c>
      <c r="Y49" s="16" t="str">
        <f t="shared" si="11"/>
        <v>='[KE.MP.001-Online-ScrumBoard.xlsx]SB-Sprints'!Y168</v>
      </c>
      <c r="Z49" s="16" t="str">
        <f t="shared" si="11"/>
        <v>='[KE.MP.001-Online-ScrumBoard.xlsx]SB-Sprints'!Z168</v>
      </c>
      <c r="AA49" s="16" t="str">
        <f t="shared" si="11"/>
        <v>='[KE.MP.001-Online-ScrumBoard.xlsx]SB-Sprints'!AA168</v>
      </c>
      <c r="AB49" s="16" t="str">
        <f t="shared" si="9"/>
        <v>='[KE.MP.001-Online-ScrumBoard.xlsx]SB-Sprints'!X166</v>
      </c>
    </row>
    <row r="50" spans="1:28" x14ac:dyDescent="0.25">
      <c r="A50" s="17">
        <f t="shared" si="7"/>
        <v>169</v>
      </c>
      <c r="B50" s="16" t="str">
        <f t="shared" ref="B50:B99" si="13">$B$2&amp;"!"&amp;B$7&amp;$A50</f>
        <v>='[KE.MP.001-Online-ScrumBoard.xlsx]SB-Sprints'!A169</v>
      </c>
      <c r="C50" s="16" t="str">
        <f t="shared" si="12"/>
        <v>='[KE.MP.001-Online-ScrumBoard.xlsx]SB-Sprints'!B169</v>
      </c>
      <c r="D50" s="16" t="str">
        <f t="shared" si="12"/>
        <v>='[KE.MP.001-Online-ScrumBoard.xlsx]SB-Sprints'!C169</v>
      </c>
      <c r="E50" s="16" t="str">
        <f t="shared" si="12"/>
        <v>='[KE.MP.001-Online-ScrumBoard.xlsx]SB-Sprints'!D169</v>
      </c>
      <c r="F50" s="16" t="str">
        <f t="shared" si="12"/>
        <v>='[KE.MP.001-Online-ScrumBoard.xlsx]SB-Sprints'!E169</v>
      </c>
      <c r="G50" s="16" t="str">
        <f t="shared" si="12"/>
        <v>='[KE.MP.001-Online-ScrumBoard.xlsx]SB-Sprints'!F169</v>
      </c>
      <c r="H50" s="16" t="str">
        <f t="shared" si="12"/>
        <v>='[KE.MP.001-Online-ScrumBoard.xlsx]SB-Sprints'!G169</v>
      </c>
      <c r="I50" s="16" t="str">
        <f t="shared" si="12"/>
        <v>='[KE.MP.001-Online-ScrumBoard.xlsx]SB-Sprints'!H169</v>
      </c>
      <c r="J50" s="16" t="str">
        <f t="shared" si="12"/>
        <v>='[KE.MP.001-Online-ScrumBoard.xlsx]SB-Sprints'!I169</v>
      </c>
      <c r="K50" s="16" t="str">
        <f t="shared" si="12"/>
        <v>='[KE.MP.001-Online-ScrumBoard.xlsx]SB-Sprints'!J169</v>
      </c>
      <c r="L50" s="16" t="str">
        <f t="shared" si="12"/>
        <v>='[KE.MP.001-Online-ScrumBoard.xlsx]SB-Sprints'!K169</v>
      </c>
      <c r="M50" s="16" t="str">
        <f t="shared" ref="M50:AA66" si="14">$B$2&amp;"!"&amp;M$7&amp;$A50+$A$1</f>
        <v>='[KE.MP.001-Online-ScrumBoard.xlsx]SB-Sprints'!M172</v>
      </c>
      <c r="N50" s="16" t="str">
        <f t="shared" si="14"/>
        <v>='[KE.MP.001-Online-ScrumBoard.xlsx]SB-Sprints'!N172</v>
      </c>
      <c r="O50" s="16" t="str">
        <f t="shared" si="14"/>
        <v>='[KE.MP.001-Online-ScrumBoard.xlsx]SB-Sprints'!O172</v>
      </c>
      <c r="P50" s="16" t="str">
        <f t="shared" si="14"/>
        <v>='[KE.MP.001-Online-ScrumBoard.xlsx]SB-Sprints'!P172</v>
      </c>
      <c r="Q50" s="16" t="str">
        <f t="shared" si="14"/>
        <v>='[KE.MP.001-Online-ScrumBoard.xlsx]SB-Sprints'!Q172</v>
      </c>
      <c r="R50" s="16" t="str">
        <f t="shared" si="14"/>
        <v>='[KE.MP.001-Online-ScrumBoard.xlsx]SB-Sprints'!R172</v>
      </c>
      <c r="S50" s="16" t="str">
        <f t="shared" si="14"/>
        <v>='[KE.MP.001-Online-ScrumBoard.xlsx]SB-Sprints'!S172</v>
      </c>
      <c r="T50" s="16" t="str">
        <f t="shared" si="14"/>
        <v>='[KE.MP.001-Online-ScrumBoard.xlsx]SB-Sprints'!T172</v>
      </c>
      <c r="U50" s="16" t="str">
        <f t="shared" si="14"/>
        <v>='[KE.MP.001-Online-ScrumBoard.xlsx]SB-Sprints'!U172</v>
      </c>
      <c r="V50" s="16" t="str">
        <f t="shared" si="14"/>
        <v>='[KE.MP.001-Online-ScrumBoard.xlsx]SB-Sprints'!V172</v>
      </c>
      <c r="W50" s="16" t="str">
        <f t="shared" si="14"/>
        <v>='[KE.MP.001-Online-ScrumBoard.xlsx]SB-Sprints'!W172</v>
      </c>
      <c r="X50" s="16" t="str">
        <f t="shared" si="14"/>
        <v>='[KE.MP.001-Online-ScrumBoard.xlsx]SB-Sprints'!X172</v>
      </c>
      <c r="Y50" s="16" t="str">
        <f t="shared" si="14"/>
        <v>='[KE.MP.001-Online-ScrumBoard.xlsx]SB-Sprints'!Y172</v>
      </c>
      <c r="Z50" s="16" t="str">
        <f t="shared" si="14"/>
        <v>='[KE.MP.001-Online-ScrumBoard.xlsx]SB-Sprints'!Z172</v>
      </c>
      <c r="AA50" s="16" t="str">
        <f t="shared" si="14"/>
        <v>='[KE.MP.001-Online-ScrumBoard.xlsx]SB-Sprints'!AA172</v>
      </c>
      <c r="AB50" s="16" t="str">
        <f t="shared" si="9"/>
        <v>='[KE.MP.001-Online-ScrumBoard.xlsx]SB-Sprints'!X170</v>
      </c>
    </row>
    <row r="51" spans="1:28" x14ac:dyDescent="0.25">
      <c r="A51" s="17">
        <f t="shared" si="7"/>
        <v>173</v>
      </c>
      <c r="B51" s="16" t="str">
        <f t="shared" si="13"/>
        <v>='[KE.MP.001-Online-ScrumBoard.xlsx]SB-Sprints'!A173</v>
      </c>
      <c r="C51" s="16" t="str">
        <f t="shared" si="12"/>
        <v>='[KE.MP.001-Online-ScrumBoard.xlsx]SB-Sprints'!B173</v>
      </c>
      <c r="D51" s="16" t="str">
        <f t="shared" si="12"/>
        <v>='[KE.MP.001-Online-ScrumBoard.xlsx]SB-Sprints'!C173</v>
      </c>
      <c r="E51" s="16" t="str">
        <f t="shared" si="12"/>
        <v>='[KE.MP.001-Online-ScrumBoard.xlsx]SB-Sprints'!D173</v>
      </c>
      <c r="F51" s="16" t="str">
        <f t="shared" si="12"/>
        <v>='[KE.MP.001-Online-ScrumBoard.xlsx]SB-Sprints'!E173</v>
      </c>
      <c r="G51" s="16" t="str">
        <f t="shared" si="12"/>
        <v>='[KE.MP.001-Online-ScrumBoard.xlsx]SB-Sprints'!F173</v>
      </c>
      <c r="H51" s="16" t="str">
        <f t="shared" si="12"/>
        <v>='[KE.MP.001-Online-ScrumBoard.xlsx]SB-Sprints'!G173</v>
      </c>
      <c r="I51" s="16" t="str">
        <f t="shared" si="12"/>
        <v>='[KE.MP.001-Online-ScrumBoard.xlsx]SB-Sprints'!H173</v>
      </c>
      <c r="J51" s="16" t="str">
        <f t="shared" si="12"/>
        <v>='[KE.MP.001-Online-ScrumBoard.xlsx]SB-Sprints'!I173</v>
      </c>
      <c r="K51" s="16" t="str">
        <f t="shared" si="12"/>
        <v>='[KE.MP.001-Online-ScrumBoard.xlsx]SB-Sprints'!J173</v>
      </c>
      <c r="L51" s="16" t="str">
        <f t="shared" si="12"/>
        <v>='[KE.MP.001-Online-ScrumBoard.xlsx]SB-Sprints'!K173</v>
      </c>
      <c r="M51" s="16" t="str">
        <f t="shared" si="14"/>
        <v>='[KE.MP.001-Online-ScrumBoard.xlsx]SB-Sprints'!M176</v>
      </c>
      <c r="N51" s="16" t="str">
        <f t="shared" si="14"/>
        <v>='[KE.MP.001-Online-ScrumBoard.xlsx]SB-Sprints'!N176</v>
      </c>
      <c r="O51" s="16" t="str">
        <f t="shared" si="14"/>
        <v>='[KE.MP.001-Online-ScrumBoard.xlsx]SB-Sprints'!O176</v>
      </c>
      <c r="P51" s="16" t="str">
        <f t="shared" si="14"/>
        <v>='[KE.MP.001-Online-ScrumBoard.xlsx]SB-Sprints'!P176</v>
      </c>
      <c r="Q51" s="16" t="str">
        <f t="shared" si="14"/>
        <v>='[KE.MP.001-Online-ScrumBoard.xlsx]SB-Sprints'!Q176</v>
      </c>
      <c r="R51" s="16" t="str">
        <f t="shared" si="14"/>
        <v>='[KE.MP.001-Online-ScrumBoard.xlsx]SB-Sprints'!R176</v>
      </c>
      <c r="S51" s="16" t="str">
        <f t="shared" si="14"/>
        <v>='[KE.MP.001-Online-ScrumBoard.xlsx]SB-Sprints'!S176</v>
      </c>
      <c r="T51" s="16" t="str">
        <f t="shared" si="14"/>
        <v>='[KE.MP.001-Online-ScrumBoard.xlsx]SB-Sprints'!T176</v>
      </c>
      <c r="U51" s="16" t="str">
        <f t="shared" si="14"/>
        <v>='[KE.MP.001-Online-ScrumBoard.xlsx]SB-Sprints'!U176</v>
      </c>
      <c r="V51" s="16" t="str">
        <f t="shared" si="14"/>
        <v>='[KE.MP.001-Online-ScrumBoard.xlsx]SB-Sprints'!V176</v>
      </c>
      <c r="W51" s="16" t="str">
        <f t="shared" si="14"/>
        <v>='[KE.MP.001-Online-ScrumBoard.xlsx]SB-Sprints'!W176</v>
      </c>
      <c r="X51" s="16" t="str">
        <f t="shared" si="14"/>
        <v>='[KE.MP.001-Online-ScrumBoard.xlsx]SB-Sprints'!X176</v>
      </c>
      <c r="Y51" s="16" t="str">
        <f t="shared" si="14"/>
        <v>='[KE.MP.001-Online-ScrumBoard.xlsx]SB-Sprints'!Y176</v>
      </c>
      <c r="Z51" s="16" t="str">
        <f t="shared" si="14"/>
        <v>='[KE.MP.001-Online-ScrumBoard.xlsx]SB-Sprints'!Z176</v>
      </c>
      <c r="AA51" s="16" t="str">
        <f t="shared" si="14"/>
        <v>='[KE.MP.001-Online-ScrumBoard.xlsx]SB-Sprints'!AA176</v>
      </c>
      <c r="AB51" s="16" t="str">
        <f t="shared" si="9"/>
        <v>='[KE.MP.001-Online-ScrumBoard.xlsx]SB-Sprints'!X174</v>
      </c>
    </row>
    <row r="52" spans="1:28" x14ac:dyDescent="0.25">
      <c r="A52" s="17">
        <f t="shared" si="7"/>
        <v>177</v>
      </c>
      <c r="B52" s="16" t="str">
        <f t="shared" si="13"/>
        <v>='[KE.MP.001-Online-ScrumBoard.xlsx]SB-Sprints'!A177</v>
      </c>
      <c r="C52" s="16" t="str">
        <f t="shared" si="12"/>
        <v>='[KE.MP.001-Online-ScrumBoard.xlsx]SB-Sprints'!B177</v>
      </c>
      <c r="D52" s="16" t="str">
        <f t="shared" si="12"/>
        <v>='[KE.MP.001-Online-ScrumBoard.xlsx]SB-Sprints'!C177</v>
      </c>
      <c r="E52" s="16" t="str">
        <f t="shared" si="12"/>
        <v>='[KE.MP.001-Online-ScrumBoard.xlsx]SB-Sprints'!D177</v>
      </c>
      <c r="F52" s="16" t="str">
        <f t="shared" si="12"/>
        <v>='[KE.MP.001-Online-ScrumBoard.xlsx]SB-Sprints'!E177</v>
      </c>
      <c r="G52" s="16" t="str">
        <f t="shared" si="12"/>
        <v>='[KE.MP.001-Online-ScrumBoard.xlsx]SB-Sprints'!F177</v>
      </c>
      <c r="H52" s="16" t="str">
        <f t="shared" si="12"/>
        <v>='[KE.MP.001-Online-ScrumBoard.xlsx]SB-Sprints'!G177</v>
      </c>
      <c r="I52" s="16" t="str">
        <f t="shared" si="12"/>
        <v>='[KE.MP.001-Online-ScrumBoard.xlsx]SB-Sprints'!H177</v>
      </c>
      <c r="J52" s="16" t="str">
        <f t="shared" si="12"/>
        <v>='[KE.MP.001-Online-ScrumBoard.xlsx]SB-Sprints'!I177</v>
      </c>
      <c r="K52" s="16" t="str">
        <f t="shared" si="12"/>
        <v>='[KE.MP.001-Online-ScrumBoard.xlsx]SB-Sprints'!J177</v>
      </c>
      <c r="L52" s="16" t="str">
        <f t="shared" si="12"/>
        <v>='[KE.MP.001-Online-ScrumBoard.xlsx]SB-Sprints'!K177</v>
      </c>
      <c r="M52" s="16" t="str">
        <f t="shared" si="14"/>
        <v>='[KE.MP.001-Online-ScrumBoard.xlsx]SB-Sprints'!M180</v>
      </c>
      <c r="N52" s="16" t="str">
        <f t="shared" si="14"/>
        <v>='[KE.MP.001-Online-ScrumBoard.xlsx]SB-Sprints'!N180</v>
      </c>
      <c r="O52" s="16" t="str">
        <f t="shared" si="14"/>
        <v>='[KE.MP.001-Online-ScrumBoard.xlsx]SB-Sprints'!O180</v>
      </c>
      <c r="P52" s="16" t="str">
        <f t="shared" si="14"/>
        <v>='[KE.MP.001-Online-ScrumBoard.xlsx]SB-Sprints'!P180</v>
      </c>
      <c r="Q52" s="16" t="str">
        <f t="shared" si="14"/>
        <v>='[KE.MP.001-Online-ScrumBoard.xlsx]SB-Sprints'!Q180</v>
      </c>
      <c r="R52" s="16" t="str">
        <f t="shared" si="14"/>
        <v>='[KE.MP.001-Online-ScrumBoard.xlsx]SB-Sprints'!R180</v>
      </c>
      <c r="S52" s="16" t="str">
        <f t="shared" si="14"/>
        <v>='[KE.MP.001-Online-ScrumBoard.xlsx]SB-Sprints'!S180</v>
      </c>
      <c r="T52" s="16" t="str">
        <f t="shared" si="14"/>
        <v>='[KE.MP.001-Online-ScrumBoard.xlsx]SB-Sprints'!T180</v>
      </c>
      <c r="U52" s="16" t="str">
        <f t="shared" si="14"/>
        <v>='[KE.MP.001-Online-ScrumBoard.xlsx]SB-Sprints'!U180</v>
      </c>
      <c r="V52" s="16" t="str">
        <f t="shared" si="14"/>
        <v>='[KE.MP.001-Online-ScrumBoard.xlsx]SB-Sprints'!V180</v>
      </c>
      <c r="W52" s="16" t="str">
        <f t="shared" si="14"/>
        <v>='[KE.MP.001-Online-ScrumBoard.xlsx]SB-Sprints'!W180</v>
      </c>
      <c r="X52" s="16" t="str">
        <f t="shared" si="14"/>
        <v>='[KE.MP.001-Online-ScrumBoard.xlsx]SB-Sprints'!X180</v>
      </c>
      <c r="Y52" s="16" t="str">
        <f t="shared" si="14"/>
        <v>='[KE.MP.001-Online-ScrumBoard.xlsx]SB-Sprints'!Y180</v>
      </c>
      <c r="Z52" s="16" t="str">
        <f t="shared" si="14"/>
        <v>='[KE.MP.001-Online-ScrumBoard.xlsx]SB-Sprints'!Z180</v>
      </c>
      <c r="AA52" s="16" t="str">
        <f t="shared" si="14"/>
        <v>='[KE.MP.001-Online-ScrumBoard.xlsx]SB-Sprints'!AA180</v>
      </c>
      <c r="AB52" s="16" t="str">
        <f t="shared" si="9"/>
        <v>='[KE.MP.001-Online-ScrumBoard.xlsx]SB-Sprints'!X178</v>
      </c>
    </row>
    <row r="53" spans="1:28" x14ac:dyDescent="0.25">
      <c r="A53" s="17">
        <f t="shared" si="7"/>
        <v>181</v>
      </c>
      <c r="B53" s="16" t="str">
        <f t="shared" si="13"/>
        <v>='[KE.MP.001-Online-ScrumBoard.xlsx]SB-Sprints'!A181</v>
      </c>
      <c r="C53" s="16" t="str">
        <f t="shared" si="12"/>
        <v>='[KE.MP.001-Online-ScrumBoard.xlsx]SB-Sprints'!B181</v>
      </c>
      <c r="D53" s="16" t="str">
        <f t="shared" si="12"/>
        <v>='[KE.MP.001-Online-ScrumBoard.xlsx]SB-Sprints'!C181</v>
      </c>
      <c r="E53" s="16" t="str">
        <f t="shared" si="12"/>
        <v>='[KE.MP.001-Online-ScrumBoard.xlsx]SB-Sprints'!D181</v>
      </c>
      <c r="F53" s="16" t="str">
        <f t="shared" si="12"/>
        <v>='[KE.MP.001-Online-ScrumBoard.xlsx]SB-Sprints'!E181</v>
      </c>
      <c r="G53" s="16" t="str">
        <f t="shared" si="12"/>
        <v>='[KE.MP.001-Online-ScrumBoard.xlsx]SB-Sprints'!F181</v>
      </c>
      <c r="H53" s="16" t="str">
        <f t="shared" si="12"/>
        <v>='[KE.MP.001-Online-ScrumBoard.xlsx]SB-Sprints'!G181</v>
      </c>
      <c r="I53" s="16" t="str">
        <f t="shared" si="12"/>
        <v>='[KE.MP.001-Online-ScrumBoard.xlsx]SB-Sprints'!H181</v>
      </c>
      <c r="J53" s="16" t="str">
        <f t="shared" si="12"/>
        <v>='[KE.MP.001-Online-ScrumBoard.xlsx]SB-Sprints'!I181</v>
      </c>
      <c r="K53" s="16" t="str">
        <f t="shared" si="12"/>
        <v>='[KE.MP.001-Online-ScrumBoard.xlsx]SB-Sprints'!J181</v>
      </c>
      <c r="L53" s="16" t="str">
        <f t="shared" si="12"/>
        <v>='[KE.MP.001-Online-ScrumBoard.xlsx]SB-Sprints'!K181</v>
      </c>
      <c r="M53" s="16" t="str">
        <f t="shared" si="14"/>
        <v>='[KE.MP.001-Online-ScrumBoard.xlsx]SB-Sprints'!M184</v>
      </c>
      <c r="N53" s="16" t="str">
        <f t="shared" si="14"/>
        <v>='[KE.MP.001-Online-ScrumBoard.xlsx]SB-Sprints'!N184</v>
      </c>
      <c r="O53" s="16" t="str">
        <f t="shared" si="14"/>
        <v>='[KE.MP.001-Online-ScrumBoard.xlsx]SB-Sprints'!O184</v>
      </c>
      <c r="P53" s="16" t="str">
        <f t="shared" si="14"/>
        <v>='[KE.MP.001-Online-ScrumBoard.xlsx]SB-Sprints'!P184</v>
      </c>
      <c r="Q53" s="16" t="str">
        <f t="shared" si="14"/>
        <v>='[KE.MP.001-Online-ScrumBoard.xlsx]SB-Sprints'!Q184</v>
      </c>
      <c r="R53" s="16" t="str">
        <f t="shared" si="14"/>
        <v>='[KE.MP.001-Online-ScrumBoard.xlsx]SB-Sprints'!R184</v>
      </c>
      <c r="S53" s="16" t="str">
        <f t="shared" si="14"/>
        <v>='[KE.MP.001-Online-ScrumBoard.xlsx]SB-Sprints'!S184</v>
      </c>
      <c r="T53" s="16" t="str">
        <f t="shared" si="14"/>
        <v>='[KE.MP.001-Online-ScrumBoard.xlsx]SB-Sprints'!T184</v>
      </c>
      <c r="U53" s="16" t="str">
        <f t="shared" si="14"/>
        <v>='[KE.MP.001-Online-ScrumBoard.xlsx]SB-Sprints'!U184</v>
      </c>
      <c r="V53" s="16" t="str">
        <f t="shared" si="14"/>
        <v>='[KE.MP.001-Online-ScrumBoard.xlsx]SB-Sprints'!V184</v>
      </c>
      <c r="W53" s="16" t="str">
        <f t="shared" si="14"/>
        <v>='[KE.MP.001-Online-ScrumBoard.xlsx]SB-Sprints'!W184</v>
      </c>
      <c r="X53" s="16" t="str">
        <f t="shared" si="14"/>
        <v>='[KE.MP.001-Online-ScrumBoard.xlsx]SB-Sprints'!X184</v>
      </c>
      <c r="Y53" s="16" t="str">
        <f t="shared" si="14"/>
        <v>='[KE.MP.001-Online-ScrumBoard.xlsx]SB-Sprints'!Y184</v>
      </c>
      <c r="Z53" s="16" t="str">
        <f t="shared" si="14"/>
        <v>='[KE.MP.001-Online-ScrumBoard.xlsx]SB-Sprints'!Z184</v>
      </c>
      <c r="AA53" s="16" t="str">
        <f t="shared" si="14"/>
        <v>='[KE.MP.001-Online-ScrumBoard.xlsx]SB-Sprints'!AA184</v>
      </c>
      <c r="AB53" s="16" t="str">
        <f t="shared" si="9"/>
        <v>='[KE.MP.001-Online-ScrumBoard.xlsx]SB-Sprints'!X182</v>
      </c>
    </row>
    <row r="54" spans="1:28" x14ac:dyDescent="0.25">
      <c r="A54" s="17">
        <f t="shared" si="7"/>
        <v>185</v>
      </c>
      <c r="B54" s="16" t="str">
        <f t="shared" si="13"/>
        <v>='[KE.MP.001-Online-ScrumBoard.xlsx]SB-Sprints'!A185</v>
      </c>
      <c r="C54" s="16" t="str">
        <f t="shared" si="12"/>
        <v>='[KE.MP.001-Online-ScrumBoard.xlsx]SB-Sprints'!B185</v>
      </c>
      <c r="D54" s="16" t="str">
        <f t="shared" si="12"/>
        <v>='[KE.MP.001-Online-ScrumBoard.xlsx]SB-Sprints'!C185</v>
      </c>
      <c r="E54" s="16" t="str">
        <f t="shared" si="12"/>
        <v>='[KE.MP.001-Online-ScrumBoard.xlsx]SB-Sprints'!D185</v>
      </c>
      <c r="F54" s="16" t="str">
        <f t="shared" si="12"/>
        <v>='[KE.MP.001-Online-ScrumBoard.xlsx]SB-Sprints'!E185</v>
      </c>
      <c r="G54" s="16" t="str">
        <f t="shared" si="12"/>
        <v>='[KE.MP.001-Online-ScrumBoard.xlsx]SB-Sprints'!F185</v>
      </c>
      <c r="H54" s="16" t="str">
        <f t="shared" si="12"/>
        <v>='[KE.MP.001-Online-ScrumBoard.xlsx]SB-Sprints'!G185</v>
      </c>
      <c r="I54" s="16" t="str">
        <f t="shared" si="12"/>
        <v>='[KE.MP.001-Online-ScrumBoard.xlsx]SB-Sprints'!H185</v>
      </c>
      <c r="J54" s="16" t="str">
        <f t="shared" si="12"/>
        <v>='[KE.MP.001-Online-ScrumBoard.xlsx]SB-Sprints'!I185</v>
      </c>
      <c r="K54" s="16" t="str">
        <f t="shared" si="12"/>
        <v>='[KE.MP.001-Online-ScrumBoard.xlsx]SB-Sprints'!J185</v>
      </c>
      <c r="L54" s="16" t="str">
        <f t="shared" si="12"/>
        <v>='[KE.MP.001-Online-ScrumBoard.xlsx]SB-Sprints'!K185</v>
      </c>
      <c r="M54" s="16" t="str">
        <f t="shared" si="14"/>
        <v>='[KE.MP.001-Online-ScrumBoard.xlsx]SB-Sprints'!M188</v>
      </c>
      <c r="N54" s="16" t="str">
        <f t="shared" si="14"/>
        <v>='[KE.MP.001-Online-ScrumBoard.xlsx]SB-Sprints'!N188</v>
      </c>
      <c r="O54" s="16" t="str">
        <f t="shared" si="14"/>
        <v>='[KE.MP.001-Online-ScrumBoard.xlsx]SB-Sprints'!O188</v>
      </c>
      <c r="P54" s="16" t="str">
        <f t="shared" si="14"/>
        <v>='[KE.MP.001-Online-ScrumBoard.xlsx]SB-Sprints'!P188</v>
      </c>
      <c r="Q54" s="16" t="str">
        <f t="shared" si="14"/>
        <v>='[KE.MP.001-Online-ScrumBoard.xlsx]SB-Sprints'!Q188</v>
      </c>
      <c r="R54" s="16" t="str">
        <f t="shared" si="14"/>
        <v>='[KE.MP.001-Online-ScrumBoard.xlsx]SB-Sprints'!R188</v>
      </c>
      <c r="S54" s="16" t="str">
        <f t="shared" si="14"/>
        <v>='[KE.MP.001-Online-ScrumBoard.xlsx]SB-Sprints'!S188</v>
      </c>
      <c r="T54" s="16" t="str">
        <f t="shared" si="14"/>
        <v>='[KE.MP.001-Online-ScrumBoard.xlsx]SB-Sprints'!T188</v>
      </c>
      <c r="U54" s="16" t="str">
        <f t="shared" si="14"/>
        <v>='[KE.MP.001-Online-ScrumBoard.xlsx]SB-Sprints'!U188</v>
      </c>
      <c r="V54" s="16" t="str">
        <f t="shared" si="14"/>
        <v>='[KE.MP.001-Online-ScrumBoard.xlsx]SB-Sprints'!V188</v>
      </c>
      <c r="W54" s="16" t="str">
        <f t="shared" si="14"/>
        <v>='[KE.MP.001-Online-ScrumBoard.xlsx]SB-Sprints'!W188</v>
      </c>
      <c r="X54" s="16" t="str">
        <f t="shared" si="14"/>
        <v>='[KE.MP.001-Online-ScrumBoard.xlsx]SB-Sprints'!X188</v>
      </c>
      <c r="Y54" s="16" t="str">
        <f t="shared" si="14"/>
        <v>='[KE.MP.001-Online-ScrumBoard.xlsx]SB-Sprints'!Y188</v>
      </c>
      <c r="Z54" s="16" t="str">
        <f t="shared" si="14"/>
        <v>='[KE.MP.001-Online-ScrumBoard.xlsx]SB-Sprints'!Z188</v>
      </c>
      <c r="AA54" s="16" t="str">
        <f t="shared" si="14"/>
        <v>='[KE.MP.001-Online-ScrumBoard.xlsx]SB-Sprints'!AA188</v>
      </c>
      <c r="AB54" s="16" t="str">
        <f t="shared" si="9"/>
        <v>='[KE.MP.001-Online-ScrumBoard.xlsx]SB-Sprints'!X186</v>
      </c>
    </row>
    <row r="55" spans="1:28" x14ac:dyDescent="0.25">
      <c r="A55" s="17">
        <f t="shared" si="7"/>
        <v>189</v>
      </c>
      <c r="B55" s="16" t="str">
        <f t="shared" si="13"/>
        <v>='[KE.MP.001-Online-ScrumBoard.xlsx]SB-Sprints'!A189</v>
      </c>
      <c r="C55" s="16" t="str">
        <f t="shared" si="12"/>
        <v>='[KE.MP.001-Online-ScrumBoard.xlsx]SB-Sprints'!B189</v>
      </c>
      <c r="D55" s="16" t="str">
        <f t="shared" si="12"/>
        <v>='[KE.MP.001-Online-ScrumBoard.xlsx]SB-Sprints'!C189</v>
      </c>
      <c r="E55" s="16" t="str">
        <f t="shared" si="12"/>
        <v>='[KE.MP.001-Online-ScrumBoard.xlsx]SB-Sprints'!D189</v>
      </c>
      <c r="F55" s="16" t="str">
        <f t="shared" si="12"/>
        <v>='[KE.MP.001-Online-ScrumBoard.xlsx]SB-Sprints'!E189</v>
      </c>
      <c r="G55" s="16" t="str">
        <f t="shared" si="12"/>
        <v>='[KE.MP.001-Online-ScrumBoard.xlsx]SB-Sprints'!F189</v>
      </c>
      <c r="H55" s="16" t="str">
        <f t="shared" si="12"/>
        <v>='[KE.MP.001-Online-ScrumBoard.xlsx]SB-Sprints'!G189</v>
      </c>
      <c r="I55" s="16" t="str">
        <f t="shared" si="12"/>
        <v>='[KE.MP.001-Online-ScrumBoard.xlsx]SB-Sprints'!H189</v>
      </c>
      <c r="J55" s="16" t="str">
        <f t="shared" si="12"/>
        <v>='[KE.MP.001-Online-ScrumBoard.xlsx]SB-Sprints'!I189</v>
      </c>
      <c r="K55" s="16" t="str">
        <f t="shared" si="12"/>
        <v>='[KE.MP.001-Online-ScrumBoard.xlsx]SB-Sprints'!J189</v>
      </c>
      <c r="L55" s="16" t="str">
        <f t="shared" si="12"/>
        <v>='[KE.MP.001-Online-ScrumBoard.xlsx]SB-Sprints'!K189</v>
      </c>
      <c r="M55" s="16" t="str">
        <f t="shared" si="14"/>
        <v>='[KE.MP.001-Online-ScrumBoard.xlsx]SB-Sprints'!M192</v>
      </c>
      <c r="N55" s="16" t="str">
        <f t="shared" si="14"/>
        <v>='[KE.MP.001-Online-ScrumBoard.xlsx]SB-Sprints'!N192</v>
      </c>
      <c r="O55" s="16" t="str">
        <f t="shared" si="14"/>
        <v>='[KE.MP.001-Online-ScrumBoard.xlsx]SB-Sprints'!O192</v>
      </c>
      <c r="P55" s="16" t="str">
        <f t="shared" si="14"/>
        <v>='[KE.MP.001-Online-ScrumBoard.xlsx]SB-Sprints'!P192</v>
      </c>
      <c r="Q55" s="16" t="str">
        <f t="shared" si="14"/>
        <v>='[KE.MP.001-Online-ScrumBoard.xlsx]SB-Sprints'!Q192</v>
      </c>
      <c r="R55" s="16" t="str">
        <f t="shared" si="14"/>
        <v>='[KE.MP.001-Online-ScrumBoard.xlsx]SB-Sprints'!R192</v>
      </c>
      <c r="S55" s="16" t="str">
        <f t="shared" si="14"/>
        <v>='[KE.MP.001-Online-ScrumBoard.xlsx]SB-Sprints'!S192</v>
      </c>
      <c r="T55" s="16" t="str">
        <f t="shared" si="14"/>
        <v>='[KE.MP.001-Online-ScrumBoard.xlsx]SB-Sprints'!T192</v>
      </c>
      <c r="U55" s="16" t="str">
        <f t="shared" si="14"/>
        <v>='[KE.MP.001-Online-ScrumBoard.xlsx]SB-Sprints'!U192</v>
      </c>
      <c r="V55" s="16" t="str">
        <f t="shared" si="14"/>
        <v>='[KE.MP.001-Online-ScrumBoard.xlsx]SB-Sprints'!V192</v>
      </c>
      <c r="W55" s="16" t="str">
        <f t="shared" si="14"/>
        <v>='[KE.MP.001-Online-ScrumBoard.xlsx]SB-Sprints'!W192</v>
      </c>
      <c r="X55" s="16" t="str">
        <f t="shared" si="14"/>
        <v>='[KE.MP.001-Online-ScrumBoard.xlsx]SB-Sprints'!X192</v>
      </c>
      <c r="Y55" s="16" t="str">
        <f t="shared" si="14"/>
        <v>='[KE.MP.001-Online-ScrumBoard.xlsx]SB-Sprints'!Y192</v>
      </c>
      <c r="Z55" s="16" t="str">
        <f t="shared" si="14"/>
        <v>='[KE.MP.001-Online-ScrumBoard.xlsx]SB-Sprints'!Z192</v>
      </c>
      <c r="AA55" s="16" t="str">
        <f t="shared" si="14"/>
        <v>='[KE.MP.001-Online-ScrumBoard.xlsx]SB-Sprints'!AA192</v>
      </c>
      <c r="AB55" s="16" t="str">
        <f t="shared" si="9"/>
        <v>='[KE.MP.001-Online-ScrumBoard.xlsx]SB-Sprints'!X190</v>
      </c>
    </row>
    <row r="56" spans="1:28" x14ac:dyDescent="0.25">
      <c r="A56" s="17">
        <f t="shared" si="7"/>
        <v>193</v>
      </c>
      <c r="B56" s="16" t="str">
        <f t="shared" si="13"/>
        <v>='[KE.MP.001-Online-ScrumBoard.xlsx]SB-Sprints'!A193</v>
      </c>
      <c r="C56" s="16" t="str">
        <f t="shared" si="12"/>
        <v>='[KE.MP.001-Online-ScrumBoard.xlsx]SB-Sprints'!B193</v>
      </c>
      <c r="D56" s="16" t="str">
        <f t="shared" si="12"/>
        <v>='[KE.MP.001-Online-ScrumBoard.xlsx]SB-Sprints'!C193</v>
      </c>
      <c r="E56" s="16" t="str">
        <f t="shared" si="12"/>
        <v>='[KE.MP.001-Online-ScrumBoard.xlsx]SB-Sprints'!D193</v>
      </c>
      <c r="F56" s="16" t="str">
        <f t="shared" si="12"/>
        <v>='[KE.MP.001-Online-ScrumBoard.xlsx]SB-Sprints'!E193</v>
      </c>
      <c r="G56" s="16" t="str">
        <f t="shared" si="12"/>
        <v>='[KE.MP.001-Online-ScrumBoard.xlsx]SB-Sprints'!F193</v>
      </c>
      <c r="H56" s="16" t="str">
        <f t="shared" si="12"/>
        <v>='[KE.MP.001-Online-ScrumBoard.xlsx]SB-Sprints'!G193</v>
      </c>
      <c r="I56" s="16" t="str">
        <f t="shared" si="12"/>
        <v>='[KE.MP.001-Online-ScrumBoard.xlsx]SB-Sprints'!H193</v>
      </c>
      <c r="J56" s="16" t="str">
        <f t="shared" si="12"/>
        <v>='[KE.MP.001-Online-ScrumBoard.xlsx]SB-Sprints'!I193</v>
      </c>
      <c r="K56" s="16" t="str">
        <f t="shared" si="12"/>
        <v>='[KE.MP.001-Online-ScrumBoard.xlsx]SB-Sprints'!J193</v>
      </c>
      <c r="L56" s="16" t="str">
        <f t="shared" si="12"/>
        <v>='[KE.MP.001-Online-ScrumBoard.xlsx]SB-Sprints'!K193</v>
      </c>
      <c r="M56" s="16" t="str">
        <f t="shared" si="14"/>
        <v>='[KE.MP.001-Online-ScrumBoard.xlsx]SB-Sprints'!M196</v>
      </c>
      <c r="N56" s="16" t="str">
        <f t="shared" si="14"/>
        <v>='[KE.MP.001-Online-ScrumBoard.xlsx]SB-Sprints'!N196</v>
      </c>
      <c r="O56" s="16" t="str">
        <f t="shared" si="14"/>
        <v>='[KE.MP.001-Online-ScrumBoard.xlsx]SB-Sprints'!O196</v>
      </c>
      <c r="P56" s="16" t="str">
        <f t="shared" si="14"/>
        <v>='[KE.MP.001-Online-ScrumBoard.xlsx]SB-Sprints'!P196</v>
      </c>
      <c r="Q56" s="16" t="str">
        <f t="shared" si="14"/>
        <v>='[KE.MP.001-Online-ScrumBoard.xlsx]SB-Sprints'!Q196</v>
      </c>
      <c r="R56" s="16" t="str">
        <f t="shared" si="14"/>
        <v>='[KE.MP.001-Online-ScrumBoard.xlsx]SB-Sprints'!R196</v>
      </c>
      <c r="S56" s="16" t="str">
        <f t="shared" si="14"/>
        <v>='[KE.MP.001-Online-ScrumBoard.xlsx]SB-Sprints'!S196</v>
      </c>
      <c r="T56" s="16" t="str">
        <f t="shared" si="14"/>
        <v>='[KE.MP.001-Online-ScrumBoard.xlsx]SB-Sprints'!T196</v>
      </c>
      <c r="U56" s="16" t="str">
        <f t="shared" si="14"/>
        <v>='[KE.MP.001-Online-ScrumBoard.xlsx]SB-Sprints'!U196</v>
      </c>
      <c r="V56" s="16" t="str">
        <f t="shared" si="14"/>
        <v>='[KE.MP.001-Online-ScrumBoard.xlsx]SB-Sprints'!V196</v>
      </c>
      <c r="W56" s="16" t="str">
        <f t="shared" si="14"/>
        <v>='[KE.MP.001-Online-ScrumBoard.xlsx]SB-Sprints'!W196</v>
      </c>
      <c r="X56" s="16" t="str">
        <f t="shared" si="14"/>
        <v>='[KE.MP.001-Online-ScrumBoard.xlsx]SB-Sprints'!X196</v>
      </c>
      <c r="Y56" s="16" t="str">
        <f t="shared" si="14"/>
        <v>='[KE.MP.001-Online-ScrumBoard.xlsx]SB-Sprints'!Y196</v>
      </c>
      <c r="Z56" s="16" t="str">
        <f t="shared" si="14"/>
        <v>='[KE.MP.001-Online-ScrumBoard.xlsx]SB-Sprints'!Z196</v>
      </c>
      <c r="AA56" s="16" t="str">
        <f t="shared" si="14"/>
        <v>='[KE.MP.001-Online-ScrumBoard.xlsx]SB-Sprints'!AA196</v>
      </c>
      <c r="AB56" s="16" t="str">
        <f t="shared" si="9"/>
        <v>='[KE.MP.001-Online-ScrumBoard.xlsx]SB-Sprints'!X194</v>
      </c>
    </row>
    <row r="57" spans="1:28" x14ac:dyDescent="0.25">
      <c r="A57" s="17">
        <f t="shared" si="7"/>
        <v>197</v>
      </c>
      <c r="B57" s="16" t="str">
        <f t="shared" si="13"/>
        <v>='[KE.MP.001-Online-ScrumBoard.xlsx]SB-Sprints'!A197</v>
      </c>
      <c r="C57" s="16" t="str">
        <f t="shared" si="12"/>
        <v>='[KE.MP.001-Online-ScrumBoard.xlsx]SB-Sprints'!B197</v>
      </c>
      <c r="D57" s="16" t="str">
        <f t="shared" si="12"/>
        <v>='[KE.MP.001-Online-ScrumBoard.xlsx]SB-Sprints'!C197</v>
      </c>
      <c r="E57" s="16" t="str">
        <f t="shared" si="12"/>
        <v>='[KE.MP.001-Online-ScrumBoard.xlsx]SB-Sprints'!D197</v>
      </c>
      <c r="F57" s="16" t="str">
        <f t="shared" si="12"/>
        <v>='[KE.MP.001-Online-ScrumBoard.xlsx]SB-Sprints'!E197</v>
      </c>
      <c r="G57" s="16" t="str">
        <f t="shared" si="12"/>
        <v>='[KE.MP.001-Online-ScrumBoard.xlsx]SB-Sprints'!F197</v>
      </c>
      <c r="H57" s="16" t="str">
        <f t="shared" si="12"/>
        <v>='[KE.MP.001-Online-ScrumBoard.xlsx]SB-Sprints'!G197</v>
      </c>
      <c r="I57" s="16" t="str">
        <f t="shared" si="12"/>
        <v>='[KE.MP.001-Online-ScrumBoard.xlsx]SB-Sprints'!H197</v>
      </c>
      <c r="J57" s="16" t="str">
        <f t="shared" si="12"/>
        <v>='[KE.MP.001-Online-ScrumBoard.xlsx]SB-Sprints'!I197</v>
      </c>
      <c r="K57" s="16" t="str">
        <f t="shared" si="12"/>
        <v>='[KE.MP.001-Online-ScrumBoard.xlsx]SB-Sprints'!J197</v>
      </c>
      <c r="L57" s="16" t="str">
        <f t="shared" si="12"/>
        <v>='[KE.MP.001-Online-ScrumBoard.xlsx]SB-Sprints'!K197</v>
      </c>
      <c r="M57" s="16" t="str">
        <f t="shared" si="14"/>
        <v>='[KE.MP.001-Online-ScrumBoard.xlsx]SB-Sprints'!M200</v>
      </c>
      <c r="N57" s="16" t="str">
        <f t="shared" si="14"/>
        <v>='[KE.MP.001-Online-ScrumBoard.xlsx]SB-Sprints'!N200</v>
      </c>
      <c r="O57" s="16" t="str">
        <f t="shared" si="14"/>
        <v>='[KE.MP.001-Online-ScrumBoard.xlsx]SB-Sprints'!O200</v>
      </c>
      <c r="P57" s="16" t="str">
        <f t="shared" si="14"/>
        <v>='[KE.MP.001-Online-ScrumBoard.xlsx]SB-Sprints'!P200</v>
      </c>
      <c r="Q57" s="16" t="str">
        <f t="shared" si="14"/>
        <v>='[KE.MP.001-Online-ScrumBoard.xlsx]SB-Sprints'!Q200</v>
      </c>
      <c r="R57" s="16" t="str">
        <f t="shared" si="14"/>
        <v>='[KE.MP.001-Online-ScrumBoard.xlsx]SB-Sprints'!R200</v>
      </c>
      <c r="S57" s="16" t="str">
        <f t="shared" si="14"/>
        <v>='[KE.MP.001-Online-ScrumBoard.xlsx]SB-Sprints'!S200</v>
      </c>
      <c r="T57" s="16" t="str">
        <f t="shared" si="14"/>
        <v>='[KE.MP.001-Online-ScrumBoard.xlsx]SB-Sprints'!T200</v>
      </c>
      <c r="U57" s="16" t="str">
        <f t="shared" si="14"/>
        <v>='[KE.MP.001-Online-ScrumBoard.xlsx]SB-Sprints'!U200</v>
      </c>
      <c r="V57" s="16" t="str">
        <f t="shared" si="14"/>
        <v>='[KE.MP.001-Online-ScrumBoard.xlsx]SB-Sprints'!V200</v>
      </c>
      <c r="W57" s="16" t="str">
        <f t="shared" si="14"/>
        <v>='[KE.MP.001-Online-ScrumBoard.xlsx]SB-Sprints'!W200</v>
      </c>
      <c r="X57" s="16" t="str">
        <f t="shared" si="14"/>
        <v>='[KE.MP.001-Online-ScrumBoard.xlsx]SB-Sprints'!X200</v>
      </c>
      <c r="Y57" s="16" t="str">
        <f t="shared" si="14"/>
        <v>='[KE.MP.001-Online-ScrumBoard.xlsx]SB-Sprints'!Y200</v>
      </c>
      <c r="Z57" s="16" t="str">
        <f t="shared" si="14"/>
        <v>='[KE.MP.001-Online-ScrumBoard.xlsx]SB-Sprints'!Z200</v>
      </c>
      <c r="AA57" s="16" t="str">
        <f t="shared" si="14"/>
        <v>='[KE.MP.001-Online-ScrumBoard.xlsx]SB-Sprints'!AA200</v>
      </c>
      <c r="AB57" s="16" t="str">
        <f t="shared" si="9"/>
        <v>='[KE.MP.001-Online-ScrumBoard.xlsx]SB-Sprints'!X198</v>
      </c>
    </row>
    <row r="58" spans="1:28" x14ac:dyDescent="0.25">
      <c r="A58" s="17">
        <f t="shared" si="7"/>
        <v>201</v>
      </c>
      <c r="B58" s="16" t="str">
        <f t="shared" si="13"/>
        <v>='[KE.MP.001-Online-ScrumBoard.xlsx]SB-Sprints'!A201</v>
      </c>
      <c r="C58" s="16" t="str">
        <f t="shared" si="12"/>
        <v>='[KE.MP.001-Online-ScrumBoard.xlsx]SB-Sprints'!B201</v>
      </c>
      <c r="D58" s="16" t="str">
        <f t="shared" si="12"/>
        <v>='[KE.MP.001-Online-ScrumBoard.xlsx]SB-Sprints'!C201</v>
      </c>
      <c r="E58" s="16" t="str">
        <f t="shared" si="12"/>
        <v>='[KE.MP.001-Online-ScrumBoard.xlsx]SB-Sprints'!D201</v>
      </c>
      <c r="F58" s="16" t="str">
        <f t="shared" si="12"/>
        <v>='[KE.MP.001-Online-ScrumBoard.xlsx]SB-Sprints'!E201</v>
      </c>
      <c r="G58" s="16" t="str">
        <f t="shared" si="12"/>
        <v>='[KE.MP.001-Online-ScrumBoard.xlsx]SB-Sprints'!F201</v>
      </c>
      <c r="H58" s="16" t="str">
        <f t="shared" si="12"/>
        <v>='[KE.MP.001-Online-ScrumBoard.xlsx]SB-Sprints'!G201</v>
      </c>
      <c r="I58" s="16" t="str">
        <f t="shared" si="12"/>
        <v>='[KE.MP.001-Online-ScrumBoard.xlsx]SB-Sprints'!H201</v>
      </c>
      <c r="J58" s="16" t="str">
        <f t="shared" si="12"/>
        <v>='[KE.MP.001-Online-ScrumBoard.xlsx]SB-Sprints'!I201</v>
      </c>
      <c r="K58" s="16" t="str">
        <f t="shared" si="12"/>
        <v>='[KE.MP.001-Online-ScrumBoard.xlsx]SB-Sprints'!J201</v>
      </c>
      <c r="L58" s="16" t="str">
        <f t="shared" si="12"/>
        <v>='[KE.MP.001-Online-ScrumBoard.xlsx]SB-Sprints'!K201</v>
      </c>
      <c r="M58" s="16" t="str">
        <f t="shared" si="14"/>
        <v>='[KE.MP.001-Online-ScrumBoard.xlsx]SB-Sprints'!M204</v>
      </c>
      <c r="N58" s="16" t="str">
        <f t="shared" si="14"/>
        <v>='[KE.MP.001-Online-ScrumBoard.xlsx]SB-Sprints'!N204</v>
      </c>
      <c r="O58" s="16" t="str">
        <f t="shared" si="14"/>
        <v>='[KE.MP.001-Online-ScrumBoard.xlsx]SB-Sprints'!O204</v>
      </c>
      <c r="P58" s="16" t="str">
        <f t="shared" si="14"/>
        <v>='[KE.MP.001-Online-ScrumBoard.xlsx]SB-Sprints'!P204</v>
      </c>
      <c r="Q58" s="16" t="str">
        <f t="shared" si="14"/>
        <v>='[KE.MP.001-Online-ScrumBoard.xlsx]SB-Sprints'!Q204</v>
      </c>
      <c r="R58" s="16" t="str">
        <f t="shared" si="14"/>
        <v>='[KE.MP.001-Online-ScrumBoard.xlsx]SB-Sprints'!R204</v>
      </c>
      <c r="S58" s="16" t="str">
        <f t="shared" si="14"/>
        <v>='[KE.MP.001-Online-ScrumBoard.xlsx]SB-Sprints'!S204</v>
      </c>
      <c r="T58" s="16" t="str">
        <f t="shared" si="14"/>
        <v>='[KE.MP.001-Online-ScrumBoard.xlsx]SB-Sprints'!T204</v>
      </c>
      <c r="U58" s="16" t="str">
        <f t="shared" si="14"/>
        <v>='[KE.MP.001-Online-ScrumBoard.xlsx]SB-Sprints'!U204</v>
      </c>
      <c r="V58" s="16" t="str">
        <f t="shared" si="14"/>
        <v>='[KE.MP.001-Online-ScrumBoard.xlsx]SB-Sprints'!V204</v>
      </c>
      <c r="W58" s="16" t="str">
        <f t="shared" si="14"/>
        <v>='[KE.MP.001-Online-ScrumBoard.xlsx]SB-Sprints'!W204</v>
      </c>
      <c r="X58" s="16" t="str">
        <f t="shared" si="14"/>
        <v>='[KE.MP.001-Online-ScrumBoard.xlsx]SB-Sprints'!X204</v>
      </c>
      <c r="Y58" s="16" t="str">
        <f t="shared" si="14"/>
        <v>='[KE.MP.001-Online-ScrumBoard.xlsx]SB-Sprints'!Y204</v>
      </c>
      <c r="Z58" s="16" t="str">
        <f t="shared" si="14"/>
        <v>='[KE.MP.001-Online-ScrumBoard.xlsx]SB-Sprints'!Z204</v>
      </c>
      <c r="AA58" s="16" t="str">
        <f t="shared" si="14"/>
        <v>='[KE.MP.001-Online-ScrumBoard.xlsx]SB-Sprints'!AA204</v>
      </c>
      <c r="AB58" s="16" t="str">
        <f t="shared" si="9"/>
        <v>='[KE.MP.001-Online-ScrumBoard.xlsx]SB-Sprints'!X202</v>
      </c>
    </row>
    <row r="59" spans="1:28" x14ac:dyDescent="0.25">
      <c r="A59" s="17">
        <f t="shared" si="7"/>
        <v>205</v>
      </c>
      <c r="B59" s="16" t="str">
        <f t="shared" si="13"/>
        <v>='[KE.MP.001-Online-ScrumBoard.xlsx]SB-Sprints'!A205</v>
      </c>
      <c r="C59" s="16" t="str">
        <f t="shared" si="12"/>
        <v>='[KE.MP.001-Online-ScrumBoard.xlsx]SB-Sprints'!B205</v>
      </c>
      <c r="D59" s="16" t="str">
        <f t="shared" si="12"/>
        <v>='[KE.MP.001-Online-ScrumBoard.xlsx]SB-Sprints'!C205</v>
      </c>
      <c r="E59" s="16" t="str">
        <f t="shared" si="12"/>
        <v>='[KE.MP.001-Online-ScrumBoard.xlsx]SB-Sprints'!D205</v>
      </c>
      <c r="F59" s="16" t="str">
        <f t="shared" si="12"/>
        <v>='[KE.MP.001-Online-ScrumBoard.xlsx]SB-Sprints'!E205</v>
      </c>
      <c r="G59" s="16" t="str">
        <f t="shared" si="12"/>
        <v>='[KE.MP.001-Online-ScrumBoard.xlsx]SB-Sprints'!F205</v>
      </c>
      <c r="H59" s="16" t="str">
        <f t="shared" si="12"/>
        <v>='[KE.MP.001-Online-ScrumBoard.xlsx]SB-Sprints'!G205</v>
      </c>
      <c r="I59" s="16" t="str">
        <f t="shared" si="12"/>
        <v>='[KE.MP.001-Online-ScrumBoard.xlsx]SB-Sprints'!H205</v>
      </c>
      <c r="J59" s="16" t="str">
        <f t="shared" si="12"/>
        <v>='[KE.MP.001-Online-ScrumBoard.xlsx]SB-Sprints'!I205</v>
      </c>
      <c r="K59" s="16" t="str">
        <f t="shared" si="12"/>
        <v>='[KE.MP.001-Online-ScrumBoard.xlsx]SB-Sprints'!J205</v>
      </c>
      <c r="L59" s="16" t="str">
        <f t="shared" si="12"/>
        <v>='[KE.MP.001-Online-ScrumBoard.xlsx]SB-Sprints'!K205</v>
      </c>
      <c r="M59" s="16" t="str">
        <f t="shared" si="14"/>
        <v>='[KE.MP.001-Online-ScrumBoard.xlsx]SB-Sprints'!M208</v>
      </c>
      <c r="N59" s="16" t="str">
        <f t="shared" si="14"/>
        <v>='[KE.MP.001-Online-ScrumBoard.xlsx]SB-Sprints'!N208</v>
      </c>
      <c r="O59" s="16" t="str">
        <f t="shared" si="14"/>
        <v>='[KE.MP.001-Online-ScrumBoard.xlsx]SB-Sprints'!O208</v>
      </c>
      <c r="P59" s="16" t="str">
        <f t="shared" si="14"/>
        <v>='[KE.MP.001-Online-ScrumBoard.xlsx]SB-Sprints'!P208</v>
      </c>
      <c r="Q59" s="16" t="str">
        <f t="shared" si="14"/>
        <v>='[KE.MP.001-Online-ScrumBoard.xlsx]SB-Sprints'!Q208</v>
      </c>
      <c r="R59" s="16" t="str">
        <f t="shared" si="14"/>
        <v>='[KE.MP.001-Online-ScrumBoard.xlsx]SB-Sprints'!R208</v>
      </c>
      <c r="S59" s="16" t="str">
        <f t="shared" si="14"/>
        <v>='[KE.MP.001-Online-ScrumBoard.xlsx]SB-Sprints'!S208</v>
      </c>
      <c r="T59" s="16" t="str">
        <f t="shared" si="14"/>
        <v>='[KE.MP.001-Online-ScrumBoard.xlsx]SB-Sprints'!T208</v>
      </c>
      <c r="U59" s="16" t="str">
        <f t="shared" si="14"/>
        <v>='[KE.MP.001-Online-ScrumBoard.xlsx]SB-Sprints'!U208</v>
      </c>
      <c r="V59" s="16" t="str">
        <f t="shared" si="14"/>
        <v>='[KE.MP.001-Online-ScrumBoard.xlsx]SB-Sprints'!V208</v>
      </c>
      <c r="W59" s="16" t="str">
        <f t="shared" si="14"/>
        <v>='[KE.MP.001-Online-ScrumBoard.xlsx]SB-Sprints'!W208</v>
      </c>
      <c r="X59" s="16" t="str">
        <f t="shared" si="14"/>
        <v>='[KE.MP.001-Online-ScrumBoard.xlsx]SB-Sprints'!X208</v>
      </c>
      <c r="Y59" s="16" t="str">
        <f t="shared" si="14"/>
        <v>='[KE.MP.001-Online-ScrumBoard.xlsx]SB-Sprints'!Y208</v>
      </c>
      <c r="Z59" s="16" t="str">
        <f t="shared" si="14"/>
        <v>='[KE.MP.001-Online-ScrumBoard.xlsx]SB-Sprints'!Z208</v>
      </c>
      <c r="AA59" s="16" t="str">
        <f t="shared" si="14"/>
        <v>='[KE.MP.001-Online-ScrumBoard.xlsx]SB-Sprints'!AA208</v>
      </c>
      <c r="AB59" s="16" t="str">
        <f t="shared" si="9"/>
        <v>='[KE.MP.001-Online-ScrumBoard.xlsx]SB-Sprints'!X206</v>
      </c>
    </row>
    <row r="60" spans="1:28" x14ac:dyDescent="0.25">
      <c r="A60" s="17">
        <f t="shared" si="7"/>
        <v>209</v>
      </c>
      <c r="B60" s="16" t="str">
        <f t="shared" si="13"/>
        <v>='[KE.MP.001-Online-ScrumBoard.xlsx]SB-Sprints'!A209</v>
      </c>
      <c r="C60" s="16" t="str">
        <f t="shared" si="12"/>
        <v>='[KE.MP.001-Online-ScrumBoard.xlsx]SB-Sprints'!B209</v>
      </c>
      <c r="D60" s="16" t="str">
        <f t="shared" si="12"/>
        <v>='[KE.MP.001-Online-ScrumBoard.xlsx]SB-Sprints'!C209</v>
      </c>
      <c r="E60" s="16" t="str">
        <f t="shared" si="12"/>
        <v>='[KE.MP.001-Online-ScrumBoard.xlsx]SB-Sprints'!D209</v>
      </c>
      <c r="F60" s="16" t="str">
        <f t="shared" si="12"/>
        <v>='[KE.MP.001-Online-ScrumBoard.xlsx]SB-Sprints'!E209</v>
      </c>
      <c r="G60" s="16" t="str">
        <f t="shared" si="12"/>
        <v>='[KE.MP.001-Online-ScrumBoard.xlsx]SB-Sprints'!F209</v>
      </c>
      <c r="H60" s="16" t="str">
        <f t="shared" si="12"/>
        <v>='[KE.MP.001-Online-ScrumBoard.xlsx]SB-Sprints'!G209</v>
      </c>
      <c r="I60" s="16" t="str">
        <f t="shared" si="12"/>
        <v>='[KE.MP.001-Online-ScrumBoard.xlsx]SB-Sprints'!H209</v>
      </c>
      <c r="J60" s="16" t="str">
        <f t="shared" si="12"/>
        <v>='[KE.MP.001-Online-ScrumBoard.xlsx]SB-Sprints'!I209</v>
      </c>
      <c r="K60" s="16" t="str">
        <f t="shared" si="12"/>
        <v>='[KE.MP.001-Online-ScrumBoard.xlsx]SB-Sprints'!J209</v>
      </c>
      <c r="L60" s="16" t="str">
        <f t="shared" si="12"/>
        <v>='[KE.MP.001-Online-ScrumBoard.xlsx]SB-Sprints'!K209</v>
      </c>
      <c r="M60" s="16" t="str">
        <f t="shared" si="14"/>
        <v>='[KE.MP.001-Online-ScrumBoard.xlsx]SB-Sprints'!M212</v>
      </c>
      <c r="N60" s="16" t="str">
        <f t="shared" si="14"/>
        <v>='[KE.MP.001-Online-ScrumBoard.xlsx]SB-Sprints'!N212</v>
      </c>
      <c r="O60" s="16" t="str">
        <f t="shared" si="14"/>
        <v>='[KE.MP.001-Online-ScrumBoard.xlsx]SB-Sprints'!O212</v>
      </c>
      <c r="P60" s="16" t="str">
        <f t="shared" si="14"/>
        <v>='[KE.MP.001-Online-ScrumBoard.xlsx]SB-Sprints'!P212</v>
      </c>
      <c r="Q60" s="16" t="str">
        <f t="shared" si="14"/>
        <v>='[KE.MP.001-Online-ScrumBoard.xlsx]SB-Sprints'!Q212</v>
      </c>
      <c r="R60" s="16" t="str">
        <f t="shared" si="14"/>
        <v>='[KE.MP.001-Online-ScrumBoard.xlsx]SB-Sprints'!R212</v>
      </c>
      <c r="S60" s="16" t="str">
        <f t="shared" si="14"/>
        <v>='[KE.MP.001-Online-ScrumBoard.xlsx]SB-Sprints'!S212</v>
      </c>
      <c r="T60" s="16" t="str">
        <f t="shared" si="14"/>
        <v>='[KE.MP.001-Online-ScrumBoard.xlsx]SB-Sprints'!T212</v>
      </c>
      <c r="U60" s="16" t="str">
        <f t="shared" si="14"/>
        <v>='[KE.MP.001-Online-ScrumBoard.xlsx]SB-Sprints'!U212</v>
      </c>
      <c r="V60" s="16" t="str">
        <f t="shared" si="14"/>
        <v>='[KE.MP.001-Online-ScrumBoard.xlsx]SB-Sprints'!V212</v>
      </c>
      <c r="W60" s="16" t="str">
        <f t="shared" si="14"/>
        <v>='[KE.MP.001-Online-ScrumBoard.xlsx]SB-Sprints'!W212</v>
      </c>
      <c r="X60" s="16" t="str">
        <f t="shared" si="14"/>
        <v>='[KE.MP.001-Online-ScrumBoard.xlsx]SB-Sprints'!X212</v>
      </c>
      <c r="Y60" s="16" t="str">
        <f t="shared" si="14"/>
        <v>='[KE.MP.001-Online-ScrumBoard.xlsx]SB-Sprints'!Y212</v>
      </c>
      <c r="Z60" s="16" t="str">
        <f t="shared" si="14"/>
        <v>='[KE.MP.001-Online-ScrumBoard.xlsx]SB-Sprints'!Z212</v>
      </c>
      <c r="AA60" s="16" t="str">
        <f t="shared" si="14"/>
        <v>='[KE.MP.001-Online-ScrumBoard.xlsx]SB-Sprints'!AA212</v>
      </c>
      <c r="AB60" s="16" t="str">
        <f t="shared" si="9"/>
        <v>='[KE.MP.001-Online-ScrumBoard.xlsx]SB-Sprints'!X210</v>
      </c>
    </row>
    <row r="61" spans="1:28" x14ac:dyDescent="0.25">
      <c r="A61" s="17">
        <f t="shared" si="7"/>
        <v>213</v>
      </c>
      <c r="B61" s="16" t="str">
        <f t="shared" si="13"/>
        <v>='[KE.MP.001-Online-ScrumBoard.xlsx]SB-Sprints'!A213</v>
      </c>
      <c r="C61" s="16" t="str">
        <f t="shared" si="12"/>
        <v>='[KE.MP.001-Online-ScrumBoard.xlsx]SB-Sprints'!B213</v>
      </c>
      <c r="D61" s="16" t="str">
        <f t="shared" si="12"/>
        <v>='[KE.MP.001-Online-ScrumBoard.xlsx]SB-Sprints'!C213</v>
      </c>
      <c r="E61" s="16" t="str">
        <f t="shared" si="12"/>
        <v>='[KE.MP.001-Online-ScrumBoard.xlsx]SB-Sprints'!D213</v>
      </c>
      <c r="F61" s="16" t="str">
        <f t="shared" si="12"/>
        <v>='[KE.MP.001-Online-ScrumBoard.xlsx]SB-Sprints'!E213</v>
      </c>
      <c r="G61" s="16" t="str">
        <f t="shared" si="12"/>
        <v>='[KE.MP.001-Online-ScrumBoard.xlsx]SB-Sprints'!F213</v>
      </c>
      <c r="H61" s="16" t="str">
        <f t="shared" si="12"/>
        <v>='[KE.MP.001-Online-ScrumBoard.xlsx]SB-Sprints'!G213</v>
      </c>
      <c r="I61" s="16" t="str">
        <f t="shared" si="12"/>
        <v>='[KE.MP.001-Online-ScrumBoard.xlsx]SB-Sprints'!H213</v>
      </c>
      <c r="J61" s="16" t="str">
        <f t="shared" si="12"/>
        <v>='[KE.MP.001-Online-ScrumBoard.xlsx]SB-Sprints'!I213</v>
      </c>
      <c r="K61" s="16" t="str">
        <f t="shared" si="12"/>
        <v>='[KE.MP.001-Online-ScrumBoard.xlsx]SB-Sprints'!J213</v>
      </c>
      <c r="L61" s="16" t="str">
        <f t="shared" si="12"/>
        <v>='[KE.MP.001-Online-ScrumBoard.xlsx]SB-Sprints'!K213</v>
      </c>
      <c r="M61" s="16" t="str">
        <f t="shared" si="14"/>
        <v>='[KE.MP.001-Online-ScrumBoard.xlsx]SB-Sprints'!M216</v>
      </c>
      <c r="N61" s="16" t="str">
        <f t="shared" si="14"/>
        <v>='[KE.MP.001-Online-ScrumBoard.xlsx]SB-Sprints'!N216</v>
      </c>
      <c r="O61" s="16" t="str">
        <f t="shared" si="14"/>
        <v>='[KE.MP.001-Online-ScrumBoard.xlsx]SB-Sprints'!O216</v>
      </c>
      <c r="P61" s="16" t="str">
        <f t="shared" si="14"/>
        <v>='[KE.MP.001-Online-ScrumBoard.xlsx]SB-Sprints'!P216</v>
      </c>
      <c r="Q61" s="16" t="str">
        <f t="shared" si="14"/>
        <v>='[KE.MP.001-Online-ScrumBoard.xlsx]SB-Sprints'!Q216</v>
      </c>
      <c r="R61" s="16" t="str">
        <f t="shared" si="14"/>
        <v>='[KE.MP.001-Online-ScrumBoard.xlsx]SB-Sprints'!R216</v>
      </c>
      <c r="S61" s="16" t="str">
        <f t="shared" si="14"/>
        <v>='[KE.MP.001-Online-ScrumBoard.xlsx]SB-Sprints'!S216</v>
      </c>
      <c r="T61" s="16" t="str">
        <f t="shared" si="14"/>
        <v>='[KE.MP.001-Online-ScrumBoard.xlsx]SB-Sprints'!T216</v>
      </c>
      <c r="U61" s="16" t="str">
        <f t="shared" si="14"/>
        <v>='[KE.MP.001-Online-ScrumBoard.xlsx]SB-Sprints'!U216</v>
      </c>
      <c r="V61" s="16" t="str">
        <f t="shared" si="14"/>
        <v>='[KE.MP.001-Online-ScrumBoard.xlsx]SB-Sprints'!V216</v>
      </c>
      <c r="W61" s="16" t="str">
        <f t="shared" si="14"/>
        <v>='[KE.MP.001-Online-ScrumBoard.xlsx]SB-Sprints'!W216</v>
      </c>
      <c r="X61" s="16" t="str">
        <f t="shared" si="14"/>
        <v>='[KE.MP.001-Online-ScrumBoard.xlsx]SB-Sprints'!X216</v>
      </c>
      <c r="Y61" s="16" t="str">
        <f t="shared" si="14"/>
        <v>='[KE.MP.001-Online-ScrumBoard.xlsx]SB-Sprints'!Y216</v>
      </c>
      <c r="Z61" s="16" t="str">
        <f t="shared" si="14"/>
        <v>='[KE.MP.001-Online-ScrumBoard.xlsx]SB-Sprints'!Z216</v>
      </c>
      <c r="AA61" s="16" t="str">
        <f t="shared" si="14"/>
        <v>='[KE.MP.001-Online-ScrumBoard.xlsx]SB-Sprints'!AA216</v>
      </c>
      <c r="AB61" s="16" t="str">
        <f t="shared" si="9"/>
        <v>='[KE.MP.001-Online-ScrumBoard.xlsx]SB-Sprints'!X214</v>
      </c>
    </row>
    <row r="62" spans="1:28" x14ac:dyDescent="0.25">
      <c r="A62" s="17">
        <f t="shared" si="7"/>
        <v>217</v>
      </c>
      <c r="B62" s="16" t="str">
        <f t="shared" si="13"/>
        <v>='[KE.MP.001-Online-ScrumBoard.xlsx]SB-Sprints'!A217</v>
      </c>
      <c r="C62" s="16" t="str">
        <f t="shared" si="12"/>
        <v>='[KE.MP.001-Online-ScrumBoard.xlsx]SB-Sprints'!B217</v>
      </c>
      <c r="D62" s="16" t="str">
        <f t="shared" si="12"/>
        <v>='[KE.MP.001-Online-ScrumBoard.xlsx]SB-Sprints'!C217</v>
      </c>
      <c r="E62" s="16" t="str">
        <f t="shared" si="12"/>
        <v>='[KE.MP.001-Online-ScrumBoard.xlsx]SB-Sprints'!D217</v>
      </c>
      <c r="F62" s="16" t="str">
        <f t="shared" si="12"/>
        <v>='[KE.MP.001-Online-ScrumBoard.xlsx]SB-Sprints'!E217</v>
      </c>
      <c r="G62" s="16" t="str">
        <f t="shared" si="12"/>
        <v>='[KE.MP.001-Online-ScrumBoard.xlsx]SB-Sprints'!F217</v>
      </c>
      <c r="H62" s="16" t="str">
        <f t="shared" si="12"/>
        <v>='[KE.MP.001-Online-ScrumBoard.xlsx]SB-Sprints'!G217</v>
      </c>
      <c r="I62" s="16" t="str">
        <f t="shared" si="12"/>
        <v>='[KE.MP.001-Online-ScrumBoard.xlsx]SB-Sprints'!H217</v>
      </c>
      <c r="J62" s="16" t="str">
        <f t="shared" si="12"/>
        <v>='[KE.MP.001-Online-ScrumBoard.xlsx]SB-Sprints'!I217</v>
      </c>
      <c r="K62" s="16" t="str">
        <f t="shared" si="12"/>
        <v>='[KE.MP.001-Online-ScrumBoard.xlsx]SB-Sprints'!J217</v>
      </c>
      <c r="L62" s="16" t="str">
        <f t="shared" si="12"/>
        <v>='[KE.MP.001-Online-ScrumBoard.xlsx]SB-Sprints'!K217</v>
      </c>
      <c r="M62" s="16" t="str">
        <f t="shared" si="14"/>
        <v>='[KE.MP.001-Online-ScrumBoard.xlsx]SB-Sprints'!M220</v>
      </c>
      <c r="N62" s="16" t="str">
        <f t="shared" si="14"/>
        <v>='[KE.MP.001-Online-ScrumBoard.xlsx]SB-Sprints'!N220</v>
      </c>
      <c r="O62" s="16" t="str">
        <f t="shared" si="14"/>
        <v>='[KE.MP.001-Online-ScrumBoard.xlsx]SB-Sprints'!O220</v>
      </c>
      <c r="P62" s="16" t="str">
        <f t="shared" si="14"/>
        <v>='[KE.MP.001-Online-ScrumBoard.xlsx]SB-Sprints'!P220</v>
      </c>
      <c r="Q62" s="16" t="str">
        <f t="shared" si="14"/>
        <v>='[KE.MP.001-Online-ScrumBoard.xlsx]SB-Sprints'!Q220</v>
      </c>
      <c r="R62" s="16" t="str">
        <f t="shared" si="14"/>
        <v>='[KE.MP.001-Online-ScrumBoard.xlsx]SB-Sprints'!R220</v>
      </c>
      <c r="S62" s="16" t="str">
        <f t="shared" si="14"/>
        <v>='[KE.MP.001-Online-ScrumBoard.xlsx]SB-Sprints'!S220</v>
      </c>
      <c r="T62" s="16" t="str">
        <f t="shared" si="14"/>
        <v>='[KE.MP.001-Online-ScrumBoard.xlsx]SB-Sprints'!T220</v>
      </c>
      <c r="U62" s="16" t="str">
        <f t="shared" si="14"/>
        <v>='[KE.MP.001-Online-ScrumBoard.xlsx]SB-Sprints'!U220</v>
      </c>
      <c r="V62" s="16" t="str">
        <f t="shared" si="14"/>
        <v>='[KE.MP.001-Online-ScrumBoard.xlsx]SB-Sprints'!V220</v>
      </c>
      <c r="W62" s="16" t="str">
        <f t="shared" si="14"/>
        <v>='[KE.MP.001-Online-ScrumBoard.xlsx]SB-Sprints'!W220</v>
      </c>
      <c r="X62" s="16" t="str">
        <f t="shared" si="14"/>
        <v>='[KE.MP.001-Online-ScrumBoard.xlsx]SB-Sprints'!X220</v>
      </c>
      <c r="Y62" s="16" t="str">
        <f t="shared" si="14"/>
        <v>='[KE.MP.001-Online-ScrumBoard.xlsx]SB-Sprints'!Y220</v>
      </c>
      <c r="Z62" s="16" t="str">
        <f t="shared" si="14"/>
        <v>='[KE.MP.001-Online-ScrumBoard.xlsx]SB-Sprints'!Z220</v>
      </c>
      <c r="AA62" s="16" t="str">
        <f t="shared" si="14"/>
        <v>='[KE.MP.001-Online-ScrumBoard.xlsx]SB-Sprints'!AA220</v>
      </c>
      <c r="AB62" s="16" t="str">
        <f t="shared" si="9"/>
        <v>='[KE.MP.001-Online-ScrumBoard.xlsx]SB-Sprints'!X218</v>
      </c>
    </row>
    <row r="63" spans="1:28" x14ac:dyDescent="0.25">
      <c r="A63" s="17">
        <f t="shared" si="7"/>
        <v>221</v>
      </c>
      <c r="B63" s="16" t="str">
        <f t="shared" si="13"/>
        <v>='[KE.MP.001-Online-ScrumBoard.xlsx]SB-Sprints'!A221</v>
      </c>
      <c r="C63" s="16" t="str">
        <f t="shared" si="12"/>
        <v>='[KE.MP.001-Online-ScrumBoard.xlsx]SB-Sprints'!B221</v>
      </c>
      <c r="D63" s="16" t="str">
        <f t="shared" si="12"/>
        <v>='[KE.MP.001-Online-ScrumBoard.xlsx]SB-Sprints'!C221</v>
      </c>
      <c r="E63" s="16" t="str">
        <f t="shared" si="12"/>
        <v>='[KE.MP.001-Online-ScrumBoard.xlsx]SB-Sprints'!D221</v>
      </c>
      <c r="F63" s="16" t="str">
        <f t="shared" si="12"/>
        <v>='[KE.MP.001-Online-ScrumBoard.xlsx]SB-Sprints'!E221</v>
      </c>
      <c r="G63" s="16" t="str">
        <f t="shared" si="12"/>
        <v>='[KE.MP.001-Online-ScrumBoard.xlsx]SB-Sprints'!F221</v>
      </c>
      <c r="H63" s="16" t="str">
        <f t="shared" si="12"/>
        <v>='[KE.MP.001-Online-ScrumBoard.xlsx]SB-Sprints'!G221</v>
      </c>
      <c r="I63" s="16" t="str">
        <f t="shared" si="12"/>
        <v>='[KE.MP.001-Online-ScrumBoard.xlsx]SB-Sprints'!H221</v>
      </c>
      <c r="J63" s="16" t="str">
        <f t="shared" si="12"/>
        <v>='[KE.MP.001-Online-ScrumBoard.xlsx]SB-Sprints'!I221</v>
      </c>
      <c r="K63" s="16" t="str">
        <f t="shared" si="12"/>
        <v>='[KE.MP.001-Online-ScrumBoard.xlsx]SB-Sprints'!J221</v>
      </c>
      <c r="L63" s="16" t="str">
        <f t="shared" si="12"/>
        <v>='[KE.MP.001-Online-ScrumBoard.xlsx]SB-Sprints'!K221</v>
      </c>
      <c r="M63" s="16" t="str">
        <f t="shared" si="14"/>
        <v>='[KE.MP.001-Online-ScrumBoard.xlsx]SB-Sprints'!M224</v>
      </c>
      <c r="N63" s="16" t="str">
        <f t="shared" si="14"/>
        <v>='[KE.MP.001-Online-ScrumBoard.xlsx]SB-Sprints'!N224</v>
      </c>
      <c r="O63" s="16" t="str">
        <f t="shared" si="14"/>
        <v>='[KE.MP.001-Online-ScrumBoard.xlsx]SB-Sprints'!O224</v>
      </c>
      <c r="P63" s="16" t="str">
        <f t="shared" si="14"/>
        <v>='[KE.MP.001-Online-ScrumBoard.xlsx]SB-Sprints'!P224</v>
      </c>
      <c r="Q63" s="16" t="str">
        <f t="shared" si="14"/>
        <v>='[KE.MP.001-Online-ScrumBoard.xlsx]SB-Sprints'!Q224</v>
      </c>
      <c r="R63" s="16" t="str">
        <f t="shared" si="14"/>
        <v>='[KE.MP.001-Online-ScrumBoard.xlsx]SB-Sprints'!R224</v>
      </c>
      <c r="S63" s="16" t="str">
        <f t="shared" si="14"/>
        <v>='[KE.MP.001-Online-ScrumBoard.xlsx]SB-Sprints'!S224</v>
      </c>
      <c r="T63" s="16" t="str">
        <f t="shared" si="14"/>
        <v>='[KE.MP.001-Online-ScrumBoard.xlsx]SB-Sprints'!T224</v>
      </c>
      <c r="U63" s="16" t="str">
        <f t="shared" si="14"/>
        <v>='[KE.MP.001-Online-ScrumBoard.xlsx]SB-Sprints'!U224</v>
      </c>
      <c r="V63" s="16" t="str">
        <f t="shared" si="14"/>
        <v>='[KE.MP.001-Online-ScrumBoard.xlsx]SB-Sprints'!V224</v>
      </c>
      <c r="W63" s="16" t="str">
        <f t="shared" si="14"/>
        <v>='[KE.MP.001-Online-ScrumBoard.xlsx]SB-Sprints'!W224</v>
      </c>
      <c r="X63" s="16" t="str">
        <f t="shared" si="14"/>
        <v>='[KE.MP.001-Online-ScrumBoard.xlsx]SB-Sprints'!X224</v>
      </c>
      <c r="Y63" s="16" t="str">
        <f t="shared" si="14"/>
        <v>='[KE.MP.001-Online-ScrumBoard.xlsx]SB-Sprints'!Y224</v>
      </c>
      <c r="Z63" s="16" t="str">
        <f t="shared" si="14"/>
        <v>='[KE.MP.001-Online-ScrumBoard.xlsx]SB-Sprints'!Z224</v>
      </c>
      <c r="AA63" s="16" t="str">
        <f t="shared" si="14"/>
        <v>='[KE.MP.001-Online-ScrumBoard.xlsx]SB-Sprints'!AA224</v>
      </c>
      <c r="AB63" s="16" t="str">
        <f t="shared" si="9"/>
        <v>='[KE.MP.001-Online-ScrumBoard.xlsx]SB-Sprints'!X222</v>
      </c>
    </row>
    <row r="64" spans="1:28" x14ac:dyDescent="0.25">
      <c r="A64" s="17">
        <f t="shared" si="7"/>
        <v>225</v>
      </c>
      <c r="B64" s="16" t="str">
        <f t="shared" si="13"/>
        <v>='[KE.MP.001-Online-ScrumBoard.xlsx]SB-Sprints'!A225</v>
      </c>
      <c r="C64" s="16" t="str">
        <f t="shared" si="12"/>
        <v>='[KE.MP.001-Online-ScrumBoard.xlsx]SB-Sprints'!B225</v>
      </c>
      <c r="D64" s="16" t="str">
        <f t="shared" si="12"/>
        <v>='[KE.MP.001-Online-ScrumBoard.xlsx]SB-Sprints'!C225</v>
      </c>
      <c r="E64" s="16" t="str">
        <f t="shared" si="12"/>
        <v>='[KE.MP.001-Online-ScrumBoard.xlsx]SB-Sprints'!D225</v>
      </c>
      <c r="F64" s="16" t="str">
        <f t="shared" si="12"/>
        <v>='[KE.MP.001-Online-ScrumBoard.xlsx]SB-Sprints'!E225</v>
      </c>
      <c r="G64" s="16" t="str">
        <f t="shared" si="12"/>
        <v>='[KE.MP.001-Online-ScrumBoard.xlsx]SB-Sprints'!F225</v>
      </c>
      <c r="H64" s="16" t="str">
        <f t="shared" si="12"/>
        <v>='[KE.MP.001-Online-ScrumBoard.xlsx]SB-Sprints'!G225</v>
      </c>
      <c r="I64" s="16" t="str">
        <f t="shared" si="12"/>
        <v>='[KE.MP.001-Online-ScrumBoard.xlsx]SB-Sprints'!H225</v>
      </c>
      <c r="J64" s="16" t="str">
        <f t="shared" si="12"/>
        <v>='[KE.MP.001-Online-ScrumBoard.xlsx]SB-Sprints'!I225</v>
      </c>
      <c r="K64" s="16" t="str">
        <f t="shared" si="12"/>
        <v>='[KE.MP.001-Online-ScrumBoard.xlsx]SB-Sprints'!J225</v>
      </c>
      <c r="L64" s="16" t="str">
        <f t="shared" si="12"/>
        <v>='[KE.MP.001-Online-ScrumBoard.xlsx]SB-Sprints'!K225</v>
      </c>
      <c r="M64" s="16" t="str">
        <f t="shared" si="14"/>
        <v>='[KE.MP.001-Online-ScrumBoard.xlsx]SB-Sprints'!M228</v>
      </c>
      <c r="N64" s="16" t="str">
        <f t="shared" si="14"/>
        <v>='[KE.MP.001-Online-ScrumBoard.xlsx]SB-Sprints'!N228</v>
      </c>
      <c r="O64" s="16" t="str">
        <f t="shared" si="14"/>
        <v>='[KE.MP.001-Online-ScrumBoard.xlsx]SB-Sprints'!O228</v>
      </c>
      <c r="P64" s="16" t="str">
        <f t="shared" si="14"/>
        <v>='[KE.MP.001-Online-ScrumBoard.xlsx]SB-Sprints'!P228</v>
      </c>
      <c r="Q64" s="16" t="str">
        <f t="shared" si="14"/>
        <v>='[KE.MP.001-Online-ScrumBoard.xlsx]SB-Sprints'!Q228</v>
      </c>
      <c r="R64" s="16" t="str">
        <f t="shared" si="14"/>
        <v>='[KE.MP.001-Online-ScrumBoard.xlsx]SB-Sprints'!R228</v>
      </c>
      <c r="S64" s="16" t="str">
        <f t="shared" si="14"/>
        <v>='[KE.MP.001-Online-ScrumBoard.xlsx]SB-Sprints'!S228</v>
      </c>
      <c r="T64" s="16" t="str">
        <f t="shared" si="14"/>
        <v>='[KE.MP.001-Online-ScrumBoard.xlsx]SB-Sprints'!T228</v>
      </c>
      <c r="U64" s="16" t="str">
        <f t="shared" si="14"/>
        <v>='[KE.MP.001-Online-ScrumBoard.xlsx]SB-Sprints'!U228</v>
      </c>
      <c r="V64" s="16" t="str">
        <f t="shared" si="14"/>
        <v>='[KE.MP.001-Online-ScrumBoard.xlsx]SB-Sprints'!V228</v>
      </c>
      <c r="W64" s="16" t="str">
        <f t="shared" si="14"/>
        <v>='[KE.MP.001-Online-ScrumBoard.xlsx]SB-Sprints'!W228</v>
      </c>
      <c r="X64" s="16" t="str">
        <f t="shared" si="14"/>
        <v>='[KE.MP.001-Online-ScrumBoard.xlsx]SB-Sprints'!X228</v>
      </c>
      <c r="Y64" s="16" t="str">
        <f t="shared" si="14"/>
        <v>='[KE.MP.001-Online-ScrumBoard.xlsx]SB-Sprints'!Y228</v>
      </c>
      <c r="Z64" s="16" t="str">
        <f t="shared" si="14"/>
        <v>='[KE.MP.001-Online-ScrumBoard.xlsx]SB-Sprints'!Z228</v>
      </c>
      <c r="AA64" s="16" t="str">
        <f t="shared" si="14"/>
        <v>='[KE.MP.001-Online-ScrumBoard.xlsx]SB-Sprints'!AA228</v>
      </c>
      <c r="AB64" s="16" t="str">
        <f t="shared" si="9"/>
        <v>='[KE.MP.001-Online-ScrumBoard.xlsx]SB-Sprints'!X226</v>
      </c>
    </row>
    <row r="65" spans="1:28" x14ac:dyDescent="0.25">
      <c r="A65" s="17">
        <f t="shared" si="7"/>
        <v>229</v>
      </c>
      <c r="B65" s="16" t="str">
        <f t="shared" si="13"/>
        <v>='[KE.MP.001-Online-ScrumBoard.xlsx]SB-Sprints'!A229</v>
      </c>
      <c r="C65" s="16" t="str">
        <f t="shared" si="12"/>
        <v>='[KE.MP.001-Online-ScrumBoard.xlsx]SB-Sprints'!B229</v>
      </c>
      <c r="D65" s="16" t="str">
        <f t="shared" si="12"/>
        <v>='[KE.MP.001-Online-ScrumBoard.xlsx]SB-Sprints'!C229</v>
      </c>
      <c r="E65" s="16" t="str">
        <f t="shared" si="12"/>
        <v>='[KE.MP.001-Online-ScrumBoard.xlsx]SB-Sprints'!D229</v>
      </c>
      <c r="F65" s="16" t="str">
        <f t="shared" si="12"/>
        <v>='[KE.MP.001-Online-ScrumBoard.xlsx]SB-Sprints'!E229</v>
      </c>
      <c r="G65" s="16" t="str">
        <f t="shared" si="12"/>
        <v>='[KE.MP.001-Online-ScrumBoard.xlsx]SB-Sprints'!F229</v>
      </c>
      <c r="H65" s="16" t="str">
        <f t="shared" si="12"/>
        <v>='[KE.MP.001-Online-ScrumBoard.xlsx]SB-Sprints'!G229</v>
      </c>
      <c r="I65" s="16" t="str">
        <f t="shared" si="12"/>
        <v>='[KE.MP.001-Online-ScrumBoard.xlsx]SB-Sprints'!H229</v>
      </c>
      <c r="J65" s="16" t="str">
        <f t="shared" si="12"/>
        <v>='[KE.MP.001-Online-ScrumBoard.xlsx]SB-Sprints'!I229</v>
      </c>
      <c r="K65" s="16" t="str">
        <f t="shared" si="12"/>
        <v>='[KE.MP.001-Online-ScrumBoard.xlsx]SB-Sprints'!J229</v>
      </c>
      <c r="L65" s="16" t="str">
        <f t="shared" si="12"/>
        <v>='[KE.MP.001-Online-ScrumBoard.xlsx]SB-Sprints'!K229</v>
      </c>
      <c r="M65" s="16" t="str">
        <f t="shared" si="14"/>
        <v>='[KE.MP.001-Online-ScrumBoard.xlsx]SB-Sprints'!M232</v>
      </c>
      <c r="N65" s="16" t="str">
        <f t="shared" si="14"/>
        <v>='[KE.MP.001-Online-ScrumBoard.xlsx]SB-Sprints'!N232</v>
      </c>
      <c r="O65" s="16" t="str">
        <f t="shared" si="14"/>
        <v>='[KE.MP.001-Online-ScrumBoard.xlsx]SB-Sprints'!O232</v>
      </c>
      <c r="P65" s="16" t="str">
        <f t="shared" si="14"/>
        <v>='[KE.MP.001-Online-ScrumBoard.xlsx]SB-Sprints'!P232</v>
      </c>
      <c r="Q65" s="16" t="str">
        <f t="shared" si="14"/>
        <v>='[KE.MP.001-Online-ScrumBoard.xlsx]SB-Sprints'!Q232</v>
      </c>
      <c r="R65" s="16" t="str">
        <f t="shared" si="14"/>
        <v>='[KE.MP.001-Online-ScrumBoard.xlsx]SB-Sprints'!R232</v>
      </c>
      <c r="S65" s="16" t="str">
        <f t="shared" si="14"/>
        <v>='[KE.MP.001-Online-ScrumBoard.xlsx]SB-Sprints'!S232</v>
      </c>
      <c r="T65" s="16" t="str">
        <f t="shared" si="14"/>
        <v>='[KE.MP.001-Online-ScrumBoard.xlsx]SB-Sprints'!T232</v>
      </c>
      <c r="U65" s="16" t="str">
        <f t="shared" si="14"/>
        <v>='[KE.MP.001-Online-ScrumBoard.xlsx]SB-Sprints'!U232</v>
      </c>
      <c r="V65" s="16" t="str">
        <f t="shared" si="14"/>
        <v>='[KE.MP.001-Online-ScrumBoard.xlsx]SB-Sprints'!V232</v>
      </c>
      <c r="W65" s="16" t="str">
        <f t="shared" si="14"/>
        <v>='[KE.MP.001-Online-ScrumBoard.xlsx]SB-Sprints'!W232</v>
      </c>
      <c r="X65" s="16" t="str">
        <f t="shared" si="14"/>
        <v>='[KE.MP.001-Online-ScrumBoard.xlsx]SB-Sprints'!X232</v>
      </c>
      <c r="Y65" s="16" t="str">
        <f t="shared" si="14"/>
        <v>='[KE.MP.001-Online-ScrumBoard.xlsx]SB-Sprints'!Y232</v>
      </c>
      <c r="Z65" s="16" t="str">
        <f t="shared" si="14"/>
        <v>='[KE.MP.001-Online-ScrumBoard.xlsx]SB-Sprints'!Z232</v>
      </c>
      <c r="AA65" s="16" t="str">
        <f t="shared" si="14"/>
        <v>='[KE.MP.001-Online-ScrumBoard.xlsx]SB-Sprints'!AA232</v>
      </c>
      <c r="AB65" s="16" t="str">
        <f t="shared" si="9"/>
        <v>='[KE.MP.001-Online-ScrumBoard.xlsx]SB-Sprints'!X230</v>
      </c>
    </row>
    <row r="66" spans="1:28" x14ac:dyDescent="0.25">
      <c r="A66" s="17">
        <f t="shared" si="7"/>
        <v>233</v>
      </c>
      <c r="B66" s="16" t="str">
        <f t="shared" si="13"/>
        <v>='[KE.MP.001-Online-ScrumBoard.xlsx]SB-Sprints'!A233</v>
      </c>
      <c r="C66" s="16" t="str">
        <f t="shared" si="12"/>
        <v>='[KE.MP.001-Online-ScrumBoard.xlsx]SB-Sprints'!B233</v>
      </c>
      <c r="D66" s="16" t="str">
        <f t="shared" si="12"/>
        <v>='[KE.MP.001-Online-ScrumBoard.xlsx]SB-Sprints'!C233</v>
      </c>
      <c r="E66" s="16" t="str">
        <f t="shared" si="12"/>
        <v>='[KE.MP.001-Online-ScrumBoard.xlsx]SB-Sprints'!D233</v>
      </c>
      <c r="F66" s="16" t="str">
        <f t="shared" si="12"/>
        <v>='[KE.MP.001-Online-ScrumBoard.xlsx]SB-Sprints'!E233</v>
      </c>
      <c r="G66" s="16" t="str">
        <f t="shared" si="12"/>
        <v>='[KE.MP.001-Online-ScrumBoard.xlsx]SB-Sprints'!F233</v>
      </c>
      <c r="H66" s="16" t="str">
        <f t="shared" si="12"/>
        <v>='[KE.MP.001-Online-ScrumBoard.xlsx]SB-Sprints'!G233</v>
      </c>
      <c r="I66" s="16" t="str">
        <f t="shared" si="12"/>
        <v>='[KE.MP.001-Online-ScrumBoard.xlsx]SB-Sprints'!H233</v>
      </c>
      <c r="J66" s="16" t="str">
        <f t="shared" si="12"/>
        <v>='[KE.MP.001-Online-ScrumBoard.xlsx]SB-Sprints'!I233</v>
      </c>
      <c r="K66" s="16" t="str">
        <f t="shared" si="12"/>
        <v>='[KE.MP.001-Online-ScrumBoard.xlsx]SB-Sprints'!J233</v>
      </c>
      <c r="L66" s="16" t="str">
        <f t="shared" si="12"/>
        <v>='[KE.MP.001-Online-ScrumBoard.xlsx]SB-Sprints'!K233</v>
      </c>
      <c r="M66" s="16" t="str">
        <f t="shared" si="14"/>
        <v>='[KE.MP.001-Online-ScrumBoard.xlsx]SB-Sprints'!M236</v>
      </c>
      <c r="N66" s="16" t="str">
        <f t="shared" si="14"/>
        <v>='[KE.MP.001-Online-ScrumBoard.xlsx]SB-Sprints'!N236</v>
      </c>
      <c r="O66" s="16" t="str">
        <f t="shared" si="14"/>
        <v>='[KE.MP.001-Online-ScrumBoard.xlsx]SB-Sprints'!O236</v>
      </c>
      <c r="P66" s="16" t="str">
        <f t="shared" si="14"/>
        <v>='[KE.MP.001-Online-ScrumBoard.xlsx]SB-Sprints'!P236</v>
      </c>
      <c r="Q66" s="16" t="str">
        <f t="shared" si="14"/>
        <v>='[KE.MP.001-Online-ScrumBoard.xlsx]SB-Sprints'!Q236</v>
      </c>
      <c r="R66" s="16" t="str">
        <f t="shared" si="14"/>
        <v>='[KE.MP.001-Online-ScrumBoard.xlsx]SB-Sprints'!R236</v>
      </c>
      <c r="S66" s="16" t="str">
        <f t="shared" si="14"/>
        <v>='[KE.MP.001-Online-ScrumBoard.xlsx]SB-Sprints'!S236</v>
      </c>
      <c r="T66" s="16" t="str">
        <f t="shared" si="14"/>
        <v>='[KE.MP.001-Online-ScrumBoard.xlsx]SB-Sprints'!T236</v>
      </c>
      <c r="U66" s="16" t="str">
        <f t="shared" si="14"/>
        <v>='[KE.MP.001-Online-ScrumBoard.xlsx]SB-Sprints'!U236</v>
      </c>
      <c r="V66" s="16" t="str">
        <f t="shared" si="14"/>
        <v>='[KE.MP.001-Online-ScrumBoard.xlsx]SB-Sprints'!V236</v>
      </c>
      <c r="W66" s="16" t="str">
        <f t="shared" si="14"/>
        <v>='[KE.MP.001-Online-ScrumBoard.xlsx]SB-Sprints'!W236</v>
      </c>
      <c r="X66" s="16" t="str">
        <f t="shared" si="14"/>
        <v>='[KE.MP.001-Online-ScrumBoard.xlsx]SB-Sprints'!X236</v>
      </c>
      <c r="Y66" s="16" t="str">
        <f t="shared" si="14"/>
        <v>='[KE.MP.001-Online-ScrumBoard.xlsx]SB-Sprints'!Y236</v>
      </c>
      <c r="Z66" s="16" t="str">
        <f t="shared" si="14"/>
        <v>='[KE.MP.001-Online-ScrumBoard.xlsx]SB-Sprints'!Z236</v>
      </c>
      <c r="AA66" s="16" t="str">
        <f t="shared" si="14"/>
        <v>='[KE.MP.001-Online-ScrumBoard.xlsx]SB-Sprints'!AA236</v>
      </c>
      <c r="AB66" s="16" t="str">
        <f t="shared" si="9"/>
        <v>='[KE.MP.001-Online-ScrumBoard.xlsx]SB-Sprints'!X234</v>
      </c>
    </row>
    <row r="67" spans="1:28" x14ac:dyDescent="0.25">
      <c r="A67" s="17">
        <f t="shared" si="7"/>
        <v>237</v>
      </c>
      <c r="B67" s="16" t="str">
        <f t="shared" si="13"/>
        <v>='[KE.MP.001-Online-ScrumBoard.xlsx]SB-Sprints'!A237</v>
      </c>
      <c r="C67" s="16" t="str">
        <f t="shared" si="12"/>
        <v>='[KE.MP.001-Online-ScrumBoard.xlsx]SB-Sprints'!B237</v>
      </c>
      <c r="D67" s="16" t="str">
        <f t="shared" si="12"/>
        <v>='[KE.MP.001-Online-ScrumBoard.xlsx]SB-Sprints'!C237</v>
      </c>
      <c r="E67" s="16" t="str">
        <f t="shared" si="12"/>
        <v>='[KE.MP.001-Online-ScrumBoard.xlsx]SB-Sprints'!D237</v>
      </c>
      <c r="F67" s="16" t="str">
        <f t="shared" si="12"/>
        <v>='[KE.MP.001-Online-ScrumBoard.xlsx]SB-Sprints'!E237</v>
      </c>
      <c r="G67" s="16" t="str">
        <f t="shared" si="12"/>
        <v>='[KE.MP.001-Online-ScrumBoard.xlsx]SB-Sprints'!F237</v>
      </c>
      <c r="H67" s="16" t="str">
        <f t="shared" si="12"/>
        <v>='[KE.MP.001-Online-ScrumBoard.xlsx]SB-Sprints'!G237</v>
      </c>
      <c r="I67" s="16" t="str">
        <f t="shared" si="12"/>
        <v>='[KE.MP.001-Online-ScrumBoard.xlsx]SB-Sprints'!H237</v>
      </c>
      <c r="J67" s="16" t="str">
        <f t="shared" si="12"/>
        <v>='[KE.MP.001-Online-ScrumBoard.xlsx]SB-Sprints'!I237</v>
      </c>
      <c r="K67" s="16" t="str">
        <f t="shared" si="12"/>
        <v>='[KE.MP.001-Online-ScrumBoard.xlsx]SB-Sprints'!J237</v>
      </c>
      <c r="L67" s="16" t="str">
        <f t="shared" si="12"/>
        <v>='[KE.MP.001-Online-ScrumBoard.xlsx]SB-Sprints'!K237</v>
      </c>
      <c r="M67" s="16" t="str">
        <f t="shared" ref="M67:AA83" si="15">$B$2&amp;"!"&amp;M$7&amp;$A67+$A$1</f>
        <v>='[KE.MP.001-Online-ScrumBoard.xlsx]SB-Sprints'!M240</v>
      </c>
      <c r="N67" s="16" t="str">
        <f t="shared" si="15"/>
        <v>='[KE.MP.001-Online-ScrumBoard.xlsx]SB-Sprints'!N240</v>
      </c>
      <c r="O67" s="16" t="str">
        <f t="shared" si="15"/>
        <v>='[KE.MP.001-Online-ScrumBoard.xlsx]SB-Sprints'!O240</v>
      </c>
      <c r="P67" s="16" t="str">
        <f t="shared" si="15"/>
        <v>='[KE.MP.001-Online-ScrumBoard.xlsx]SB-Sprints'!P240</v>
      </c>
      <c r="Q67" s="16" t="str">
        <f t="shared" si="15"/>
        <v>='[KE.MP.001-Online-ScrumBoard.xlsx]SB-Sprints'!Q240</v>
      </c>
      <c r="R67" s="16" t="str">
        <f t="shared" si="15"/>
        <v>='[KE.MP.001-Online-ScrumBoard.xlsx]SB-Sprints'!R240</v>
      </c>
      <c r="S67" s="16" t="str">
        <f t="shared" si="15"/>
        <v>='[KE.MP.001-Online-ScrumBoard.xlsx]SB-Sprints'!S240</v>
      </c>
      <c r="T67" s="16" t="str">
        <f t="shared" si="15"/>
        <v>='[KE.MP.001-Online-ScrumBoard.xlsx]SB-Sprints'!T240</v>
      </c>
      <c r="U67" s="16" t="str">
        <f t="shared" si="15"/>
        <v>='[KE.MP.001-Online-ScrumBoard.xlsx]SB-Sprints'!U240</v>
      </c>
      <c r="V67" s="16" t="str">
        <f t="shared" si="15"/>
        <v>='[KE.MP.001-Online-ScrumBoard.xlsx]SB-Sprints'!V240</v>
      </c>
      <c r="W67" s="16" t="str">
        <f t="shared" si="15"/>
        <v>='[KE.MP.001-Online-ScrumBoard.xlsx]SB-Sprints'!W240</v>
      </c>
      <c r="X67" s="16" t="str">
        <f t="shared" si="15"/>
        <v>='[KE.MP.001-Online-ScrumBoard.xlsx]SB-Sprints'!X240</v>
      </c>
      <c r="Y67" s="16" t="str">
        <f t="shared" si="15"/>
        <v>='[KE.MP.001-Online-ScrumBoard.xlsx]SB-Sprints'!Y240</v>
      </c>
      <c r="Z67" s="16" t="str">
        <f t="shared" si="15"/>
        <v>='[KE.MP.001-Online-ScrumBoard.xlsx]SB-Sprints'!Z240</v>
      </c>
      <c r="AA67" s="16" t="str">
        <f t="shared" si="15"/>
        <v>='[KE.MP.001-Online-ScrumBoard.xlsx]SB-Sprints'!AA240</v>
      </c>
      <c r="AB67" s="16" t="str">
        <f t="shared" si="9"/>
        <v>='[KE.MP.001-Online-ScrumBoard.xlsx]SB-Sprints'!X238</v>
      </c>
    </row>
    <row r="68" spans="1:28" x14ac:dyDescent="0.25">
      <c r="A68" s="17">
        <f t="shared" si="7"/>
        <v>241</v>
      </c>
      <c r="B68" s="16" t="str">
        <f t="shared" si="13"/>
        <v>='[KE.MP.001-Online-ScrumBoard.xlsx]SB-Sprints'!A241</v>
      </c>
      <c r="C68" s="16" t="str">
        <f t="shared" si="12"/>
        <v>='[KE.MP.001-Online-ScrumBoard.xlsx]SB-Sprints'!B241</v>
      </c>
      <c r="D68" s="16" t="str">
        <f t="shared" si="12"/>
        <v>='[KE.MP.001-Online-ScrumBoard.xlsx]SB-Sprints'!C241</v>
      </c>
      <c r="E68" s="16" t="str">
        <f t="shared" si="12"/>
        <v>='[KE.MP.001-Online-ScrumBoard.xlsx]SB-Sprints'!D241</v>
      </c>
      <c r="F68" s="16" t="str">
        <f t="shared" si="12"/>
        <v>='[KE.MP.001-Online-ScrumBoard.xlsx]SB-Sprints'!E241</v>
      </c>
      <c r="G68" s="16" t="str">
        <f t="shared" si="12"/>
        <v>='[KE.MP.001-Online-ScrumBoard.xlsx]SB-Sprints'!F241</v>
      </c>
      <c r="H68" s="16" t="str">
        <f t="shared" si="12"/>
        <v>='[KE.MP.001-Online-ScrumBoard.xlsx]SB-Sprints'!G241</v>
      </c>
      <c r="I68" s="16" t="str">
        <f t="shared" si="12"/>
        <v>='[KE.MP.001-Online-ScrumBoard.xlsx]SB-Sprints'!H241</v>
      </c>
      <c r="J68" s="16" t="str">
        <f t="shared" si="12"/>
        <v>='[KE.MP.001-Online-ScrumBoard.xlsx]SB-Sprints'!I241</v>
      </c>
      <c r="K68" s="16" t="str">
        <f t="shared" si="12"/>
        <v>='[KE.MP.001-Online-ScrumBoard.xlsx]SB-Sprints'!J241</v>
      </c>
      <c r="L68" s="16" t="str">
        <f t="shared" si="12"/>
        <v>='[KE.MP.001-Online-ScrumBoard.xlsx]SB-Sprints'!K241</v>
      </c>
      <c r="M68" s="16" t="str">
        <f t="shared" si="15"/>
        <v>='[KE.MP.001-Online-ScrumBoard.xlsx]SB-Sprints'!M244</v>
      </c>
      <c r="N68" s="16" t="str">
        <f t="shared" si="15"/>
        <v>='[KE.MP.001-Online-ScrumBoard.xlsx]SB-Sprints'!N244</v>
      </c>
      <c r="O68" s="16" t="str">
        <f t="shared" si="15"/>
        <v>='[KE.MP.001-Online-ScrumBoard.xlsx]SB-Sprints'!O244</v>
      </c>
      <c r="P68" s="16" t="str">
        <f t="shared" si="15"/>
        <v>='[KE.MP.001-Online-ScrumBoard.xlsx]SB-Sprints'!P244</v>
      </c>
      <c r="Q68" s="16" t="str">
        <f t="shared" si="15"/>
        <v>='[KE.MP.001-Online-ScrumBoard.xlsx]SB-Sprints'!Q244</v>
      </c>
      <c r="R68" s="16" t="str">
        <f t="shared" si="15"/>
        <v>='[KE.MP.001-Online-ScrumBoard.xlsx]SB-Sprints'!R244</v>
      </c>
      <c r="S68" s="16" t="str">
        <f t="shared" si="15"/>
        <v>='[KE.MP.001-Online-ScrumBoard.xlsx]SB-Sprints'!S244</v>
      </c>
      <c r="T68" s="16" t="str">
        <f t="shared" si="15"/>
        <v>='[KE.MP.001-Online-ScrumBoard.xlsx]SB-Sprints'!T244</v>
      </c>
      <c r="U68" s="16" t="str">
        <f t="shared" si="15"/>
        <v>='[KE.MP.001-Online-ScrumBoard.xlsx]SB-Sprints'!U244</v>
      </c>
      <c r="V68" s="16" t="str">
        <f t="shared" si="15"/>
        <v>='[KE.MP.001-Online-ScrumBoard.xlsx]SB-Sprints'!V244</v>
      </c>
      <c r="W68" s="16" t="str">
        <f t="shared" si="15"/>
        <v>='[KE.MP.001-Online-ScrumBoard.xlsx]SB-Sprints'!W244</v>
      </c>
      <c r="X68" s="16" t="str">
        <f t="shared" si="15"/>
        <v>='[KE.MP.001-Online-ScrumBoard.xlsx]SB-Sprints'!X244</v>
      </c>
      <c r="Y68" s="16" t="str">
        <f t="shared" si="15"/>
        <v>='[KE.MP.001-Online-ScrumBoard.xlsx]SB-Sprints'!Y244</v>
      </c>
      <c r="Z68" s="16" t="str">
        <f t="shared" si="15"/>
        <v>='[KE.MP.001-Online-ScrumBoard.xlsx]SB-Sprints'!Z244</v>
      </c>
      <c r="AA68" s="16" t="str">
        <f t="shared" si="15"/>
        <v>='[KE.MP.001-Online-ScrumBoard.xlsx]SB-Sprints'!AA244</v>
      </c>
      <c r="AB68" s="16" t="str">
        <f t="shared" si="9"/>
        <v>='[KE.MP.001-Online-ScrumBoard.xlsx]SB-Sprints'!X242</v>
      </c>
    </row>
    <row r="69" spans="1:28" x14ac:dyDescent="0.25">
      <c r="A69" s="17">
        <f t="shared" si="7"/>
        <v>245</v>
      </c>
      <c r="B69" s="16" t="str">
        <f t="shared" si="13"/>
        <v>='[KE.MP.001-Online-ScrumBoard.xlsx]SB-Sprints'!A245</v>
      </c>
      <c r="C69" s="16" t="str">
        <f t="shared" si="12"/>
        <v>='[KE.MP.001-Online-ScrumBoard.xlsx]SB-Sprints'!B245</v>
      </c>
      <c r="D69" s="16" t="str">
        <f t="shared" si="12"/>
        <v>='[KE.MP.001-Online-ScrumBoard.xlsx]SB-Sprints'!C245</v>
      </c>
      <c r="E69" s="16" t="str">
        <f t="shared" si="12"/>
        <v>='[KE.MP.001-Online-ScrumBoard.xlsx]SB-Sprints'!D245</v>
      </c>
      <c r="F69" s="16" t="str">
        <f t="shared" si="12"/>
        <v>='[KE.MP.001-Online-ScrumBoard.xlsx]SB-Sprints'!E245</v>
      </c>
      <c r="G69" s="16" t="str">
        <f t="shared" si="12"/>
        <v>='[KE.MP.001-Online-ScrumBoard.xlsx]SB-Sprints'!F245</v>
      </c>
      <c r="H69" s="16" t="str">
        <f t="shared" si="12"/>
        <v>='[KE.MP.001-Online-ScrumBoard.xlsx]SB-Sprints'!G245</v>
      </c>
      <c r="I69" s="16" t="str">
        <f t="shared" si="12"/>
        <v>='[KE.MP.001-Online-ScrumBoard.xlsx]SB-Sprints'!H245</v>
      </c>
      <c r="J69" s="16" t="str">
        <f t="shared" si="12"/>
        <v>='[KE.MP.001-Online-ScrumBoard.xlsx]SB-Sprints'!I245</v>
      </c>
      <c r="K69" s="16" t="str">
        <f t="shared" si="12"/>
        <v>='[KE.MP.001-Online-ScrumBoard.xlsx]SB-Sprints'!J245</v>
      </c>
      <c r="L69" s="16" t="str">
        <f t="shared" si="12"/>
        <v>='[KE.MP.001-Online-ScrumBoard.xlsx]SB-Sprints'!K245</v>
      </c>
      <c r="M69" s="16" t="str">
        <f t="shared" si="15"/>
        <v>='[KE.MP.001-Online-ScrumBoard.xlsx]SB-Sprints'!M248</v>
      </c>
      <c r="N69" s="16" t="str">
        <f t="shared" si="15"/>
        <v>='[KE.MP.001-Online-ScrumBoard.xlsx]SB-Sprints'!N248</v>
      </c>
      <c r="O69" s="16" t="str">
        <f t="shared" si="15"/>
        <v>='[KE.MP.001-Online-ScrumBoard.xlsx]SB-Sprints'!O248</v>
      </c>
      <c r="P69" s="16" t="str">
        <f t="shared" si="15"/>
        <v>='[KE.MP.001-Online-ScrumBoard.xlsx]SB-Sprints'!P248</v>
      </c>
      <c r="Q69" s="16" t="str">
        <f t="shared" si="15"/>
        <v>='[KE.MP.001-Online-ScrumBoard.xlsx]SB-Sprints'!Q248</v>
      </c>
      <c r="R69" s="16" t="str">
        <f t="shared" si="15"/>
        <v>='[KE.MP.001-Online-ScrumBoard.xlsx]SB-Sprints'!R248</v>
      </c>
      <c r="S69" s="16" t="str">
        <f t="shared" si="15"/>
        <v>='[KE.MP.001-Online-ScrumBoard.xlsx]SB-Sprints'!S248</v>
      </c>
      <c r="T69" s="16" t="str">
        <f t="shared" si="15"/>
        <v>='[KE.MP.001-Online-ScrumBoard.xlsx]SB-Sprints'!T248</v>
      </c>
      <c r="U69" s="16" t="str">
        <f t="shared" si="15"/>
        <v>='[KE.MP.001-Online-ScrumBoard.xlsx]SB-Sprints'!U248</v>
      </c>
      <c r="V69" s="16" t="str">
        <f t="shared" si="15"/>
        <v>='[KE.MP.001-Online-ScrumBoard.xlsx]SB-Sprints'!V248</v>
      </c>
      <c r="W69" s="16" t="str">
        <f t="shared" si="15"/>
        <v>='[KE.MP.001-Online-ScrumBoard.xlsx]SB-Sprints'!W248</v>
      </c>
      <c r="X69" s="16" t="str">
        <f t="shared" si="15"/>
        <v>='[KE.MP.001-Online-ScrumBoard.xlsx]SB-Sprints'!X248</v>
      </c>
      <c r="Y69" s="16" t="str">
        <f t="shared" si="15"/>
        <v>='[KE.MP.001-Online-ScrumBoard.xlsx]SB-Sprints'!Y248</v>
      </c>
      <c r="Z69" s="16" t="str">
        <f t="shared" si="15"/>
        <v>='[KE.MP.001-Online-ScrumBoard.xlsx]SB-Sprints'!Z248</v>
      </c>
      <c r="AA69" s="16" t="str">
        <f t="shared" si="15"/>
        <v>='[KE.MP.001-Online-ScrumBoard.xlsx]SB-Sprints'!AA248</v>
      </c>
      <c r="AB69" s="16" t="str">
        <f t="shared" si="9"/>
        <v>='[KE.MP.001-Online-ScrumBoard.xlsx]SB-Sprints'!X246</v>
      </c>
    </row>
    <row r="70" spans="1:28" x14ac:dyDescent="0.25">
      <c r="A70" s="17">
        <f t="shared" si="7"/>
        <v>249</v>
      </c>
      <c r="B70" s="16" t="str">
        <f t="shared" si="13"/>
        <v>='[KE.MP.001-Online-ScrumBoard.xlsx]SB-Sprints'!A249</v>
      </c>
      <c r="C70" s="16" t="str">
        <f t="shared" si="12"/>
        <v>='[KE.MP.001-Online-ScrumBoard.xlsx]SB-Sprints'!B249</v>
      </c>
      <c r="D70" s="16" t="str">
        <f t="shared" si="12"/>
        <v>='[KE.MP.001-Online-ScrumBoard.xlsx]SB-Sprints'!C249</v>
      </c>
      <c r="E70" s="16" t="str">
        <f t="shared" si="12"/>
        <v>='[KE.MP.001-Online-ScrumBoard.xlsx]SB-Sprints'!D249</v>
      </c>
      <c r="F70" s="16" t="str">
        <f t="shared" si="12"/>
        <v>='[KE.MP.001-Online-ScrumBoard.xlsx]SB-Sprints'!E249</v>
      </c>
      <c r="G70" s="16" t="str">
        <f t="shared" si="12"/>
        <v>='[KE.MP.001-Online-ScrumBoard.xlsx]SB-Sprints'!F249</v>
      </c>
      <c r="H70" s="16" t="str">
        <f t="shared" si="12"/>
        <v>='[KE.MP.001-Online-ScrumBoard.xlsx]SB-Sprints'!G249</v>
      </c>
      <c r="I70" s="16" t="str">
        <f t="shared" si="12"/>
        <v>='[KE.MP.001-Online-ScrumBoard.xlsx]SB-Sprints'!H249</v>
      </c>
      <c r="J70" s="16" t="str">
        <f t="shared" si="12"/>
        <v>='[KE.MP.001-Online-ScrumBoard.xlsx]SB-Sprints'!I249</v>
      </c>
      <c r="K70" s="16" t="str">
        <f t="shared" si="12"/>
        <v>='[KE.MP.001-Online-ScrumBoard.xlsx]SB-Sprints'!J249</v>
      </c>
      <c r="L70" s="16" t="str">
        <f t="shared" si="12"/>
        <v>='[KE.MP.001-Online-ScrumBoard.xlsx]SB-Sprints'!K249</v>
      </c>
      <c r="M70" s="16" t="str">
        <f t="shared" si="15"/>
        <v>='[KE.MP.001-Online-ScrumBoard.xlsx]SB-Sprints'!M252</v>
      </c>
      <c r="N70" s="16" t="str">
        <f t="shared" si="15"/>
        <v>='[KE.MP.001-Online-ScrumBoard.xlsx]SB-Sprints'!N252</v>
      </c>
      <c r="O70" s="16" t="str">
        <f t="shared" si="15"/>
        <v>='[KE.MP.001-Online-ScrumBoard.xlsx]SB-Sprints'!O252</v>
      </c>
      <c r="P70" s="16" t="str">
        <f t="shared" si="15"/>
        <v>='[KE.MP.001-Online-ScrumBoard.xlsx]SB-Sprints'!P252</v>
      </c>
      <c r="Q70" s="16" t="str">
        <f t="shared" si="15"/>
        <v>='[KE.MP.001-Online-ScrumBoard.xlsx]SB-Sprints'!Q252</v>
      </c>
      <c r="R70" s="16" t="str">
        <f t="shared" si="15"/>
        <v>='[KE.MP.001-Online-ScrumBoard.xlsx]SB-Sprints'!R252</v>
      </c>
      <c r="S70" s="16" t="str">
        <f t="shared" si="15"/>
        <v>='[KE.MP.001-Online-ScrumBoard.xlsx]SB-Sprints'!S252</v>
      </c>
      <c r="T70" s="16" t="str">
        <f t="shared" si="15"/>
        <v>='[KE.MP.001-Online-ScrumBoard.xlsx]SB-Sprints'!T252</v>
      </c>
      <c r="U70" s="16" t="str">
        <f t="shared" si="15"/>
        <v>='[KE.MP.001-Online-ScrumBoard.xlsx]SB-Sprints'!U252</v>
      </c>
      <c r="V70" s="16" t="str">
        <f t="shared" si="15"/>
        <v>='[KE.MP.001-Online-ScrumBoard.xlsx]SB-Sprints'!V252</v>
      </c>
      <c r="W70" s="16" t="str">
        <f t="shared" si="15"/>
        <v>='[KE.MP.001-Online-ScrumBoard.xlsx]SB-Sprints'!W252</v>
      </c>
      <c r="X70" s="16" t="str">
        <f t="shared" si="15"/>
        <v>='[KE.MP.001-Online-ScrumBoard.xlsx]SB-Sprints'!X252</v>
      </c>
      <c r="Y70" s="16" t="str">
        <f t="shared" si="15"/>
        <v>='[KE.MP.001-Online-ScrumBoard.xlsx]SB-Sprints'!Y252</v>
      </c>
      <c r="Z70" s="16" t="str">
        <f t="shared" si="15"/>
        <v>='[KE.MP.001-Online-ScrumBoard.xlsx]SB-Sprints'!Z252</v>
      </c>
      <c r="AA70" s="16" t="str">
        <f t="shared" si="15"/>
        <v>='[KE.MP.001-Online-ScrumBoard.xlsx]SB-Sprints'!AA252</v>
      </c>
      <c r="AB70" s="16" t="str">
        <f t="shared" si="9"/>
        <v>='[KE.MP.001-Online-ScrumBoard.xlsx]SB-Sprints'!X250</v>
      </c>
    </row>
    <row r="71" spans="1:28" x14ac:dyDescent="0.25">
      <c r="A71" s="17">
        <f t="shared" si="7"/>
        <v>253</v>
      </c>
      <c r="B71" s="16" t="str">
        <f t="shared" si="13"/>
        <v>='[KE.MP.001-Online-ScrumBoard.xlsx]SB-Sprints'!A253</v>
      </c>
      <c r="C71" s="16" t="str">
        <f t="shared" si="12"/>
        <v>='[KE.MP.001-Online-ScrumBoard.xlsx]SB-Sprints'!B253</v>
      </c>
      <c r="D71" s="16" t="str">
        <f t="shared" si="12"/>
        <v>='[KE.MP.001-Online-ScrumBoard.xlsx]SB-Sprints'!C253</v>
      </c>
      <c r="E71" s="16" t="str">
        <f t="shared" si="12"/>
        <v>='[KE.MP.001-Online-ScrumBoard.xlsx]SB-Sprints'!D253</v>
      </c>
      <c r="F71" s="16" t="str">
        <f t="shared" si="12"/>
        <v>='[KE.MP.001-Online-ScrumBoard.xlsx]SB-Sprints'!E253</v>
      </c>
      <c r="G71" s="16" t="str">
        <f t="shared" si="12"/>
        <v>='[KE.MP.001-Online-ScrumBoard.xlsx]SB-Sprints'!F253</v>
      </c>
      <c r="H71" s="16" t="str">
        <f t="shared" si="12"/>
        <v>='[KE.MP.001-Online-ScrumBoard.xlsx]SB-Sprints'!G253</v>
      </c>
      <c r="I71" s="16" t="str">
        <f t="shared" si="12"/>
        <v>='[KE.MP.001-Online-ScrumBoard.xlsx]SB-Sprints'!H253</v>
      </c>
      <c r="J71" s="16" t="str">
        <f t="shared" si="12"/>
        <v>='[KE.MP.001-Online-ScrumBoard.xlsx]SB-Sprints'!I253</v>
      </c>
      <c r="K71" s="16" t="str">
        <f t="shared" si="12"/>
        <v>='[KE.MP.001-Online-ScrumBoard.xlsx]SB-Sprints'!J253</v>
      </c>
      <c r="L71" s="16" t="str">
        <f t="shared" si="12"/>
        <v>='[KE.MP.001-Online-ScrumBoard.xlsx]SB-Sprints'!K253</v>
      </c>
      <c r="M71" s="16" t="str">
        <f t="shared" si="15"/>
        <v>='[KE.MP.001-Online-ScrumBoard.xlsx]SB-Sprints'!M256</v>
      </c>
      <c r="N71" s="16" t="str">
        <f t="shared" si="15"/>
        <v>='[KE.MP.001-Online-ScrumBoard.xlsx]SB-Sprints'!N256</v>
      </c>
      <c r="O71" s="16" t="str">
        <f t="shared" si="15"/>
        <v>='[KE.MP.001-Online-ScrumBoard.xlsx]SB-Sprints'!O256</v>
      </c>
      <c r="P71" s="16" t="str">
        <f t="shared" si="15"/>
        <v>='[KE.MP.001-Online-ScrumBoard.xlsx]SB-Sprints'!P256</v>
      </c>
      <c r="Q71" s="16" t="str">
        <f t="shared" si="15"/>
        <v>='[KE.MP.001-Online-ScrumBoard.xlsx]SB-Sprints'!Q256</v>
      </c>
      <c r="R71" s="16" t="str">
        <f t="shared" si="15"/>
        <v>='[KE.MP.001-Online-ScrumBoard.xlsx]SB-Sprints'!R256</v>
      </c>
      <c r="S71" s="16" t="str">
        <f t="shared" si="15"/>
        <v>='[KE.MP.001-Online-ScrumBoard.xlsx]SB-Sprints'!S256</v>
      </c>
      <c r="T71" s="16" t="str">
        <f t="shared" si="15"/>
        <v>='[KE.MP.001-Online-ScrumBoard.xlsx]SB-Sprints'!T256</v>
      </c>
      <c r="U71" s="16" t="str">
        <f t="shared" si="15"/>
        <v>='[KE.MP.001-Online-ScrumBoard.xlsx]SB-Sprints'!U256</v>
      </c>
      <c r="V71" s="16" t="str">
        <f t="shared" si="15"/>
        <v>='[KE.MP.001-Online-ScrumBoard.xlsx]SB-Sprints'!V256</v>
      </c>
      <c r="W71" s="16" t="str">
        <f t="shared" si="15"/>
        <v>='[KE.MP.001-Online-ScrumBoard.xlsx]SB-Sprints'!W256</v>
      </c>
      <c r="X71" s="16" t="str">
        <f t="shared" si="15"/>
        <v>='[KE.MP.001-Online-ScrumBoard.xlsx]SB-Sprints'!X256</v>
      </c>
      <c r="Y71" s="16" t="str">
        <f t="shared" si="15"/>
        <v>='[KE.MP.001-Online-ScrumBoard.xlsx]SB-Sprints'!Y256</v>
      </c>
      <c r="Z71" s="16" t="str">
        <f t="shared" si="15"/>
        <v>='[KE.MP.001-Online-ScrumBoard.xlsx]SB-Sprints'!Z256</v>
      </c>
      <c r="AA71" s="16" t="str">
        <f t="shared" si="15"/>
        <v>='[KE.MP.001-Online-ScrumBoard.xlsx]SB-Sprints'!AA256</v>
      </c>
      <c r="AB71" s="16" t="str">
        <f t="shared" si="9"/>
        <v>='[KE.MP.001-Online-ScrumBoard.xlsx]SB-Sprints'!X254</v>
      </c>
    </row>
    <row r="72" spans="1:28" x14ac:dyDescent="0.25">
      <c r="A72" s="17">
        <f t="shared" si="7"/>
        <v>257</v>
      </c>
      <c r="B72" s="16" t="str">
        <f t="shared" si="13"/>
        <v>='[KE.MP.001-Online-ScrumBoard.xlsx]SB-Sprints'!A257</v>
      </c>
      <c r="C72" s="16" t="str">
        <f t="shared" si="12"/>
        <v>='[KE.MP.001-Online-ScrumBoard.xlsx]SB-Sprints'!B257</v>
      </c>
      <c r="D72" s="16" t="str">
        <f t="shared" si="12"/>
        <v>='[KE.MP.001-Online-ScrumBoard.xlsx]SB-Sprints'!C257</v>
      </c>
      <c r="E72" s="16" t="str">
        <f t="shared" si="12"/>
        <v>='[KE.MP.001-Online-ScrumBoard.xlsx]SB-Sprints'!D257</v>
      </c>
      <c r="F72" s="16" t="str">
        <f t="shared" si="12"/>
        <v>='[KE.MP.001-Online-ScrumBoard.xlsx]SB-Sprints'!E257</v>
      </c>
      <c r="G72" s="16" t="str">
        <f t="shared" si="12"/>
        <v>='[KE.MP.001-Online-ScrumBoard.xlsx]SB-Sprints'!F257</v>
      </c>
      <c r="H72" s="16" t="str">
        <f t="shared" si="12"/>
        <v>='[KE.MP.001-Online-ScrumBoard.xlsx]SB-Sprints'!G257</v>
      </c>
      <c r="I72" s="16" t="str">
        <f t="shared" si="12"/>
        <v>='[KE.MP.001-Online-ScrumBoard.xlsx]SB-Sprints'!H257</v>
      </c>
      <c r="J72" s="16" t="str">
        <f t="shared" si="12"/>
        <v>='[KE.MP.001-Online-ScrumBoard.xlsx]SB-Sprints'!I257</v>
      </c>
      <c r="K72" s="16" t="str">
        <f t="shared" si="12"/>
        <v>='[KE.MP.001-Online-ScrumBoard.xlsx]SB-Sprints'!J257</v>
      </c>
      <c r="L72" s="16" t="str">
        <f t="shared" si="12"/>
        <v>='[KE.MP.001-Online-ScrumBoard.xlsx]SB-Sprints'!K257</v>
      </c>
      <c r="M72" s="16" t="str">
        <f t="shared" si="15"/>
        <v>='[KE.MP.001-Online-ScrumBoard.xlsx]SB-Sprints'!M260</v>
      </c>
      <c r="N72" s="16" t="str">
        <f t="shared" si="15"/>
        <v>='[KE.MP.001-Online-ScrumBoard.xlsx]SB-Sprints'!N260</v>
      </c>
      <c r="O72" s="16" t="str">
        <f t="shared" si="15"/>
        <v>='[KE.MP.001-Online-ScrumBoard.xlsx]SB-Sprints'!O260</v>
      </c>
      <c r="P72" s="16" t="str">
        <f t="shared" si="15"/>
        <v>='[KE.MP.001-Online-ScrumBoard.xlsx]SB-Sprints'!P260</v>
      </c>
      <c r="Q72" s="16" t="str">
        <f t="shared" si="15"/>
        <v>='[KE.MP.001-Online-ScrumBoard.xlsx]SB-Sprints'!Q260</v>
      </c>
      <c r="R72" s="16" t="str">
        <f t="shared" si="15"/>
        <v>='[KE.MP.001-Online-ScrumBoard.xlsx]SB-Sprints'!R260</v>
      </c>
      <c r="S72" s="16" t="str">
        <f t="shared" si="15"/>
        <v>='[KE.MP.001-Online-ScrumBoard.xlsx]SB-Sprints'!S260</v>
      </c>
      <c r="T72" s="16" t="str">
        <f t="shared" si="15"/>
        <v>='[KE.MP.001-Online-ScrumBoard.xlsx]SB-Sprints'!T260</v>
      </c>
      <c r="U72" s="16" t="str">
        <f t="shared" si="15"/>
        <v>='[KE.MP.001-Online-ScrumBoard.xlsx]SB-Sprints'!U260</v>
      </c>
      <c r="V72" s="16" t="str">
        <f t="shared" si="15"/>
        <v>='[KE.MP.001-Online-ScrumBoard.xlsx]SB-Sprints'!V260</v>
      </c>
      <c r="W72" s="16" t="str">
        <f t="shared" si="15"/>
        <v>='[KE.MP.001-Online-ScrumBoard.xlsx]SB-Sprints'!W260</v>
      </c>
      <c r="X72" s="16" t="str">
        <f t="shared" si="15"/>
        <v>='[KE.MP.001-Online-ScrumBoard.xlsx]SB-Sprints'!X260</v>
      </c>
      <c r="Y72" s="16" t="str">
        <f t="shared" si="15"/>
        <v>='[KE.MP.001-Online-ScrumBoard.xlsx]SB-Sprints'!Y260</v>
      </c>
      <c r="Z72" s="16" t="str">
        <f t="shared" si="15"/>
        <v>='[KE.MP.001-Online-ScrumBoard.xlsx]SB-Sprints'!Z260</v>
      </c>
      <c r="AA72" s="16" t="str">
        <f t="shared" si="15"/>
        <v>='[KE.MP.001-Online-ScrumBoard.xlsx]SB-Sprints'!AA260</v>
      </c>
      <c r="AB72" s="16" t="str">
        <f t="shared" si="9"/>
        <v>='[KE.MP.001-Online-ScrumBoard.xlsx]SB-Sprints'!X258</v>
      </c>
    </row>
    <row r="73" spans="1:28" x14ac:dyDescent="0.25">
      <c r="A73" s="17">
        <f t="shared" si="7"/>
        <v>261</v>
      </c>
      <c r="B73" s="16" t="str">
        <f t="shared" si="13"/>
        <v>='[KE.MP.001-Online-ScrumBoard.xlsx]SB-Sprints'!A261</v>
      </c>
      <c r="C73" s="16" t="str">
        <f t="shared" si="12"/>
        <v>='[KE.MP.001-Online-ScrumBoard.xlsx]SB-Sprints'!B261</v>
      </c>
      <c r="D73" s="16" t="str">
        <f t="shared" si="12"/>
        <v>='[KE.MP.001-Online-ScrumBoard.xlsx]SB-Sprints'!C261</v>
      </c>
      <c r="E73" s="16" t="str">
        <f t="shared" si="12"/>
        <v>='[KE.MP.001-Online-ScrumBoard.xlsx]SB-Sprints'!D261</v>
      </c>
      <c r="F73" s="16" t="str">
        <f t="shared" si="12"/>
        <v>='[KE.MP.001-Online-ScrumBoard.xlsx]SB-Sprints'!E261</v>
      </c>
      <c r="G73" s="16" t="str">
        <f t="shared" si="12"/>
        <v>='[KE.MP.001-Online-ScrumBoard.xlsx]SB-Sprints'!F261</v>
      </c>
      <c r="H73" s="16" t="str">
        <f t="shared" si="12"/>
        <v>='[KE.MP.001-Online-ScrumBoard.xlsx]SB-Sprints'!G261</v>
      </c>
      <c r="I73" s="16" t="str">
        <f t="shared" si="12"/>
        <v>='[KE.MP.001-Online-ScrumBoard.xlsx]SB-Sprints'!H261</v>
      </c>
      <c r="J73" s="16" t="str">
        <f t="shared" si="12"/>
        <v>='[KE.MP.001-Online-ScrumBoard.xlsx]SB-Sprints'!I261</v>
      </c>
      <c r="K73" s="16" t="str">
        <f t="shared" si="12"/>
        <v>='[KE.MP.001-Online-ScrumBoard.xlsx]SB-Sprints'!J261</v>
      </c>
      <c r="L73" s="16" t="str">
        <f t="shared" si="12"/>
        <v>='[KE.MP.001-Online-ScrumBoard.xlsx]SB-Sprints'!K261</v>
      </c>
      <c r="M73" s="16" t="str">
        <f t="shared" si="15"/>
        <v>='[KE.MP.001-Online-ScrumBoard.xlsx]SB-Sprints'!M264</v>
      </c>
      <c r="N73" s="16" t="str">
        <f t="shared" si="15"/>
        <v>='[KE.MP.001-Online-ScrumBoard.xlsx]SB-Sprints'!N264</v>
      </c>
      <c r="O73" s="16" t="str">
        <f t="shared" si="15"/>
        <v>='[KE.MP.001-Online-ScrumBoard.xlsx]SB-Sprints'!O264</v>
      </c>
      <c r="P73" s="16" t="str">
        <f t="shared" si="15"/>
        <v>='[KE.MP.001-Online-ScrumBoard.xlsx]SB-Sprints'!P264</v>
      </c>
      <c r="Q73" s="16" t="str">
        <f t="shared" si="15"/>
        <v>='[KE.MP.001-Online-ScrumBoard.xlsx]SB-Sprints'!Q264</v>
      </c>
      <c r="R73" s="16" t="str">
        <f t="shared" si="15"/>
        <v>='[KE.MP.001-Online-ScrumBoard.xlsx]SB-Sprints'!R264</v>
      </c>
      <c r="S73" s="16" t="str">
        <f t="shared" si="15"/>
        <v>='[KE.MP.001-Online-ScrumBoard.xlsx]SB-Sprints'!S264</v>
      </c>
      <c r="T73" s="16" t="str">
        <f t="shared" si="15"/>
        <v>='[KE.MP.001-Online-ScrumBoard.xlsx]SB-Sprints'!T264</v>
      </c>
      <c r="U73" s="16" t="str">
        <f t="shared" si="15"/>
        <v>='[KE.MP.001-Online-ScrumBoard.xlsx]SB-Sprints'!U264</v>
      </c>
      <c r="V73" s="16" t="str">
        <f t="shared" si="15"/>
        <v>='[KE.MP.001-Online-ScrumBoard.xlsx]SB-Sprints'!V264</v>
      </c>
      <c r="W73" s="16" t="str">
        <f t="shared" si="15"/>
        <v>='[KE.MP.001-Online-ScrumBoard.xlsx]SB-Sprints'!W264</v>
      </c>
      <c r="X73" s="16" t="str">
        <f t="shared" si="15"/>
        <v>='[KE.MP.001-Online-ScrumBoard.xlsx]SB-Sprints'!X264</v>
      </c>
      <c r="Y73" s="16" t="str">
        <f t="shared" si="15"/>
        <v>='[KE.MP.001-Online-ScrumBoard.xlsx]SB-Sprints'!Y264</v>
      </c>
      <c r="Z73" s="16" t="str">
        <f t="shared" si="15"/>
        <v>='[KE.MP.001-Online-ScrumBoard.xlsx]SB-Sprints'!Z264</v>
      </c>
      <c r="AA73" s="16" t="str">
        <f t="shared" si="15"/>
        <v>='[KE.MP.001-Online-ScrumBoard.xlsx]SB-Sprints'!AA264</v>
      </c>
      <c r="AB73" s="16" t="str">
        <f t="shared" si="9"/>
        <v>='[KE.MP.001-Online-ScrumBoard.xlsx]SB-Sprints'!X262</v>
      </c>
    </row>
    <row r="74" spans="1:28" x14ac:dyDescent="0.25">
      <c r="A74" s="17">
        <f t="shared" si="7"/>
        <v>265</v>
      </c>
      <c r="B74" s="16" t="str">
        <f t="shared" si="13"/>
        <v>='[KE.MP.001-Online-ScrumBoard.xlsx]SB-Sprints'!A265</v>
      </c>
      <c r="C74" s="16" t="str">
        <f t="shared" si="12"/>
        <v>='[KE.MP.001-Online-ScrumBoard.xlsx]SB-Sprints'!B265</v>
      </c>
      <c r="D74" s="16" t="str">
        <f t="shared" si="12"/>
        <v>='[KE.MP.001-Online-ScrumBoard.xlsx]SB-Sprints'!C265</v>
      </c>
      <c r="E74" s="16" t="str">
        <f t="shared" si="12"/>
        <v>='[KE.MP.001-Online-ScrumBoard.xlsx]SB-Sprints'!D265</v>
      </c>
      <c r="F74" s="16" t="str">
        <f t="shared" si="12"/>
        <v>='[KE.MP.001-Online-ScrumBoard.xlsx]SB-Sprints'!E265</v>
      </c>
      <c r="G74" s="16" t="str">
        <f t="shared" si="12"/>
        <v>='[KE.MP.001-Online-ScrumBoard.xlsx]SB-Sprints'!F265</v>
      </c>
      <c r="H74" s="16" t="str">
        <f t="shared" si="12"/>
        <v>='[KE.MP.001-Online-ScrumBoard.xlsx]SB-Sprints'!G265</v>
      </c>
      <c r="I74" s="16" t="str">
        <f t="shared" ref="C74:L99" si="16">$B$2&amp;"!"&amp;I$7&amp;$A74</f>
        <v>='[KE.MP.001-Online-ScrumBoard.xlsx]SB-Sprints'!H265</v>
      </c>
      <c r="J74" s="16" t="str">
        <f t="shared" si="16"/>
        <v>='[KE.MP.001-Online-ScrumBoard.xlsx]SB-Sprints'!I265</v>
      </c>
      <c r="K74" s="16" t="str">
        <f t="shared" si="16"/>
        <v>='[KE.MP.001-Online-ScrumBoard.xlsx]SB-Sprints'!J265</v>
      </c>
      <c r="L74" s="16" t="str">
        <f t="shared" si="16"/>
        <v>='[KE.MP.001-Online-ScrumBoard.xlsx]SB-Sprints'!K265</v>
      </c>
      <c r="M74" s="16" t="str">
        <f t="shared" si="15"/>
        <v>='[KE.MP.001-Online-ScrumBoard.xlsx]SB-Sprints'!M268</v>
      </c>
      <c r="N74" s="16" t="str">
        <f t="shared" si="15"/>
        <v>='[KE.MP.001-Online-ScrumBoard.xlsx]SB-Sprints'!N268</v>
      </c>
      <c r="O74" s="16" t="str">
        <f t="shared" si="15"/>
        <v>='[KE.MP.001-Online-ScrumBoard.xlsx]SB-Sprints'!O268</v>
      </c>
      <c r="P74" s="16" t="str">
        <f t="shared" si="15"/>
        <v>='[KE.MP.001-Online-ScrumBoard.xlsx]SB-Sprints'!P268</v>
      </c>
      <c r="Q74" s="16" t="str">
        <f t="shared" si="15"/>
        <v>='[KE.MP.001-Online-ScrumBoard.xlsx]SB-Sprints'!Q268</v>
      </c>
      <c r="R74" s="16" t="str">
        <f t="shared" si="15"/>
        <v>='[KE.MP.001-Online-ScrumBoard.xlsx]SB-Sprints'!R268</v>
      </c>
      <c r="S74" s="16" t="str">
        <f t="shared" si="15"/>
        <v>='[KE.MP.001-Online-ScrumBoard.xlsx]SB-Sprints'!S268</v>
      </c>
      <c r="T74" s="16" t="str">
        <f t="shared" si="15"/>
        <v>='[KE.MP.001-Online-ScrumBoard.xlsx]SB-Sprints'!T268</v>
      </c>
      <c r="U74" s="16" t="str">
        <f t="shared" si="15"/>
        <v>='[KE.MP.001-Online-ScrumBoard.xlsx]SB-Sprints'!U268</v>
      </c>
      <c r="V74" s="16" t="str">
        <f t="shared" si="15"/>
        <v>='[KE.MP.001-Online-ScrumBoard.xlsx]SB-Sprints'!V268</v>
      </c>
      <c r="W74" s="16" t="str">
        <f t="shared" si="15"/>
        <v>='[KE.MP.001-Online-ScrumBoard.xlsx]SB-Sprints'!W268</v>
      </c>
      <c r="X74" s="16" t="str">
        <f t="shared" si="15"/>
        <v>='[KE.MP.001-Online-ScrumBoard.xlsx]SB-Sprints'!X268</v>
      </c>
      <c r="Y74" s="16" t="str">
        <f t="shared" si="15"/>
        <v>='[KE.MP.001-Online-ScrumBoard.xlsx]SB-Sprints'!Y268</v>
      </c>
      <c r="Z74" s="16" t="str">
        <f t="shared" si="15"/>
        <v>='[KE.MP.001-Online-ScrumBoard.xlsx]SB-Sprints'!Z268</v>
      </c>
      <c r="AA74" s="16" t="str">
        <f t="shared" si="15"/>
        <v>='[KE.MP.001-Online-ScrumBoard.xlsx]SB-Sprints'!AA268</v>
      </c>
      <c r="AB74" s="16" t="str">
        <f t="shared" si="9"/>
        <v>='[KE.MP.001-Online-ScrumBoard.xlsx]SB-Sprints'!X266</v>
      </c>
    </row>
    <row r="75" spans="1:28" x14ac:dyDescent="0.25">
      <c r="A75" s="17">
        <f t="shared" si="7"/>
        <v>269</v>
      </c>
      <c r="B75" s="16" t="str">
        <f t="shared" si="13"/>
        <v>='[KE.MP.001-Online-ScrumBoard.xlsx]SB-Sprints'!A269</v>
      </c>
      <c r="C75" s="16" t="str">
        <f t="shared" si="16"/>
        <v>='[KE.MP.001-Online-ScrumBoard.xlsx]SB-Sprints'!B269</v>
      </c>
      <c r="D75" s="16" t="str">
        <f t="shared" si="16"/>
        <v>='[KE.MP.001-Online-ScrumBoard.xlsx]SB-Sprints'!C269</v>
      </c>
      <c r="E75" s="16" t="str">
        <f t="shared" si="16"/>
        <v>='[KE.MP.001-Online-ScrumBoard.xlsx]SB-Sprints'!D269</v>
      </c>
      <c r="F75" s="16" t="str">
        <f t="shared" si="16"/>
        <v>='[KE.MP.001-Online-ScrumBoard.xlsx]SB-Sprints'!E269</v>
      </c>
      <c r="G75" s="16" t="str">
        <f t="shared" si="16"/>
        <v>='[KE.MP.001-Online-ScrumBoard.xlsx]SB-Sprints'!F269</v>
      </c>
      <c r="H75" s="16" t="str">
        <f t="shared" si="16"/>
        <v>='[KE.MP.001-Online-ScrumBoard.xlsx]SB-Sprints'!G269</v>
      </c>
      <c r="I75" s="16" t="str">
        <f t="shared" si="16"/>
        <v>='[KE.MP.001-Online-ScrumBoard.xlsx]SB-Sprints'!H269</v>
      </c>
      <c r="J75" s="16" t="str">
        <f t="shared" si="16"/>
        <v>='[KE.MP.001-Online-ScrumBoard.xlsx]SB-Sprints'!I269</v>
      </c>
      <c r="K75" s="16" t="str">
        <f t="shared" si="16"/>
        <v>='[KE.MP.001-Online-ScrumBoard.xlsx]SB-Sprints'!J269</v>
      </c>
      <c r="L75" s="16" t="str">
        <f t="shared" si="16"/>
        <v>='[KE.MP.001-Online-ScrumBoard.xlsx]SB-Sprints'!K269</v>
      </c>
      <c r="M75" s="16" t="str">
        <f t="shared" si="15"/>
        <v>='[KE.MP.001-Online-ScrumBoard.xlsx]SB-Sprints'!M272</v>
      </c>
      <c r="N75" s="16" t="str">
        <f t="shared" si="15"/>
        <v>='[KE.MP.001-Online-ScrumBoard.xlsx]SB-Sprints'!N272</v>
      </c>
      <c r="O75" s="16" t="str">
        <f t="shared" si="15"/>
        <v>='[KE.MP.001-Online-ScrumBoard.xlsx]SB-Sprints'!O272</v>
      </c>
      <c r="P75" s="16" t="str">
        <f t="shared" si="15"/>
        <v>='[KE.MP.001-Online-ScrumBoard.xlsx]SB-Sprints'!P272</v>
      </c>
      <c r="Q75" s="16" t="str">
        <f t="shared" si="15"/>
        <v>='[KE.MP.001-Online-ScrumBoard.xlsx]SB-Sprints'!Q272</v>
      </c>
      <c r="R75" s="16" t="str">
        <f t="shared" si="15"/>
        <v>='[KE.MP.001-Online-ScrumBoard.xlsx]SB-Sprints'!R272</v>
      </c>
      <c r="S75" s="16" t="str">
        <f t="shared" si="15"/>
        <v>='[KE.MP.001-Online-ScrumBoard.xlsx]SB-Sprints'!S272</v>
      </c>
      <c r="T75" s="16" t="str">
        <f t="shared" si="15"/>
        <v>='[KE.MP.001-Online-ScrumBoard.xlsx]SB-Sprints'!T272</v>
      </c>
      <c r="U75" s="16" t="str">
        <f t="shared" si="15"/>
        <v>='[KE.MP.001-Online-ScrumBoard.xlsx]SB-Sprints'!U272</v>
      </c>
      <c r="V75" s="16" t="str">
        <f t="shared" si="15"/>
        <v>='[KE.MP.001-Online-ScrumBoard.xlsx]SB-Sprints'!V272</v>
      </c>
      <c r="W75" s="16" t="str">
        <f t="shared" si="15"/>
        <v>='[KE.MP.001-Online-ScrumBoard.xlsx]SB-Sprints'!W272</v>
      </c>
      <c r="X75" s="16" t="str">
        <f t="shared" si="15"/>
        <v>='[KE.MP.001-Online-ScrumBoard.xlsx]SB-Sprints'!X272</v>
      </c>
      <c r="Y75" s="16" t="str">
        <f t="shared" si="15"/>
        <v>='[KE.MP.001-Online-ScrumBoard.xlsx]SB-Sprints'!Y272</v>
      </c>
      <c r="Z75" s="16" t="str">
        <f t="shared" si="15"/>
        <v>='[KE.MP.001-Online-ScrumBoard.xlsx]SB-Sprints'!Z272</v>
      </c>
      <c r="AA75" s="16" t="str">
        <f t="shared" si="15"/>
        <v>='[KE.MP.001-Online-ScrumBoard.xlsx]SB-Sprints'!AA272</v>
      </c>
      <c r="AB75" s="16" t="str">
        <f t="shared" si="9"/>
        <v>='[KE.MP.001-Online-ScrumBoard.xlsx]SB-Sprints'!X270</v>
      </c>
    </row>
    <row r="76" spans="1:28" x14ac:dyDescent="0.25">
      <c r="A76" s="17">
        <f t="shared" ref="A76:A99" si="17">A75+4</f>
        <v>273</v>
      </c>
      <c r="B76" s="16" t="str">
        <f t="shared" si="13"/>
        <v>='[KE.MP.001-Online-ScrumBoard.xlsx]SB-Sprints'!A273</v>
      </c>
      <c r="C76" s="16" t="str">
        <f t="shared" si="16"/>
        <v>='[KE.MP.001-Online-ScrumBoard.xlsx]SB-Sprints'!B273</v>
      </c>
      <c r="D76" s="16" t="str">
        <f t="shared" si="16"/>
        <v>='[KE.MP.001-Online-ScrumBoard.xlsx]SB-Sprints'!C273</v>
      </c>
      <c r="E76" s="16" t="str">
        <f t="shared" si="16"/>
        <v>='[KE.MP.001-Online-ScrumBoard.xlsx]SB-Sprints'!D273</v>
      </c>
      <c r="F76" s="16" t="str">
        <f t="shared" si="16"/>
        <v>='[KE.MP.001-Online-ScrumBoard.xlsx]SB-Sprints'!E273</v>
      </c>
      <c r="G76" s="16" t="str">
        <f t="shared" si="16"/>
        <v>='[KE.MP.001-Online-ScrumBoard.xlsx]SB-Sprints'!F273</v>
      </c>
      <c r="H76" s="16" t="str">
        <f t="shared" si="16"/>
        <v>='[KE.MP.001-Online-ScrumBoard.xlsx]SB-Sprints'!G273</v>
      </c>
      <c r="I76" s="16" t="str">
        <f t="shared" si="16"/>
        <v>='[KE.MP.001-Online-ScrumBoard.xlsx]SB-Sprints'!H273</v>
      </c>
      <c r="J76" s="16" t="str">
        <f t="shared" si="16"/>
        <v>='[KE.MP.001-Online-ScrumBoard.xlsx]SB-Sprints'!I273</v>
      </c>
      <c r="K76" s="16" t="str">
        <f t="shared" si="16"/>
        <v>='[KE.MP.001-Online-ScrumBoard.xlsx]SB-Sprints'!J273</v>
      </c>
      <c r="L76" s="16" t="str">
        <f t="shared" si="16"/>
        <v>='[KE.MP.001-Online-ScrumBoard.xlsx]SB-Sprints'!K273</v>
      </c>
      <c r="M76" s="16" t="str">
        <f t="shared" si="15"/>
        <v>='[KE.MP.001-Online-ScrumBoard.xlsx]SB-Sprints'!M276</v>
      </c>
      <c r="N76" s="16" t="str">
        <f t="shared" si="15"/>
        <v>='[KE.MP.001-Online-ScrumBoard.xlsx]SB-Sprints'!N276</v>
      </c>
      <c r="O76" s="16" t="str">
        <f t="shared" si="15"/>
        <v>='[KE.MP.001-Online-ScrumBoard.xlsx]SB-Sprints'!O276</v>
      </c>
      <c r="P76" s="16" t="str">
        <f t="shared" si="15"/>
        <v>='[KE.MP.001-Online-ScrumBoard.xlsx]SB-Sprints'!P276</v>
      </c>
      <c r="Q76" s="16" t="str">
        <f t="shared" si="15"/>
        <v>='[KE.MP.001-Online-ScrumBoard.xlsx]SB-Sprints'!Q276</v>
      </c>
      <c r="R76" s="16" t="str">
        <f t="shared" si="15"/>
        <v>='[KE.MP.001-Online-ScrumBoard.xlsx]SB-Sprints'!R276</v>
      </c>
      <c r="S76" s="16" t="str">
        <f t="shared" si="15"/>
        <v>='[KE.MP.001-Online-ScrumBoard.xlsx]SB-Sprints'!S276</v>
      </c>
      <c r="T76" s="16" t="str">
        <f t="shared" si="15"/>
        <v>='[KE.MP.001-Online-ScrumBoard.xlsx]SB-Sprints'!T276</v>
      </c>
      <c r="U76" s="16" t="str">
        <f t="shared" si="15"/>
        <v>='[KE.MP.001-Online-ScrumBoard.xlsx]SB-Sprints'!U276</v>
      </c>
      <c r="V76" s="16" t="str">
        <f t="shared" si="15"/>
        <v>='[KE.MP.001-Online-ScrumBoard.xlsx]SB-Sprints'!V276</v>
      </c>
      <c r="W76" s="16" t="str">
        <f t="shared" si="15"/>
        <v>='[KE.MP.001-Online-ScrumBoard.xlsx]SB-Sprints'!W276</v>
      </c>
      <c r="X76" s="16" t="str">
        <f t="shared" si="15"/>
        <v>='[KE.MP.001-Online-ScrumBoard.xlsx]SB-Sprints'!X276</v>
      </c>
      <c r="Y76" s="16" t="str">
        <f t="shared" si="15"/>
        <v>='[KE.MP.001-Online-ScrumBoard.xlsx]SB-Sprints'!Y276</v>
      </c>
      <c r="Z76" s="16" t="str">
        <f t="shared" si="15"/>
        <v>='[KE.MP.001-Online-ScrumBoard.xlsx]SB-Sprints'!Z276</v>
      </c>
      <c r="AA76" s="16" t="str">
        <f t="shared" si="15"/>
        <v>='[KE.MP.001-Online-ScrumBoard.xlsx]SB-Sprints'!AA276</v>
      </c>
      <c r="AB76" s="16" t="str">
        <f t="shared" si="9"/>
        <v>='[KE.MP.001-Online-ScrumBoard.xlsx]SB-Sprints'!X274</v>
      </c>
    </row>
    <row r="77" spans="1:28" x14ac:dyDescent="0.25">
      <c r="A77" s="17">
        <f t="shared" si="17"/>
        <v>277</v>
      </c>
      <c r="B77" s="16" t="str">
        <f t="shared" si="13"/>
        <v>='[KE.MP.001-Online-ScrumBoard.xlsx]SB-Sprints'!A277</v>
      </c>
      <c r="C77" s="16" t="str">
        <f t="shared" si="16"/>
        <v>='[KE.MP.001-Online-ScrumBoard.xlsx]SB-Sprints'!B277</v>
      </c>
      <c r="D77" s="16" t="str">
        <f t="shared" si="16"/>
        <v>='[KE.MP.001-Online-ScrumBoard.xlsx]SB-Sprints'!C277</v>
      </c>
      <c r="E77" s="16" t="str">
        <f t="shared" si="16"/>
        <v>='[KE.MP.001-Online-ScrumBoard.xlsx]SB-Sprints'!D277</v>
      </c>
      <c r="F77" s="16" t="str">
        <f t="shared" si="16"/>
        <v>='[KE.MP.001-Online-ScrumBoard.xlsx]SB-Sprints'!E277</v>
      </c>
      <c r="G77" s="16" t="str">
        <f t="shared" si="16"/>
        <v>='[KE.MP.001-Online-ScrumBoard.xlsx]SB-Sprints'!F277</v>
      </c>
      <c r="H77" s="16" t="str">
        <f t="shared" si="16"/>
        <v>='[KE.MP.001-Online-ScrumBoard.xlsx]SB-Sprints'!G277</v>
      </c>
      <c r="I77" s="16" t="str">
        <f t="shared" si="16"/>
        <v>='[KE.MP.001-Online-ScrumBoard.xlsx]SB-Sprints'!H277</v>
      </c>
      <c r="J77" s="16" t="str">
        <f t="shared" si="16"/>
        <v>='[KE.MP.001-Online-ScrumBoard.xlsx]SB-Sprints'!I277</v>
      </c>
      <c r="K77" s="16" t="str">
        <f t="shared" si="16"/>
        <v>='[KE.MP.001-Online-ScrumBoard.xlsx]SB-Sprints'!J277</v>
      </c>
      <c r="L77" s="16" t="str">
        <f t="shared" si="16"/>
        <v>='[KE.MP.001-Online-ScrumBoard.xlsx]SB-Sprints'!K277</v>
      </c>
      <c r="M77" s="16" t="str">
        <f t="shared" si="15"/>
        <v>='[KE.MP.001-Online-ScrumBoard.xlsx]SB-Sprints'!M280</v>
      </c>
      <c r="N77" s="16" t="str">
        <f t="shared" si="15"/>
        <v>='[KE.MP.001-Online-ScrumBoard.xlsx]SB-Sprints'!N280</v>
      </c>
      <c r="O77" s="16" t="str">
        <f t="shared" si="15"/>
        <v>='[KE.MP.001-Online-ScrumBoard.xlsx]SB-Sprints'!O280</v>
      </c>
      <c r="P77" s="16" t="str">
        <f t="shared" si="15"/>
        <v>='[KE.MP.001-Online-ScrumBoard.xlsx]SB-Sprints'!P280</v>
      </c>
      <c r="Q77" s="16" t="str">
        <f t="shared" si="15"/>
        <v>='[KE.MP.001-Online-ScrumBoard.xlsx]SB-Sprints'!Q280</v>
      </c>
      <c r="R77" s="16" t="str">
        <f t="shared" si="15"/>
        <v>='[KE.MP.001-Online-ScrumBoard.xlsx]SB-Sprints'!R280</v>
      </c>
      <c r="S77" s="16" t="str">
        <f t="shared" si="15"/>
        <v>='[KE.MP.001-Online-ScrumBoard.xlsx]SB-Sprints'!S280</v>
      </c>
      <c r="T77" s="16" t="str">
        <f t="shared" si="15"/>
        <v>='[KE.MP.001-Online-ScrumBoard.xlsx]SB-Sprints'!T280</v>
      </c>
      <c r="U77" s="16" t="str">
        <f t="shared" si="15"/>
        <v>='[KE.MP.001-Online-ScrumBoard.xlsx]SB-Sprints'!U280</v>
      </c>
      <c r="V77" s="16" t="str">
        <f t="shared" si="15"/>
        <v>='[KE.MP.001-Online-ScrumBoard.xlsx]SB-Sprints'!V280</v>
      </c>
      <c r="W77" s="16" t="str">
        <f t="shared" si="15"/>
        <v>='[KE.MP.001-Online-ScrumBoard.xlsx]SB-Sprints'!W280</v>
      </c>
      <c r="X77" s="16" t="str">
        <f t="shared" si="15"/>
        <v>='[KE.MP.001-Online-ScrumBoard.xlsx]SB-Sprints'!X280</v>
      </c>
      <c r="Y77" s="16" t="str">
        <f t="shared" si="15"/>
        <v>='[KE.MP.001-Online-ScrumBoard.xlsx]SB-Sprints'!Y280</v>
      </c>
      <c r="Z77" s="16" t="str">
        <f t="shared" si="15"/>
        <v>='[KE.MP.001-Online-ScrumBoard.xlsx]SB-Sprints'!Z280</v>
      </c>
      <c r="AA77" s="16" t="str">
        <f t="shared" si="15"/>
        <v>='[KE.MP.001-Online-ScrumBoard.xlsx]SB-Sprints'!AA280</v>
      </c>
      <c r="AB77" s="16" t="str">
        <f t="shared" si="9"/>
        <v>='[KE.MP.001-Online-ScrumBoard.xlsx]SB-Sprints'!X278</v>
      </c>
    </row>
    <row r="78" spans="1:28" x14ac:dyDescent="0.25">
      <c r="A78" s="17">
        <f t="shared" si="17"/>
        <v>281</v>
      </c>
      <c r="B78" s="16" t="str">
        <f t="shared" si="13"/>
        <v>='[KE.MP.001-Online-ScrumBoard.xlsx]SB-Sprints'!A281</v>
      </c>
      <c r="C78" s="16" t="str">
        <f t="shared" si="16"/>
        <v>='[KE.MP.001-Online-ScrumBoard.xlsx]SB-Sprints'!B281</v>
      </c>
      <c r="D78" s="16" t="str">
        <f t="shared" si="16"/>
        <v>='[KE.MP.001-Online-ScrumBoard.xlsx]SB-Sprints'!C281</v>
      </c>
      <c r="E78" s="16" t="str">
        <f t="shared" si="16"/>
        <v>='[KE.MP.001-Online-ScrumBoard.xlsx]SB-Sprints'!D281</v>
      </c>
      <c r="F78" s="16" t="str">
        <f t="shared" si="16"/>
        <v>='[KE.MP.001-Online-ScrumBoard.xlsx]SB-Sprints'!E281</v>
      </c>
      <c r="G78" s="16" t="str">
        <f t="shared" si="16"/>
        <v>='[KE.MP.001-Online-ScrumBoard.xlsx]SB-Sprints'!F281</v>
      </c>
      <c r="H78" s="16" t="str">
        <f t="shared" si="16"/>
        <v>='[KE.MP.001-Online-ScrumBoard.xlsx]SB-Sprints'!G281</v>
      </c>
      <c r="I78" s="16" t="str">
        <f t="shared" si="16"/>
        <v>='[KE.MP.001-Online-ScrumBoard.xlsx]SB-Sprints'!H281</v>
      </c>
      <c r="J78" s="16" t="str">
        <f t="shared" si="16"/>
        <v>='[KE.MP.001-Online-ScrumBoard.xlsx]SB-Sprints'!I281</v>
      </c>
      <c r="K78" s="16" t="str">
        <f t="shared" si="16"/>
        <v>='[KE.MP.001-Online-ScrumBoard.xlsx]SB-Sprints'!J281</v>
      </c>
      <c r="L78" s="16" t="str">
        <f t="shared" si="16"/>
        <v>='[KE.MP.001-Online-ScrumBoard.xlsx]SB-Sprints'!K281</v>
      </c>
      <c r="M78" s="16" t="str">
        <f t="shared" si="15"/>
        <v>='[KE.MP.001-Online-ScrumBoard.xlsx]SB-Sprints'!M284</v>
      </c>
      <c r="N78" s="16" t="str">
        <f t="shared" si="15"/>
        <v>='[KE.MP.001-Online-ScrumBoard.xlsx]SB-Sprints'!N284</v>
      </c>
      <c r="O78" s="16" t="str">
        <f t="shared" si="15"/>
        <v>='[KE.MP.001-Online-ScrumBoard.xlsx]SB-Sprints'!O284</v>
      </c>
      <c r="P78" s="16" t="str">
        <f t="shared" si="15"/>
        <v>='[KE.MP.001-Online-ScrumBoard.xlsx]SB-Sprints'!P284</v>
      </c>
      <c r="Q78" s="16" t="str">
        <f t="shared" si="15"/>
        <v>='[KE.MP.001-Online-ScrumBoard.xlsx]SB-Sprints'!Q284</v>
      </c>
      <c r="R78" s="16" t="str">
        <f t="shared" si="15"/>
        <v>='[KE.MP.001-Online-ScrumBoard.xlsx]SB-Sprints'!R284</v>
      </c>
      <c r="S78" s="16" t="str">
        <f t="shared" si="15"/>
        <v>='[KE.MP.001-Online-ScrumBoard.xlsx]SB-Sprints'!S284</v>
      </c>
      <c r="T78" s="16" t="str">
        <f t="shared" si="15"/>
        <v>='[KE.MP.001-Online-ScrumBoard.xlsx]SB-Sprints'!T284</v>
      </c>
      <c r="U78" s="16" t="str">
        <f t="shared" si="15"/>
        <v>='[KE.MP.001-Online-ScrumBoard.xlsx]SB-Sprints'!U284</v>
      </c>
      <c r="V78" s="16" t="str">
        <f t="shared" si="15"/>
        <v>='[KE.MP.001-Online-ScrumBoard.xlsx]SB-Sprints'!V284</v>
      </c>
      <c r="W78" s="16" t="str">
        <f t="shared" si="15"/>
        <v>='[KE.MP.001-Online-ScrumBoard.xlsx]SB-Sprints'!W284</v>
      </c>
      <c r="X78" s="16" t="str">
        <f t="shared" si="15"/>
        <v>='[KE.MP.001-Online-ScrumBoard.xlsx]SB-Sprints'!X284</v>
      </c>
      <c r="Y78" s="16" t="str">
        <f t="shared" si="15"/>
        <v>='[KE.MP.001-Online-ScrumBoard.xlsx]SB-Sprints'!Y284</v>
      </c>
      <c r="Z78" s="16" t="str">
        <f t="shared" si="15"/>
        <v>='[KE.MP.001-Online-ScrumBoard.xlsx]SB-Sprints'!Z284</v>
      </c>
      <c r="AA78" s="16" t="str">
        <f t="shared" si="15"/>
        <v>='[KE.MP.001-Online-ScrumBoard.xlsx]SB-Sprints'!AA284</v>
      </c>
      <c r="AB78" s="16" t="str">
        <f t="shared" si="9"/>
        <v>='[KE.MP.001-Online-ScrumBoard.xlsx]SB-Sprints'!X282</v>
      </c>
    </row>
    <row r="79" spans="1:28" x14ac:dyDescent="0.25">
      <c r="A79" s="17">
        <f t="shared" si="17"/>
        <v>285</v>
      </c>
      <c r="B79" s="16" t="str">
        <f t="shared" si="13"/>
        <v>='[KE.MP.001-Online-ScrumBoard.xlsx]SB-Sprints'!A285</v>
      </c>
      <c r="C79" s="16" t="str">
        <f t="shared" si="16"/>
        <v>='[KE.MP.001-Online-ScrumBoard.xlsx]SB-Sprints'!B285</v>
      </c>
      <c r="D79" s="16" t="str">
        <f t="shared" si="16"/>
        <v>='[KE.MP.001-Online-ScrumBoard.xlsx]SB-Sprints'!C285</v>
      </c>
      <c r="E79" s="16" t="str">
        <f t="shared" si="16"/>
        <v>='[KE.MP.001-Online-ScrumBoard.xlsx]SB-Sprints'!D285</v>
      </c>
      <c r="F79" s="16" t="str">
        <f t="shared" si="16"/>
        <v>='[KE.MP.001-Online-ScrumBoard.xlsx]SB-Sprints'!E285</v>
      </c>
      <c r="G79" s="16" t="str">
        <f t="shared" si="16"/>
        <v>='[KE.MP.001-Online-ScrumBoard.xlsx]SB-Sprints'!F285</v>
      </c>
      <c r="H79" s="16" t="str">
        <f t="shared" si="16"/>
        <v>='[KE.MP.001-Online-ScrumBoard.xlsx]SB-Sprints'!G285</v>
      </c>
      <c r="I79" s="16" t="str">
        <f t="shared" si="16"/>
        <v>='[KE.MP.001-Online-ScrumBoard.xlsx]SB-Sprints'!H285</v>
      </c>
      <c r="J79" s="16" t="str">
        <f t="shared" si="16"/>
        <v>='[KE.MP.001-Online-ScrumBoard.xlsx]SB-Sprints'!I285</v>
      </c>
      <c r="K79" s="16" t="str">
        <f t="shared" si="16"/>
        <v>='[KE.MP.001-Online-ScrumBoard.xlsx]SB-Sprints'!J285</v>
      </c>
      <c r="L79" s="16" t="str">
        <f t="shared" si="16"/>
        <v>='[KE.MP.001-Online-ScrumBoard.xlsx]SB-Sprints'!K285</v>
      </c>
      <c r="M79" s="16" t="str">
        <f t="shared" si="15"/>
        <v>='[KE.MP.001-Online-ScrumBoard.xlsx]SB-Sprints'!M288</v>
      </c>
      <c r="N79" s="16" t="str">
        <f t="shared" si="15"/>
        <v>='[KE.MP.001-Online-ScrumBoard.xlsx]SB-Sprints'!N288</v>
      </c>
      <c r="O79" s="16" t="str">
        <f t="shared" si="15"/>
        <v>='[KE.MP.001-Online-ScrumBoard.xlsx]SB-Sprints'!O288</v>
      </c>
      <c r="P79" s="16" t="str">
        <f t="shared" si="15"/>
        <v>='[KE.MP.001-Online-ScrumBoard.xlsx]SB-Sprints'!P288</v>
      </c>
      <c r="Q79" s="16" t="str">
        <f t="shared" si="15"/>
        <v>='[KE.MP.001-Online-ScrumBoard.xlsx]SB-Sprints'!Q288</v>
      </c>
      <c r="R79" s="16" t="str">
        <f t="shared" si="15"/>
        <v>='[KE.MP.001-Online-ScrumBoard.xlsx]SB-Sprints'!R288</v>
      </c>
      <c r="S79" s="16" t="str">
        <f t="shared" si="15"/>
        <v>='[KE.MP.001-Online-ScrumBoard.xlsx]SB-Sprints'!S288</v>
      </c>
      <c r="T79" s="16" t="str">
        <f t="shared" si="15"/>
        <v>='[KE.MP.001-Online-ScrumBoard.xlsx]SB-Sprints'!T288</v>
      </c>
      <c r="U79" s="16" t="str">
        <f t="shared" si="15"/>
        <v>='[KE.MP.001-Online-ScrumBoard.xlsx]SB-Sprints'!U288</v>
      </c>
      <c r="V79" s="16" t="str">
        <f t="shared" si="15"/>
        <v>='[KE.MP.001-Online-ScrumBoard.xlsx]SB-Sprints'!V288</v>
      </c>
      <c r="W79" s="16" t="str">
        <f t="shared" si="15"/>
        <v>='[KE.MP.001-Online-ScrumBoard.xlsx]SB-Sprints'!W288</v>
      </c>
      <c r="X79" s="16" t="str">
        <f t="shared" si="15"/>
        <v>='[KE.MP.001-Online-ScrumBoard.xlsx]SB-Sprints'!X288</v>
      </c>
      <c r="Y79" s="16" t="str">
        <f t="shared" si="15"/>
        <v>='[KE.MP.001-Online-ScrumBoard.xlsx]SB-Sprints'!Y288</v>
      </c>
      <c r="Z79" s="16" t="str">
        <f t="shared" si="15"/>
        <v>='[KE.MP.001-Online-ScrumBoard.xlsx]SB-Sprints'!Z288</v>
      </c>
      <c r="AA79" s="16" t="str">
        <f t="shared" si="15"/>
        <v>='[KE.MP.001-Online-ScrumBoard.xlsx]SB-Sprints'!AA288</v>
      </c>
      <c r="AB79" s="16" t="str">
        <f t="shared" si="9"/>
        <v>='[KE.MP.001-Online-ScrumBoard.xlsx]SB-Sprints'!X286</v>
      </c>
    </row>
    <row r="80" spans="1:28" x14ac:dyDescent="0.25">
      <c r="A80" s="17">
        <f t="shared" si="17"/>
        <v>289</v>
      </c>
      <c r="B80" s="16" t="str">
        <f t="shared" si="13"/>
        <v>='[KE.MP.001-Online-ScrumBoard.xlsx]SB-Sprints'!A289</v>
      </c>
      <c r="C80" s="16" t="str">
        <f t="shared" si="16"/>
        <v>='[KE.MP.001-Online-ScrumBoard.xlsx]SB-Sprints'!B289</v>
      </c>
      <c r="D80" s="16" t="str">
        <f t="shared" si="16"/>
        <v>='[KE.MP.001-Online-ScrumBoard.xlsx]SB-Sprints'!C289</v>
      </c>
      <c r="E80" s="16" t="str">
        <f t="shared" si="16"/>
        <v>='[KE.MP.001-Online-ScrumBoard.xlsx]SB-Sprints'!D289</v>
      </c>
      <c r="F80" s="16" t="str">
        <f t="shared" si="16"/>
        <v>='[KE.MP.001-Online-ScrumBoard.xlsx]SB-Sprints'!E289</v>
      </c>
      <c r="G80" s="16" t="str">
        <f t="shared" si="16"/>
        <v>='[KE.MP.001-Online-ScrumBoard.xlsx]SB-Sprints'!F289</v>
      </c>
      <c r="H80" s="16" t="str">
        <f t="shared" si="16"/>
        <v>='[KE.MP.001-Online-ScrumBoard.xlsx]SB-Sprints'!G289</v>
      </c>
      <c r="I80" s="16" t="str">
        <f t="shared" si="16"/>
        <v>='[KE.MP.001-Online-ScrumBoard.xlsx]SB-Sprints'!H289</v>
      </c>
      <c r="J80" s="16" t="str">
        <f t="shared" si="16"/>
        <v>='[KE.MP.001-Online-ScrumBoard.xlsx]SB-Sprints'!I289</v>
      </c>
      <c r="K80" s="16" t="str">
        <f t="shared" si="16"/>
        <v>='[KE.MP.001-Online-ScrumBoard.xlsx]SB-Sprints'!J289</v>
      </c>
      <c r="L80" s="16" t="str">
        <f t="shared" si="16"/>
        <v>='[KE.MP.001-Online-ScrumBoard.xlsx]SB-Sprints'!K289</v>
      </c>
      <c r="M80" s="16" t="str">
        <f t="shared" si="15"/>
        <v>='[KE.MP.001-Online-ScrumBoard.xlsx]SB-Sprints'!M292</v>
      </c>
      <c r="N80" s="16" t="str">
        <f t="shared" si="15"/>
        <v>='[KE.MP.001-Online-ScrumBoard.xlsx]SB-Sprints'!N292</v>
      </c>
      <c r="O80" s="16" t="str">
        <f t="shared" si="15"/>
        <v>='[KE.MP.001-Online-ScrumBoard.xlsx]SB-Sprints'!O292</v>
      </c>
      <c r="P80" s="16" t="str">
        <f t="shared" si="15"/>
        <v>='[KE.MP.001-Online-ScrumBoard.xlsx]SB-Sprints'!P292</v>
      </c>
      <c r="Q80" s="16" t="str">
        <f t="shared" si="15"/>
        <v>='[KE.MP.001-Online-ScrumBoard.xlsx]SB-Sprints'!Q292</v>
      </c>
      <c r="R80" s="16" t="str">
        <f t="shared" si="15"/>
        <v>='[KE.MP.001-Online-ScrumBoard.xlsx]SB-Sprints'!R292</v>
      </c>
      <c r="S80" s="16" t="str">
        <f t="shared" si="15"/>
        <v>='[KE.MP.001-Online-ScrumBoard.xlsx]SB-Sprints'!S292</v>
      </c>
      <c r="T80" s="16" t="str">
        <f t="shared" si="15"/>
        <v>='[KE.MP.001-Online-ScrumBoard.xlsx]SB-Sprints'!T292</v>
      </c>
      <c r="U80" s="16" t="str">
        <f t="shared" si="15"/>
        <v>='[KE.MP.001-Online-ScrumBoard.xlsx]SB-Sprints'!U292</v>
      </c>
      <c r="V80" s="16" t="str">
        <f t="shared" si="15"/>
        <v>='[KE.MP.001-Online-ScrumBoard.xlsx]SB-Sprints'!V292</v>
      </c>
      <c r="W80" s="16" t="str">
        <f t="shared" si="15"/>
        <v>='[KE.MP.001-Online-ScrumBoard.xlsx]SB-Sprints'!W292</v>
      </c>
      <c r="X80" s="16" t="str">
        <f t="shared" si="15"/>
        <v>='[KE.MP.001-Online-ScrumBoard.xlsx]SB-Sprints'!X292</v>
      </c>
      <c r="Y80" s="16" t="str">
        <f t="shared" si="15"/>
        <v>='[KE.MP.001-Online-ScrumBoard.xlsx]SB-Sprints'!Y292</v>
      </c>
      <c r="Z80" s="16" t="str">
        <f t="shared" si="15"/>
        <v>='[KE.MP.001-Online-ScrumBoard.xlsx]SB-Sprints'!Z292</v>
      </c>
      <c r="AA80" s="16" t="str">
        <f t="shared" si="15"/>
        <v>='[KE.MP.001-Online-ScrumBoard.xlsx]SB-Sprints'!AA292</v>
      </c>
      <c r="AB80" s="16" t="str">
        <f t="shared" ref="AB80:AB99" si="18">$B$2&amp;"!"&amp;AB$7&amp;$A80+1</f>
        <v>='[KE.MP.001-Online-ScrumBoard.xlsx]SB-Sprints'!X290</v>
      </c>
    </row>
    <row r="81" spans="1:28" x14ac:dyDescent="0.25">
      <c r="A81" s="17">
        <f t="shared" si="17"/>
        <v>293</v>
      </c>
      <c r="B81" s="16" t="str">
        <f t="shared" si="13"/>
        <v>='[KE.MP.001-Online-ScrumBoard.xlsx]SB-Sprints'!A293</v>
      </c>
      <c r="C81" s="16" t="str">
        <f t="shared" si="16"/>
        <v>='[KE.MP.001-Online-ScrumBoard.xlsx]SB-Sprints'!B293</v>
      </c>
      <c r="D81" s="16" t="str">
        <f t="shared" si="16"/>
        <v>='[KE.MP.001-Online-ScrumBoard.xlsx]SB-Sprints'!C293</v>
      </c>
      <c r="E81" s="16" t="str">
        <f t="shared" si="16"/>
        <v>='[KE.MP.001-Online-ScrumBoard.xlsx]SB-Sprints'!D293</v>
      </c>
      <c r="F81" s="16" t="str">
        <f t="shared" si="16"/>
        <v>='[KE.MP.001-Online-ScrumBoard.xlsx]SB-Sprints'!E293</v>
      </c>
      <c r="G81" s="16" t="str">
        <f t="shared" si="16"/>
        <v>='[KE.MP.001-Online-ScrumBoard.xlsx]SB-Sprints'!F293</v>
      </c>
      <c r="H81" s="16" t="str">
        <f t="shared" si="16"/>
        <v>='[KE.MP.001-Online-ScrumBoard.xlsx]SB-Sprints'!G293</v>
      </c>
      <c r="I81" s="16" t="str">
        <f t="shared" si="16"/>
        <v>='[KE.MP.001-Online-ScrumBoard.xlsx]SB-Sprints'!H293</v>
      </c>
      <c r="J81" s="16" t="str">
        <f t="shared" si="16"/>
        <v>='[KE.MP.001-Online-ScrumBoard.xlsx]SB-Sprints'!I293</v>
      </c>
      <c r="K81" s="16" t="str">
        <f t="shared" si="16"/>
        <v>='[KE.MP.001-Online-ScrumBoard.xlsx]SB-Sprints'!J293</v>
      </c>
      <c r="L81" s="16" t="str">
        <f t="shared" si="16"/>
        <v>='[KE.MP.001-Online-ScrumBoard.xlsx]SB-Sprints'!K293</v>
      </c>
      <c r="M81" s="16" t="str">
        <f t="shared" si="15"/>
        <v>='[KE.MP.001-Online-ScrumBoard.xlsx]SB-Sprints'!M296</v>
      </c>
      <c r="N81" s="16" t="str">
        <f t="shared" si="15"/>
        <v>='[KE.MP.001-Online-ScrumBoard.xlsx]SB-Sprints'!N296</v>
      </c>
      <c r="O81" s="16" t="str">
        <f t="shared" si="15"/>
        <v>='[KE.MP.001-Online-ScrumBoard.xlsx]SB-Sprints'!O296</v>
      </c>
      <c r="P81" s="16" t="str">
        <f t="shared" si="15"/>
        <v>='[KE.MP.001-Online-ScrumBoard.xlsx]SB-Sprints'!P296</v>
      </c>
      <c r="Q81" s="16" t="str">
        <f t="shared" si="15"/>
        <v>='[KE.MP.001-Online-ScrumBoard.xlsx]SB-Sprints'!Q296</v>
      </c>
      <c r="R81" s="16" t="str">
        <f t="shared" si="15"/>
        <v>='[KE.MP.001-Online-ScrumBoard.xlsx]SB-Sprints'!R296</v>
      </c>
      <c r="S81" s="16" t="str">
        <f t="shared" si="15"/>
        <v>='[KE.MP.001-Online-ScrumBoard.xlsx]SB-Sprints'!S296</v>
      </c>
      <c r="T81" s="16" t="str">
        <f t="shared" si="15"/>
        <v>='[KE.MP.001-Online-ScrumBoard.xlsx]SB-Sprints'!T296</v>
      </c>
      <c r="U81" s="16" t="str">
        <f t="shared" si="15"/>
        <v>='[KE.MP.001-Online-ScrumBoard.xlsx]SB-Sprints'!U296</v>
      </c>
      <c r="V81" s="16" t="str">
        <f t="shared" si="15"/>
        <v>='[KE.MP.001-Online-ScrumBoard.xlsx]SB-Sprints'!V296</v>
      </c>
      <c r="W81" s="16" t="str">
        <f t="shared" si="15"/>
        <v>='[KE.MP.001-Online-ScrumBoard.xlsx]SB-Sprints'!W296</v>
      </c>
      <c r="X81" s="16" t="str">
        <f t="shared" si="15"/>
        <v>='[KE.MP.001-Online-ScrumBoard.xlsx]SB-Sprints'!X296</v>
      </c>
      <c r="Y81" s="16" t="str">
        <f t="shared" si="15"/>
        <v>='[KE.MP.001-Online-ScrumBoard.xlsx]SB-Sprints'!Y296</v>
      </c>
      <c r="Z81" s="16" t="str">
        <f t="shared" si="15"/>
        <v>='[KE.MP.001-Online-ScrumBoard.xlsx]SB-Sprints'!Z296</v>
      </c>
      <c r="AA81" s="16" t="str">
        <f t="shared" si="15"/>
        <v>='[KE.MP.001-Online-ScrumBoard.xlsx]SB-Sprints'!AA296</v>
      </c>
      <c r="AB81" s="16" t="str">
        <f t="shared" si="18"/>
        <v>='[KE.MP.001-Online-ScrumBoard.xlsx]SB-Sprints'!X294</v>
      </c>
    </row>
    <row r="82" spans="1:28" x14ac:dyDescent="0.25">
      <c r="A82" s="17">
        <f t="shared" si="17"/>
        <v>297</v>
      </c>
      <c r="B82" s="16" t="str">
        <f t="shared" si="13"/>
        <v>='[KE.MP.001-Online-ScrumBoard.xlsx]SB-Sprints'!A297</v>
      </c>
      <c r="C82" s="16" t="str">
        <f t="shared" si="16"/>
        <v>='[KE.MP.001-Online-ScrumBoard.xlsx]SB-Sprints'!B297</v>
      </c>
      <c r="D82" s="16" t="str">
        <f t="shared" si="16"/>
        <v>='[KE.MP.001-Online-ScrumBoard.xlsx]SB-Sprints'!C297</v>
      </c>
      <c r="E82" s="16" t="str">
        <f t="shared" si="16"/>
        <v>='[KE.MP.001-Online-ScrumBoard.xlsx]SB-Sprints'!D297</v>
      </c>
      <c r="F82" s="16" t="str">
        <f t="shared" si="16"/>
        <v>='[KE.MP.001-Online-ScrumBoard.xlsx]SB-Sprints'!E297</v>
      </c>
      <c r="G82" s="16" t="str">
        <f t="shared" si="16"/>
        <v>='[KE.MP.001-Online-ScrumBoard.xlsx]SB-Sprints'!F297</v>
      </c>
      <c r="H82" s="16" t="str">
        <f t="shared" si="16"/>
        <v>='[KE.MP.001-Online-ScrumBoard.xlsx]SB-Sprints'!G297</v>
      </c>
      <c r="I82" s="16" t="str">
        <f t="shared" si="16"/>
        <v>='[KE.MP.001-Online-ScrumBoard.xlsx]SB-Sprints'!H297</v>
      </c>
      <c r="J82" s="16" t="str">
        <f t="shared" si="16"/>
        <v>='[KE.MP.001-Online-ScrumBoard.xlsx]SB-Sprints'!I297</v>
      </c>
      <c r="K82" s="16" t="str">
        <f t="shared" si="16"/>
        <v>='[KE.MP.001-Online-ScrumBoard.xlsx]SB-Sprints'!J297</v>
      </c>
      <c r="L82" s="16" t="str">
        <f t="shared" si="16"/>
        <v>='[KE.MP.001-Online-ScrumBoard.xlsx]SB-Sprints'!K297</v>
      </c>
      <c r="M82" s="16" t="str">
        <f t="shared" si="15"/>
        <v>='[KE.MP.001-Online-ScrumBoard.xlsx]SB-Sprints'!M300</v>
      </c>
      <c r="N82" s="16" t="str">
        <f t="shared" si="15"/>
        <v>='[KE.MP.001-Online-ScrumBoard.xlsx]SB-Sprints'!N300</v>
      </c>
      <c r="O82" s="16" t="str">
        <f t="shared" si="15"/>
        <v>='[KE.MP.001-Online-ScrumBoard.xlsx]SB-Sprints'!O300</v>
      </c>
      <c r="P82" s="16" t="str">
        <f t="shared" si="15"/>
        <v>='[KE.MP.001-Online-ScrumBoard.xlsx]SB-Sprints'!P300</v>
      </c>
      <c r="Q82" s="16" t="str">
        <f t="shared" si="15"/>
        <v>='[KE.MP.001-Online-ScrumBoard.xlsx]SB-Sprints'!Q300</v>
      </c>
      <c r="R82" s="16" t="str">
        <f t="shared" si="15"/>
        <v>='[KE.MP.001-Online-ScrumBoard.xlsx]SB-Sprints'!R300</v>
      </c>
      <c r="S82" s="16" t="str">
        <f t="shared" si="15"/>
        <v>='[KE.MP.001-Online-ScrumBoard.xlsx]SB-Sprints'!S300</v>
      </c>
      <c r="T82" s="16" t="str">
        <f t="shared" si="15"/>
        <v>='[KE.MP.001-Online-ScrumBoard.xlsx]SB-Sprints'!T300</v>
      </c>
      <c r="U82" s="16" t="str">
        <f t="shared" si="15"/>
        <v>='[KE.MP.001-Online-ScrumBoard.xlsx]SB-Sprints'!U300</v>
      </c>
      <c r="V82" s="16" t="str">
        <f t="shared" si="15"/>
        <v>='[KE.MP.001-Online-ScrumBoard.xlsx]SB-Sprints'!V300</v>
      </c>
      <c r="W82" s="16" t="str">
        <f t="shared" si="15"/>
        <v>='[KE.MP.001-Online-ScrumBoard.xlsx]SB-Sprints'!W300</v>
      </c>
      <c r="X82" s="16" t="str">
        <f t="shared" si="15"/>
        <v>='[KE.MP.001-Online-ScrumBoard.xlsx]SB-Sprints'!X300</v>
      </c>
      <c r="Y82" s="16" t="str">
        <f t="shared" si="15"/>
        <v>='[KE.MP.001-Online-ScrumBoard.xlsx]SB-Sprints'!Y300</v>
      </c>
      <c r="Z82" s="16" t="str">
        <f t="shared" si="15"/>
        <v>='[KE.MP.001-Online-ScrumBoard.xlsx]SB-Sprints'!Z300</v>
      </c>
      <c r="AA82" s="16" t="str">
        <f t="shared" si="15"/>
        <v>='[KE.MP.001-Online-ScrumBoard.xlsx]SB-Sprints'!AA300</v>
      </c>
      <c r="AB82" s="16" t="str">
        <f t="shared" si="18"/>
        <v>='[KE.MP.001-Online-ScrumBoard.xlsx]SB-Sprints'!X298</v>
      </c>
    </row>
    <row r="83" spans="1:28" x14ac:dyDescent="0.25">
      <c r="A83" s="17">
        <f t="shared" si="17"/>
        <v>301</v>
      </c>
      <c r="B83" s="16" t="str">
        <f t="shared" si="13"/>
        <v>='[KE.MP.001-Online-ScrumBoard.xlsx]SB-Sprints'!A301</v>
      </c>
      <c r="C83" s="16" t="str">
        <f t="shared" si="16"/>
        <v>='[KE.MP.001-Online-ScrumBoard.xlsx]SB-Sprints'!B301</v>
      </c>
      <c r="D83" s="16" t="str">
        <f t="shared" si="16"/>
        <v>='[KE.MP.001-Online-ScrumBoard.xlsx]SB-Sprints'!C301</v>
      </c>
      <c r="E83" s="16" t="str">
        <f t="shared" si="16"/>
        <v>='[KE.MP.001-Online-ScrumBoard.xlsx]SB-Sprints'!D301</v>
      </c>
      <c r="F83" s="16" t="str">
        <f t="shared" si="16"/>
        <v>='[KE.MP.001-Online-ScrumBoard.xlsx]SB-Sprints'!E301</v>
      </c>
      <c r="G83" s="16" t="str">
        <f t="shared" si="16"/>
        <v>='[KE.MP.001-Online-ScrumBoard.xlsx]SB-Sprints'!F301</v>
      </c>
      <c r="H83" s="16" t="str">
        <f t="shared" si="16"/>
        <v>='[KE.MP.001-Online-ScrumBoard.xlsx]SB-Sprints'!G301</v>
      </c>
      <c r="I83" s="16" t="str">
        <f t="shared" si="16"/>
        <v>='[KE.MP.001-Online-ScrumBoard.xlsx]SB-Sprints'!H301</v>
      </c>
      <c r="J83" s="16" t="str">
        <f t="shared" si="16"/>
        <v>='[KE.MP.001-Online-ScrumBoard.xlsx]SB-Sprints'!I301</v>
      </c>
      <c r="K83" s="16" t="str">
        <f t="shared" si="16"/>
        <v>='[KE.MP.001-Online-ScrumBoard.xlsx]SB-Sprints'!J301</v>
      </c>
      <c r="L83" s="16" t="str">
        <f t="shared" si="16"/>
        <v>='[KE.MP.001-Online-ScrumBoard.xlsx]SB-Sprints'!K301</v>
      </c>
      <c r="M83" s="16" t="str">
        <f t="shared" si="15"/>
        <v>='[KE.MP.001-Online-ScrumBoard.xlsx]SB-Sprints'!M304</v>
      </c>
      <c r="N83" s="16" t="str">
        <f t="shared" si="15"/>
        <v>='[KE.MP.001-Online-ScrumBoard.xlsx]SB-Sprints'!N304</v>
      </c>
      <c r="O83" s="16" t="str">
        <f t="shared" si="15"/>
        <v>='[KE.MP.001-Online-ScrumBoard.xlsx]SB-Sprints'!O304</v>
      </c>
      <c r="P83" s="16" t="str">
        <f t="shared" si="15"/>
        <v>='[KE.MP.001-Online-ScrumBoard.xlsx]SB-Sprints'!P304</v>
      </c>
      <c r="Q83" s="16" t="str">
        <f t="shared" si="15"/>
        <v>='[KE.MP.001-Online-ScrumBoard.xlsx]SB-Sprints'!Q304</v>
      </c>
      <c r="R83" s="16" t="str">
        <f t="shared" si="15"/>
        <v>='[KE.MP.001-Online-ScrumBoard.xlsx]SB-Sprints'!R304</v>
      </c>
      <c r="S83" s="16" t="str">
        <f t="shared" si="15"/>
        <v>='[KE.MP.001-Online-ScrumBoard.xlsx]SB-Sprints'!S304</v>
      </c>
      <c r="T83" s="16" t="str">
        <f t="shared" si="15"/>
        <v>='[KE.MP.001-Online-ScrumBoard.xlsx]SB-Sprints'!T304</v>
      </c>
      <c r="U83" s="16" t="str">
        <f t="shared" si="15"/>
        <v>='[KE.MP.001-Online-ScrumBoard.xlsx]SB-Sprints'!U304</v>
      </c>
      <c r="V83" s="16" t="str">
        <f t="shared" si="15"/>
        <v>='[KE.MP.001-Online-ScrumBoard.xlsx]SB-Sprints'!V304</v>
      </c>
      <c r="W83" s="16" t="str">
        <f t="shared" si="15"/>
        <v>='[KE.MP.001-Online-ScrumBoard.xlsx]SB-Sprints'!W304</v>
      </c>
      <c r="X83" s="16" t="str">
        <f t="shared" si="15"/>
        <v>='[KE.MP.001-Online-ScrumBoard.xlsx]SB-Sprints'!X304</v>
      </c>
      <c r="Y83" s="16" t="str">
        <f t="shared" si="15"/>
        <v>='[KE.MP.001-Online-ScrumBoard.xlsx]SB-Sprints'!Y304</v>
      </c>
      <c r="Z83" s="16" t="str">
        <f t="shared" si="15"/>
        <v>='[KE.MP.001-Online-ScrumBoard.xlsx]SB-Sprints'!Z304</v>
      </c>
      <c r="AA83" s="16" t="str">
        <f t="shared" si="15"/>
        <v>='[KE.MP.001-Online-ScrumBoard.xlsx]SB-Sprints'!AA304</v>
      </c>
      <c r="AB83" s="16" t="str">
        <f t="shared" si="18"/>
        <v>='[KE.MP.001-Online-ScrumBoard.xlsx]SB-Sprints'!X302</v>
      </c>
    </row>
    <row r="84" spans="1:28" x14ac:dyDescent="0.25">
      <c r="A84" s="17">
        <f t="shared" si="17"/>
        <v>305</v>
      </c>
      <c r="B84" s="16" t="str">
        <f t="shared" si="13"/>
        <v>='[KE.MP.001-Online-ScrumBoard.xlsx]SB-Sprints'!A305</v>
      </c>
      <c r="C84" s="16" t="str">
        <f t="shared" si="16"/>
        <v>='[KE.MP.001-Online-ScrumBoard.xlsx]SB-Sprints'!B305</v>
      </c>
      <c r="D84" s="16" t="str">
        <f t="shared" si="16"/>
        <v>='[KE.MP.001-Online-ScrumBoard.xlsx]SB-Sprints'!C305</v>
      </c>
      <c r="E84" s="16" t="str">
        <f t="shared" si="16"/>
        <v>='[KE.MP.001-Online-ScrumBoard.xlsx]SB-Sprints'!D305</v>
      </c>
      <c r="F84" s="16" t="str">
        <f t="shared" si="16"/>
        <v>='[KE.MP.001-Online-ScrumBoard.xlsx]SB-Sprints'!E305</v>
      </c>
      <c r="G84" s="16" t="str">
        <f t="shared" si="16"/>
        <v>='[KE.MP.001-Online-ScrumBoard.xlsx]SB-Sprints'!F305</v>
      </c>
      <c r="H84" s="16" t="str">
        <f t="shared" si="16"/>
        <v>='[KE.MP.001-Online-ScrumBoard.xlsx]SB-Sprints'!G305</v>
      </c>
      <c r="I84" s="16" t="str">
        <f t="shared" si="16"/>
        <v>='[KE.MP.001-Online-ScrumBoard.xlsx]SB-Sprints'!H305</v>
      </c>
      <c r="J84" s="16" t="str">
        <f t="shared" si="16"/>
        <v>='[KE.MP.001-Online-ScrumBoard.xlsx]SB-Sprints'!I305</v>
      </c>
      <c r="K84" s="16" t="str">
        <f t="shared" si="16"/>
        <v>='[KE.MP.001-Online-ScrumBoard.xlsx]SB-Sprints'!J305</v>
      </c>
      <c r="L84" s="16" t="str">
        <f t="shared" si="16"/>
        <v>='[KE.MP.001-Online-ScrumBoard.xlsx]SB-Sprints'!K305</v>
      </c>
      <c r="M84" s="16" t="str">
        <f t="shared" ref="M84:AA99" si="19">$B$2&amp;"!"&amp;M$7&amp;$A84+$A$1</f>
        <v>='[KE.MP.001-Online-ScrumBoard.xlsx]SB-Sprints'!M308</v>
      </c>
      <c r="N84" s="16" t="str">
        <f t="shared" si="19"/>
        <v>='[KE.MP.001-Online-ScrumBoard.xlsx]SB-Sprints'!N308</v>
      </c>
      <c r="O84" s="16" t="str">
        <f t="shared" si="19"/>
        <v>='[KE.MP.001-Online-ScrumBoard.xlsx]SB-Sprints'!O308</v>
      </c>
      <c r="P84" s="16" t="str">
        <f t="shared" si="19"/>
        <v>='[KE.MP.001-Online-ScrumBoard.xlsx]SB-Sprints'!P308</v>
      </c>
      <c r="Q84" s="16" t="str">
        <f t="shared" si="19"/>
        <v>='[KE.MP.001-Online-ScrumBoard.xlsx]SB-Sprints'!Q308</v>
      </c>
      <c r="R84" s="16" t="str">
        <f t="shared" si="19"/>
        <v>='[KE.MP.001-Online-ScrumBoard.xlsx]SB-Sprints'!R308</v>
      </c>
      <c r="S84" s="16" t="str">
        <f t="shared" si="19"/>
        <v>='[KE.MP.001-Online-ScrumBoard.xlsx]SB-Sprints'!S308</v>
      </c>
      <c r="T84" s="16" t="str">
        <f t="shared" si="19"/>
        <v>='[KE.MP.001-Online-ScrumBoard.xlsx]SB-Sprints'!T308</v>
      </c>
      <c r="U84" s="16" t="str">
        <f t="shared" si="19"/>
        <v>='[KE.MP.001-Online-ScrumBoard.xlsx]SB-Sprints'!U308</v>
      </c>
      <c r="V84" s="16" t="str">
        <f t="shared" si="19"/>
        <v>='[KE.MP.001-Online-ScrumBoard.xlsx]SB-Sprints'!V308</v>
      </c>
      <c r="W84" s="16" t="str">
        <f t="shared" si="19"/>
        <v>='[KE.MP.001-Online-ScrumBoard.xlsx]SB-Sprints'!W308</v>
      </c>
      <c r="X84" s="16" t="str">
        <f t="shared" si="19"/>
        <v>='[KE.MP.001-Online-ScrumBoard.xlsx]SB-Sprints'!X308</v>
      </c>
      <c r="Y84" s="16" t="str">
        <f t="shared" si="19"/>
        <v>='[KE.MP.001-Online-ScrumBoard.xlsx]SB-Sprints'!Y308</v>
      </c>
      <c r="Z84" s="16" t="str">
        <f t="shared" si="19"/>
        <v>='[KE.MP.001-Online-ScrumBoard.xlsx]SB-Sprints'!Z308</v>
      </c>
      <c r="AA84" s="16" t="str">
        <f t="shared" si="19"/>
        <v>='[KE.MP.001-Online-ScrumBoard.xlsx]SB-Sprints'!AA308</v>
      </c>
      <c r="AB84" s="16" t="str">
        <f t="shared" si="18"/>
        <v>='[KE.MP.001-Online-ScrumBoard.xlsx]SB-Sprints'!X306</v>
      </c>
    </row>
    <row r="85" spans="1:28" x14ac:dyDescent="0.25">
      <c r="A85" s="17">
        <f t="shared" si="17"/>
        <v>309</v>
      </c>
      <c r="B85" s="16" t="str">
        <f t="shared" si="13"/>
        <v>='[KE.MP.001-Online-ScrumBoard.xlsx]SB-Sprints'!A309</v>
      </c>
      <c r="C85" s="16" t="str">
        <f t="shared" si="16"/>
        <v>='[KE.MP.001-Online-ScrumBoard.xlsx]SB-Sprints'!B309</v>
      </c>
      <c r="D85" s="16" t="str">
        <f t="shared" si="16"/>
        <v>='[KE.MP.001-Online-ScrumBoard.xlsx]SB-Sprints'!C309</v>
      </c>
      <c r="E85" s="16" t="str">
        <f t="shared" si="16"/>
        <v>='[KE.MP.001-Online-ScrumBoard.xlsx]SB-Sprints'!D309</v>
      </c>
      <c r="F85" s="16" t="str">
        <f t="shared" si="16"/>
        <v>='[KE.MP.001-Online-ScrumBoard.xlsx]SB-Sprints'!E309</v>
      </c>
      <c r="G85" s="16" t="str">
        <f t="shared" si="16"/>
        <v>='[KE.MP.001-Online-ScrumBoard.xlsx]SB-Sprints'!F309</v>
      </c>
      <c r="H85" s="16" t="str">
        <f t="shared" si="16"/>
        <v>='[KE.MP.001-Online-ScrumBoard.xlsx]SB-Sprints'!G309</v>
      </c>
      <c r="I85" s="16" t="str">
        <f t="shared" si="16"/>
        <v>='[KE.MP.001-Online-ScrumBoard.xlsx]SB-Sprints'!H309</v>
      </c>
      <c r="J85" s="16" t="str">
        <f t="shared" si="16"/>
        <v>='[KE.MP.001-Online-ScrumBoard.xlsx]SB-Sprints'!I309</v>
      </c>
      <c r="K85" s="16" t="str">
        <f t="shared" si="16"/>
        <v>='[KE.MP.001-Online-ScrumBoard.xlsx]SB-Sprints'!J309</v>
      </c>
      <c r="L85" s="16" t="str">
        <f t="shared" si="16"/>
        <v>='[KE.MP.001-Online-ScrumBoard.xlsx]SB-Sprints'!K309</v>
      </c>
      <c r="M85" s="16" t="str">
        <f t="shared" si="19"/>
        <v>='[KE.MP.001-Online-ScrumBoard.xlsx]SB-Sprints'!M312</v>
      </c>
      <c r="N85" s="16" t="str">
        <f t="shared" si="19"/>
        <v>='[KE.MP.001-Online-ScrumBoard.xlsx]SB-Sprints'!N312</v>
      </c>
      <c r="O85" s="16" t="str">
        <f t="shared" si="19"/>
        <v>='[KE.MP.001-Online-ScrumBoard.xlsx]SB-Sprints'!O312</v>
      </c>
      <c r="P85" s="16" t="str">
        <f t="shared" si="19"/>
        <v>='[KE.MP.001-Online-ScrumBoard.xlsx]SB-Sprints'!P312</v>
      </c>
      <c r="Q85" s="16" t="str">
        <f t="shared" si="19"/>
        <v>='[KE.MP.001-Online-ScrumBoard.xlsx]SB-Sprints'!Q312</v>
      </c>
      <c r="R85" s="16" t="str">
        <f t="shared" si="19"/>
        <v>='[KE.MP.001-Online-ScrumBoard.xlsx]SB-Sprints'!R312</v>
      </c>
      <c r="S85" s="16" t="str">
        <f t="shared" si="19"/>
        <v>='[KE.MP.001-Online-ScrumBoard.xlsx]SB-Sprints'!S312</v>
      </c>
      <c r="T85" s="16" t="str">
        <f t="shared" si="19"/>
        <v>='[KE.MP.001-Online-ScrumBoard.xlsx]SB-Sprints'!T312</v>
      </c>
      <c r="U85" s="16" t="str">
        <f t="shared" si="19"/>
        <v>='[KE.MP.001-Online-ScrumBoard.xlsx]SB-Sprints'!U312</v>
      </c>
      <c r="V85" s="16" t="str">
        <f t="shared" si="19"/>
        <v>='[KE.MP.001-Online-ScrumBoard.xlsx]SB-Sprints'!V312</v>
      </c>
      <c r="W85" s="16" t="str">
        <f t="shared" si="19"/>
        <v>='[KE.MP.001-Online-ScrumBoard.xlsx]SB-Sprints'!W312</v>
      </c>
      <c r="X85" s="16" t="str">
        <f t="shared" si="19"/>
        <v>='[KE.MP.001-Online-ScrumBoard.xlsx]SB-Sprints'!X312</v>
      </c>
      <c r="Y85" s="16" t="str">
        <f t="shared" si="19"/>
        <v>='[KE.MP.001-Online-ScrumBoard.xlsx]SB-Sprints'!Y312</v>
      </c>
      <c r="Z85" s="16" t="str">
        <f t="shared" si="19"/>
        <v>='[KE.MP.001-Online-ScrumBoard.xlsx]SB-Sprints'!Z312</v>
      </c>
      <c r="AA85" s="16" t="str">
        <f t="shared" si="19"/>
        <v>='[KE.MP.001-Online-ScrumBoard.xlsx]SB-Sprints'!AA312</v>
      </c>
      <c r="AB85" s="16" t="str">
        <f t="shared" si="18"/>
        <v>='[KE.MP.001-Online-ScrumBoard.xlsx]SB-Sprints'!X310</v>
      </c>
    </row>
    <row r="86" spans="1:28" x14ac:dyDescent="0.25">
      <c r="A86" s="17">
        <f t="shared" si="17"/>
        <v>313</v>
      </c>
      <c r="B86" s="16" t="str">
        <f t="shared" si="13"/>
        <v>='[KE.MP.001-Online-ScrumBoard.xlsx]SB-Sprints'!A313</v>
      </c>
      <c r="C86" s="16" t="str">
        <f t="shared" si="16"/>
        <v>='[KE.MP.001-Online-ScrumBoard.xlsx]SB-Sprints'!B313</v>
      </c>
      <c r="D86" s="16" t="str">
        <f t="shared" si="16"/>
        <v>='[KE.MP.001-Online-ScrumBoard.xlsx]SB-Sprints'!C313</v>
      </c>
      <c r="E86" s="16" t="str">
        <f t="shared" si="16"/>
        <v>='[KE.MP.001-Online-ScrumBoard.xlsx]SB-Sprints'!D313</v>
      </c>
      <c r="F86" s="16" t="str">
        <f t="shared" si="16"/>
        <v>='[KE.MP.001-Online-ScrumBoard.xlsx]SB-Sprints'!E313</v>
      </c>
      <c r="G86" s="16" t="str">
        <f t="shared" si="16"/>
        <v>='[KE.MP.001-Online-ScrumBoard.xlsx]SB-Sprints'!F313</v>
      </c>
      <c r="H86" s="16" t="str">
        <f t="shared" si="16"/>
        <v>='[KE.MP.001-Online-ScrumBoard.xlsx]SB-Sprints'!G313</v>
      </c>
      <c r="I86" s="16" t="str">
        <f t="shared" si="16"/>
        <v>='[KE.MP.001-Online-ScrumBoard.xlsx]SB-Sprints'!H313</v>
      </c>
      <c r="J86" s="16" t="str">
        <f t="shared" si="16"/>
        <v>='[KE.MP.001-Online-ScrumBoard.xlsx]SB-Sprints'!I313</v>
      </c>
      <c r="K86" s="16" t="str">
        <f t="shared" si="16"/>
        <v>='[KE.MP.001-Online-ScrumBoard.xlsx]SB-Sprints'!J313</v>
      </c>
      <c r="L86" s="16" t="str">
        <f t="shared" si="16"/>
        <v>='[KE.MP.001-Online-ScrumBoard.xlsx]SB-Sprints'!K313</v>
      </c>
      <c r="M86" s="16" t="str">
        <f t="shared" si="19"/>
        <v>='[KE.MP.001-Online-ScrumBoard.xlsx]SB-Sprints'!M316</v>
      </c>
      <c r="N86" s="16" t="str">
        <f t="shared" si="19"/>
        <v>='[KE.MP.001-Online-ScrumBoard.xlsx]SB-Sprints'!N316</v>
      </c>
      <c r="O86" s="16" t="str">
        <f t="shared" si="19"/>
        <v>='[KE.MP.001-Online-ScrumBoard.xlsx]SB-Sprints'!O316</v>
      </c>
      <c r="P86" s="16" t="str">
        <f t="shared" si="19"/>
        <v>='[KE.MP.001-Online-ScrumBoard.xlsx]SB-Sprints'!P316</v>
      </c>
      <c r="Q86" s="16" t="str">
        <f t="shared" si="19"/>
        <v>='[KE.MP.001-Online-ScrumBoard.xlsx]SB-Sprints'!Q316</v>
      </c>
      <c r="R86" s="16" t="str">
        <f t="shared" si="19"/>
        <v>='[KE.MP.001-Online-ScrumBoard.xlsx]SB-Sprints'!R316</v>
      </c>
      <c r="S86" s="16" t="str">
        <f t="shared" si="19"/>
        <v>='[KE.MP.001-Online-ScrumBoard.xlsx]SB-Sprints'!S316</v>
      </c>
      <c r="T86" s="16" t="str">
        <f t="shared" si="19"/>
        <v>='[KE.MP.001-Online-ScrumBoard.xlsx]SB-Sprints'!T316</v>
      </c>
      <c r="U86" s="16" t="str">
        <f t="shared" si="19"/>
        <v>='[KE.MP.001-Online-ScrumBoard.xlsx]SB-Sprints'!U316</v>
      </c>
      <c r="V86" s="16" t="str">
        <f t="shared" si="19"/>
        <v>='[KE.MP.001-Online-ScrumBoard.xlsx]SB-Sprints'!V316</v>
      </c>
      <c r="W86" s="16" t="str">
        <f t="shared" si="19"/>
        <v>='[KE.MP.001-Online-ScrumBoard.xlsx]SB-Sprints'!W316</v>
      </c>
      <c r="X86" s="16" t="str">
        <f t="shared" si="19"/>
        <v>='[KE.MP.001-Online-ScrumBoard.xlsx]SB-Sprints'!X316</v>
      </c>
      <c r="Y86" s="16" t="str">
        <f t="shared" si="19"/>
        <v>='[KE.MP.001-Online-ScrumBoard.xlsx]SB-Sprints'!Y316</v>
      </c>
      <c r="Z86" s="16" t="str">
        <f t="shared" si="19"/>
        <v>='[KE.MP.001-Online-ScrumBoard.xlsx]SB-Sprints'!Z316</v>
      </c>
      <c r="AA86" s="16" t="str">
        <f t="shared" si="19"/>
        <v>='[KE.MP.001-Online-ScrumBoard.xlsx]SB-Sprints'!AA316</v>
      </c>
      <c r="AB86" s="16" t="str">
        <f t="shared" si="18"/>
        <v>='[KE.MP.001-Online-ScrumBoard.xlsx]SB-Sprints'!X314</v>
      </c>
    </row>
    <row r="87" spans="1:28" x14ac:dyDescent="0.25">
      <c r="A87" s="17">
        <f t="shared" si="17"/>
        <v>317</v>
      </c>
      <c r="B87" s="16" t="str">
        <f t="shared" si="13"/>
        <v>='[KE.MP.001-Online-ScrumBoard.xlsx]SB-Sprints'!A317</v>
      </c>
      <c r="C87" s="16" t="str">
        <f t="shared" si="16"/>
        <v>='[KE.MP.001-Online-ScrumBoard.xlsx]SB-Sprints'!B317</v>
      </c>
      <c r="D87" s="16" t="str">
        <f t="shared" si="16"/>
        <v>='[KE.MP.001-Online-ScrumBoard.xlsx]SB-Sprints'!C317</v>
      </c>
      <c r="E87" s="16" t="str">
        <f t="shared" si="16"/>
        <v>='[KE.MP.001-Online-ScrumBoard.xlsx]SB-Sprints'!D317</v>
      </c>
      <c r="F87" s="16" t="str">
        <f t="shared" si="16"/>
        <v>='[KE.MP.001-Online-ScrumBoard.xlsx]SB-Sprints'!E317</v>
      </c>
      <c r="G87" s="16" t="str">
        <f t="shared" si="16"/>
        <v>='[KE.MP.001-Online-ScrumBoard.xlsx]SB-Sprints'!F317</v>
      </c>
      <c r="H87" s="16" t="str">
        <f t="shared" si="16"/>
        <v>='[KE.MP.001-Online-ScrumBoard.xlsx]SB-Sprints'!G317</v>
      </c>
      <c r="I87" s="16" t="str">
        <f t="shared" si="16"/>
        <v>='[KE.MP.001-Online-ScrumBoard.xlsx]SB-Sprints'!H317</v>
      </c>
      <c r="J87" s="16" t="str">
        <f t="shared" si="16"/>
        <v>='[KE.MP.001-Online-ScrumBoard.xlsx]SB-Sprints'!I317</v>
      </c>
      <c r="K87" s="16" t="str">
        <f t="shared" si="16"/>
        <v>='[KE.MP.001-Online-ScrumBoard.xlsx]SB-Sprints'!J317</v>
      </c>
      <c r="L87" s="16" t="str">
        <f t="shared" si="16"/>
        <v>='[KE.MP.001-Online-ScrumBoard.xlsx]SB-Sprints'!K317</v>
      </c>
      <c r="M87" s="16" t="str">
        <f t="shared" si="19"/>
        <v>='[KE.MP.001-Online-ScrumBoard.xlsx]SB-Sprints'!M320</v>
      </c>
      <c r="N87" s="16" t="str">
        <f t="shared" si="19"/>
        <v>='[KE.MP.001-Online-ScrumBoard.xlsx]SB-Sprints'!N320</v>
      </c>
      <c r="O87" s="16" t="str">
        <f t="shared" si="19"/>
        <v>='[KE.MP.001-Online-ScrumBoard.xlsx]SB-Sprints'!O320</v>
      </c>
      <c r="P87" s="16" t="str">
        <f t="shared" si="19"/>
        <v>='[KE.MP.001-Online-ScrumBoard.xlsx]SB-Sprints'!P320</v>
      </c>
      <c r="Q87" s="16" t="str">
        <f t="shared" si="19"/>
        <v>='[KE.MP.001-Online-ScrumBoard.xlsx]SB-Sprints'!Q320</v>
      </c>
      <c r="R87" s="16" t="str">
        <f t="shared" si="19"/>
        <v>='[KE.MP.001-Online-ScrumBoard.xlsx]SB-Sprints'!R320</v>
      </c>
      <c r="S87" s="16" t="str">
        <f t="shared" si="19"/>
        <v>='[KE.MP.001-Online-ScrumBoard.xlsx]SB-Sprints'!S320</v>
      </c>
      <c r="T87" s="16" t="str">
        <f t="shared" si="19"/>
        <v>='[KE.MP.001-Online-ScrumBoard.xlsx]SB-Sprints'!T320</v>
      </c>
      <c r="U87" s="16" t="str">
        <f t="shared" si="19"/>
        <v>='[KE.MP.001-Online-ScrumBoard.xlsx]SB-Sprints'!U320</v>
      </c>
      <c r="V87" s="16" t="str">
        <f t="shared" si="19"/>
        <v>='[KE.MP.001-Online-ScrumBoard.xlsx]SB-Sprints'!V320</v>
      </c>
      <c r="W87" s="16" t="str">
        <f t="shared" si="19"/>
        <v>='[KE.MP.001-Online-ScrumBoard.xlsx]SB-Sprints'!W320</v>
      </c>
      <c r="X87" s="16" t="str">
        <f t="shared" si="19"/>
        <v>='[KE.MP.001-Online-ScrumBoard.xlsx]SB-Sprints'!X320</v>
      </c>
      <c r="Y87" s="16" t="str">
        <f t="shared" si="19"/>
        <v>='[KE.MP.001-Online-ScrumBoard.xlsx]SB-Sprints'!Y320</v>
      </c>
      <c r="Z87" s="16" t="str">
        <f t="shared" si="19"/>
        <v>='[KE.MP.001-Online-ScrumBoard.xlsx]SB-Sprints'!Z320</v>
      </c>
      <c r="AA87" s="16" t="str">
        <f t="shared" si="19"/>
        <v>='[KE.MP.001-Online-ScrumBoard.xlsx]SB-Sprints'!AA320</v>
      </c>
      <c r="AB87" s="16" t="str">
        <f t="shared" si="18"/>
        <v>='[KE.MP.001-Online-ScrumBoard.xlsx]SB-Sprints'!X318</v>
      </c>
    </row>
    <row r="88" spans="1:28" x14ac:dyDescent="0.25">
      <c r="A88" s="17">
        <f t="shared" si="17"/>
        <v>321</v>
      </c>
      <c r="B88" s="16" t="str">
        <f t="shared" si="13"/>
        <v>='[KE.MP.001-Online-ScrumBoard.xlsx]SB-Sprints'!A321</v>
      </c>
      <c r="C88" s="16" t="str">
        <f t="shared" si="16"/>
        <v>='[KE.MP.001-Online-ScrumBoard.xlsx]SB-Sprints'!B321</v>
      </c>
      <c r="D88" s="16" t="str">
        <f t="shared" si="16"/>
        <v>='[KE.MP.001-Online-ScrumBoard.xlsx]SB-Sprints'!C321</v>
      </c>
      <c r="E88" s="16" t="str">
        <f t="shared" si="16"/>
        <v>='[KE.MP.001-Online-ScrumBoard.xlsx]SB-Sprints'!D321</v>
      </c>
      <c r="F88" s="16" t="str">
        <f t="shared" si="16"/>
        <v>='[KE.MP.001-Online-ScrumBoard.xlsx]SB-Sprints'!E321</v>
      </c>
      <c r="G88" s="16" t="str">
        <f t="shared" si="16"/>
        <v>='[KE.MP.001-Online-ScrumBoard.xlsx]SB-Sprints'!F321</v>
      </c>
      <c r="H88" s="16" t="str">
        <f t="shared" si="16"/>
        <v>='[KE.MP.001-Online-ScrumBoard.xlsx]SB-Sprints'!G321</v>
      </c>
      <c r="I88" s="16" t="str">
        <f t="shared" si="16"/>
        <v>='[KE.MP.001-Online-ScrumBoard.xlsx]SB-Sprints'!H321</v>
      </c>
      <c r="J88" s="16" t="str">
        <f t="shared" si="16"/>
        <v>='[KE.MP.001-Online-ScrumBoard.xlsx]SB-Sprints'!I321</v>
      </c>
      <c r="K88" s="16" t="str">
        <f t="shared" si="16"/>
        <v>='[KE.MP.001-Online-ScrumBoard.xlsx]SB-Sprints'!J321</v>
      </c>
      <c r="L88" s="16" t="str">
        <f t="shared" si="16"/>
        <v>='[KE.MP.001-Online-ScrumBoard.xlsx]SB-Sprints'!K321</v>
      </c>
      <c r="M88" s="16" t="str">
        <f t="shared" si="19"/>
        <v>='[KE.MP.001-Online-ScrumBoard.xlsx]SB-Sprints'!M324</v>
      </c>
      <c r="N88" s="16" t="str">
        <f t="shared" si="19"/>
        <v>='[KE.MP.001-Online-ScrumBoard.xlsx]SB-Sprints'!N324</v>
      </c>
      <c r="O88" s="16" t="str">
        <f t="shared" si="19"/>
        <v>='[KE.MP.001-Online-ScrumBoard.xlsx]SB-Sprints'!O324</v>
      </c>
      <c r="P88" s="16" t="str">
        <f t="shared" si="19"/>
        <v>='[KE.MP.001-Online-ScrumBoard.xlsx]SB-Sprints'!P324</v>
      </c>
      <c r="Q88" s="16" t="str">
        <f t="shared" si="19"/>
        <v>='[KE.MP.001-Online-ScrumBoard.xlsx]SB-Sprints'!Q324</v>
      </c>
      <c r="R88" s="16" t="str">
        <f t="shared" si="19"/>
        <v>='[KE.MP.001-Online-ScrumBoard.xlsx]SB-Sprints'!R324</v>
      </c>
      <c r="S88" s="16" t="str">
        <f t="shared" si="19"/>
        <v>='[KE.MP.001-Online-ScrumBoard.xlsx]SB-Sprints'!S324</v>
      </c>
      <c r="T88" s="16" t="str">
        <f t="shared" si="19"/>
        <v>='[KE.MP.001-Online-ScrumBoard.xlsx]SB-Sprints'!T324</v>
      </c>
      <c r="U88" s="16" t="str">
        <f t="shared" si="19"/>
        <v>='[KE.MP.001-Online-ScrumBoard.xlsx]SB-Sprints'!U324</v>
      </c>
      <c r="V88" s="16" t="str">
        <f t="shared" si="19"/>
        <v>='[KE.MP.001-Online-ScrumBoard.xlsx]SB-Sprints'!V324</v>
      </c>
      <c r="W88" s="16" t="str">
        <f t="shared" si="19"/>
        <v>='[KE.MP.001-Online-ScrumBoard.xlsx]SB-Sprints'!W324</v>
      </c>
      <c r="X88" s="16" t="str">
        <f t="shared" si="19"/>
        <v>='[KE.MP.001-Online-ScrumBoard.xlsx]SB-Sprints'!X324</v>
      </c>
      <c r="Y88" s="16" t="str">
        <f t="shared" si="19"/>
        <v>='[KE.MP.001-Online-ScrumBoard.xlsx]SB-Sprints'!Y324</v>
      </c>
      <c r="Z88" s="16" t="str">
        <f t="shared" si="19"/>
        <v>='[KE.MP.001-Online-ScrumBoard.xlsx]SB-Sprints'!Z324</v>
      </c>
      <c r="AA88" s="16" t="str">
        <f t="shared" si="19"/>
        <v>='[KE.MP.001-Online-ScrumBoard.xlsx]SB-Sprints'!AA324</v>
      </c>
      <c r="AB88" s="16" t="str">
        <f t="shared" si="18"/>
        <v>='[KE.MP.001-Online-ScrumBoard.xlsx]SB-Sprints'!X322</v>
      </c>
    </row>
    <row r="89" spans="1:28" x14ac:dyDescent="0.25">
      <c r="A89" s="17">
        <f t="shared" si="17"/>
        <v>325</v>
      </c>
      <c r="B89" s="16" t="str">
        <f t="shared" si="13"/>
        <v>='[KE.MP.001-Online-ScrumBoard.xlsx]SB-Sprints'!A325</v>
      </c>
      <c r="C89" s="16" t="str">
        <f t="shared" si="16"/>
        <v>='[KE.MP.001-Online-ScrumBoard.xlsx]SB-Sprints'!B325</v>
      </c>
      <c r="D89" s="16" t="str">
        <f t="shared" si="16"/>
        <v>='[KE.MP.001-Online-ScrumBoard.xlsx]SB-Sprints'!C325</v>
      </c>
      <c r="E89" s="16" t="str">
        <f t="shared" si="16"/>
        <v>='[KE.MP.001-Online-ScrumBoard.xlsx]SB-Sprints'!D325</v>
      </c>
      <c r="F89" s="16" t="str">
        <f t="shared" si="16"/>
        <v>='[KE.MP.001-Online-ScrumBoard.xlsx]SB-Sprints'!E325</v>
      </c>
      <c r="G89" s="16" t="str">
        <f t="shared" si="16"/>
        <v>='[KE.MP.001-Online-ScrumBoard.xlsx]SB-Sprints'!F325</v>
      </c>
      <c r="H89" s="16" t="str">
        <f t="shared" si="16"/>
        <v>='[KE.MP.001-Online-ScrumBoard.xlsx]SB-Sprints'!G325</v>
      </c>
      <c r="I89" s="16" t="str">
        <f t="shared" si="16"/>
        <v>='[KE.MP.001-Online-ScrumBoard.xlsx]SB-Sprints'!H325</v>
      </c>
      <c r="J89" s="16" t="str">
        <f t="shared" si="16"/>
        <v>='[KE.MP.001-Online-ScrumBoard.xlsx]SB-Sprints'!I325</v>
      </c>
      <c r="K89" s="16" t="str">
        <f t="shared" si="16"/>
        <v>='[KE.MP.001-Online-ScrumBoard.xlsx]SB-Sprints'!J325</v>
      </c>
      <c r="L89" s="16" t="str">
        <f t="shared" si="16"/>
        <v>='[KE.MP.001-Online-ScrumBoard.xlsx]SB-Sprints'!K325</v>
      </c>
      <c r="M89" s="16" t="str">
        <f t="shared" si="19"/>
        <v>='[KE.MP.001-Online-ScrumBoard.xlsx]SB-Sprints'!M328</v>
      </c>
      <c r="N89" s="16" t="str">
        <f t="shared" si="19"/>
        <v>='[KE.MP.001-Online-ScrumBoard.xlsx]SB-Sprints'!N328</v>
      </c>
      <c r="O89" s="16" t="str">
        <f t="shared" si="19"/>
        <v>='[KE.MP.001-Online-ScrumBoard.xlsx]SB-Sprints'!O328</v>
      </c>
      <c r="P89" s="16" t="str">
        <f t="shared" si="19"/>
        <v>='[KE.MP.001-Online-ScrumBoard.xlsx]SB-Sprints'!P328</v>
      </c>
      <c r="Q89" s="16" t="str">
        <f t="shared" si="19"/>
        <v>='[KE.MP.001-Online-ScrumBoard.xlsx]SB-Sprints'!Q328</v>
      </c>
      <c r="R89" s="16" t="str">
        <f t="shared" si="19"/>
        <v>='[KE.MP.001-Online-ScrumBoard.xlsx]SB-Sprints'!R328</v>
      </c>
      <c r="S89" s="16" t="str">
        <f t="shared" si="19"/>
        <v>='[KE.MP.001-Online-ScrumBoard.xlsx]SB-Sprints'!S328</v>
      </c>
      <c r="T89" s="16" t="str">
        <f t="shared" si="19"/>
        <v>='[KE.MP.001-Online-ScrumBoard.xlsx]SB-Sprints'!T328</v>
      </c>
      <c r="U89" s="16" t="str">
        <f t="shared" si="19"/>
        <v>='[KE.MP.001-Online-ScrumBoard.xlsx]SB-Sprints'!U328</v>
      </c>
      <c r="V89" s="16" t="str">
        <f t="shared" si="19"/>
        <v>='[KE.MP.001-Online-ScrumBoard.xlsx]SB-Sprints'!V328</v>
      </c>
      <c r="W89" s="16" t="str">
        <f t="shared" si="19"/>
        <v>='[KE.MP.001-Online-ScrumBoard.xlsx]SB-Sprints'!W328</v>
      </c>
      <c r="X89" s="16" t="str">
        <f t="shared" si="19"/>
        <v>='[KE.MP.001-Online-ScrumBoard.xlsx]SB-Sprints'!X328</v>
      </c>
      <c r="Y89" s="16" t="str">
        <f t="shared" si="19"/>
        <v>='[KE.MP.001-Online-ScrumBoard.xlsx]SB-Sprints'!Y328</v>
      </c>
      <c r="Z89" s="16" t="str">
        <f t="shared" si="19"/>
        <v>='[KE.MP.001-Online-ScrumBoard.xlsx]SB-Sprints'!Z328</v>
      </c>
      <c r="AA89" s="16" t="str">
        <f t="shared" si="19"/>
        <v>='[KE.MP.001-Online-ScrumBoard.xlsx]SB-Sprints'!AA328</v>
      </c>
      <c r="AB89" s="16" t="str">
        <f t="shared" si="18"/>
        <v>='[KE.MP.001-Online-ScrumBoard.xlsx]SB-Sprints'!X326</v>
      </c>
    </row>
    <row r="90" spans="1:28" x14ac:dyDescent="0.25">
      <c r="A90" s="17">
        <f t="shared" si="17"/>
        <v>329</v>
      </c>
      <c r="B90" s="16" t="str">
        <f t="shared" si="13"/>
        <v>='[KE.MP.001-Online-ScrumBoard.xlsx]SB-Sprints'!A329</v>
      </c>
      <c r="C90" s="16" t="str">
        <f t="shared" si="16"/>
        <v>='[KE.MP.001-Online-ScrumBoard.xlsx]SB-Sprints'!B329</v>
      </c>
      <c r="D90" s="16" t="str">
        <f t="shared" si="16"/>
        <v>='[KE.MP.001-Online-ScrumBoard.xlsx]SB-Sprints'!C329</v>
      </c>
      <c r="E90" s="16" t="str">
        <f t="shared" si="16"/>
        <v>='[KE.MP.001-Online-ScrumBoard.xlsx]SB-Sprints'!D329</v>
      </c>
      <c r="F90" s="16" t="str">
        <f t="shared" si="16"/>
        <v>='[KE.MP.001-Online-ScrumBoard.xlsx]SB-Sprints'!E329</v>
      </c>
      <c r="G90" s="16" t="str">
        <f t="shared" si="16"/>
        <v>='[KE.MP.001-Online-ScrumBoard.xlsx]SB-Sprints'!F329</v>
      </c>
      <c r="H90" s="16" t="str">
        <f t="shared" si="16"/>
        <v>='[KE.MP.001-Online-ScrumBoard.xlsx]SB-Sprints'!G329</v>
      </c>
      <c r="I90" s="16" t="str">
        <f t="shared" si="16"/>
        <v>='[KE.MP.001-Online-ScrumBoard.xlsx]SB-Sprints'!H329</v>
      </c>
      <c r="J90" s="16" t="str">
        <f t="shared" si="16"/>
        <v>='[KE.MP.001-Online-ScrumBoard.xlsx]SB-Sprints'!I329</v>
      </c>
      <c r="K90" s="16" t="str">
        <f t="shared" si="16"/>
        <v>='[KE.MP.001-Online-ScrumBoard.xlsx]SB-Sprints'!J329</v>
      </c>
      <c r="L90" s="16" t="str">
        <f t="shared" si="16"/>
        <v>='[KE.MP.001-Online-ScrumBoard.xlsx]SB-Sprints'!K329</v>
      </c>
      <c r="M90" s="16" t="str">
        <f t="shared" si="19"/>
        <v>='[KE.MP.001-Online-ScrumBoard.xlsx]SB-Sprints'!M332</v>
      </c>
      <c r="N90" s="16" t="str">
        <f t="shared" si="19"/>
        <v>='[KE.MP.001-Online-ScrumBoard.xlsx]SB-Sprints'!N332</v>
      </c>
      <c r="O90" s="16" t="str">
        <f t="shared" si="19"/>
        <v>='[KE.MP.001-Online-ScrumBoard.xlsx]SB-Sprints'!O332</v>
      </c>
      <c r="P90" s="16" t="str">
        <f t="shared" si="19"/>
        <v>='[KE.MP.001-Online-ScrumBoard.xlsx]SB-Sprints'!P332</v>
      </c>
      <c r="Q90" s="16" t="str">
        <f t="shared" si="19"/>
        <v>='[KE.MP.001-Online-ScrumBoard.xlsx]SB-Sprints'!Q332</v>
      </c>
      <c r="R90" s="16" t="str">
        <f t="shared" si="19"/>
        <v>='[KE.MP.001-Online-ScrumBoard.xlsx]SB-Sprints'!R332</v>
      </c>
      <c r="S90" s="16" t="str">
        <f t="shared" si="19"/>
        <v>='[KE.MP.001-Online-ScrumBoard.xlsx]SB-Sprints'!S332</v>
      </c>
      <c r="T90" s="16" t="str">
        <f t="shared" si="19"/>
        <v>='[KE.MP.001-Online-ScrumBoard.xlsx]SB-Sprints'!T332</v>
      </c>
      <c r="U90" s="16" t="str">
        <f t="shared" si="19"/>
        <v>='[KE.MP.001-Online-ScrumBoard.xlsx]SB-Sprints'!U332</v>
      </c>
      <c r="V90" s="16" t="str">
        <f t="shared" si="19"/>
        <v>='[KE.MP.001-Online-ScrumBoard.xlsx]SB-Sprints'!V332</v>
      </c>
      <c r="W90" s="16" t="str">
        <f t="shared" si="19"/>
        <v>='[KE.MP.001-Online-ScrumBoard.xlsx]SB-Sprints'!W332</v>
      </c>
      <c r="X90" s="16" t="str">
        <f t="shared" si="19"/>
        <v>='[KE.MP.001-Online-ScrumBoard.xlsx]SB-Sprints'!X332</v>
      </c>
      <c r="Y90" s="16" t="str">
        <f t="shared" si="19"/>
        <v>='[KE.MP.001-Online-ScrumBoard.xlsx]SB-Sprints'!Y332</v>
      </c>
      <c r="Z90" s="16" t="str">
        <f t="shared" si="19"/>
        <v>='[KE.MP.001-Online-ScrumBoard.xlsx]SB-Sprints'!Z332</v>
      </c>
      <c r="AA90" s="16" t="str">
        <f t="shared" si="19"/>
        <v>='[KE.MP.001-Online-ScrumBoard.xlsx]SB-Sprints'!AA332</v>
      </c>
      <c r="AB90" s="16" t="str">
        <f t="shared" si="18"/>
        <v>='[KE.MP.001-Online-ScrumBoard.xlsx]SB-Sprints'!X330</v>
      </c>
    </row>
    <row r="91" spans="1:28" x14ac:dyDescent="0.25">
      <c r="A91" s="17">
        <f t="shared" si="17"/>
        <v>333</v>
      </c>
      <c r="B91" s="16" t="str">
        <f t="shared" si="13"/>
        <v>='[KE.MP.001-Online-ScrumBoard.xlsx]SB-Sprints'!A333</v>
      </c>
      <c r="C91" s="16" t="str">
        <f t="shared" si="16"/>
        <v>='[KE.MP.001-Online-ScrumBoard.xlsx]SB-Sprints'!B333</v>
      </c>
      <c r="D91" s="16" t="str">
        <f t="shared" si="16"/>
        <v>='[KE.MP.001-Online-ScrumBoard.xlsx]SB-Sprints'!C333</v>
      </c>
      <c r="E91" s="16" t="str">
        <f t="shared" si="16"/>
        <v>='[KE.MP.001-Online-ScrumBoard.xlsx]SB-Sprints'!D333</v>
      </c>
      <c r="F91" s="16" t="str">
        <f t="shared" si="16"/>
        <v>='[KE.MP.001-Online-ScrumBoard.xlsx]SB-Sprints'!E333</v>
      </c>
      <c r="G91" s="16" t="str">
        <f t="shared" si="16"/>
        <v>='[KE.MP.001-Online-ScrumBoard.xlsx]SB-Sprints'!F333</v>
      </c>
      <c r="H91" s="16" t="str">
        <f t="shared" si="16"/>
        <v>='[KE.MP.001-Online-ScrumBoard.xlsx]SB-Sprints'!G333</v>
      </c>
      <c r="I91" s="16" t="str">
        <f t="shared" si="16"/>
        <v>='[KE.MP.001-Online-ScrumBoard.xlsx]SB-Sprints'!H333</v>
      </c>
      <c r="J91" s="16" t="str">
        <f t="shared" si="16"/>
        <v>='[KE.MP.001-Online-ScrumBoard.xlsx]SB-Sprints'!I333</v>
      </c>
      <c r="K91" s="16" t="str">
        <f t="shared" si="16"/>
        <v>='[KE.MP.001-Online-ScrumBoard.xlsx]SB-Sprints'!J333</v>
      </c>
      <c r="L91" s="16" t="str">
        <f t="shared" si="16"/>
        <v>='[KE.MP.001-Online-ScrumBoard.xlsx]SB-Sprints'!K333</v>
      </c>
      <c r="M91" s="16" t="str">
        <f t="shared" si="19"/>
        <v>='[KE.MP.001-Online-ScrumBoard.xlsx]SB-Sprints'!M336</v>
      </c>
      <c r="N91" s="16" t="str">
        <f t="shared" si="19"/>
        <v>='[KE.MP.001-Online-ScrumBoard.xlsx]SB-Sprints'!N336</v>
      </c>
      <c r="O91" s="16" t="str">
        <f t="shared" si="19"/>
        <v>='[KE.MP.001-Online-ScrumBoard.xlsx]SB-Sprints'!O336</v>
      </c>
      <c r="P91" s="16" t="str">
        <f t="shared" si="19"/>
        <v>='[KE.MP.001-Online-ScrumBoard.xlsx]SB-Sprints'!P336</v>
      </c>
      <c r="Q91" s="16" t="str">
        <f t="shared" si="19"/>
        <v>='[KE.MP.001-Online-ScrumBoard.xlsx]SB-Sprints'!Q336</v>
      </c>
      <c r="R91" s="16" t="str">
        <f t="shared" si="19"/>
        <v>='[KE.MP.001-Online-ScrumBoard.xlsx]SB-Sprints'!R336</v>
      </c>
      <c r="S91" s="16" t="str">
        <f t="shared" si="19"/>
        <v>='[KE.MP.001-Online-ScrumBoard.xlsx]SB-Sprints'!S336</v>
      </c>
      <c r="T91" s="16" t="str">
        <f t="shared" si="19"/>
        <v>='[KE.MP.001-Online-ScrumBoard.xlsx]SB-Sprints'!T336</v>
      </c>
      <c r="U91" s="16" t="str">
        <f t="shared" si="19"/>
        <v>='[KE.MP.001-Online-ScrumBoard.xlsx]SB-Sprints'!U336</v>
      </c>
      <c r="V91" s="16" t="str">
        <f t="shared" si="19"/>
        <v>='[KE.MP.001-Online-ScrumBoard.xlsx]SB-Sprints'!V336</v>
      </c>
      <c r="W91" s="16" t="str">
        <f t="shared" si="19"/>
        <v>='[KE.MP.001-Online-ScrumBoard.xlsx]SB-Sprints'!W336</v>
      </c>
      <c r="X91" s="16" t="str">
        <f t="shared" si="19"/>
        <v>='[KE.MP.001-Online-ScrumBoard.xlsx]SB-Sprints'!X336</v>
      </c>
      <c r="Y91" s="16" t="str">
        <f t="shared" si="19"/>
        <v>='[KE.MP.001-Online-ScrumBoard.xlsx]SB-Sprints'!Y336</v>
      </c>
      <c r="Z91" s="16" t="str">
        <f t="shared" si="19"/>
        <v>='[KE.MP.001-Online-ScrumBoard.xlsx]SB-Sprints'!Z336</v>
      </c>
      <c r="AA91" s="16" t="str">
        <f t="shared" si="19"/>
        <v>='[KE.MP.001-Online-ScrumBoard.xlsx]SB-Sprints'!AA336</v>
      </c>
      <c r="AB91" s="16" t="str">
        <f t="shared" si="18"/>
        <v>='[KE.MP.001-Online-ScrumBoard.xlsx]SB-Sprints'!X334</v>
      </c>
    </row>
    <row r="92" spans="1:28" x14ac:dyDescent="0.25">
      <c r="A92" s="17">
        <f t="shared" si="17"/>
        <v>337</v>
      </c>
      <c r="B92" s="16" t="str">
        <f t="shared" si="13"/>
        <v>='[KE.MP.001-Online-ScrumBoard.xlsx]SB-Sprints'!A337</v>
      </c>
      <c r="C92" s="16" t="str">
        <f t="shared" si="16"/>
        <v>='[KE.MP.001-Online-ScrumBoard.xlsx]SB-Sprints'!B337</v>
      </c>
      <c r="D92" s="16" t="str">
        <f t="shared" si="16"/>
        <v>='[KE.MP.001-Online-ScrumBoard.xlsx]SB-Sprints'!C337</v>
      </c>
      <c r="E92" s="16" t="str">
        <f t="shared" si="16"/>
        <v>='[KE.MP.001-Online-ScrumBoard.xlsx]SB-Sprints'!D337</v>
      </c>
      <c r="F92" s="16" t="str">
        <f t="shared" si="16"/>
        <v>='[KE.MP.001-Online-ScrumBoard.xlsx]SB-Sprints'!E337</v>
      </c>
      <c r="G92" s="16" t="str">
        <f t="shared" si="16"/>
        <v>='[KE.MP.001-Online-ScrumBoard.xlsx]SB-Sprints'!F337</v>
      </c>
      <c r="H92" s="16" t="str">
        <f t="shared" si="16"/>
        <v>='[KE.MP.001-Online-ScrumBoard.xlsx]SB-Sprints'!G337</v>
      </c>
      <c r="I92" s="16" t="str">
        <f t="shared" si="16"/>
        <v>='[KE.MP.001-Online-ScrumBoard.xlsx]SB-Sprints'!H337</v>
      </c>
      <c r="J92" s="16" t="str">
        <f t="shared" si="16"/>
        <v>='[KE.MP.001-Online-ScrumBoard.xlsx]SB-Sprints'!I337</v>
      </c>
      <c r="K92" s="16" t="str">
        <f t="shared" si="16"/>
        <v>='[KE.MP.001-Online-ScrumBoard.xlsx]SB-Sprints'!J337</v>
      </c>
      <c r="L92" s="16" t="str">
        <f t="shared" si="16"/>
        <v>='[KE.MP.001-Online-ScrumBoard.xlsx]SB-Sprints'!K337</v>
      </c>
      <c r="M92" s="16" t="str">
        <f t="shared" si="19"/>
        <v>='[KE.MP.001-Online-ScrumBoard.xlsx]SB-Sprints'!M340</v>
      </c>
      <c r="N92" s="16" t="str">
        <f t="shared" si="19"/>
        <v>='[KE.MP.001-Online-ScrumBoard.xlsx]SB-Sprints'!N340</v>
      </c>
      <c r="O92" s="16" t="str">
        <f t="shared" si="19"/>
        <v>='[KE.MP.001-Online-ScrumBoard.xlsx]SB-Sprints'!O340</v>
      </c>
      <c r="P92" s="16" t="str">
        <f t="shared" si="19"/>
        <v>='[KE.MP.001-Online-ScrumBoard.xlsx]SB-Sprints'!P340</v>
      </c>
      <c r="Q92" s="16" t="str">
        <f t="shared" si="19"/>
        <v>='[KE.MP.001-Online-ScrumBoard.xlsx]SB-Sprints'!Q340</v>
      </c>
      <c r="R92" s="16" t="str">
        <f t="shared" si="19"/>
        <v>='[KE.MP.001-Online-ScrumBoard.xlsx]SB-Sprints'!R340</v>
      </c>
      <c r="S92" s="16" t="str">
        <f t="shared" si="19"/>
        <v>='[KE.MP.001-Online-ScrumBoard.xlsx]SB-Sprints'!S340</v>
      </c>
      <c r="T92" s="16" t="str">
        <f t="shared" si="19"/>
        <v>='[KE.MP.001-Online-ScrumBoard.xlsx]SB-Sprints'!T340</v>
      </c>
      <c r="U92" s="16" t="str">
        <f t="shared" si="19"/>
        <v>='[KE.MP.001-Online-ScrumBoard.xlsx]SB-Sprints'!U340</v>
      </c>
      <c r="V92" s="16" t="str">
        <f t="shared" si="19"/>
        <v>='[KE.MP.001-Online-ScrumBoard.xlsx]SB-Sprints'!V340</v>
      </c>
      <c r="W92" s="16" t="str">
        <f t="shared" si="19"/>
        <v>='[KE.MP.001-Online-ScrumBoard.xlsx]SB-Sprints'!W340</v>
      </c>
      <c r="X92" s="16" t="str">
        <f t="shared" si="19"/>
        <v>='[KE.MP.001-Online-ScrumBoard.xlsx]SB-Sprints'!X340</v>
      </c>
      <c r="Y92" s="16" t="str">
        <f t="shared" si="19"/>
        <v>='[KE.MP.001-Online-ScrumBoard.xlsx]SB-Sprints'!Y340</v>
      </c>
      <c r="Z92" s="16" t="str">
        <f t="shared" si="19"/>
        <v>='[KE.MP.001-Online-ScrumBoard.xlsx]SB-Sprints'!Z340</v>
      </c>
      <c r="AA92" s="16" t="str">
        <f t="shared" si="19"/>
        <v>='[KE.MP.001-Online-ScrumBoard.xlsx]SB-Sprints'!AA340</v>
      </c>
      <c r="AB92" s="16" t="str">
        <f t="shared" si="18"/>
        <v>='[KE.MP.001-Online-ScrumBoard.xlsx]SB-Sprints'!X338</v>
      </c>
    </row>
    <row r="93" spans="1:28" x14ac:dyDescent="0.25">
      <c r="A93" s="17">
        <f t="shared" si="17"/>
        <v>341</v>
      </c>
      <c r="B93" s="16" t="str">
        <f t="shared" si="13"/>
        <v>='[KE.MP.001-Online-ScrumBoard.xlsx]SB-Sprints'!A341</v>
      </c>
      <c r="C93" s="16" t="str">
        <f t="shared" si="16"/>
        <v>='[KE.MP.001-Online-ScrumBoard.xlsx]SB-Sprints'!B341</v>
      </c>
      <c r="D93" s="16" t="str">
        <f t="shared" si="16"/>
        <v>='[KE.MP.001-Online-ScrumBoard.xlsx]SB-Sprints'!C341</v>
      </c>
      <c r="E93" s="16" t="str">
        <f t="shared" si="16"/>
        <v>='[KE.MP.001-Online-ScrumBoard.xlsx]SB-Sprints'!D341</v>
      </c>
      <c r="F93" s="16" t="str">
        <f t="shared" si="16"/>
        <v>='[KE.MP.001-Online-ScrumBoard.xlsx]SB-Sprints'!E341</v>
      </c>
      <c r="G93" s="16" t="str">
        <f t="shared" si="16"/>
        <v>='[KE.MP.001-Online-ScrumBoard.xlsx]SB-Sprints'!F341</v>
      </c>
      <c r="H93" s="16" t="str">
        <f t="shared" si="16"/>
        <v>='[KE.MP.001-Online-ScrumBoard.xlsx]SB-Sprints'!G341</v>
      </c>
      <c r="I93" s="16" t="str">
        <f t="shared" si="16"/>
        <v>='[KE.MP.001-Online-ScrumBoard.xlsx]SB-Sprints'!H341</v>
      </c>
      <c r="J93" s="16" t="str">
        <f t="shared" si="16"/>
        <v>='[KE.MP.001-Online-ScrumBoard.xlsx]SB-Sprints'!I341</v>
      </c>
      <c r="K93" s="16" t="str">
        <f t="shared" si="16"/>
        <v>='[KE.MP.001-Online-ScrumBoard.xlsx]SB-Sprints'!J341</v>
      </c>
      <c r="L93" s="16" t="str">
        <f t="shared" si="16"/>
        <v>='[KE.MP.001-Online-ScrumBoard.xlsx]SB-Sprints'!K341</v>
      </c>
      <c r="M93" s="16" t="str">
        <f t="shared" si="19"/>
        <v>='[KE.MP.001-Online-ScrumBoard.xlsx]SB-Sprints'!M344</v>
      </c>
      <c r="N93" s="16" t="str">
        <f t="shared" si="19"/>
        <v>='[KE.MP.001-Online-ScrumBoard.xlsx]SB-Sprints'!N344</v>
      </c>
      <c r="O93" s="16" t="str">
        <f t="shared" si="19"/>
        <v>='[KE.MP.001-Online-ScrumBoard.xlsx]SB-Sprints'!O344</v>
      </c>
      <c r="P93" s="16" t="str">
        <f t="shared" si="19"/>
        <v>='[KE.MP.001-Online-ScrumBoard.xlsx]SB-Sprints'!P344</v>
      </c>
      <c r="Q93" s="16" t="str">
        <f t="shared" si="19"/>
        <v>='[KE.MP.001-Online-ScrumBoard.xlsx]SB-Sprints'!Q344</v>
      </c>
      <c r="R93" s="16" t="str">
        <f t="shared" si="19"/>
        <v>='[KE.MP.001-Online-ScrumBoard.xlsx]SB-Sprints'!R344</v>
      </c>
      <c r="S93" s="16" t="str">
        <f t="shared" si="19"/>
        <v>='[KE.MP.001-Online-ScrumBoard.xlsx]SB-Sprints'!S344</v>
      </c>
      <c r="T93" s="16" t="str">
        <f t="shared" si="19"/>
        <v>='[KE.MP.001-Online-ScrumBoard.xlsx]SB-Sprints'!T344</v>
      </c>
      <c r="U93" s="16" t="str">
        <f t="shared" si="19"/>
        <v>='[KE.MP.001-Online-ScrumBoard.xlsx]SB-Sprints'!U344</v>
      </c>
      <c r="V93" s="16" t="str">
        <f t="shared" si="19"/>
        <v>='[KE.MP.001-Online-ScrumBoard.xlsx]SB-Sprints'!V344</v>
      </c>
      <c r="W93" s="16" t="str">
        <f t="shared" si="19"/>
        <v>='[KE.MP.001-Online-ScrumBoard.xlsx]SB-Sprints'!W344</v>
      </c>
      <c r="X93" s="16" t="str">
        <f t="shared" si="19"/>
        <v>='[KE.MP.001-Online-ScrumBoard.xlsx]SB-Sprints'!X344</v>
      </c>
      <c r="Y93" s="16" t="str">
        <f t="shared" si="19"/>
        <v>='[KE.MP.001-Online-ScrumBoard.xlsx]SB-Sprints'!Y344</v>
      </c>
      <c r="Z93" s="16" t="str">
        <f t="shared" si="19"/>
        <v>='[KE.MP.001-Online-ScrumBoard.xlsx]SB-Sprints'!Z344</v>
      </c>
      <c r="AA93" s="16" t="str">
        <f t="shared" si="19"/>
        <v>='[KE.MP.001-Online-ScrumBoard.xlsx]SB-Sprints'!AA344</v>
      </c>
      <c r="AB93" s="16" t="str">
        <f t="shared" si="18"/>
        <v>='[KE.MP.001-Online-ScrumBoard.xlsx]SB-Sprints'!X342</v>
      </c>
    </row>
    <row r="94" spans="1:28" x14ac:dyDescent="0.25">
      <c r="A94" s="17">
        <f t="shared" si="17"/>
        <v>345</v>
      </c>
      <c r="B94" s="16" t="str">
        <f t="shared" si="13"/>
        <v>='[KE.MP.001-Online-ScrumBoard.xlsx]SB-Sprints'!A345</v>
      </c>
      <c r="C94" s="16" t="str">
        <f t="shared" si="16"/>
        <v>='[KE.MP.001-Online-ScrumBoard.xlsx]SB-Sprints'!B345</v>
      </c>
      <c r="D94" s="16" t="str">
        <f t="shared" si="16"/>
        <v>='[KE.MP.001-Online-ScrumBoard.xlsx]SB-Sprints'!C345</v>
      </c>
      <c r="E94" s="16" t="str">
        <f t="shared" si="16"/>
        <v>='[KE.MP.001-Online-ScrumBoard.xlsx]SB-Sprints'!D345</v>
      </c>
      <c r="F94" s="16" t="str">
        <f t="shared" si="16"/>
        <v>='[KE.MP.001-Online-ScrumBoard.xlsx]SB-Sprints'!E345</v>
      </c>
      <c r="G94" s="16" t="str">
        <f t="shared" si="16"/>
        <v>='[KE.MP.001-Online-ScrumBoard.xlsx]SB-Sprints'!F345</v>
      </c>
      <c r="H94" s="16" t="str">
        <f t="shared" si="16"/>
        <v>='[KE.MP.001-Online-ScrumBoard.xlsx]SB-Sprints'!G345</v>
      </c>
      <c r="I94" s="16" t="str">
        <f t="shared" si="16"/>
        <v>='[KE.MP.001-Online-ScrumBoard.xlsx]SB-Sprints'!H345</v>
      </c>
      <c r="J94" s="16" t="str">
        <f t="shared" si="16"/>
        <v>='[KE.MP.001-Online-ScrumBoard.xlsx]SB-Sprints'!I345</v>
      </c>
      <c r="K94" s="16" t="str">
        <f t="shared" si="16"/>
        <v>='[KE.MP.001-Online-ScrumBoard.xlsx]SB-Sprints'!J345</v>
      </c>
      <c r="L94" s="16" t="str">
        <f t="shared" si="16"/>
        <v>='[KE.MP.001-Online-ScrumBoard.xlsx]SB-Sprints'!K345</v>
      </c>
      <c r="M94" s="16" t="str">
        <f t="shared" si="19"/>
        <v>='[KE.MP.001-Online-ScrumBoard.xlsx]SB-Sprints'!M348</v>
      </c>
      <c r="N94" s="16" t="str">
        <f t="shared" si="19"/>
        <v>='[KE.MP.001-Online-ScrumBoard.xlsx]SB-Sprints'!N348</v>
      </c>
      <c r="O94" s="16" t="str">
        <f t="shared" si="19"/>
        <v>='[KE.MP.001-Online-ScrumBoard.xlsx]SB-Sprints'!O348</v>
      </c>
      <c r="P94" s="16" t="str">
        <f t="shared" si="19"/>
        <v>='[KE.MP.001-Online-ScrumBoard.xlsx]SB-Sprints'!P348</v>
      </c>
      <c r="Q94" s="16" t="str">
        <f t="shared" si="19"/>
        <v>='[KE.MP.001-Online-ScrumBoard.xlsx]SB-Sprints'!Q348</v>
      </c>
      <c r="R94" s="16" t="str">
        <f t="shared" si="19"/>
        <v>='[KE.MP.001-Online-ScrumBoard.xlsx]SB-Sprints'!R348</v>
      </c>
      <c r="S94" s="16" t="str">
        <f t="shared" si="19"/>
        <v>='[KE.MP.001-Online-ScrumBoard.xlsx]SB-Sprints'!S348</v>
      </c>
      <c r="T94" s="16" t="str">
        <f t="shared" si="19"/>
        <v>='[KE.MP.001-Online-ScrumBoard.xlsx]SB-Sprints'!T348</v>
      </c>
      <c r="U94" s="16" t="str">
        <f t="shared" si="19"/>
        <v>='[KE.MP.001-Online-ScrumBoard.xlsx]SB-Sprints'!U348</v>
      </c>
      <c r="V94" s="16" t="str">
        <f t="shared" si="19"/>
        <v>='[KE.MP.001-Online-ScrumBoard.xlsx]SB-Sprints'!V348</v>
      </c>
      <c r="W94" s="16" t="str">
        <f t="shared" si="19"/>
        <v>='[KE.MP.001-Online-ScrumBoard.xlsx]SB-Sprints'!W348</v>
      </c>
      <c r="X94" s="16" t="str">
        <f t="shared" si="19"/>
        <v>='[KE.MP.001-Online-ScrumBoard.xlsx]SB-Sprints'!X348</v>
      </c>
      <c r="Y94" s="16" t="str">
        <f t="shared" si="19"/>
        <v>='[KE.MP.001-Online-ScrumBoard.xlsx]SB-Sprints'!Y348</v>
      </c>
      <c r="Z94" s="16" t="str">
        <f t="shared" si="19"/>
        <v>='[KE.MP.001-Online-ScrumBoard.xlsx]SB-Sprints'!Z348</v>
      </c>
      <c r="AA94" s="16" t="str">
        <f t="shared" si="19"/>
        <v>='[KE.MP.001-Online-ScrumBoard.xlsx]SB-Sprints'!AA348</v>
      </c>
      <c r="AB94" s="16" t="str">
        <f t="shared" si="18"/>
        <v>='[KE.MP.001-Online-ScrumBoard.xlsx]SB-Sprints'!X346</v>
      </c>
    </row>
    <row r="95" spans="1:28" x14ac:dyDescent="0.25">
      <c r="A95" s="17">
        <f t="shared" si="17"/>
        <v>349</v>
      </c>
      <c r="B95" s="16" t="str">
        <f t="shared" si="13"/>
        <v>='[KE.MP.001-Online-ScrumBoard.xlsx]SB-Sprints'!A349</v>
      </c>
      <c r="C95" s="16" t="str">
        <f t="shared" si="16"/>
        <v>='[KE.MP.001-Online-ScrumBoard.xlsx]SB-Sprints'!B349</v>
      </c>
      <c r="D95" s="16" t="str">
        <f t="shared" si="16"/>
        <v>='[KE.MP.001-Online-ScrumBoard.xlsx]SB-Sprints'!C349</v>
      </c>
      <c r="E95" s="16" t="str">
        <f t="shared" si="16"/>
        <v>='[KE.MP.001-Online-ScrumBoard.xlsx]SB-Sprints'!D349</v>
      </c>
      <c r="F95" s="16" t="str">
        <f t="shared" si="16"/>
        <v>='[KE.MP.001-Online-ScrumBoard.xlsx]SB-Sprints'!E349</v>
      </c>
      <c r="G95" s="16" t="str">
        <f t="shared" si="16"/>
        <v>='[KE.MP.001-Online-ScrumBoard.xlsx]SB-Sprints'!F349</v>
      </c>
      <c r="H95" s="16" t="str">
        <f t="shared" si="16"/>
        <v>='[KE.MP.001-Online-ScrumBoard.xlsx]SB-Sprints'!G349</v>
      </c>
      <c r="I95" s="16" t="str">
        <f t="shared" si="16"/>
        <v>='[KE.MP.001-Online-ScrumBoard.xlsx]SB-Sprints'!H349</v>
      </c>
      <c r="J95" s="16" t="str">
        <f t="shared" si="16"/>
        <v>='[KE.MP.001-Online-ScrumBoard.xlsx]SB-Sprints'!I349</v>
      </c>
      <c r="K95" s="16" t="str">
        <f t="shared" si="16"/>
        <v>='[KE.MP.001-Online-ScrumBoard.xlsx]SB-Sprints'!J349</v>
      </c>
      <c r="L95" s="16" t="str">
        <f t="shared" si="16"/>
        <v>='[KE.MP.001-Online-ScrumBoard.xlsx]SB-Sprints'!K349</v>
      </c>
      <c r="M95" s="16" t="str">
        <f t="shared" si="19"/>
        <v>='[KE.MP.001-Online-ScrumBoard.xlsx]SB-Sprints'!M352</v>
      </c>
      <c r="N95" s="16" t="str">
        <f t="shared" si="19"/>
        <v>='[KE.MP.001-Online-ScrumBoard.xlsx]SB-Sprints'!N352</v>
      </c>
      <c r="O95" s="16" t="str">
        <f t="shared" si="19"/>
        <v>='[KE.MP.001-Online-ScrumBoard.xlsx]SB-Sprints'!O352</v>
      </c>
      <c r="P95" s="16" t="str">
        <f t="shared" si="19"/>
        <v>='[KE.MP.001-Online-ScrumBoard.xlsx]SB-Sprints'!P352</v>
      </c>
      <c r="Q95" s="16" t="str">
        <f t="shared" si="19"/>
        <v>='[KE.MP.001-Online-ScrumBoard.xlsx]SB-Sprints'!Q352</v>
      </c>
      <c r="R95" s="16" t="str">
        <f t="shared" si="19"/>
        <v>='[KE.MP.001-Online-ScrumBoard.xlsx]SB-Sprints'!R352</v>
      </c>
      <c r="S95" s="16" t="str">
        <f t="shared" si="19"/>
        <v>='[KE.MP.001-Online-ScrumBoard.xlsx]SB-Sprints'!S352</v>
      </c>
      <c r="T95" s="16" t="str">
        <f t="shared" si="19"/>
        <v>='[KE.MP.001-Online-ScrumBoard.xlsx]SB-Sprints'!T352</v>
      </c>
      <c r="U95" s="16" t="str">
        <f t="shared" si="19"/>
        <v>='[KE.MP.001-Online-ScrumBoard.xlsx]SB-Sprints'!U352</v>
      </c>
      <c r="V95" s="16" t="str">
        <f t="shared" si="19"/>
        <v>='[KE.MP.001-Online-ScrumBoard.xlsx]SB-Sprints'!V352</v>
      </c>
      <c r="W95" s="16" t="str">
        <f t="shared" si="19"/>
        <v>='[KE.MP.001-Online-ScrumBoard.xlsx]SB-Sprints'!W352</v>
      </c>
      <c r="X95" s="16" t="str">
        <f t="shared" si="19"/>
        <v>='[KE.MP.001-Online-ScrumBoard.xlsx]SB-Sprints'!X352</v>
      </c>
      <c r="Y95" s="16" t="str">
        <f t="shared" si="19"/>
        <v>='[KE.MP.001-Online-ScrumBoard.xlsx]SB-Sprints'!Y352</v>
      </c>
      <c r="Z95" s="16" t="str">
        <f t="shared" si="19"/>
        <v>='[KE.MP.001-Online-ScrumBoard.xlsx]SB-Sprints'!Z352</v>
      </c>
      <c r="AA95" s="16" t="str">
        <f t="shared" si="19"/>
        <v>='[KE.MP.001-Online-ScrumBoard.xlsx]SB-Sprints'!AA352</v>
      </c>
      <c r="AB95" s="16" t="str">
        <f t="shared" si="18"/>
        <v>='[KE.MP.001-Online-ScrumBoard.xlsx]SB-Sprints'!X350</v>
      </c>
    </row>
    <row r="96" spans="1:28" x14ac:dyDescent="0.25">
      <c r="A96" s="17">
        <f t="shared" si="17"/>
        <v>353</v>
      </c>
      <c r="B96" s="16" t="str">
        <f t="shared" si="13"/>
        <v>='[KE.MP.001-Online-ScrumBoard.xlsx]SB-Sprints'!A353</v>
      </c>
      <c r="C96" s="16" t="str">
        <f t="shared" si="16"/>
        <v>='[KE.MP.001-Online-ScrumBoard.xlsx]SB-Sprints'!B353</v>
      </c>
      <c r="D96" s="16" t="str">
        <f t="shared" si="16"/>
        <v>='[KE.MP.001-Online-ScrumBoard.xlsx]SB-Sprints'!C353</v>
      </c>
      <c r="E96" s="16" t="str">
        <f t="shared" si="16"/>
        <v>='[KE.MP.001-Online-ScrumBoard.xlsx]SB-Sprints'!D353</v>
      </c>
      <c r="F96" s="16" t="str">
        <f t="shared" si="16"/>
        <v>='[KE.MP.001-Online-ScrumBoard.xlsx]SB-Sprints'!E353</v>
      </c>
      <c r="G96" s="16" t="str">
        <f t="shared" si="16"/>
        <v>='[KE.MP.001-Online-ScrumBoard.xlsx]SB-Sprints'!F353</v>
      </c>
      <c r="H96" s="16" t="str">
        <f t="shared" si="16"/>
        <v>='[KE.MP.001-Online-ScrumBoard.xlsx]SB-Sprints'!G353</v>
      </c>
      <c r="I96" s="16" t="str">
        <f t="shared" si="16"/>
        <v>='[KE.MP.001-Online-ScrumBoard.xlsx]SB-Sprints'!H353</v>
      </c>
      <c r="J96" s="16" t="str">
        <f t="shared" si="16"/>
        <v>='[KE.MP.001-Online-ScrumBoard.xlsx]SB-Sprints'!I353</v>
      </c>
      <c r="K96" s="16" t="str">
        <f t="shared" si="16"/>
        <v>='[KE.MP.001-Online-ScrumBoard.xlsx]SB-Sprints'!J353</v>
      </c>
      <c r="L96" s="16" t="str">
        <f t="shared" si="16"/>
        <v>='[KE.MP.001-Online-ScrumBoard.xlsx]SB-Sprints'!K353</v>
      </c>
      <c r="M96" s="16" t="str">
        <f t="shared" si="19"/>
        <v>='[KE.MP.001-Online-ScrumBoard.xlsx]SB-Sprints'!M356</v>
      </c>
      <c r="N96" s="16" t="str">
        <f t="shared" si="19"/>
        <v>='[KE.MP.001-Online-ScrumBoard.xlsx]SB-Sprints'!N356</v>
      </c>
      <c r="O96" s="16" t="str">
        <f t="shared" si="19"/>
        <v>='[KE.MP.001-Online-ScrumBoard.xlsx]SB-Sprints'!O356</v>
      </c>
      <c r="P96" s="16" t="str">
        <f t="shared" si="19"/>
        <v>='[KE.MP.001-Online-ScrumBoard.xlsx]SB-Sprints'!P356</v>
      </c>
      <c r="Q96" s="16" t="str">
        <f t="shared" si="19"/>
        <v>='[KE.MP.001-Online-ScrumBoard.xlsx]SB-Sprints'!Q356</v>
      </c>
      <c r="R96" s="16" t="str">
        <f t="shared" si="19"/>
        <v>='[KE.MP.001-Online-ScrumBoard.xlsx]SB-Sprints'!R356</v>
      </c>
      <c r="S96" s="16" t="str">
        <f t="shared" si="19"/>
        <v>='[KE.MP.001-Online-ScrumBoard.xlsx]SB-Sprints'!S356</v>
      </c>
      <c r="T96" s="16" t="str">
        <f t="shared" si="19"/>
        <v>='[KE.MP.001-Online-ScrumBoard.xlsx]SB-Sprints'!T356</v>
      </c>
      <c r="U96" s="16" t="str">
        <f t="shared" si="19"/>
        <v>='[KE.MP.001-Online-ScrumBoard.xlsx]SB-Sprints'!U356</v>
      </c>
      <c r="V96" s="16" t="str">
        <f t="shared" si="19"/>
        <v>='[KE.MP.001-Online-ScrumBoard.xlsx]SB-Sprints'!V356</v>
      </c>
      <c r="W96" s="16" t="str">
        <f t="shared" si="19"/>
        <v>='[KE.MP.001-Online-ScrumBoard.xlsx]SB-Sprints'!W356</v>
      </c>
      <c r="X96" s="16" t="str">
        <f t="shared" si="19"/>
        <v>='[KE.MP.001-Online-ScrumBoard.xlsx]SB-Sprints'!X356</v>
      </c>
      <c r="Y96" s="16" t="str">
        <f t="shared" si="19"/>
        <v>='[KE.MP.001-Online-ScrumBoard.xlsx]SB-Sprints'!Y356</v>
      </c>
      <c r="Z96" s="16" t="str">
        <f t="shared" si="19"/>
        <v>='[KE.MP.001-Online-ScrumBoard.xlsx]SB-Sprints'!Z356</v>
      </c>
      <c r="AA96" s="16" t="str">
        <f t="shared" si="19"/>
        <v>='[KE.MP.001-Online-ScrumBoard.xlsx]SB-Sprints'!AA356</v>
      </c>
      <c r="AB96" s="16" t="str">
        <f t="shared" si="18"/>
        <v>='[KE.MP.001-Online-ScrumBoard.xlsx]SB-Sprints'!X354</v>
      </c>
    </row>
    <row r="97" spans="1:28" x14ac:dyDescent="0.25">
      <c r="A97" s="17">
        <f t="shared" si="17"/>
        <v>357</v>
      </c>
      <c r="B97" s="16" t="str">
        <f t="shared" si="13"/>
        <v>='[KE.MP.001-Online-ScrumBoard.xlsx]SB-Sprints'!A357</v>
      </c>
      <c r="C97" s="16" t="str">
        <f t="shared" si="16"/>
        <v>='[KE.MP.001-Online-ScrumBoard.xlsx]SB-Sprints'!B357</v>
      </c>
      <c r="D97" s="16" t="str">
        <f t="shared" si="16"/>
        <v>='[KE.MP.001-Online-ScrumBoard.xlsx]SB-Sprints'!C357</v>
      </c>
      <c r="E97" s="16" t="str">
        <f t="shared" si="16"/>
        <v>='[KE.MP.001-Online-ScrumBoard.xlsx]SB-Sprints'!D357</v>
      </c>
      <c r="F97" s="16" t="str">
        <f t="shared" si="16"/>
        <v>='[KE.MP.001-Online-ScrumBoard.xlsx]SB-Sprints'!E357</v>
      </c>
      <c r="G97" s="16" t="str">
        <f t="shared" si="16"/>
        <v>='[KE.MP.001-Online-ScrumBoard.xlsx]SB-Sprints'!F357</v>
      </c>
      <c r="H97" s="16" t="str">
        <f t="shared" si="16"/>
        <v>='[KE.MP.001-Online-ScrumBoard.xlsx]SB-Sprints'!G357</v>
      </c>
      <c r="I97" s="16" t="str">
        <f t="shared" si="16"/>
        <v>='[KE.MP.001-Online-ScrumBoard.xlsx]SB-Sprints'!H357</v>
      </c>
      <c r="J97" s="16" t="str">
        <f t="shared" si="16"/>
        <v>='[KE.MP.001-Online-ScrumBoard.xlsx]SB-Sprints'!I357</v>
      </c>
      <c r="K97" s="16" t="str">
        <f t="shared" si="16"/>
        <v>='[KE.MP.001-Online-ScrumBoard.xlsx]SB-Sprints'!J357</v>
      </c>
      <c r="L97" s="16" t="str">
        <f t="shared" si="16"/>
        <v>='[KE.MP.001-Online-ScrumBoard.xlsx]SB-Sprints'!K357</v>
      </c>
      <c r="M97" s="16" t="str">
        <f t="shared" si="19"/>
        <v>='[KE.MP.001-Online-ScrumBoard.xlsx]SB-Sprints'!M360</v>
      </c>
      <c r="N97" s="16" t="str">
        <f t="shared" si="19"/>
        <v>='[KE.MP.001-Online-ScrumBoard.xlsx]SB-Sprints'!N360</v>
      </c>
      <c r="O97" s="16" t="str">
        <f t="shared" si="19"/>
        <v>='[KE.MP.001-Online-ScrumBoard.xlsx]SB-Sprints'!O360</v>
      </c>
      <c r="P97" s="16" t="str">
        <f t="shared" si="19"/>
        <v>='[KE.MP.001-Online-ScrumBoard.xlsx]SB-Sprints'!P360</v>
      </c>
      <c r="Q97" s="16" t="str">
        <f t="shared" si="19"/>
        <v>='[KE.MP.001-Online-ScrumBoard.xlsx]SB-Sprints'!Q360</v>
      </c>
      <c r="R97" s="16" t="str">
        <f t="shared" si="19"/>
        <v>='[KE.MP.001-Online-ScrumBoard.xlsx]SB-Sprints'!R360</v>
      </c>
      <c r="S97" s="16" t="str">
        <f t="shared" si="19"/>
        <v>='[KE.MP.001-Online-ScrumBoard.xlsx]SB-Sprints'!S360</v>
      </c>
      <c r="T97" s="16" t="str">
        <f t="shared" si="19"/>
        <v>='[KE.MP.001-Online-ScrumBoard.xlsx]SB-Sprints'!T360</v>
      </c>
      <c r="U97" s="16" t="str">
        <f t="shared" si="19"/>
        <v>='[KE.MP.001-Online-ScrumBoard.xlsx]SB-Sprints'!U360</v>
      </c>
      <c r="V97" s="16" t="str">
        <f t="shared" si="19"/>
        <v>='[KE.MP.001-Online-ScrumBoard.xlsx]SB-Sprints'!V360</v>
      </c>
      <c r="W97" s="16" t="str">
        <f t="shared" si="19"/>
        <v>='[KE.MP.001-Online-ScrumBoard.xlsx]SB-Sprints'!W360</v>
      </c>
      <c r="X97" s="16" t="str">
        <f t="shared" si="19"/>
        <v>='[KE.MP.001-Online-ScrumBoard.xlsx]SB-Sprints'!X360</v>
      </c>
      <c r="Y97" s="16" t="str">
        <f t="shared" si="19"/>
        <v>='[KE.MP.001-Online-ScrumBoard.xlsx]SB-Sprints'!Y360</v>
      </c>
      <c r="Z97" s="16" t="str">
        <f t="shared" si="19"/>
        <v>='[KE.MP.001-Online-ScrumBoard.xlsx]SB-Sprints'!Z360</v>
      </c>
      <c r="AA97" s="16" t="str">
        <f t="shared" si="19"/>
        <v>='[KE.MP.001-Online-ScrumBoard.xlsx]SB-Sprints'!AA360</v>
      </c>
      <c r="AB97" s="16" t="str">
        <f t="shared" si="18"/>
        <v>='[KE.MP.001-Online-ScrumBoard.xlsx]SB-Sprints'!X358</v>
      </c>
    </row>
    <row r="98" spans="1:28" x14ac:dyDescent="0.25">
      <c r="A98" s="17">
        <f t="shared" si="17"/>
        <v>361</v>
      </c>
      <c r="B98" s="16" t="str">
        <f t="shared" si="13"/>
        <v>='[KE.MP.001-Online-ScrumBoard.xlsx]SB-Sprints'!A361</v>
      </c>
      <c r="C98" s="16" t="str">
        <f t="shared" si="16"/>
        <v>='[KE.MP.001-Online-ScrumBoard.xlsx]SB-Sprints'!B361</v>
      </c>
      <c r="D98" s="16" t="str">
        <f t="shared" si="16"/>
        <v>='[KE.MP.001-Online-ScrumBoard.xlsx]SB-Sprints'!C361</v>
      </c>
      <c r="E98" s="16" t="str">
        <f t="shared" si="16"/>
        <v>='[KE.MP.001-Online-ScrumBoard.xlsx]SB-Sprints'!D361</v>
      </c>
      <c r="F98" s="16" t="str">
        <f t="shared" si="16"/>
        <v>='[KE.MP.001-Online-ScrumBoard.xlsx]SB-Sprints'!E361</v>
      </c>
      <c r="G98" s="16" t="str">
        <f t="shared" si="16"/>
        <v>='[KE.MP.001-Online-ScrumBoard.xlsx]SB-Sprints'!F361</v>
      </c>
      <c r="H98" s="16" t="str">
        <f t="shared" si="16"/>
        <v>='[KE.MP.001-Online-ScrumBoard.xlsx]SB-Sprints'!G361</v>
      </c>
      <c r="I98" s="16" t="str">
        <f t="shared" si="16"/>
        <v>='[KE.MP.001-Online-ScrumBoard.xlsx]SB-Sprints'!H361</v>
      </c>
      <c r="J98" s="16" t="str">
        <f t="shared" si="16"/>
        <v>='[KE.MP.001-Online-ScrumBoard.xlsx]SB-Sprints'!I361</v>
      </c>
      <c r="K98" s="16" t="str">
        <f t="shared" si="16"/>
        <v>='[KE.MP.001-Online-ScrumBoard.xlsx]SB-Sprints'!J361</v>
      </c>
      <c r="L98" s="16" t="str">
        <f t="shared" si="16"/>
        <v>='[KE.MP.001-Online-ScrumBoard.xlsx]SB-Sprints'!K361</v>
      </c>
      <c r="M98" s="16" t="str">
        <f t="shared" si="19"/>
        <v>='[KE.MP.001-Online-ScrumBoard.xlsx]SB-Sprints'!M364</v>
      </c>
      <c r="N98" s="16" t="str">
        <f t="shared" si="19"/>
        <v>='[KE.MP.001-Online-ScrumBoard.xlsx]SB-Sprints'!N364</v>
      </c>
      <c r="O98" s="16" t="str">
        <f t="shared" si="19"/>
        <v>='[KE.MP.001-Online-ScrumBoard.xlsx]SB-Sprints'!O364</v>
      </c>
      <c r="P98" s="16" t="str">
        <f t="shared" si="19"/>
        <v>='[KE.MP.001-Online-ScrumBoard.xlsx]SB-Sprints'!P364</v>
      </c>
      <c r="Q98" s="16" t="str">
        <f t="shared" si="19"/>
        <v>='[KE.MP.001-Online-ScrumBoard.xlsx]SB-Sprints'!Q364</v>
      </c>
      <c r="R98" s="16" t="str">
        <f t="shared" si="19"/>
        <v>='[KE.MP.001-Online-ScrumBoard.xlsx]SB-Sprints'!R364</v>
      </c>
      <c r="S98" s="16" t="str">
        <f t="shared" si="19"/>
        <v>='[KE.MP.001-Online-ScrumBoard.xlsx]SB-Sprints'!S364</v>
      </c>
      <c r="T98" s="16" t="str">
        <f t="shared" si="19"/>
        <v>='[KE.MP.001-Online-ScrumBoard.xlsx]SB-Sprints'!T364</v>
      </c>
      <c r="U98" s="16" t="str">
        <f t="shared" si="19"/>
        <v>='[KE.MP.001-Online-ScrumBoard.xlsx]SB-Sprints'!U364</v>
      </c>
      <c r="V98" s="16" t="str">
        <f t="shared" si="19"/>
        <v>='[KE.MP.001-Online-ScrumBoard.xlsx]SB-Sprints'!V364</v>
      </c>
      <c r="W98" s="16" t="str">
        <f t="shared" si="19"/>
        <v>='[KE.MP.001-Online-ScrumBoard.xlsx]SB-Sprints'!W364</v>
      </c>
      <c r="X98" s="16" t="str">
        <f t="shared" si="19"/>
        <v>='[KE.MP.001-Online-ScrumBoard.xlsx]SB-Sprints'!X364</v>
      </c>
      <c r="Y98" s="16" t="str">
        <f t="shared" si="19"/>
        <v>='[KE.MP.001-Online-ScrumBoard.xlsx]SB-Sprints'!Y364</v>
      </c>
      <c r="Z98" s="16" t="str">
        <f t="shared" si="19"/>
        <v>='[KE.MP.001-Online-ScrumBoard.xlsx]SB-Sprints'!Z364</v>
      </c>
      <c r="AA98" s="16" t="str">
        <f t="shared" si="19"/>
        <v>='[KE.MP.001-Online-ScrumBoard.xlsx]SB-Sprints'!AA364</v>
      </c>
      <c r="AB98" s="16" t="str">
        <f t="shared" si="18"/>
        <v>='[KE.MP.001-Online-ScrumBoard.xlsx]SB-Sprints'!X362</v>
      </c>
    </row>
    <row r="99" spans="1:28" x14ac:dyDescent="0.25">
      <c r="A99" s="17">
        <f t="shared" si="17"/>
        <v>365</v>
      </c>
      <c r="B99" s="16" t="str">
        <f t="shared" si="13"/>
        <v>='[KE.MP.001-Online-ScrumBoard.xlsx]SB-Sprints'!A365</v>
      </c>
      <c r="C99" s="16" t="str">
        <f t="shared" si="16"/>
        <v>='[KE.MP.001-Online-ScrumBoard.xlsx]SB-Sprints'!B365</v>
      </c>
      <c r="D99" s="16" t="str">
        <f t="shared" si="16"/>
        <v>='[KE.MP.001-Online-ScrumBoard.xlsx]SB-Sprints'!C365</v>
      </c>
      <c r="E99" s="16" t="str">
        <f t="shared" si="16"/>
        <v>='[KE.MP.001-Online-ScrumBoard.xlsx]SB-Sprints'!D365</v>
      </c>
      <c r="F99" s="16" t="str">
        <f t="shared" si="16"/>
        <v>='[KE.MP.001-Online-ScrumBoard.xlsx]SB-Sprints'!E365</v>
      </c>
      <c r="G99" s="16" t="str">
        <f t="shared" si="16"/>
        <v>='[KE.MP.001-Online-ScrumBoard.xlsx]SB-Sprints'!F365</v>
      </c>
      <c r="H99" s="16" t="str">
        <f t="shared" si="16"/>
        <v>='[KE.MP.001-Online-ScrumBoard.xlsx]SB-Sprints'!G365</v>
      </c>
      <c r="I99" s="16" t="str">
        <f t="shared" si="16"/>
        <v>='[KE.MP.001-Online-ScrumBoard.xlsx]SB-Sprints'!H365</v>
      </c>
      <c r="J99" s="16" t="str">
        <f t="shared" si="16"/>
        <v>='[KE.MP.001-Online-ScrumBoard.xlsx]SB-Sprints'!I365</v>
      </c>
      <c r="K99" s="16" t="str">
        <f t="shared" si="16"/>
        <v>='[KE.MP.001-Online-ScrumBoard.xlsx]SB-Sprints'!J365</v>
      </c>
      <c r="L99" s="16" t="str">
        <f t="shared" si="16"/>
        <v>='[KE.MP.001-Online-ScrumBoard.xlsx]SB-Sprints'!K365</v>
      </c>
      <c r="M99" s="16" t="str">
        <f t="shared" si="19"/>
        <v>='[KE.MP.001-Online-ScrumBoard.xlsx]SB-Sprints'!M368</v>
      </c>
      <c r="N99" s="16" t="str">
        <f t="shared" si="19"/>
        <v>='[KE.MP.001-Online-ScrumBoard.xlsx]SB-Sprints'!N368</v>
      </c>
      <c r="O99" s="16" t="str">
        <f t="shared" si="19"/>
        <v>='[KE.MP.001-Online-ScrumBoard.xlsx]SB-Sprints'!O368</v>
      </c>
      <c r="P99" s="16" t="str">
        <f t="shared" si="19"/>
        <v>='[KE.MP.001-Online-ScrumBoard.xlsx]SB-Sprints'!P368</v>
      </c>
      <c r="Q99" s="16" t="str">
        <f t="shared" si="19"/>
        <v>='[KE.MP.001-Online-ScrumBoard.xlsx]SB-Sprints'!Q368</v>
      </c>
      <c r="R99" s="16" t="str">
        <f t="shared" si="19"/>
        <v>='[KE.MP.001-Online-ScrumBoard.xlsx]SB-Sprints'!R368</v>
      </c>
      <c r="S99" s="16" t="str">
        <f t="shared" si="19"/>
        <v>='[KE.MP.001-Online-ScrumBoard.xlsx]SB-Sprints'!S368</v>
      </c>
      <c r="T99" s="16" t="str">
        <f t="shared" si="19"/>
        <v>='[KE.MP.001-Online-ScrumBoard.xlsx]SB-Sprints'!T368</v>
      </c>
      <c r="U99" s="16" t="str">
        <f t="shared" si="19"/>
        <v>='[KE.MP.001-Online-ScrumBoard.xlsx]SB-Sprints'!U368</v>
      </c>
      <c r="V99" s="16" t="str">
        <f t="shared" si="19"/>
        <v>='[KE.MP.001-Online-ScrumBoard.xlsx]SB-Sprints'!V368</v>
      </c>
      <c r="W99" s="16" t="str">
        <f t="shared" si="19"/>
        <v>='[KE.MP.001-Online-ScrumBoard.xlsx]SB-Sprints'!W368</v>
      </c>
      <c r="X99" s="16" t="str">
        <f t="shared" si="19"/>
        <v>='[KE.MP.001-Online-ScrumBoard.xlsx]SB-Sprints'!X368</v>
      </c>
      <c r="Y99" s="16" t="str">
        <f t="shared" si="19"/>
        <v>='[KE.MP.001-Online-ScrumBoard.xlsx]SB-Sprints'!Y368</v>
      </c>
      <c r="Z99" s="16" t="str">
        <f t="shared" si="19"/>
        <v>='[KE.MP.001-Online-ScrumBoard.xlsx]SB-Sprints'!Z368</v>
      </c>
      <c r="AA99" s="16" t="str">
        <f t="shared" si="19"/>
        <v>='[KE.MP.001-Online-ScrumBoard.xlsx]SB-Sprints'!AA368</v>
      </c>
      <c r="AB99" s="16" t="str">
        <f t="shared" si="18"/>
        <v>='[KE.MP.001-Online-ScrumBoard.xlsx]SB-Sprints'!X366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10" workbookViewId="0">
      <selection activeCell="A3" sqref="A3"/>
    </sheetView>
  </sheetViews>
  <sheetFormatPr defaultRowHeight="12" x14ac:dyDescent="0.2"/>
  <cols>
    <col min="1" max="1" width="9.7109375" style="2" bestFit="1" customWidth="1"/>
    <col min="2" max="2" width="9.85546875" style="2" customWidth="1"/>
    <col min="3" max="3" width="7.42578125" style="2" bestFit="1" customWidth="1"/>
    <col min="4" max="4" width="10.85546875" style="2" bestFit="1" customWidth="1"/>
    <col min="5" max="5" width="12.85546875" style="2" bestFit="1" customWidth="1"/>
    <col min="6" max="6" width="15.5703125" style="2" customWidth="1"/>
    <col min="7" max="7" width="11.28515625" style="2" bestFit="1" customWidth="1"/>
    <col min="8" max="8" width="14.5703125" style="2" bestFit="1" customWidth="1"/>
    <col min="9" max="9" width="14.7109375" style="2" bestFit="1" customWidth="1"/>
    <col min="10" max="10" width="15.140625" style="2" bestFit="1" customWidth="1"/>
    <col min="11" max="11" width="15.140625" style="2" customWidth="1"/>
    <col min="12" max="12" width="15.28515625" style="2" bestFit="1" customWidth="1"/>
    <col min="13" max="13" width="15.7109375" style="2" bestFit="1" customWidth="1"/>
    <col min="14" max="15" width="15.42578125" style="2" bestFit="1" customWidth="1"/>
    <col min="16" max="16" width="15.140625" style="2" bestFit="1" customWidth="1"/>
    <col min="17" max="17" width="15.42578125" style="2" bestFit="1" customWidth="1"/>
    <col min="18" max="18" width="15.140625" style="2" bestFit="1" customWidth="1"/>
    <col min="19" max="19" width="11.7109375" style="2" customWidth="1"/>
    <col min="20" max="21" width="15" style="2" bestFit="1" customWidth="1"/>
    <col min="22" max="22" width="15.28515625" style="2" bestFit="1" customWidth="1"/>
    <col min="23" max="23" width="10.28515625" style="2" customWidth="1"/>
    <col min="24" max="26" width="13.7109375" style="2" customWidth="1"/>
    <col min="27" max="27" width="11.28515625" style="2" bestFit="1" customWidth="1"/>
    <col min="28" max="28" width="10.85546875" style="2" customWidth="1"/>
    <col min="29" max="29" width="10.140625" style="2" customWidth="1"/>
    <col min="30" max="16384" width="9.140625" style="2"/>
  </cols>
  <sheetData>
    <row r="1" spans="1:29" ht="12.7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38.25" x14ac:dyDescent="0.2">
      <c r="A2" s="18" t="s">
        <v>32</v>
      </c>
      <c r="B2" s="18" t="s">
        <v>20</v>
      </c>
      <c r="C2" s="18" t="s">
        <v>21</v>
      </c>
      <c r="D2" s="18" t="s">
        <v>22</v>
      </c>
      <c r="E2" s="18" t="s">
        <v>19</v>
      </c>
      <c r="F2" s="18" t="s">
        <v>18</v>
      </c>
      <c r="G2" s="19" t="s">
        <v>17</v>
      </c>
      <c r="H2" s="18" t="s">
        <v>16</v>
      </c>
      <c r="I2" s="18" t="s">
        <v>15</v>
      </c>
      <c r="J2" s="18" t="s">
        <v>14</v>
      </c>
      <c r="K2" s="18" t="s">
        <v>126</v>
      </c>
      <c r="L2" s="34" t="s">
        <v>98</v>
      </c>
      <c r="M2" s="34" t="s">
        <v>13</v>
      </c>
      <c r="N2" s="34" t="s">
        <v>12</v>
      </c>
      <c r="O2" s="34" t="s">
        <v>11</v>
      </c>
      <c r="P2" s="34" t="s">
        <v>10</v>
      </c>
      <c r="Q2" s="34" t="s">
        <v>9</v>
      </c>
      <c r="R2" s="34" t="s">
        <v>8</v>
      </c>
      <c r="S2" s="34" t="s">
        <v>7</v>
      </c>
      <c r="T2" s="34" t="s">
        <v>100</v>
      </c>
      <c r="U2" s="18" t="s">
        <v>6</v>
      </c>
      <c r="V2" s="18" t="s">
        <v>5</v>
      </c>
      <c r="W2" s="18" t="s">
        <v>4</v>
      </c>
      <c r="X2" s="32" t="s">
        <v>101</v>
      </c>
      <c r="Y2" s="37" t="s">
        <v>3</v>
      </c>
      <c r="Z2" s="37" t="s">
        <v>2</v>
      </c>
      <c r="AA2" s="5" t="s">
        <v>33</v>
      </c>
      <c r="AB2" s="5" t="s">
        <v>1</v>
      </c>
      <c r="AC2" s="5" t="s">
        <v>24</v>
      </c>
    </row>
    <row r="3" spans="1:29" x14ac:dyDescent="0.2">
      <c r="A3" s="3" t="str">
        <f>'[1]SB-Sprints'!A5</f>
        <v>KE.BBPE.1</v>
      </c>
      <c r="B3" s="3" t="str">
        <f>'[1]SB-Sprints'!B5</f>
        <v>2015-47</v>
      </c>
      <c r="C3" s="3" t="str">
        <f>'[1]SB-Sprints'!C5</f>
        <v>Sprint01</v>
      </c>
      <c r="D3" s="3">
        <f>'[1]SB-Sprints'!D5</f>
        <v>1</v>
      </c>
      <c r="E3" s="3" t="str">
        <f>'[1]SB-Sprints'!E5</f>
        <v>US.PE.HCR.01</v>
      </c>
      <c r="F3" s="3" t="str">
        <f>'[1]SB-Sprints'!F5</f>
        <v>Both-Pull Essential data from the service</v>
      </c>
      <c r="G3" s="3">
        <f>'[1]SB-Sprints'!G5</f>
        <v>0</v>
      </c>
      <c r="H3" s="3" t="str">
        <f>'[1]SB-Sprints'!H5</f>
        <v>Moved</v>
      </c>
      <c r="I3" s="3">
        <f>'[1]SB-Sprints'!I5</f>
        <v>16.299999999999997</v>
      </c>
      <c r="J3" s="3">
        <f>'[1]SB-Sprints'!J5</f>
        <v>16.299999999999997</v>
      </c>
      <c r="K3" s="3">
        <f>'[1]SB-Sprints'!K5</f>
        <v>0</v>
      </c>
      <c r="L3" s="3">
        <f>'[1]SB-Sprints'!M8</f>
        <v>0</v>
      </c>
      <c r="M3" s="3">
        <f>'[1]SB-Sprints'!N8</f>
        <v>0</v>
      </c>
      <c r="N3" s="3">
        <f>'[1]SB-Sprints'!O8</f>
        <v>8</v>
      </c>
      <c r="O3" s="3">
        <f>'[1]SB-Sprints'!P8</f>
        <v>6</v>
      </c>
      <c r="P3" s="3">
        <f>'[1]SB-Sprints'!Q8</f>
        <v>0</v>
      </c>
      <c r="Q3" s="3">
        <f>'[1]SB-Sprints'!R8</f>
        <v>0</v>
      </c>
      <c r="R3" s="3">
        <f>'[1]SB-Sprints'!S8</f>
        <v>0</v>
      </c>
      <c r="S3" s="3">
        <f>'[1]SB-Sprints'!T8</f>
        <v>2</v>
      </c>
      <c r="T3" s="3">
        <f>'[1]SB-Sprints'!U8</f>
        <v>0</v>
      </c>
      <c r="U3" s="3">
        <f>'[1]SB-Sprints'!V8</f>
        <v>0</v>
      </c>
      <c r="V3" s="3">
        <f>'[1]SB-Sprints'!W8</f>
        <v>0.15</v>
      </c>
      <c r="W3" s="3">
        <f>'[1]SB-Sprints'!X8</f>
        <v>0.15</v>
      </c>
      <c r="X3" s="3">
        <f>'[1]SB-Sprints'!Y8</f>
        <v>0</v>
      </c>
      <c r="Y3" s="3">
        <f>'[1]SB-Sprints'!Z8</f>
        <v>0</v>
      </c>
      <c r="Z3" s="3">
        <f>'[1]SB-Sprints'!AA8</f>
        <v>0</v>
      </c>
      <c r="AA3" s="11" t="str">
        <f>'[1]SB-Sprints'!X6</f>
        <v>Done</v>
      </c>
      <c r="AB3" s="11">
        <f>IF(AA3="Done",I3,0)</f>
        <v>16.299999999999997</v>
      </c>
      <c r="AC3" s="11">
        <f>IF(J3="Accepted",H3,0)</f>
        <v>0</v>
      </c>
    </row>
    <row r="4" spans="1:29" x14ac:dyDescent="0.2">
      <c r="A4" s="3" t="str">
        <f>'[1]SB-Sprints'!A9</f>
        <v>KE.BBPE.1</v>
      </c>
      <c r="B4" s="3" t="str">
        <f>'[1]SB-Sprints'!B9</f>
        <v>2015-47</v>
      </c>
      <c r="C4" s="3" t="str">
        <f>'[1]SB-Sprints'!C9</f>
        <v>Sprint01</v>
      </c>
      <c r="D4" s="3">
        <f>'[1]SB-Sprints'!D9</f>
        <v>2</v>
      </c>
      <c r="E4" s="3" t="str">
        <f>'[1]SB-Sprints'!E9</f>
        <v>US.PE.HCR.02</v>
      </c>
      <c r="F4" s="3" t="str">
        <f>'[1]SB-Sprints'!F9</f>
        <v>Both-Display client name, Total Plan Participants, Estimated 2016 Annual Premium on calculator</v>
      </c>
      <c r="G4" s="3">
        <f>'[1]SB-Sprints'!G9</f>
        <v>0</v>
      </c>
      <c r="H4" s="3" t="str">
        <f>'[1]SB-Sprints'!H9</f>
        <v>Moved</v>
      </c>
      <c r="I4" s="3">
        <f>'[1]SB-Sprints'!I9</f>
        <v>3.8</v>
      </c>
      <c r="J4" s="3">
        <f>'[1]SB-Sprints'!J9</f>
        <v>3.8</v>
      </c>
      <c r="K4" s="3">
        <f>'[1]SB-Sprints'!K9</f>
        <v>0</v>
      </c>
      <c r="L4" s="3">
        <f>'[1]SB-Sprints'!M12</f>
        <v>0</v>
      </c>
      <c r="M4" s="3">
        <f>'[1]SB-Sprints'!N12</f>
        <v>0</v>
      </c>
      <c r="N4" s="3">
        <f>'[1]SB-Sprints'!O12</f>
        <v>2</v>
      </c>
      <c r="O4" s="3">
        <f>'[1]SB-Sprints'!P12</f>
        <v>1</v>
      </c>
      <c r="P4" s="3">
        <f>'[1]SB-Sprints'!Q12</f>
        <v>0</v>
      </c>
      <c r="Q4" s="3">
        <f>'[1]SB-Sprints'!R12</f>
        <v>0</v>
      </c>
      <c r="R4" s="3">
        <f>'[1]SB-Sprints'!S12</f>
        <v>0</v>
      </c>
      <c r="S4" s="3">
        <f>'[1]SB-Sprints'!T12</f>
        <v>0</v>
      </c>
      <c r="T4" s="3">
        <f>'[1]SB-Sprints'!U12</f>
        <v>0</v>
      </c>
      <c r="U4" s="3">
        <f>'[1]SB-Sprints'!V12</f>
        <v>0.5</v>
      </c>
      <c r="V4" s="3">
        <f>'[1]SB-Sprints'!W12</f>
        <v>0.15</v>
      </c>
      <c r="W4" s="3">
        <f>'[1]SB-Sprints'!X12</f>
        <v>0.15</v>
      </c>
      <c r="X4" s="3">
        <f>'[1]SB-Sprints'!Y12</f>
        <v>0</v>
      </c>
      <c r="Y4" s="3">
        <f>'[1]SB-Sprints'!Z12</f>
        <v>0</v>
      </c>
      <c r="Z4" s="3">
        <f>'[1]SB-Sprints'!AA12</f>
        <v>0</v>
      </c>
      <c r="AA4" s="11" t="str">
        <f>'[1]SB-Sprints'!X10</f>
        <v>Done</v>
      </c>
      <c r="AB4" s="11">
        <f t="shared" ref="AB4:AB34" si="0">IF(AA4="Done",I4,0)</f>
        <v>3.8</v>
      </c>
      <c r="AC4" s="11">
        <f t="shared" ref="AC4:AC34" si="1">IF(J4="Accepted",H4,0)</f>
        <v>0</v>
      </c>
    </row>
    <row r="5" spans="1:29" x14ac:dyDescent="0.2">
      <c r="A5" s="3" t="str">
        <f>'[1]SB-Sprints'!A13</f>
        <v>KE.BBPE.1</v>
      </c>
      <c r="B5" s="3" t="str">
        <f>'[1]SB-Sprints'!B13</f>
        <v>2015-47</v>
      </c>
      <c r="C5" s="3" t="str">
        <f>'[1]SB-Sprints'!C13</f>
        <v>Sprint01</v>
      </c>
      <c r="D5" s="3">
        <f>'[1]SB-Sprints'!D13</f>
        <v>3</v>
      </c>
      <c r="E5" s="3" t="str">
        <f>'[1]SB-Sprints'!E13</f>
        <v>US.PE.HCR.03</v>
      </c>
      <c r="F5" s="3" t="str">
        <f>'[1]SB-Sprints'!F13</f>
        <v>Fully-insured-Display Estimated 2016 Annual Premium on calculator</v>
      </c>
      <c r="G5" s="3">
        <f>'[1]SB-Sprints'!G13</f>
        <v>0</v>
      </c>
      <c r="H5" s="3" t="str">
        <f>'[1]SB-Sprints'!H13</f>
        <v>Moved</v>
      </c>
      <c r="I5" s="3">
        <f>'[1]SB-Sprints'!I13</f>
        <v>3.8</v>
      </c>
      <c r="J5" s="3">
        <f>'[1]SB-Sprints'!J13</f>
        <v>3.8</v>
      </c>
      <c r="K5" s="3">
        <f>'[1]SB-Sprints'!K13</f>
        <v>0</v>
      </c>
      <c r="L5" s="3">
        <f>'[1]SB-Sprints'!M16</f>
        <v>0</v>
      </c>
      <c r="M5" s="3">
        <f>'[1]SB-Sprints'!N16</f>
        <v>1</v>
      </c>
      <c r="N5" s="3">
        <f>'[1]SB-Sprints'!O16</f>
        <v>1</v>
      </c>
      <c r="O5" s="3">
        <f>'[1]SB-Sprints'!P16</f>
        <v>1</v>
      </c>
      <c r="P5" s="3">
        <f>'[1]SB-Sprints'!Q16</f>
        <v>0</v>
      </c>
      <c r="Q5" s="3">
        <f>'[1]SB-Sprints'!R16</f>
        <v>0</v>
      </c>
      <c r="R5" s="3">
        <f>'[1]SB-Sprints'!S16</f>
        <v>0</v>
      </c>
      <c r="S5" s="3">
        <f>'[1]SB-Sprints'!T16</f>
        <v>0</v>
      </c>
      <c r="T5" s="3">
        <f>'[1]SB-Sprints'!U16</f>
        <v>0</v>
      </c>
      <c r="U5" s="3">
        <f>'[1]SB-Sprints'!V16</f>
        <v>0.5</v>
      </c>
      <c r="V5" s="3">
        <f>'[1]SB-Sprints'!W16</f>
        <v>0.15</v>
      </c>
      <c r="W5" s="3">
        <f>'[1]SB-Sprints'!X16</f>
        <v>0.15</v>
      </c>
      <c r="X5" s="3">
        <f>'[1]SB-Sprints'!Y16</f>
        <v>0</v>
      </c>
      <c r="Y5" s="3">
        <f>'[1]SB-Sprints'!Z16</f>
        <v>0</v>
      </c>
      <c r="Z5" s="3">
        <f>'[1]SB-Sprints'!AA16</f>
        <v>0</v>
      </c>
      <c r="AA5" s="11" t="str">
        <f>'[1]SB-Sprints'!X14</f>
        <v>Done</v>
      </c>
      <c r="AB5" s="11">
        <f t="shared" si="0"/>
        <v>3.8</v>
      </c>
      <c r="AC5" s="11">
        <f t="shared" si="1"/>
        <v>0</v>
      </c>
    </row>
    <row r="6" spans="1:29" x14ac:dyDescent="0.2">
      <c r="A6" s="3" t="str">
        <f>'[1]SB-Sprints'!A17</f>
        <v>KE.BBPE.1</v>
      </c>
      <c r="B6" s="3" t="str">
        <f>'[1]SB-Sprints'!B17</f>
        <v>2015-47</v>
      </c>
      <c r="C6" s="3" t="str">
        <f>'[1]SB-Sprints'!C17</f>
        <v>Sprint01</v>
      </c>
      <c r="D6" s="3">
        <f>'[1]SB-Sprints'!D17</f>
        <v>4</v>
      </c>
      <c r="E6" s="3" t="str">
        <f>'[1]SB-Sprints'!E17</f>
        <v>US.PE.HCR.04</v>
      </c>
      <c r="F6" s="3" t="str">
        <f>'[1]SB-Sprints'!F17</f>
        <v>Self-funded-Display Fully Insured Equivalent Rate</v>
      </c>
      <c r="G6" s="3">
        <f>'[1]SB-Sprints'!G17</f>
        <v>0</v>
      </c>
      <c r="H6" s="3" t="str">
        <f>'[1]SB-Sprints'!H17</f>
        <v>Moved</v>
      </c>
      <c r="I6" s="3">
        <f>'[1]SB-Sprints'!I17</f>
        <v>4.8000000000000007</v>
      </c>
      <c r="J6" s="3">
        <f>'[1]SB-Sprints'!J17</f>
        <v>4.8000000000000007</v>
      </c>
      <c r="K6" s="3">
        <f>'[1]SB-Sprints'!K17</f>
        <v>0</v>
      </c>
      <c r="L6" s="3">
        <f>'[1]SB-Sprints'!M20</f>
        <v>0</v>
      </c>
      <c r="M6" s="3">
        <f>'[1]SB-Sprints'!N20</f>
        <v>1</v>
      </c>
      <c r="N6" s="3">
        <f>'[1]SB-Sprints'!O20</f>
        <v>2</v>
      </c>
      <c r="O6" s="3">
        <f>'[1]SB-Sprints'!P20</f>
        <v>1</v>
      </c>
      <c r="P6" s="3">
        <f>'[1]SB-Sprints'!Q20</f>
        <v>0</v>
      </c>
      <c r="Q6" s="3">
        <f>'[1]SB-Sprints'!R20</f>
        <v>0</v>
      </c>
      <c r="R6" s="3">
        <f>'[1]SB-Sprints'!S20</f>
        <v>0</v>
      </c>
      <c r="S6" s="3">
        <f>'[1]SB-Sprints'!T20</f>
        <v>0</v>
      </c>
      <c r="T6" s="3">
        <f>'[1]SB-Sprints'!U20</f>
        <v>0</v>
      </c>
      <c r="U6" s="3">
        <f>'[1]SB-Sprints'!V20</f>
        <v>0.5</v>
      </c>
      <c r="V6" s="3">
        <f>'[1]SB-Sprints'!W20</f>
        <v>0.15</v>
      </c>
      <c r="W6" s="3">
        <f>'[1]SB-Sprints'!X20</f>
        <v>0.15</v>
      </c>
      <c r="X6" s="3">
        <f>'[1]SB-Sprints'!Y20</f>
        <v>0</v>
      </c>
      <c r="Y6" s="3">
        <f>'[1]SB-Sprints'!Z20</f>
        <v>0</v>
      </c>
      <c r="Z6" s="3">
        <f>'[1]SB-Sprints'!AA20</f>
        <v>0</v>
      </c>
      <c r="AA6" s="11" t="str">
        <f>'[1]SB-Sprints'!X18</f>
        <v>Done</v>
      </c>
      <c r="AB6" s="11">
        <f t="shared" si="0"/>
        <v>4.8000000000000007</v>
      </c>
      <c r="AC6" s="11">
        <f t="shared" si="1"/>
        <v>0</v>
      </c>
    </row>
    <row r="7" spans="1:29" x14ac:dyDescent="0.2">
      <c r="A7" s="3" t="str">
        <f>'[1]SB-Sprints'!A21</f>
        <v>KE.BBPE.1</v>
      </c>
      <c r="B7" s="3" t="str">
        <f>'[1]SB-Sprints'!B21</f>
        <v>2015-47</v>
      </c>
      <c r="C7" s="3" t="str">
        <f>'[1]SB-Sprints'!C21</f>
        <v>Sprint01</v>
      </c>
      <c r="D7" s="3">
        <f>'[1]SB-Sprints'!D21</f>
        <v>5</v>
      </c>
      <c r="E7" s="3" t="str">
        <f>'[1]SB-Sprints'!E21</f>
        <v>US.PE.HCR.06</v>
      </c>
      <c r="F7" s="3" t="str">
        <f>'[1]SB-Sprints'!F21</f>
        <v>Formula for fully-insured-Health Insurer Assessment</v>
      </c>
      <c r="G7" s="3">
        <f>'[1]SB-Sprints'!G21</f>
        <v>0</v>
      </c>
      <c r="H7" s="3" t="str">
        <f>'[1]SB-Sprints'!H21</f>
        <v>Moved</v>
      </c>
      <c r="I7" s="3">
        <f>'[1]SB-Sprints'!I21</f>
        <v>3.8</v>
      </c>
      <c r="J7" s="3">
        <f>'[1]SB-Sprints'!J21</f>
        <v>3.8</v>
      </c>
      <c r="K7" s="3">
        <f>'[1]SB-Sprints'!K21</f>
        <v>0</v>
      </c>
      <c r="L7" s="3">
        <f>'[1]SB-Sprints'!M24</f>
        <v>0</v>
      </c>
      <c r="M7" s="3">
        <f>'[1]SB-Sprints'!N24</f>
        <v>1</v>
      </c>
      <c r="N7" s="3">
        <f>'[1]SB-Sprints'!O24</f>
        <v>1</v>
      </c>
      <c r="O7" s="3">
        <f>'[1]SB-Sprints'!P24</f>
        <v>1</v>
      </c>
      <c r="P7" s="3">
        <f>'[1]SB-Sprints'!Q24</f>
        <v>0</v>
      </c>
      <c r="Q7" s="3">
        <f>'[1]SB-Sprints'!R24</f>
        <v>0</v>
      </c>
      <c r="R7" s="3">
        <f>'[1]SB-Sprints'!S24</f>
        <v>0</v>
      </c>
      <c r="S7" s="3">
        <f>'[1]SB-Sprints'!T24</f>
        <v>0</v>
      </c>
      <c r="T7" s="3">
        <f>'[1]SB-Sprints'!U24</f>
        <v>0</v>
      </c>
      <c r="U7" s="3">
        <f>'[1]SB-Sprints'!V24</f>
        <v>0.5</v>
      </c>
      <c r="V7" s="3">
        <f>'[1]SB-Sprints'!W24</f>
        <v>0.15</v>
      </c>
      <c r="W7" s="3">
        <f>'[1]SB-Sprints'!X24</f>
        <v>0.15</v>
      </c>
      <c r="X7" s="3">
        <f>'[1]SB-Sprints'!Y24</f>
        <v>0</v>
      </c>
      <c r="Y7" s="3">
        <f>'[1]SB-Sprints'!Z24</f>
        <v>0</v>
      </c>
      <c r="Z7" s="3">
        <f>'[1]SB-Sprints'!AA24</f>
        <v>0</v>
      </c>
      <c r="AA7" s="11" t="str">
        <f>'[1]SB-Sprints'!X22</f>
        <v>Done</v>
      </c>
      <c r="AB7" s="11">
        <f t="shared" si="0"/>
        <v>3.8</v>
      </c>
      <c r="AC7" s="11">
        <f t="shared" si="1"/>
        <v>0</v>
      </c>
    </row>
    <row r="8" spans="1:29" x14ac:dyDescent="0.2">
      <c r="A8" s="3" t="str">
        <f>'[1]SB-Sprints'!A25</f>
        <v>KE.BBPE.1</v>
      </c>
      <c r="B8" s="3" t="str">
        <f>'[1]SB-Sprints'!B25</f>
        <v>2015-47</v>
      </c>
      <c r="C8" s="3" t="str">
        <f>'[1]SB-Sprints'!C25</f>
        <v>Sprint01</v>
      </c>
      <c r="D8" s="3">
        <f>'[1]SB-Sprints'!D25</f>
        <v>6</v>
      </c>
      <c r="E8" s="3" t="str">
        <f>'[1]SB-Sprints'!E25</f>
        <v>US.PE.HCR.07</v>
      </c>
      <c r="F8" s="3" t="str">
        <f>'[1]SB-Sprints'!F25</f>
        <v>Formula for Both-Comparative Effectiveness Research (PCORI) Fee</v>
      </c>
      <c r="G8" s="3">
        <f>'[1]SB-Sprints'!G25</f>
        <v>0</v>
      </c>
      <c r="H8" s="3" t="str">
        <f>'[1]SB-Sprints'!H25</f>
        <v>Moved</v>
      </c>
      <c r="I8" s="3">
        <f>'[1]SB-Sprints'!I25</f>
        <v>3.8</v>
      </c>
      <c r="J8" s="3">
        <f>'[1]SB-Sprints'!J25</f>
        <v>3.8</v>
      </c>
      <c r="K8" s="3">
        <f>'[1]SB-Sprints'!K25</f>
        <v>0</v>
      </c>
      <c r="L8" s="3">
        <f>'[1]SB-Sprints'!M28</f>
        <v>0</v>
      </c>
      <c r="M8" s="3">
        <f>'[1]SB-Sprints'!N28</f>
        <v>1</v>
      </c>
      <c r="N8" s="3">
        <f>'[1]SB-Sprints'!O28</f>
        <v>1</v>
      </c>
      <c r="O8" s="3">
        <f>'[1]SB-Sprints'!P28</f>
        <v>1</v>
      </c>
      <c r="P8" s="3">
        <f>'[1]SB-Sprints'!Q28</f>
        <v>0</v>
      </c>
      <c r="Q8" s="3">
        <f>'[1]SB-Sprints'!R28</f>
        <v>0</v>
      </c>
      <c r="R8" s="3">
        <f>'[1]SB-Sprints'!S28</f>
        <v>0</v>
      </c>
      <c r="S8" s="3">
        <f>'[1]SB-Sprints'!T28</f>
        <v>0</v>
      </c>
      <c r="T8" s="3">
        <f>'[1]SB-Sprints'!U28</f>
        <v>0</v>
      </c>
      <c r="U8" s="3">
        <f>'[1]SB-Sprints'!V28</f>
        <v>0.5</v>
      </c>
      <c r="V8" s="3">
        <f>'[1]SB-Sprints'!W28</f>
        <v>0.15</v>
      </c>
      <c r="W8" s="3">
        <f>'[1]SB-Sprints'!X28</f>
        <v>0.15</v>
      </c>
      <c r="X8" s="3">
        <f>'[1]SB-Sprints'!Y28</f>
        <v>0</v>
      </c>
      <c r="Y8" s="3">
        <f>'[1]SB-Sprints'!Z28</f>
        <v>0</v>
      </c>
      <c r="Z8" s="3">
        <f>'[1]SB-Sprints'!AA28</f>
        <v>0</v>
      </c>
      <c r="AA8" s="11" t="str">
        <f>'[1]SB-Sprints'!X26</f>
        <v>Done</v>
      </c>
      <c r="AB8" s="11">
        <f t="shared" si="0"/>
        <v>3.8</v>
      </c>
      <c r="AC8" s="11">
        <f t="shared" si="1"/>
        <v>0</v>
      </c>
    </row>
    <row r="9" spans="1:29" x14ac:dyDescent="0.2">
      <c r="A9" s="3" t="str">
        <f>'[1]SB-Sprints'!A29</f>
        <v>KE.BBPE.1</v>
      </c>
      <c r="B9" s="3" t="str">
        <f>'[1]SB-Sprints'!B29</f>
        <v>2015-47</v>
      </c>
      <c r="C9" s="3" t="str">
        <f>'[1]SB-Sprints'!C29</f>
        <v>Sprint01</v>
      </c>
      <c r="D9" s="3">
        <f>'[1]SB-Sprints'!D29</f>
        <v>7</v>
      </c>
      <c r="E9" s="3" t="str">
        <f>'[1]SB-Sprints'!E29</f>
        <v>US.PE.HCR.08</v>
      </c>
      <c r="F9" s="3" t="str">
        <f>'[1]SB-Sprints'!F29</f>
        <v>Formula for Both-Transitional Reinsurance Program</v>
      </c>
      <c r="G9" s="3">
        <f>'[1]SB-Sprints'!G29</f>
        <v>0</v>
      </c>
      <c r="H9" s="3" t="str">
        <f>'[1]SB-Sprints'!H29</f>
        <v>Moved</v>
      </c>
      <c r="I9" s="3">
        <f>'[1]SB-Sprints'!I29</f>
        <v>3.8</v>
      </c>
      <c r="J9" s="3">
        <f>'[1]SB-Sprints'!J29</f>
        <v>3.8</v>
      </c>
      <c r="K9" s="3">
        <f>'[1]SB-Sprints'!K29</f>
        <v>0</v>
      </c>
      <c r="L9" s="3">
        <f>'[1]SB-Sprints'!M32</f>
        <v>0</v>
      </c>
      <c r="M9" s="3">
        <f>'[1]SB-Sprints'!N32</f>
        <v>1</v>
      </c>
      <c r="N9" s="3">
        <f>'[1]SB-Sprints'!O32</f>
        <v>1</v>
      </c>
      <c r="O9" s="3">
        <f>'[1]SB-Sprints'!P32</f>
        <v>1</v>
      </c>
      <c r="P9" s="3">
        <f>'[1]SB-Sprints'!Q32</f>
        <v>0</v>
      </c>
      <c r="Q9" s="3">
        <f>'[1]SB-Sprints'!R32</f>
        <v>0</v>
      </c>
      <c r="R9" s="3">
        <f>'[1]SB-Sprints'!S32</f>
        <v>0</v>
      </c>
      <c r="S9" s="3">
        <f>'[1]SB-Sprints'!T32</f>
        <v>0</v>
      </c>
      <c r="T9" s="3">
        <f>'[1]SB-Sprints'!U32</f>
        <v>0</v>
      </c>
      <c r="U9" s="3">
        <f>'[1]SB-Sprints'!V32</f>
        <v>0.5</v>
      </c>
      <c r="V9" s="3">
        <f>'[1]SB-Sprints'!W32</f>
        <v>0.15</v>
      </c>
      <c r="W9" s="3">
        <f>'[1]SB-Sprints'!X32</f>
        <v>0.15</v>
      </c>
      <c r="X9" s="3">
        <f>'[1]SB-Sprints'!Y32</f>
        <v>0</v>
      </c>
      <c r="Y9" s="3">
        <f>'[1]SB-Sprints'!Z32</f>
        <v>0</v>
      </c>
      <c r="Z9" s="3">
        <f>'[1]SB-Sprints'!AA32</f>
        <v>0</v>
      </c>
      <c r="AA9" s="11" t="str">
        <f>'[1]SB-Sprints'!X30</f>
        <v>Done</v>
      </c>
      <c r="AB9" s="11">
        <f t="shared" si="0"/>
        <v>3.8</v>
      </c>
      <c r="AC9" s="11">
        <f t="shared" si="1"/>
        <v>0</v>
      </c>
    </row>
    <row r="10" spans="1:29" x14ac:dyDescent="0.2">
      <c r="A10" s="3" t="str">
        <f>'[1]SB-Sprints'!A33</f>
        <v>KE.BBPE.1</v>
      </c>
      <c r="B10" s="3" t="str">
        <f>'[1]SB-Sprints'!B33</f>
        <v>2015-47</v>
      </c>
      <c r="C10" s="3" t="str">
        <f>'[1]SB-Sprints'!C33</f>
        <v>Sprint01</v>
      </c>
      <c r="D10" s="3">
        <f>'[1]SB-Sprints'!D33</f>
        <v>8</v>
      </c>
      <c r="E10" s="3" t="str">
        <f>'[1]SB-Sprints'!E33</f>
        <v>US.PE.HCR.09</v>
      </c>
      <c r="F10" s="3" t="str">
        <f>'[1]SB-Sprints'!F33</f>
        <v xml:space="preserve">Formula for Both-Total Estimated HCR Fees ($): </v>
      </c>
      <c r="G10" s="3">
        <f>'[1]SB-Sprints'!G33</f>
        <v>0</v>
      </c>
      <c r="H10" s="3" t="str">
        <f>'[1]SB-Sprints'!H33</f>
        <v>Moved</v>
      </c>
      <c r="I10" s="3">
        <f>'[1]SB-Sprints'!I33</f>
        <v>3.8</v>
      </c>
      <c r="J10" s="3">
        <f>'[1]SB-Sprints'!J33</f>
        <v>3.8</v>
      </c>
      <c r="K10" s="3">
        <f>'[1]SB-Sprints'!K33</f>
        <v>0</v>
      </c>
      <c r="L10" s="3">
        <f>'[1]SB-Sprints'!M36</f>
        <v>0</v>
      </c>
      <c r="M10" s="3">
        <f>'[1]SB-Sprints'!N36</f>
        <v>1</v>
      </c>
      <c r="N10" s="3">
        <f>'[1]SB-Sprints'!O36</f>
        <v>1</v>
      </c>
      <c r="O10" s="3">
        <f>'[1]SB-Sprints'!P36</f>
        <v>1</v>
      </c>
      <c r="P10" s="3">
        <f>'[1]SB-Sprints'!Q36</f>
        <v>0</v>
      </c>
      <c r="Q10" s="3">
        <f>'[1]SB-Sprints'!R36</f>
        <v>0</v>
      </c>
      <c r="R10" s="3">
        <f>'[1]SB-Sprints'!S36</f>
        <v>0</v>
      </c>
      <c r="S10" s="3">
        <f>'[1]SB-Sprints'!T36</f>
        <v>0</v>
      </c>
      <c r="T10" s="3">
        <f>'[1]SB-Sprints'!U36</f>
        <v>0</v>
      </c>
      <c r="U10" s="3">
        <f>'[1]SB-Sprints'!V36</f>
        <v>0.5</v>
      </c>
      <c r="V10" s="3">
        <f>'[1]SB-Sprints'!W36</f>
        <v>0.15</v>
      </c>
      <c r="W10" s="3">
        <f>'[1]SB-Sprints'!X36</f>
        <v>0.15</v>
      </c>
      <c r="X10" s="3">
        <f>'[1]SB-Sprints'!Y36</f>
        <v>0</v>
      </c>
      <c r="Y10" s="3">
        <f>'[1]SB-Sprints'!Z36</f>
        <v>0</v>
      </c>
      <c r="Z10" s="3">
        <f>'[1]SB-Sprints'!AA36</f>
        <v>0</v>
      </c>
      <c r="AA10" s="11" t="str">
        <f>'[1]SB-Sprints'!X34</f>
        <v>Done</v>
      </c>
      <c r="AB10" s="11">
        <f t="shared" si="0"/>
        <v>3.8</v>
      </c>
      <c r="AC10" s="11">
        <f t="shared" si="1"/>
        <v>0</v>
      </c>
    </row>
    <row r="11" spans="1:29" x14ac:dyDescent="0.2">
      <c r="A11" s="3" t="str">
        <f>'[1]SB-Sprints'!A37</f>
        <v>KE.BBPE.1</v>
      </c>
      <c r="B11" s="3" t="str">
        <f>'[1]SB-Sprints'!B37</f>
        <v>2015-47</v>
      </c>
      <c r="C11" s="3" t="str">
        <f>'[1]SB-Sprints'!C37</f>
        <v>Sprint01</v>
      </c>
      <c r="D11" s="3">
        <f>'[1]SB-Sprints'!D37</f>
        <v>9</v>
      </c>
      <c r="E11" s="3" t="str">
        <f>'[1]SB-Sprints'!E37</f>
        <v>US.PE.HCR.10</v>
      </c>
      <c r="F11" s="3" t="str">
        <f>'[1]SB-Sprints'!F37</f>
        <v xml:space="preserve">Formula for Both-HCR Fees as a % of Annual Premium: </v>
      </c>
      <c r="G11" s="3">
        <f>'[1]SB-Sprints'!G37</f>
        <v>0</v>
      </c>
      <c r="H11" s="3" t="str">
        <f>'[1]SB-Sprints'!H37</f>
        <v>Moved</v>
      </c>
      <c r="I11" s="3">
        <f>'[1]SB-Sprints'!I37</f>
        <v>3.8</v>
      </c>
      <c r="J11" s="3">
        <f>'[1]SB-Sprints'!J37</f>
        <v>3.8</v>
      </c>
      <c r="K11" s="3">
        <f>'[1]SB-Sprints'!K37</f>
        <v>0</v>
      </c>
      <c r="L11" s="3">
        <f>'[1]SB-Sprints'!M40</f>
        <v>0</v>
      </c>
      <c r="M11" s="3">
        <f>'[1]SB-Sprints'!N40</f>
        <v>1</v>
      </c>
      <c r="N11" s="3">
        <f>'[1]SB-Sprints'!O40</f>
        <v>1</v>
      </c>
      <c r="O11" s="3">
        <f>'[1]SB-Sprints'!P40</f>
        <v>1</v>
      </c>
      <c r="P11" s="3">
        <f>'[1]SB-Sprints'!Q40</f>
        <v>0</v>
      </c>
      <c r="Q11" s="3">
        <f>'[1]SB-Sprints'!R40</f>
        <v>0</v>
      </c>
      <c r="R11" s="3">
        <f>'[1]SB-Sprints'!S40</f>
        <v>0</v>
      </c>
      <c r="S11" s="3">
        <f>'[1]SB-Sprints'!T40</f>
        <v>0</v>
      </c>
      <c r="T11" s="3">
        <f>'[1]SB-Sprints'!U40</f>
        <v>0</v>
      </c>
      <c r="U11" s="3">
        <f>'[1]SB-Sprints'!V40</f>
        <v>0.5</v>
      </c>
      <c r="V11" s="3">
        <f>'[1]SB-Sprints'!W40</f>
        <v>0.15</v>
      </c>
      <c r="W11" s="3">
        <f>'[1]SB-Sprints'!X40</f>
        <v>0.15</v>
      </c>
      <c r="X11" s="3">
        <f>'[1]SB-Sprints'!Y40</f>
        <v>0</v>
      </c>
      <c r="Y11" s="3">
        <f>'[1]SB-Sprints'!Z40</f>
        <v>0</v>
      </c>
      <c r="Z11" s="3">
        <f>'[1]SB-Sprints'!AA40</f>
        <v>0</v>
      </c>
      <c r="AA11" s="11" t="str">
        <f>'[1]SB-Sprints'!X38</f>
        <v>Done</v>
      </c>
      <c r="AB11" s="11">
        <f t="shared" si="0"/>
        <v>3.8</v>
      </c>
      <c r="AC11" s="11">
        <f t="shared" si="1"/>
        <v>0</v>
      </c>
    </row>
    <row r="12" spans="1:29" x14ac:dyDescent="0.2">
      <c r="A12" s="3" t="str">
        <f>'[1]SB-Sprints'!A41</f>
        <v>KE.BBPE.1</v>
      </c>
      <c r="B12" s="3" t="str">
        <f>'[1]SB-Sprints'!B41</f>
        <v>2015-48</v>
      </c>
      <c r="C12" s="3" t="str">
        <f>'[1]SB-Sprints'!C41</f>
        <v>Sprint02</v>
      </c>
      <c r="D12" s="3">
        <f>'[1]SB-Sprints'!D41</f>
        <v>10</v>
      </c>
      <c r="E12" s="3" t="str">
        <f>'[1]SB-Sprints'!E41</f>
        <v>US.PE.HCR.01</v>
      </c>
      <c r="F12" s="3" t="str">
        <f>'[1]SB-Sprints'!F41</f>
        <v>Both-Pull Essential data from the service</v>
      </c>
      <c r="G12" s="3">
        <f>'[1]SB-Sprints'!G41</f>
        <v>40</v>
      </c>
      <c r="H12" s="3" t="str">
        <f>'[1]SB-Sprints'!H41</f>
        <v>WIP</v>
      </c>
      <c r="I12" s="3">
        <f>'[1]SB-Sprints'!I41</f>
        <v>7.8000000000000007</v>
      </c>
      <c r="J12" s="3">
        <f>'[1]SB-Sprints'!J41</f>
        <v>6.8000000000000007</v>
      </c>
      <c r="K12" s="3">
        <f>'[1]SB-Sprints'!K41</f>
        <v>0</v>
      </c>
      <c r="L12" s="3">
        <f>'[1]SB-Sprints'!M44</f>
        <v>0</v>
      </c>
      <c r="M12" s="3">
        <f>'[1]SB-Sprints'!N44</f>
        <v>0</v>
      </c>
      <c r="N12" s="3">
        <f>'[1]SB-Sprints'!O44</f>
        <v>3</v>
      </c>
      <c r="O12" s="3">
        <f>'[1]SB-Sprints'!P44</f>
        <v>1</v>
      </c>
      <c r="P12" s="3">
        <f>'[1]SB-Sprints'!Q44</f>
        <v>0</v>
      </c>
      <c r="Q12" s="3">
        <f>'[1]SB-Sprints'!R44</f>
        <v>0</v>
      </c>
      <c r="R12" s="3">
        <f>'[1]SB-Sprints'!S44</f>
        <v>2</v>
      </c>
      <c r="S12" s="3">
        <f>'[1]SB-Sprints'!T44</f>
        <v>0</v>
      </c>
      <c r="T12" s="3">
        <f>'[1]SB-Sprints'!U44</f>
        <v>0</v>
      </c>
      <c r="U12" s="3">
        <f>'[1]SB-Sprints'!V44</f>
        <v>0.5</v>
      </c>
      <c r="V12" s="3">
        <f>'[1]SB-Sprints'!W44</f>
        <v>0.15</v>
      </c>
      <c r="W12" s="3">
        <f>'[1]SB-Sprints'!X44</f>
        <v>0.15</v>
      </c>
      <c r="X12" s="3">
        <f>'[1]SB-Sprints'!Y44</f>
        <v>0</v>
      </c>
      <c r="Y12" s="3">
        <f>'[1]SB-Sprints'!Z44</f>
        <v>0</v>
      </c>
      <c r="Z12" s="3">
        <f>'[1]SB-Sprints'!AA44</f>
        <v>0</v>
      </c>
      <c r="AA12" s="11" t="str">
        <f>'[1]SB-Sprints'!X42</f>
        <v>Done</v>
      </c>
      <c r="AB12" s="11">
        <f t="shared" si="0"/>
        <v>7.8000000000000007</v>
      </c>
      <c r="AC12" s="11">
        <f t="shared" si="1"/>
        <v>0</v>
      </c>
    </row>
    <row r="13" spans="1:29" x14ac:dyDescent="0.2">
      <c r="A13" s="3" t="str">
        <f>'[1]SB-Sprints'!A45</f>
        <v>KE.BBPE.1</v>
      </c>
      <c r="B13" s="3" t="str">
        <f>'[1]SB-Sprints'!B45</f>
        <v>2015-48</v>
      </c>
      <c r="C13" s="3" t="str">
        <f>'[1]SB-Sprints'!C45</f>
        <v>Sprint02</v>
      </c>
      <c r="D13" s="3">
        <f>'[1]SB-Sprints'!D45</f>
        <v>11</v>
      </c>
      <c r="E13" s="3" t="str">
        <f>'[1]SB-Sprints'!E45</f>
        <v>US.PE.HCR.02</v>
      </c>
      <c r="F13" s="3" t="str">
        <f>'[1]SB-Sprints'!F45</f>
        <v>Both-Display client name, Total Plan Participants, Estimated 2016 Annual Premium on calculator</v>
      </c>
      <c r="G13" s="3">
        <f>'[1]SB-Sprints'!G45</f>
        <v>8</v>
      </c>
      <c r="H13" s="3" t="str">
        <f>'[1]SB-Sprints'!H45</f>
        <v>WIP</v>
      </c>
      <c r="I13" s="3">
        <f>'[1]SB-Sprints'!I45</f>
        <v>3.8</v>
      </c>
      <c r="J13" s="3">
        <f>'[1]SB-Sprints'!J45</f>
        <v>2.8</v>
      </c>
      <c r="K13" s="3">
        <f>'[1]SB-Sprints'!K45</f>
        <v>0</v>
      </c>
      <c r="L13" s="3">
        <f>'[1]SB-Sprints'!M48</f>
        <v>0</v>
      </c>
      <c r="M13" s="3">
        <f>'[1]SB-Sprints'!N48</f>
        <v>0</v>
      </c>
      <c r="N13" s="3">
        <f>'[1]SB-Sprints'!O48</f>
        <v>1</v>
      </c>
      <c r="O13" s="3">
        <f>'[1]SB-Sprints'!P48</f>
        <v>1</v>
      </c>
      <c r="P13" s="3">
        <f>'[1]SB-Sprints'!Q48</f>
        <v>0</v>
      </c>
      <c r="Q13" s="3">
        <f>'[1]SB-Sprints'!R48</f>
        <v>0</v>
      </c>
      <c r="R13" s="3">
        <f>'[1]SB-Sprints'!S48</f>
        <v>0</v>
      </c>
      <c r="S13" s="3">
        <f>'[1]SB-Sprints'!T48</f>
        <v>0</v>
      </c>
      <c r="T13" s="3">
        <f>'[1]SB-Sprints'!U48</f>
        <v>0</v>
      </c>
      <c r="U13" s="3">
        <f>'[1]SB-Sprints'!V48</f>
        <v>0.5</v>
      </c>
      <c r="V13" s="3">
        <f>'[1]SB-Sprints'!W48</f>
        <v>0.15</v>
      </c>
      <c r="W13" s="3">
        <f>'[1]SB-Sprints'!X48</f>
        <v>0.15</v>
      </c>
      <c r="X13" s="3">
        <f>'[1]SB-Sprints'!Y48</f>
        <v>0</v>
      </c>
      <c r="Y13" s="3">
        <f>'[1]SB-Sprints'!Z48</f>
        <v>0</v>
      </c>
      <c r="Z13" s="3">
        <f>'[1]SB-Sprints'!AA48</f>
        <v>0</v>
      </c>
      <c r="AA13" s="11" t="str">
        <f>'[1]SB-Sprints'!X46</f>
        <v>Done</v>
      </c>
      <c r="AB13" s="11">
        <f t="shared" si="0"/>
        <v>3.8</v>
      </c>
      <c r="AC13" s="11">
        <f t="shared" si="1"/>
        <v>0</v>
      </c>
    </row>
    <row r="14" spans="1:29" x14ac:dyDescent="0.2">
      <c r="A14" s="3" t="str">
        <f>'[1]SB-Sprints'!A49</f>
        <v>KE.BBPE.1</v>
      </c>
      <c r="B14" s="3" t="str">
        <f>'[1]SB-Sprints'!B49</f>
        <v>2015-48</v>
      </c>
      <c r="C14" s="3" t="str">
        <f>'[1]SB-Sprints'!C49</f>
        <v>Sprint02</v>
      </c>
      <c r="D14" s="3">
        <f>'[1]SB-Sprints'!D49</f>
        <v>12</v>
      </c>
      <c r="E14" s="3" t="str">
        <f>'[1]SB-Sprints'!E49</f>
        <v>US.PE.HCR.03</v>
      </c>
      <c r="F14" s="3" t="str">
        <f>'[1]SB-Sprints'!F49</f>
        <v>Fully-insured-Display Estimated 2016 Annual Premium on calculator</v>
      </c>
      <c r="G14" s="3">
        <f>'[1]SB-Sprints'!G49</f>
        <v>8</v>
      </c>
      <c r="H14" s="3" t="str">
        <f>'[1]SB-Sprints'!H49</f>
        <v>WIP</v>
      </c>
      <c r="I14" s="3">
        <f>'[1]SB-Sprints'!I49</f>
        <v>4.8000000000000007</v>
      </c>
      <c r="J14" s="3">
        <f>'[1]SB-Sprints'!J49</f>
        <v>4.8000000000000007</v>
      </c>
      <c r="K14" s="3">
        <f>'[1]SB-Sprints'!K49</f>
        <v>0</v>
      </c>
      <c r="L14" s="3">
        <f>'[1]SB-Sprints'!M52</f>
        <v>0</v>
      </c>
      <c r="M14" s="3">
        <f>'[1]SB-Sprints'!N52</f>
        <v>1</v>
      </c>
      <c r="N14" s="3">
        <f>'[1]SB-Sprints'!O52</f>
        <v>1</v>
      </c>
      <c r="O14" s="3">
        <f>'[1]SB-Sprints'!P52</f>
        <v>1</v>
      </c>
      <c r="P14" s="3">
        <f>'[1]SB-Sprints'!Q52</f>
        <v>1</v>
      </c>
      <c r="Q14" s="3">
        <f>'[1]SB-Sprints'!R52</f>
        <v>0</v>
      </c>
      <c r="R14" s="3">
        <f>'[1]SB-Sprints'!S52</f>
        <v>0</v>
      </c>
      <c r="S14" s="3">
        <f>'[1]SB-Sprints'!T52</f>
        <v>0</v>
      </c>
      <c r="T14" s="3">
        <f>'[1]SB-Sprints'!U52</f>
        <v>0</v>
      </c>
      <c r="U14" s="3">
        <f>'[1]SB-Sprints'!V52</f>
        <v>0.5</v>
      </c>
      <c r="V14" s="3">
        <f>'[1]SB-Sprints'!W52</f>
        <v>0.15</v>
      </c>
      <c r="W14" s="3">
        <f>'[1]SB-Sprints'!X52</f>
        <v>0.15</v>
      </c>
      <c r="X14" s="3">
        <f>'[1]SB-Sprints'!Y52</f>
        <v>0</v>
      </c>
      <c r="Y14" s="3">
        <f>'[1]SB-Sprints'!Z52</f>
        <v>0</v>
      </c>
      <c r="Z14" s="3">
        <f>'[1]SB-Sprints'!AA52</f>
        <v>0</v>
      </c>
      <c r="AA14" s="11" t="str">
        <f>'[1]SB-Sprints'!X50</f>
        <v>Done</v>
      </c>
      <c r="AB14" s="11">
        <f t="shared" si="0"/>
        <v>4.8000000000000007</v>
      </c>
      <c r="AC14" s="11">
        <f t="shared" si="1"/>
        <v>0</v>
      </c>
    </row>
    <row r="15" spans="1:29" x14ac:dyDescent="0.2">
      <c r="A15" s="3" t="str">
        <f>'[1]SB-Sprints'!A53</f>
        <v>KE.BBPE.1</v>
      </c>
      <c r="B15" s="3" t="str">
        <f>'[1]SB-Sprints'!B53</f>
        <v>2015-48</v>
      </c>
      <c r="C15" s="3" t="str">
        <f>'[1]SB-Sprints'!C53</f>
        <v>Sprint02</v>
      </c>
      <c r="D15" s="3">
        <f>'[1]SB-Sprints'!D53</f>
        <v>13</v>
      </c>
      <c r="E15" s="3" t="str">
        <f>'[1]SB-Sprints'!E53</f>
        <v>US.PE.HCR.04</v>
      </c>
      <c r="F15" s="3" t="str">
        <f>'[1]SB-Sprints'!F53</f>
        <v>Self-funded-Display Fully Insured Equivalent Rate</v>
      </c>
      <c r="G15" s="3">
        <f>'[1]SB-Sprints'!G53</f>
        <v>20</v>
      </c>
      <c r="H15" s="3" t="str">
        <f>'[1]SB-Sprints'!H53</f>
        <v>WIP</v>
      </c>
      <c r="I15" s="3">
        <f>'[1]SB-Sprints'!I53</f>
        <v>4.8000000000000007</v>
      </c>
      <c r="J15" s="3">
        <f>'[1]SB-Sprints'!J53</f>
        <v>4.8000000000000007</v>
      </c>
      <c r="K15" s="3">
        <f>'[1]SB-Sprints'!K53</f>
        <v>0</v>
      </c>
      <c r="L15" s="3">
        <f>'[1]SB-Sprints'!M56</f>
        <v>0</v>
      </c>
      <c r="M15" s="3">
        <f>'[1]SB-Sprints'!N56</f>
        <v>1</v>
      </c>
      <c r="N15" s="3">
        <f>'[1]SB-Sprints'!O56</f>
        <v>1</v>
      </c>
      <c r="O15" s="3">
        <f>'[1]SB-Sprints'!P56</f>
        <v>1</v>
      </c>
      <c r="P15" s="3">
        <f>'[1]SB-Sprints'!Q56</f>
        <v>1</v>
      </c>
      <c r="Q15" s="3">
        <f>'[1]SB-Sprints'!R56</f>
        <v>0</v>
      </c>
      <c r="R15" s="3">
        <f>'[1]SB-Sprints'!S56</f>
        <v>0</v>
      </c>
      <c r="S15" s="3">
        <f>'[1]SB-Sprints'!T56</f>
        <v>0</v>
      </c>
      <c r="T15" s="3">
        <f>'[1]SB-Sprints'!U56</f>
        <v>0</v>
      </c>
      <c r="U15" s="3">
        <f>'[1]SB-Sprints'!V56</f>
        <v>0.5</v>
      </c>
      <c r="V15" s="3">
        <f>'[1]SB-Sprints'!W56</f>
        <v>0.15</v>
      </c>
      <c r="W15" s="3">
        <f>'[1]SB-Sprints'!X56</f>
        <v>0.15</v>
      </c>
      <c r="X15" s="3">
        <f>'[1]SB-Sprints'!Y56</f>
        <v>0</v>
      </c>
      <c r="Y15" s="3">
        <f>'[1]SB-Sprints'!Z56</f>
        <v>0</v>
      </c>
      <c r="Z15" s="3">
        <f>'[1]SB-Sprints'!AA56</f>
        <v>0</v>
      </c>
      <c r="AA15" s="11" t="str">
        <f>'[1]SB-Sprints'!X54</f>
        <v>Done</v>
      </c>
      <c r="AB15" s="11">
        <f t="shared" si="0"/>
        <v>4.8000000000000007</v>
      </c>
      <c r="AC15" s="11">
        <f t="shared" si="1"/>
        <v>0</v>
      </c>
    </row>
    <row r="16" spans="1:29" x14ac:dyDescent="0.2">
      <c r="A16" s="3" t="str">
        <f>'[1]SB-Sprints'!A57</f>
        <v>KE.BBPE.1</v>
      </c>
      <c r="B16" s="3" t="str">
        <f>'[1]SB-Sprints'!B57</f>
        <v>2015-48</v>
      </c>
      <c r="C16" s="3" t="str">
        <f>'[1]SB-Sprints'!C57</f>
        <v>Sprint02</v>
      </c>
      <c r="D16" s="3">
        <f>'[1]SB-Sprints'!D57</f>
        <v>14</v>
      </c>
      <c r="E16" s="3" t="str">
        <f>'[1]SB-Sprints'!E57</f>
        <v>US.PE.HCR.06</v>
      </c>
      <c r="F16" s="3" t="str">
        <f>'[1]SB-Sprints'!F57</f>
        <v>Formula for fully-insured-Health Insurer Assessment</v>
      </c>
      <c r="G16" s="3">
        <f>'[1]SB-Sprints'!G57</f>
        <v>8</v>
      </c>
      <c r="H16" s="3" t="str">
        <f>'[1]SB-Sprints'!H57</f>
        <v>WIP</v>
      </c>
      <c r="I16" s="3">
        <f>'[1]SB-Sprints'!I57</f>
        <v>4.8000000000000007</v>
      </c>
      <c r="J16" s="3">
        <f>'[1]SB-Sprints'!J57</f>
        <v>4.8000000000000007</v>
      </c>
      <c r="K16" s="3">
        <f>'[1]SB-Sprints'!K57</f>
        <v>0</v>
      </c>
      <c r="L16" s="3">
        <f>'[1]SB-Sprints'!M60</f>
        <v>0</v>
      </c>
      <c r="M16" s="3">
        <f>'[1]SB-Sprints'!N60</f>
        <v>1</v>
      </c>
      <c r="N16" s="3">
        <f>'[1]SB-Sprints'!O60</f>
        <v>1</v>
      </c>
      <c r="O16" s="3">
        <f>'[1]SB-Sprints'!P60</f>
        <v>1</v>
      </c>
      <c r="P16" s="3">
        <f>'[1]SB-Sprints'!Q60</f>
        <v>1</v>
      </c>
      <c r="Q16" s="3">
        <f>'[1]SB-Sprints'!R60</f>
        <v>0</v>
      </c>
      <c r="R16" s="3">
        <f>'[1]SB-Sprints'!S60</f>
        <v>0</v>
      </c>
      <c r="S16" s="3">
        <f>'[1]SB-Sprints'!T60</f>
        <v>0</v>
      </c>
      <c r="T16" s="3">
        <f>'[1]SB-Sprints'!U60</f>
        <v>0</v>
      </c>
      <c r="U16" s="3">
        <f>'[1]SB-Sprints'!V60</f>
        <v>0.5</v>
      </c>
      <c r="V16" s="3">
        <f>'[1]SB-Sprints'!W60</f>
        <v>0.15</v>
      </c>
      <c r="W16" s="3">
        <f>'[1]SB-Sprints'!X60</f>
        <v>0.15</v>
      </c>
      <c r="X16" s="3">
        <f>'[1]SB-Sprints'!Y60</f>
        <v>0</v>
      </c>
      <c r="Y16" s="3">
        <f>'[1]SB-Sprints'!Z60</f>
        <v>0</v>
      </c>
      <c r="Z16" s="3">
        <f>'[1]SB-Sprints'!AA60</f>
        <v>0</v>
      </c>
      <c r="AA16" s="11" t="str">
        <f>'[1]SB-Sprints'!X58</f>
        <v>Done</v>
      </c>
      <c r="AB16" s="11">
        <f t="shared" si="0"/>
        <v>4.8000000000000007</v>
      </c>
      <c r="AC16" s="11">
        <f t="shared" si="1"/>
        <v>0</v>
      </c>
    </row>
    <row r="17" spans="1:29" x14ac:dyDescent="0.2">
      <c r="A17" s="3" t="str">
        <f>'[1]SB-Sprints'!A61</f>
        <v>KE.BBPE.1</v>
      </c>
      <c r="B17" s="3" t="str">
        <f>'[1]SB-Sprints'!B61</f>
        <v>2015-48</v>
      </c>
      <c r="C17" s="3" t="str">
        <f>'[1]SB-Sprints'!C61</f>
        <v>Sprint02</v>
      </c>
      <c r="D17" s="3">
        <f>'[1]SB-Sprints'!D61</f>
        <v>15</v>
      </c>
      <c r="E17" s="3" t="str">
        <f>'[1]SB-Sprints'!E61</f>
        <v>US.PE.HCR.07</v>
      </c>
      <c r="F17" s="3" t="str">
        <f>'[1]SB-Sprints'!F61</f>
        <v>Formula for Both-Comparative Effectiveness Research (PCORI) Fee</v>
      </c>
      <c r="G17" s="3">
        <f>'[1]SB-Sprints'!G61</f>
        <v>8</v>
      </c>
      <c r="H17" s="3" t="str">
        <f>'[1]SB-Sprints'!H61</f>
        <v>WIP</v>
      </c>
      <c r="I17" s="3">
        <f>'[1]SB-Sprints'!I61</f>
        <v>4</v>
      </c>
      <c r="J17" s="3">
        <f>'[1]SB-Sprints'!J61</f>
        <v>4</v>
      </c>
      <c r="K17" s="3">
        <f>'[1]SB-Sprints'!K61</f>
        <v>0</v>
      </c>
      <c r="L17" s="3">
        <f>'[1]SB-Sprints'!M64</f>
        <v>0</v>
      </c>
      <c r="M17" s="3">
        <f>'[1]SB-Sprints'!N64</f>
        <v>1</v>
      </c>
      <c r="N17" s="3">
        <f>'[1]SB-Sprints'!O64</f>
        <v>1</v>
      </c>
      <c r="O17" s="3">
        <f>'[1]SB-Sprints'!P64</f>
        <v>1</v>
      </c>
      <c r="P17" s="3">
        <f>'[1]SB-Sprints'!Q64</f>
        <v>0</v>
      </c>
      <c r="Q17" s="3">
        <f>'[1]SB-Sprints'!R64</f>
        <v>0</v>
      </c>
      <c r="R17" s="3">
        <f>'[1]SB-Sprints'!S64</f>
        <v>0</v>
      </c>
      <c r="S17" s="3">
        <f>'[1]SB-Sprints'!T64</f>
        <v>0</v>
      </c>
      <c r="T17" s="3">
        <f>'[1]SB-Sprints'!U64</f>
        <v>0</v>
      </c>
      <c r="U17" s="3">
        <f>'[1]SB-Sprints'!V64</f>
        <v>0.5</v>
      </c>
      <c r="V17" s="3">
        <f>'[1]SB-Sprints'!W64</f>
        <v>0.25</v>
      </c>
      <c r="W17" s="3">
        <f>'[1]SB-Sprints'!X64</f>
        <v>0.25</v>
      </c>
      <c r="X17" s="3">
        <f>'[1]SB-Sprints'!Y64</f>
        <v>0</v>
      </c>
      <c r="Y17" s="3">
        <f>'[1]SB-Sprints'!Z64</f>
        <v>0</v>
      </c>
      <c r="Z17" s="3">
        <f>'[1]SB-Sprints'!AA64</f>
        <v>0</v>
      </c>
      <c r="AA17" s="11" t="str">
        <f>'[1]SB-Sprints'!X62</f>
        <v>Done</v>
      </c>
      <c r="AB17" s="11">
        <f t="shared" si="0"/>
        <v>4</v>
      </c>
      <c r="AC17" s="11">
        <f t="shared" si="1"/>
        <v>0</v>
      </c>
    </row>
    <row r="18" spans="1:29" x14ac:dyDescent="0.2">
      <c r="A18" s="3" t="str">
        <f>'[1]SB-Sprints'!A65</f>
        <v>KE.BBPE.1</v>
      </c>
      <c r="B18" s="3" t="str">
        <f>'[1]SB-Sprints'!B65</f>
        <v>2015-48</v>
      </c>
      <c r="C18" s="3" t="str">
        <f>'[1]SB-Sprints'!C65</f>
        <v>Sprint02</v>
      </c>
      <c r="D18" s="3">
        <f>'[1]SB-Sprints'!D65</f>
        <v>16</v>
      </c>
      <c r="E18" s="3" t="str">
        <f>'[1]SB-Sprints'!E65</f>
        <v>US.PE.HCR.08</v>
      </c>
      <c r="F18" s="3" t="str">
        <f>'[1]SB-Sprints'!F65</f>
        <v>Formula for Both-Transitional Reinsurance Program</v>
      </c>
      <c r="G18" s="3">
        <f>'[1]SB-Sprints'!G65</f>
        <v>8</v>
      </c>
      <c r="H18" s="3" t="str">
        <f>'[1]SB-Sprints'!H65</f>
        <v>WIP</v>
      </c>
      <c r="I18" s="3">
        <f>'[1]SB-Sprints'!I65</f>
        <v>3.5</v>
      </c>
      <c r="J18" s="3">
        <f>'[1]SB-Sprints'!J65</f>
        <v>3</v>
      </c>
      <c r="K18" s="3">
        <f>'[1]SB-Sprints'!K65</f>
        <v>0</v>
      </c>
      <c r="L18" s="3">
        <f>'[1]SB-Sprints'!M68</f>
        <v>0</v>
      </c>
      <c r="M18" s="3">
        <f>'[1]SB-Sprints'!N68</f>
        <v>0.5</v>
      </c>
      <c r="N18" s="3">
        <f>'[1]SB-Sprints'!O68</f>
        <v>0.5</v>
      </c>
      <c r="O18" s="3">
        <f>'[1]SB-Sprints'!P68</f>
        <v>0.5</v>
      </c>
      <c r="P18" s="3">
        <f>'[1]SB-Sprints'!Q68</f>
        <v>0</v>
      </c>
      <c r="Q18" s="3">
        <f>'[1]SB-Sprints'!R68</f>
        <v>1</v>
      </c>
      <c r="R18" s="3">
        <f>'[1]SB-Sprints'!S68</f>
        <v>0</v>
      </c>
      <c r="S18" s="3">
        <f>'[1]SB-Sprints'!T68</f>
        <v>0</v>
      </c>
      <c r="T18" s="3">
        <f>'[1]SB-Sprints'!U68</f>
        <v>0</v>
      </c>
      <c r="U18" s="3">
        <f>'[1]SB-Sprints'!V68</f>
        <v>0.5</v>
      </c>
      <c r="V18" s="3">
        <f>'[1]SB-Sprints'!W68</f>
        <v>0</v>
      </c>
      <c r="W18" s="3">
        <f>'[1]SB-Sprints'!X68</f>
        <v>0</v>
      </c>
      <c r="X18" s="3">
        <f>'[1]SB-Sprints'!Y68</f>
        <v>0</v>
      </c>
      <c r="Y18" s="3">
        <f>'[1]SB-Sprints'!Z68</f>
        <v>0</v>
      </c>
      <c r="Z18" s="3">
        <f>'[1]SB-Sprints'!AA68</f>
        <v>0</v>
      </c>
      <c r="AA18" s="11" t="str">
        <f>'[1]SB-Sprints'!X66</f>
        <v>Done</v>
      </c>
      <c r="AB18" s="11">
        <f t="shared" si="0"/>
        <v>3.5</v>
      </c>
      <c r="AC18" s="11">
        <f t="shared" si="1"/>
        <v>0</v>
      </c>
    </row>
    <row r="19" spans="1:29" x14ac:dyDescent="0.2">
      <c r="A19" s="3" t="str">
        <f>'[1]SB-Sprints'!A69</f>
        <v>KE.BBPE.1</v>
      </c>
      <c r="B19" s="3" t="str">
        <f>'[1]SB-Sprints'!B69</f>
        <v>2015-48</v>
      </c>
      <c r="C19" s="3" t="str">
        <f>'[1]SB-Sprints'!C69</f>
        <v>Sprint02</v>
      </c>
      <c r="D19" s="3">
        <f>'[1]SB-Sprints'!D69</f>
        <v>17</v>
      </c>
      <c r="E19" s="3" t="str">
        <f>'[1]SB-Sprints'!E69</f>
        <v>US.PE.HCR.09</v>
      </c>
      <c r="F19" s="3" t="str">
        <f>'[1]SB-Sprints'!F69</f>
        <v xml:space="preserve">Formula for Both-Total Estimated HCR Fees ($): </v>
      </c>
      <c r="G19" s="3">
        <f>'[1]SB-Sprints'!G69</f>
        <v>8</v>
      </c>
      <c r="H19" s="3" t="str">
        <f>'[1]SB-Sprints'!H69</f>
        <v>WIP</v>
      </c>
      <c r="I19" s="3">
        <f>'[1]SB-Sprints'!I69</f>
        <v>3</v>
      </c>
      <c r="J19" s="3">
        <f>'[1]SB-Sprints'!J69</f>
        <v>2.5</v>
      </c>
      <c r="K19" s="3">
        <f>'[1]SB-Sprints'!K69</f>
        <v>0</v>
      </c>
      <c r="L19" s="3">
        <f>'[1]SB-Sprints'!M72</f>
        <v>0</v>
      </c>
      <c r="M19" s="3">
        <f>'[1]SB-Sprints'!N72</f>
        <v>1</v>
      </c>
      <c r="N19" s="3">
        <f>'[1]SB-Sprints'!O72</f>
        <v>1</v>
      </c>
      <c r="O19" s="3">
        <f>'[1]SB-Sprints'!P72</f>
        <v>0.5</v>
      </c>
      <c r="P19" s="3">
        <f>'[1]SB-Sprints'!Q72</f>
        <v>0</v>
      </c>
      <c r="Q19" s="3">
        <f>'[1]SB-Sprints'!R72</f>
        <v>0</v>
      </c>
      <c r="R19" s="3">
        <f>'[1]SB-Sprints'!S72</f>
        <v>0</v>
      </c>
      <c r="S19" s="3">
        <f>'[1]SB-Sprints'!T72</f>
        <v>0</v>
      </c>
      <c r="T19" s="3">
        <f>'[1]SB-Sprints'!U72</f>
        <v>0</v>
      </c>
      <c r="U19" s="3">
        <f>'[1]SB-Sprints'!V72</f>
        <v>0</v>
      </c>
      <c r="V19" s="3">
        <f>'[1]SB-Sprints'!W72</f>
        <v>0</v>
      </c>
      <c r="W19" s="3">
        <f>'[1]SB-Sprints'!X72</f>
        <v>0</v>
      </c>
      <c r="X19" s="3">
        <f>'[1]SB-Sprints'!Y72</f>
        <v>0</v>
      </c>
      <c r="Y19" s="3">
        <f>'[1]SB-Sprints'!Z72</f>
        <v>0</v>
      </c>
      <c r="Z19" s="3">
        <f>'[1]SB-Sprints'!AA72</f>
        <v>0</v>
      </c>
      <c r="AA19" s="11" t="str">
        <f>'[1]SB-Sprints'!X70</f>
        <v>NS</v>
      </c>
      <c r="AB19" s="11">
        <f t="shared" si="0"/>
        <v>0</v>
      </c>
      <c r="AC19" s="11">
        <f t="shared" si="1"/>
        <v>0</v>
      </c>
    </row>
    <row r="20" spans="1:29" x14ac:dyDescent="0.2">
      <c r="A20" s="3" t="str">
        <f>'[1]SB-Sprints'!A73</f>
        <v>KE.BBPE.1</v>
      </c>
      <c r="B20" s="3" t="str">
        <f>'[1]SB-Sprints'!B73</f>
        <v>2015-48</v>
      </c>
      <c r="C20" s="3" t="str">
        <f>'[1]SB-Sprints'!C73</f>
        <v>Sprint02</v>
      </c>
      <c r="D20" s="3">
        <f>'[1]SB-Sprints'!D73</f>
        <v>18</v>
      </c>
      <c r="E20" s="3" t="str">
        <f>'[1]SB-Sprints'!E73</f>
        <v>US.PE.HCR.10</v>
      </c>
      <c r="F20" s="3" t="str">
        <f>'[1]SB-Sprints'!F73</f>
        <v xml:space="preserve">Formula for Both-HCR Fees as a % of Annual Premium: </v>
      </c>
      <c r="G20" s="3">
        <f>'[1]SB-Sprints'!G73</f>
        <v>8</v>
      </c>
      <c r="H20" s="3" t="str">
        <f>'[1]SB-Sprints'!H73</f>
        <v>WIP</v>
      </c>
      <c r="I20" s="3">
        <f>'[1]SB-Sprints'!I73</f>
        <v>4.5</v>
      </c>
      <c r="J20" s="3">
        <f>'[1]SB-Sprints'!J73</f>
        <v>4</v>
      </c>
      <c r="K20" s="3">
        <f>'[1]SB-Sprints'!K73</f>
        <v>0</v>
      </c>
      <c r="L20" s="3">
        <f>'[1]SB-Sprints'!M76</f>
        <v>0</v>
      </c>
      <c r="M20" s="3">
        <f>'[1]SB-Sprints'!N76</f>
        <v>1</v>
      </c>
      <c r="N20" s="3">
        <f>'[1]SB-Sprints'!O76</f>
        <v>1</v>
      </c>
      <c r="O20" s="3">
        <f>'[1]SB-Sprints'!P76</f>
        <v>1</v>
      </c>
      <c r="P20" s="3">
        <f>'[1]SB-Sprints'!Q76</f>
        <v>0</v>
      </c>
      <c r="Q20" s="3">
        <f>'[1]SB-Sprints'!R76</f>
        <v>1</v>
      </c>
      <c r="R20" s="3">
        <f>'[1]SB-Sprints'!S76</f>
        <v>0</v>
      </c>
      <c r="S20" s="3">
        <f>'[1]SB-Sprints'!T76</f>
        <v>0</v>
      </c>
      <c r="T20" s="3">
        <f>'[1]SB-Sprints'!U76</f>
        <v>0</v>
      </c>
      <c r="U20" s="3">
        <f>'[1]SB-Sprints'!V76</f>
        <v>0</v>
      </c>
      <c r="V20" s="3">
        <f>'[1]SB-Sprints'!W76</f>
        <v>0</v>
      </c>
      <c r="W20" s="3">
        <f>'[1]SB-Sprints'!X76</f>
        <v>0</v>
      </c>
      <c r="X20" s="3">
        <f>'[1]SB-Sprints'!Y76</f>
        <v>0</v>
      </c>
      <c r="Y20" s="3">
        <f>'[1]SB-Sprints'!Z76</f>
        <v>0</v>
      </c>
      <c r="Z20" s="3">
        <f>'[1]SB-Sprints'!AA76</f>
        <v>0</v>
      </c>
      <c r="AA20" s="11" t="str">
        <f>'[1]SB-Sprints'!X74</f>
        <v>NS</v>
      </c>
      <c r="AB20" s="11">
        <f t="shared" si="0"/>
        <v>0</v>
      </c>
      <c r="AC20" s="11">
        <f t="shared" si="1"/>
        <v>0</v>
      </c>
    </row>
    <row r="21" spans="1:29" x14ac:dyDescent="0.2">
      <c r="A21" s="3" t="str">
        <f>'[1]SB-Sprints'!A77</f>
        <v>KE.BBPE.1</v>
      </c>
      <c r="B21" s="3" t="str">
        <f>'[1]SB-Sprints'!B77</f>
        <v>2015-48</v>
      </c>
      <c r="C21" s="3" t="str">
        <f>'[1]SB-Sprints'!C77</f>
        <v>Sprint02</v>
      </c>
      <c r="D21" s="3">
        <f>'[1]SB-Sprints'!D77</f>
        <v>19</v>
      </c>
      <c r="E21" s="3" t="str">
        <f>'[1]SB-Sprints'!E77</f>
        <v>US.PE.HCR.11</v>
      </c>
      <c r="F21" s="3" t="str">
        <f>'[1]SB-Sprints'!F77</f>
        <v>Both-Pie Chart</v>
      </c>
      <c r="G21" s="3">
        <f>'[1]SB-Sprints'!G77</f>
        <v>0</v>
      </c>
      <c r="H21" s="3" t="str">
        <f>'[1]SB-Sprints'!H77</f>
        <v>WIP</v>
      </c>
      <c r="I21" s="3">
        <f>'[1]SB-Sprints'!I77</f>
        <v>4.5</v>
      </c>
      <c r="J21" s="3">
        <f>'[1]SB-Sprints'!J77</f>
        <v>4</v>
      </c>
      <c r="K21" s="3">
        <f>'[1]SB-Sprints'!K77</f>
        <v>0</v>
      </c>
      <c r="L21" s="3">
        <f>'[1]SB-Sprints'!M80</f>
        <v>0</v>
      </c>
      <c r="M21" s="3">
        <f>'[1]SB-Sprints'!N80</f>
        <v>0</v>
      </c>
      <c r="N21" s="3">
        <f>'[1]SB-Sprints'!O80</f>
        <v>1</v>
      </c>
      <c r="O21" s="3">
        <f>'[1]SB-Sprints'!P80</f>
        <v>1</v>
      </c>
      <c r="P21" s="3">
        <f>'[1]SB-Sprints'!Q80</f>
        <v>1</v>
      </c>
      <c r="Q21" s="3">
        <f>'[1]SB-Sprints'!R80</f>
        <v>1</v>
      </c>
      <c r="R21" s="3">
        <f>'[1]SB-Sprints'!S80</f>
        <v>0</v>
      </c>
      <c r="S21" s="3">
        <f>'[1]SB-Sprints'!T80</f>
        <v>0</v>
      </c>
      <c r="T21" s="3">
        <f>'[1]SB-Sprints'!U80</f>
        <v>0</v>
      </c>
      <c r="U21" s="3">
        <f>'[1]SB-Sprints'!V80</f>
        <v>0</v>
      </c>
      <c r="V21" s="3">
        <f>'[1]SB-Sprints'!W80</f>
        <v>0</v>
      </c>
      <c r="W21" s="3">
        <f>'[1]SB-Sprints'!X80</f>
        <v>0</v>
      </c>
      <c r="X21" s="3">
        <f>'[1]SB-Sprints'!Y80</f>
        <v>0</v>
      </c>
      <c r="Y21" s="3">
        <f>'[1]SB-Sprints'!Z80</f>
        <v>0</v>
      </c>
      <c r="Z21" s="3">
        <f>'[1]SB-Sprints'!AA80</f>
        <v>0</v>
      </c>
      <c r="AA21" s="11" t="str">
        <f>'[1]SB-Sprints'!X78</f>
        <v>NS</v>
      </c>
      <c r="AB21" s="11">
        <f t="shared" si="0"/>
        <v>0</v>
      </c>
      <c r="AC21" s="11">
        <f t="shared" si="1"/>
        <v>0</v>
      </c>
    </row>
    <row r="22" spans="1:29" x14ac:dyDescent="0.2">
      <c r="A22" s="3" t="str">
        <f>'[1]SB-Sprints'!A81</f>
        <v>KE.BBPE.1</v>
      </c>
      <c r="B22" s="3" t="str">
        <f>'[1]SB-Sprints'!B81</f>
        <v>2015-48</v>
      </c>
      <c r="C22" s="3" t="str">
        <f>'[1]SB-Sprints'!C81</f>
        <v>Sprint02</v>
      </c>
      <c r="D22" s="3">
        <f>'[1]SB-Sprints'!D81</f>
        <v>20</v>
      </c>
      <c r="E22" s="3" t="str">
        <f>'[1]SB-Sprints'!E81</f>
        <v>US.PE.HCR.12</v>
      </c>
      <c r="F22" s="3" t="str">
        <f>'[1]SB-Sprints'!F81</f>
        <v>Fully-insured-Bar Chart</v>
      </c>
      <c r="G22" s="3">
        <f>'[1]SB-Sprints'!G81</f>
        <v>0</v>
      </c>
      <c r="H22" s="3" t="str">
        <f>'[1]SB-Sprints'!H81</f>
        <v>WIP</v>
      </c>
      <c r="I22" s="3">
        <f>'[1]SB-Sprints'!I81</f>
        <v>1.5</v>
      </c>
      <c r="J22" s="3">
        <f>'[1]SB-Sprints'!J81</f>
        <v>1</v>
      </c>
      <c r="K22" s="3">
        <f>'[1]SB-Sprints'!K81</f>
        <v>0</v>
      </c>
      <c r="L22" s="3">
        <f>'[1]SB-Sprints'!M84</f>
        <v>0</v>
      </c>
      <c r="M22" s="3">
        <f>'[1]SB-Sprints'!N84</f>
        <v>0</v>
      </c>
      <c r="N22" s="3">
        <f>'[1]SB-Sprints'!O84</f>
        <v>0</v>
      </c>
      <c r="O22" s="3">
        <f>'[1]SB-Sprints'!P84</f>
        <v>0</v>
      </c>
      <c r="P22" s="3">
        <f>'[1]SB-Sprints'!Q84</f>
        <v>0</v>
      </c>
      <c r="Q22" s="3">
        <f>'[1]SB-Sprints'!R84</f>
        <v>1</v>
      </c>
      <c r="R22" s="3">
        <f>'[1]SB-Sprints'!S84</f>
        <v>0</v>
      </c>
      <c r="S22" s="3">
        <f>'[1]SB-Sprints'!T84</f>
        <v>0</v>
      </c>
      <c r="T22" s="3">
        <f>'[1]SB-Sprints'!U84</f>
        <v>0</v>
      </c>
      <c r="U22" s="3">
        <f>'[1]SB-Sprints'!V84</f>
        <v>0</v>
      </c>
      <c r="V22" s="3">
        <f>'[1]SB-Sprints'!W84</f>
        <v>0</v>
      </c>
      <c r="W22" s="3">
        <f>'[1]SB-Sprints'!X84</f>
        <v>0</v>
      </c>
      <c r="X22" s="3">
        <f>'[1]SB-Sprints'!Y84</f>
        <v>0</v>
      </c>
      <c r="Y22" s="3">
        <f>'[1]SB-Sprints'!Z84</f>
        <v>0</v>
      </c>
      <c r="Z22" s="3">
        <f>'[1]SB-Sprints'!AA84</f>
        <v>0</v>
      </c>
      <c r="AA22" s="11" t="str">
        <f>'[1]SB-Sprints'!X82</f>
        <v>NS</v>
      </c>
      <c r="AB22" s="11">
        <f t="shared" si="0"/>
        <v>0</v>
      </c>
      <c r="AC22" s="11">
        <f t="shared" si="1"/>
        <v>0</v>
      </c>
    </row>
    <row r="23" spans="1:29" x14ac:dyDescent="0.2">
      <c r="A23" s="3" t="str">
        <f>'[1]SB-Sprints'!A85</f>
        <v>KE.BBPE.1</v>
      </c>
      <c r="B23" s="3" t="str">
        <f>'[1]SB-Sprints'!B85</f>
        <v>2015-48</v>
      </c>
      <c r="C23" s="3" t="str">
        <f>'[1]SB-Sprints'!C85</f>
        <v>Sprint02</v>
      </c>
      <c r="D23" s="3">
        <f>'[1]SB-Sprints'!D85</f>
        <v>21</v>
      </c>
      <c r="E23" s="3" t="str">
        <f>'[1]SB-Sprints'!E85</f>
        <v>US.PE.HCR.13</v>
      </c>
      <c r="F23" s="3" t="str">
        <f>'[1]SB-Sprints'!F85</f>
        <v>Self-funded-Bar Chart</v>
      </c>
      <c r="G23" s="3">
        <f>'[1]SB-Sprints'!G85</f>
        <v>0</v>
      </c>
      <c r="H23" s="3" t="str">
        <f>'[1]SB-Sprints'!H85</f>
        <v>WIP</v>
      </c>
      <c r="I23" s="3">
        <f>'[1]SB-Sprints'!I85</f>
        <v>1.5</v>
      </c>
      <c r="J23" s="3">
        <f>'[1]SB-Sprints'!J85</f>
        <v>1</v>
      </c>
      <c r="K23" s="3">
        <f>'[1]SB-Sprints'!K85</f>
        <v>0</v>
      </c>
      <c r="L23" s="3">
        <f>'[1]SB-Sprints'!M88</f>
        <v>0</v>
      </c>
      <c r="M23" s="3">
        <f>'[1]SB-Sprints'!N88</f>
        <v>0</v>
      </c>
      <c r="N23" s="3">
        <f>'[1]SB-Sprints'!O88</f>
        <v>0</v>
      </c>
      <c r="O23" s="3">
        <f>'[1]SB-Sprints'!P88</f>
        <v>0</v>
      </c>
      <c r="P23" s="3">
        <f>'[1]SB-Sprints'!Q88</f>
        <v>0</v>
      </c>
      <c r="Q23" s="3">
        <f>'[1]SB-Sprints'!R88</f>
        <v>1</v>
      </c>
      <c r="R23" s="3">
        <f>'[1]SB-Sprints'!S88</f>
        <v>0</v>
      </c>
      <c r="S23" s="3">
        <f>'[1]SB-Sprints'!T88</f>
        <v>0</v>
      </c>
      <c r="T23" s="3">
        <f>'[1]SB-Sprints'!U88</f>
        <v>0</v>
      </c>
      <c r="U23" s="3">
        <f>'[1]SB-Sprints'!V88</f>
        <v>0</v>
      </c>
      <c r="V23" s="3">
        <f>'[1]SB-Sprints'!W88</f>
        <v>0</v>
      </c>
      <c r="W23" s="3">
        <f>'[1]SB-Sprints'!X88</f>
        <v>0</v>
      </c>
      <c r="X23" s="3">
        <f>'[1]SB-Sprints'!Y88</f>
        <v>0</v>
      </c>
      <c r="Y23" s="3">
        <f>'[1]SB-Sprints'!Z88</f>
        <v>0</v>
      </c>
      <c r="Z23" s="3">
        <f>'[1]SB-Sprints'!AA88</f>
        <v>0</v>
      </c>
      <c r="AA23" s="11" t="str">
        <f>'[1]SB-Sprints'!X86</f>
        <v>NS</v>
      </c>
      <c r="AB23" s="11">
        <f t="shared" si="0"/>
        <v>0</v>
      </c>
      <c r="AC23" s="11">
        <f t="shared" si="1"/>
        <v>0</v>
      </c>
    </row>
    <row r="24" spans="1:29" x14ac:dyDescent="0.2">
      <c r="A24" s="3" t="str">
        <f>'[1]SB-Sprints'!A89</f>
        <v>KE.BBPE.1</v>
      </c>
      <c r="B24" s="3" t="str">
        <f>'[1]SB-Sprints'!B89</f>
        <v>2015-48</v>
      </c>
      <c r="C24" s="3" t="str">
        <f>'[1]SB-Sprints'!C89</f>
        <v>Sprint02</v>
      </c>
      <c r="D24" s="3">
        <f>'[1]SB-Sprints'!D89</f>
        <v>22</v>
      </c>
      <c r="E24" s="3" t="str">
        <f>'[1]SB-Sprints'!E89</f>
        <v>US.PE.HCR.05</v>
      </c>
      <c r="F24" s="3" t="str">
        <f>'[1]SB-Sprints'!F89</f>
        <v xml:space="preserve">Both-Identify and Run the model that needs to be run </v>
      </c>
      <c r="G24" s="3">
        <f>'[1]SB-Sprints'!G89</f>
        <v>13</v>
      </c>
      <c r="H24" s="3" t="str">
        <f>'[1]SB-Sprints'!H89</f>
        <v>WIP</v>
      </c>
      <c r="I24" s="3">
        <f>'[1]SB-Sprints'!I89</f>
        <v>9</v>
      </c>
      <c r="J24" s="3">
        <f>'[1]SB-Sprints'!J89</f>
        <v>6</v>
      </c>
      <c r="K24" s="3">
        <f>'[1]SB-Sprints'!K89</f>
        <v>0</v>
      </c>
      <c r="L24" s="3">
        <f>'[1]SB-Sprints'!M92</f>
        <v>0</v>
      </c>
      <c r="M24" s="3">
        <f>'[1]SB-Sprints'!N92</f>
        <v>1</v>
      </c>
      <c r="N24" s="3">
        <f>'[1]SB-Sprints'!O92</f>
        <v>3</v>
      </c>
      <c r="O24" s="3">
        <f>'[1]SB-Sprints'!P92</f>
        <v>2</v>
      </c>
      <c r="P24" s="3">
        <f>'[1]SB-Sprints'!Q92</f>
        <v>0</v>
      </c>
      <c r="Q24" s="3">
        <f>'[1]SB-Sprints'!R92</f>
        <v>0</v>
      </c>
      <c r="R24" s="3">
        <f>'[1]SB-Sprints'!S92</f>
        <v>0</v>
      </c>
      <c r="S24" s="3">
        <f>'[1]SB-Sprints'!T92</f>
        <v>0</v>
      </c>
      <c r="T24" s="3">
        <f>'[1]SB-Sprints'!U92</f>
        <v>0</v>
      </c>
      <c r="U24" s="3">
        <f>'[1]SB-Sprints'!V92</f>
        <v>0</v>
      </c>
      <c r="V24" s="3">
        <f>'[1]SB-Sprints'!W92</f>
        <v>0</v>
      </c>
      <c r="W24" s="3">
        <f>'[1]SB-Sprints'!X92</f>
        <v>0</v>
      </c>
      <c r="X24" s="3">
        <f>'[1]SB-Sprints'!Y92</f>
        <v>0</v>
      </c>
      <c r="Y24" s="3">
        <f>'[1]SB-Sprints'!Z92</f>
        <v>0</v>
      </c>
      <c r="Z24" s="3">
        <f>'[1]SB-Sprints'!AA92</f>
        <v>0</v>
      </c>
      <c r="AA24" s="11" t="str">
        <f>'[1]SB-Sprints'!X90</f>
        <v>NS</v>
      </c>
      <c r="AB24" s="11">
        <f t="shared" si="0"/>
        <v>0</v>
      </c>
      <c r="AC24" s="11">
        <f t="shared" si="1"/>
        <v>0</v>
      </c>
    </row>
    <row r="25" spans="1:29" x14ac:dyDescent="0.2">
      <c r="A25" s="3" t="str">
        <f>'[1]SB-Sprints'!A93</f>
        <v>KE.BBPE.1</v>
      </c>
      <c r="B25" s="3" t="str">
        <f>'[1]SB-Sprints'!B93</f>
        <v>2015-49</v>
      </c>
      <c r="C25" s="3" t="str">
        <f>'[1]SB-Sprints'!C93</f>
        <v>Sprint03</v>
      </c>
      <c r="D25" s="3">
        <f>'[1]SB-Sprints'!D93</f>
        <v>23</v>
      </c>
      <c r="E25" s="3" t="str">
        <f>'[1]SB-Sprints'!E93</f>
        <v>US.PE.EEOE.02</v>
      </c>
      <c r="F25" s="3" t="str">
        <f>'[1]SB-Sprints'!F93</f>
        <v>Integrating EOI with Prudential</v>
      </c>
      <c r="G25" s="3">
        <f>'[1]SB-Sprints'!G93</f>
        <v>40</v>
      </c>
      <c r="H25" s="3" t="str">
        <f>'[1]SB-Sprints'!H93</f>
        <v>WIP</v>
      </c>
      <c r="I25" s="3">
        <f>'[1]SB-Sprints'!I93</f>
        <v>0</v>
      </c>
      <c r="J25" s="3">
        <f>'[1]SB-Sprints'!J93</f>
        <v>0</v>
      </c>
      <c r="K25" s="3">
        <f>'[1]SB-Sprints'!K93</f>
        <v>0</v>
      </c>
      <c r="L25" s="3">
        <f>'[1]SB-Sprints'!M96</f>
        <v>0</v>
      </c>
      <c r="M25" s="3">
        <f>'[1]SB-Sprints'!N96</f>
        <v>1</v>
      </c>
      <c r="N25" s="3">
        <f>'[1]SB-Sprints'!O96</f>
        <v>15</v>
      </c>
      <c r="O25" s="3">
        <f>'[1]SB-Sprints'!P96</f>
        <v>2</v>
      </c>
      <c r="P25" s="3">
        <f>'[1]SB-Sprints'!Q96</f>
        <v>18</v>
      </c>
      <c r="Q25" s="3">
        <f>'[1]SB-Sprints'!R96</f>
        <v>28</v>
      </c>
      <c r="R25" s="3">
        <f>'[1]SB-Sprints'!S96</f>
        <v>0</v>
      </c>
      <c r="S25" s="3">
        <f>'[1]SB-Sprints'!T96</f>
        <v>0</v>
      </c>
      <c r="T25" s="3">
        <f>'[1]SB-Sprints'!U96</f>
        <v>0</v>
      </c>
      <c r="U25" s="3">
        <f>'[1]SB-Sprints'!V96</f>
        <v>0</v>
      </c>
      <c r="V25" s="3">
        <f>'[1]SB-Sprints'!W96</f>
        <v>0</v>
      </c>
      <c r="W25" s="3">
        <f>'[1]SB-Sprints'!X96</f>
        <v>0</v>
      </c>
      <c r="X25" s="3">
        <f>'[1]SB-Sprints'!Y96</f>
        <v>0</v>
      </c>
      <c r="Y25" s="3">
        <f>'[1]SB-Sprints'!Z96</f>
        <v>0</v>
      </c>
      <c r="Z25" s="3">
        <f>'[1]SB-Sprints'!AA96</f>
        <v>0</v>
      </c>
      <c r="AA25" s="11">
        <f>'[1]SB-Sprints'!X94</f>
        <v>0</v>
      </c>
      <c r="AB25" s="11">
        <f t="shared" si="0"/>
        <v>0</v>
      </c>
      <c r="AC25" s="11">
        <f t="shared" si="1"/>
        <v>0</v>
      </c>
    </row>
    <row r="26" spans="1:29" x14ac:dyDescent="0.2">
      <c r="A26" s="3" t="str">
        <f>'[1]SB-Sprints'!A97</f>
        <v>KE.BBPE.1</v>
      </c>
      <c r="B26" s="3" t="str">
        <f>'[1]SB-Sprints'!B97</f>
        <v>2015-49</v>
      </c>
      <c r="C26" s="3" t="str">
        <f>'[1]SB-Sprints'!C97</f>
        <v>Sprint03</v>
      </c>
      <c r="D26" s="3">
        <f>'[1]SB-Sprints'!D97</f>
        <v>24</v>
      </c>
      <c r="E26" s="3" t="str">
        <f>'[1]SB-Sprints'!E97</f>
        <v>US.PE.EEOE.06</v>
      </c>
      <c r="F26" s="3" t="str">
        <f>'[1]SB-Sprints'!F97</f>
        <v>Queing up OE during NH when OE is active</v>
      </c>
      <c r="G26" s="3">
        <f>'[1]SB-Sprints'!G97</f>
        <v>20</v>
      </c>
      <c r="H26" s="3" t="str">
        <f>'[1]SB-Sprints'!H97</f>
        <v>WIP</v>
      </c>
      <c r="I26" s="3">
        <f>'[1]SB-Sprints'!I97</f>
        <v>30</v>
      </c>
      <c r="J26" s="3">
        <f>'[1]SB-Sprints'!J97</f>
        <v>3</v>
      </c>
      <c r="K26" s="3">
        <f>'[1]SB-Sprints'!K97</f>
        <v>0</v>
      </c>
      <c r="L26" s="3">
        <f>'[1]SB-Sprints'!M100</f>
        <v>3</v>
      </c>
      <c r="M26" s="3">
        <f>'[1]SB-Sprints'!N100</f>
        <v>0</v>
      </c>
      <c r="N26" s="3">
        <f>'[1]SB-Sprints'!O100</f>
        <v>0</v>
      </c>
      <c r="O26" s="3">
        <f>'[1]SB-Sprints'!P100</f>
        <v>0</v>
      </c>
      <c r="P26" s="3">
        <f>'[1]SB-Sprints'!Q100</f>
        <v>0</v>
      </c>
      <c r="Q26" s="3">
        <f>'[1]SB-Sprints'!R100</f>
        <v>0</v>
      </c>
      <c r="R26" s="3">
        <f>'[1]SB-Sprints'!S100</f>
        <v>0</v>
      </c>
      <c r="S26" s="3">
        <f>'[1]SB-Sprints'!T100</f>
        <v>0</v>
      </c>
      <c r="T26" s="3">
        <f>'[1]SB-Sprints'!U100</f>
        <v>0</v>
      </c>
      <c r="U26" s="3">
        <f>'[1]SB-Sprints'!V100</f>
        <v>0</v>
      </c>
      <c r="V26" s="3">
        <f>'[1]SB-Sprints'!W100</f>
        <v>0</v>
      </c>
      <c r="W26" s="3">
        <f>'[1]SB-Sprints'!X100</f>
        <v>0</v>
      </c>
      <c r="X26" s="3">
        <f>'[1]SB-Sprints'!Y100</f>
        <v>0</v>
      </c>
      <c r="Y26" s="3">
        <f>'[1]SB-Sprints'!Z100</f>
        <v>0</v>
      </c>
      <c r="Z26" s="3">
        <f>'[1]SB-Sprints'!AA100</f>
        <v>0</v>
      </c>
      <c r="AA26" s="11">
        <f>'[1]SB-Sprints'!X98</f>
        <v>0</v>
      </c>
      <c r="AB26" s="11">
        <f t="shared" si="0"/>
        <v>0</v>
      </c>
      <c r="AC26" s="11">
        <f t="shared" si="1"/>
        <v>0</v>
      </c>
    </row>
    <row r="27" spans="1:29" x14ac:dyDescent="0.2">
      <c r="A27" s="3" t="str">
        <f>'[1]SB-Sprints'!A101</f>
        <v>KE.BBPE.1</v>
      </c>
      <c r="B27" s="3" t="str">
        <f>'[1]SB-Sprints'!B101</f>
        <v>2015-49</v>
      </c>
      <c r="C27" s="3" t="str">
        <f>'[1]SB-Sprints'!C101</f>
        <v>Sprint03</v>
      </c>
      <c r="D27" s="3">
        <f>'[1]SB-Sprints'!D101</f>
        <v>25</v>
      </c>
      <c r="E27" s="3" t="str">
        <f>'[1]SB-Sprints'!E101</f>
        <v>US.PE.EEOE.07</v>
      </c>
      <c r="F27" s="3" t="str">
        <f>'[1]SB-Sprints'!F101</f>
        <v>OE is Open, removing dependent needs to do unenroll from all the plans the dependent got enrolled and then submit</v>
      </c>
      <c r="G27" s="3">
        <f>'[1]SB-Sprints'!G101</f>
        <v>40</v>
      </c>
      <c r="H27" s="3" t="str">
        <f>'[1]SB-Sprints'!H101</f>
        <v>WIP</v>
      </c>
      <c r="I27" s="3">
        <f>'[1]SB-Sprints'!I101</f>
        <v>67</v>
      </c>
      <c r="J27" s="3">
        <f>'[1]SB-Sprints'!J101</f>
        <v>5.5</v>
      </c>
      <c r="K27" s="3">
        <f>'[1]SB-Sprints'!K101</f>
        <v>0</v>
      </c>
      <c r="L27" s="3">
        <f>'[1]SB-Sprints'!M104</f>
        <v>0</v>
      </c>
      <c r="M27" s="3">
        <f>'[1]SB-Sprints'!N104</f>
        <v>1</v>
      </c>
      <c r="N27" s="3">
        <f>'[1]SB-Sprints'!O104</f>
        <v>4.5</v>
      </c>
      <c r="O27" s="3">
        <f>'[1]SB-Sprints'!P104</f>
        <v>0</v>
      </c>
      <c r="P27" s="3">
        <f>'[1]SB-Sprints'!Q104</f>
        <v>0</v>
      </c>
      <c r="Q27" s="3">
        <f>'[1]SB-Sprints'!R104</f>
        <v>0</v>
      </c>
      <c r="R27" s="3">
        <f>'[1]SB-Sprints'!S104</f>
        <v>0</v>
      </c>
      <c r="S27" s="3">
        <f>'[1]SB-Sprints'!T104</f>
        <v>0</v>
      </c>
      <c r="T27" s="3">
        <f>'[1]SB-Sprints'!U104</f>
        <v>0</v>
      </c>
      <c r="U27" s="3">
        <f>'[1]SB-Sprints'!V104</f>
        <v>0</v>
      </c>
      <c r="V27" s="3">
        <f>'[1]SB-Sprints'!W104</f>
        <v>0</v>
      </c>
      <c r="W27" s="3">
        <f>'[1]SB-Sprints'!X104</f>
        <v>0</v>
      </c>
      <c r="X27" s="3">
        <f>'[1]SB-Sprints'!Y104</f>
        <v>0</v>
      </c>
      <c r="Y27" s="3">
        <f>'[1]SB-Sprints'!Z104</f>
        <v>0</v>
      </c>
      <c r="Z27" s="3">
        <f>'[1]SB-Sprints'!AA104</f>
        <v>0</v>
      </c>
      <c r="AA27" s="11">
        <f>'[1]SB-Sprints'!X102</f>
        <v>0</v>
      </c>
      <c r="AB27" s="11">
        <f t="shared" si="0"/>
        <v>0</v>
      </c>
      <c r="AC27" s="11">
        <f t="shared" si="1"/>
        <v>0</v>
      </c>
    </row>
    <row r="28" spans="1:29" x14ac:dyDescent="0.2">
      <c r="A28" s="3" t="str">
        <f>'[1]SB-Sprints'!A105</f>
        <v>KE.BBPE.1</v>
      </c>
      <c r="B28" s="3" t="str">
        <f>'[1]SB-Sprints'!B105</f>
        <v>2015-49</v>
      </c>
      <c r="C28" s="3" t="str">
        <f>'[1]SB-Sprints'!C105</f>
        <v>Sprint03</v>
      </c>
      <c r="D28" s="3">
        <f>'[1]SB-Sprints'!D105</f>
        <v>26</v>
      </c>
      <c r="E28" s="3" t="str">
        <f>'[1]SB-Sprints'!E105</f>
        <v>US.PE.EEOE.18</v>
      </c>
      <c r="F28" s="3" t="str">
        <f>'[1]SB-Sprints'!F105</f>
        <v>Integrate Documents similar to Verbiage</v>
      </c>
      <c r="G28" s="3">
        <f>'[1]SB-Sprints'!G105</f>
        <v>20</v>
      </c>
      <c r="H28" s="3" t="str">
        <f>'[1]SB-Sprints'!H105</f>
        <v>WIP</v>
      </c>
      <c r="I28" s="3">
        <f>'[1]SB-Sprints'!I105</f>
        <v>8</v>
      </c>
      <c r="J28" s="3">
        <f>'[1]SB-Sprints'!J105</f>
        <v>0</v>
      </c>
      <c r="K28" s="3">
        <f>'[1]SB-Sprints'!K105</f>
        <v>0</v>
      </c>
      <c r="L28" s="3">
        <f>'[1]SB-Sprints'!M108</f>
        <v>0</v>
      </c>
      <c r="M28" s="3">
        <f>'[1]SB-Sprints'!N108</f>
        <v>0</v>
      </c>
      <c r="N28" s="3">
        <f>'[1]SB-Sprints'!O108</f>
        <v>0</v>
      </c>
      <c r="O28" s="3">
        <f>'[1]SB-Sprints'!P108</f>
        <v>0</v>
      </c>
      <c r="P28" s="3">
        <f>'[1]SB-Sprints'!Q108</f>
        <v>0</v>
      </c>
      <c r="Q28" s="3">
        <f>'[1]SB-Sprints'!R108</f>
        <v>0</v>
      </c>
      <c r="R28" s="3">
        <f>'[1]SB-Sprints'!S108</f>
        <v>0</v>
      </c>
      <c r="S28" s="3">
        <f>'[1]SB-Sprints'!T108</f>
        <v>0</v>
      </c>
      <c r="T28" s="3">
        <f>'[1]SB-Sprints'!U108</f>
        <v>0</v>
      </c>
      <c r="U28" s="3">
        <f>'[1]SB-Sprints'!V108</f>
        <v>0</v>
      </c>
      <c r="V28" s="3">
        <f>'[1]SB-Sprints'!W108</f>
        <v>0</v>
      </c>
      <c r="W28" s="3">
        <f>'[1]SB-Sprints'!X108</f>
        <v>0</v>
      </c>
      <c r="X28" s="3">
        <f>'[1]SB-Sprints'!Y108</f>
        <v>0</v>
      </c>
      <c r="Y28" s="3">
        <f>'[1]SB-Sprints'!Z108</f>
        <v>0</v>
      </c>
      <c r="Z28" s="3">
        <f>'[1]SB-Sprints'!AA108</f>
        <v>0</v>
      </c>
      <c r="AA28" s="11">
        <f>'[1]SB-Sprints'!X106</f>
        <v>0</v>
      </c>
      <c r="AB28" s="11">
        <f t="shared" si="0"/>
        <v>0</v>
      </c>
      <c r="AC28" s="11">
        <f t="shared" si="1"/>
        <v>0</v>
      </c>
    </row>
    <row r="29" spans="1:29" x14ac:dyDescent="0.2">
      <c r="A29" s="3" t="str">
        <f>'[1]SB-Sprints'!A109</f>
        <v>KE.BBPE.1</v>
      </c>
      <c r="B29" s="3" t="str">
        <f>'[1]SB-Sprints'!B109</f>
        <v>2015-49</v>
      </c>
      <c r="C29" s="3" t="str">
        <f>'[1]SB-Sprints'!C109</f>
        <v>Sprint03</v>
      </c>
      <c r="D29" s="3">
        <f>'[1]SB-Sprints'!D109</f>
        <v>27</v>
      </c>
      <c r="E29" s="3" t="str">
        <f>'[1]SB-Sprints'!E109</f>
        <v>US.PE.EEOE.19</v>
      </c>
      <c r="F29" s="3" t="str">
        <f>'[1]SB-Sprints'!F109</f>
        <v>Add Package next to Employee in the Vertical Menu</v>
      </c>
      <c r="G29" s="3">
        <f>'[1]SB-Sprints'!G109</f>
        <v>5</v>
      </c>
      <c r="H29" s="3" t="str">
        <f>'[1]SB-Sprints'!H109</f>
        <v>WIP</v>
      </c>
      <c r="I29" s="3">
        <f>'[1]SB-Sprints'!I109</f>
        <v>5</v>
      </c>
      <c r="J29" s="3">
        <f>'[1]SB-Sprints'!J109</f>
        <v>0</v>
      </c>
      <c r="K29" s="3">
        <f>'[1]SB-Sprints'!K109</f>
        <v>0</v>
      </c>
      <c r="L29" s="3">
        <f>'[1]SB-Sprints'!M112</f>
        <v>0</v>
      </c>
      <c r="M29" s="3">
        <f>'[1]SB-Sprints'!N112</f>
        <v>0</v>
      </c>
      <c r="N29" s="3">
        <f>'[1]SB-Sprints'!O112</f>
        <v>0</v>
      </c>
      <c r="O29" s="3">
        <f>'[1]SB-Sprints'!P112</f>
        <v>0</v>
      </c>
      <c r="P29" s="3">
        <f>'[1]SB-Sprints'!Q112</f>
        <v>0</v>
      </c>
      <c r="Q29" s="3">
        <f>'[1]SB-Sprints'!R112</f>
        <v>0</v>
      </c>
      <c r="R29" s="3">
        <f>'[1]SB-Sprints'!S112</f>
        <v>0</v>
      </c>
      <c r="S29" s="3">
        <f>'[1]SB-Sprints'!T112</f>
        <v>0</v>
      </c>
      <c r="T29" s="3">
        <f>'[1]SB-Sprints'!U112</f>
        <v>0</v>
      </c>
      <c r="U29" s="3">
        <f>'[1]SB-Sprints'!V112</f>
        <v>0</v>
      </c>
      <c r="V29" s="3">
        <f>'[1]SB-Sprints'!W112</f>
        <v>0</v>
      </c>
      <c r="W29" s="3">
        <f>'[1]SB-Sprints'!X112</f>
        <v>0</v>
      </c>
      <c r="X29" s="3">
        <f>'[1]SB-Sprints'!Y112</f>
        <v>0</v>
      </c>
      <c r="Y29" s="3">
        <f>'[1]SB-Sprints'!Z112</f>
        <v>0</v>
      </c>
      <c r="Z29" s="3">
        <f>'[1]SB-Sprints'!AA112</f>
        <v>0</v>
      </c>
      <c r="AA29" s="11">
        <f>'[1]SB-Sprints'!X110</f>
        <v>0</v>
      </c>
      <c r="AB29" s="11">
        <f t="shared" si="0"/>
        <v>0</v>
      </c>
      <c r="AC29" s="11">
        <f t="shared" si="1"/>
        <v>0</v>
      </c>
    </row>
    <row r="30" spans="1:29" x14ac:dyDescent="0.2">
      <c r="A30" s="3" t="str">
        <f>'[1]SB-Sprints'!A113</f>
        <v>KE.BBPE.1</v>
      </c>
      <c r="B30" s="3" t="str">
        <f>'[1]SB-Sprints'!B113</f>
        <v>2015-49</v>
      </c>
      <c r="C30" s="3" t="str">
        <f>'[1]SB-Sprints'!C113</f>
        <v>Sprint03</v>
      </c>
      <c r="D30" s="3">
        <f>'[1]SB-Sprints'!D113</f>
        <v>28</v>
      </c>
      <c r="E30" s="3" t="str">
        <f>'[1]SB-Sprints'!E113</f>
        <v>US.PE.EEOE.20</v>
      </c>
      <c r="F30" s="3" t="str">
        <f>'[1]SB-Sprints'!F113</f>
        <v>Current vs upcoming. Show Only for OE and LE not for NH. Don't display for NH navigate directly to Benefit Screen</v>
      </c>
      <c r="G30" s="3">
        <f>'[1]SB-Sprints'!G113</f>
        <v>5</v>
      </c>
      <c r="H30" s="3" t="str">
        <f>'[1]SB-Sprints'!H113</f>
        <v>WIP</v>
      </c>
      <c r="I30" s="3">
        <f>'[1]SB-Sprints'!I113</f>
        <v>12</v>
      </c>
      <c r="J30" s="3">
        <f>'[1]SB-Sprints'!J113</f>
        <v>5</v>
      </c>
      <c r="K30" s="3">
        <f>'[1]SB-Sprints'!K113</f>
        <v>0</v>
      </c>
      <c r="L30" s="3">
        <f>'[1]SB-Sprints'!M116</f>
        <v>0</v>
      </c>
      <c r="M30" s="3">
        <f>'[1]SB-Sprints'!N116</f>
        <v>1</v>
      </c>
      <c r="N30" s="3">
        <f>'[1]SB-Sprints'!O116</f>
        <v>4</v>
      </c>
      <c r="O30" s="3">
        <f>'[1]SB-Sprints'!P116</f>
        <v>0</v>
      </c>
      <c r="P30" s="3">
        <f>'[1]SB-Sprints'!Q116</f>
        <v>0</v>
      </c>
      <c r="Q30" s="3">
        <f>'[1]SB-Sprints'!R116</f>
        <v>0</v>
      </c>
      <c r="R30" s="3">
        <f>'[1]SB-Sprints'!S116</f>
        <v>0</v>
      </c>
      <c r="S30" s="3">
        <f>'[1]SB-Sprints'!T116</f>
        <v>0</v>
      </c>
      <c r="T30" s="3">
        <f>'[1]SB-Sprints'!U116</f>
        <v>0</v>
      </c>
      <c r="U30" s="3">
        <f>'[1]SB-Sprints'!V116</f>
        <v>0</v>
      </c>
      <c r="V30" s="3">
        <f>'[1]SB-Sprints'!W116</f>
        <v>0</v>
      </c>
      <c r="W30" s="3">
        <f>'[1]SB-Sprints'!X116</f>
        <v>0</v>
      </c>
      <c r="X30" s="3">
        <f>'[1]SB-Sprints'!Y116</f>
        <v>0</v>
      </c>
      <c r="Y30" s="3">
        <f>'[1]SB-Sprints'!Z116</f>
        <v>0</v>
      </c>
      <c r="Z30" s="3">
        <f>'[1]SB-Sprints'!AA116</f>
        <v>0</v>
      </c>
      <c r="AA30" s="11">
        <f>'[1]SB-Sprints'!X114</f>
        <v>0</v>
      </c>
      <c r="AB30" s="11">
        <f t="shared" si="0"/>
        <v>0</v>
      </c>
      <c r="AC30" s="11">
        <f t="shared" si="1"/>
        <v>0</v>
      </c>
    </row>
    <row r="31" spans="1:29" x14ac:dyDescent="0.2">
      <c r="A31" s="3" t="str">
        <f>'[1]SB-Sprints'!A117</f>
        <v>KE.BBPE.1</v>
      </c>
      <c r="B31" s="3" t="str">
        <f>'[1]SB-Sprints'!B117</f>
        <v>2015-49</v>
      </c>
      <c r="C31" s="3" t="str">
        <f>'[1]SB-Sprints'!C117</f>
        <v>Sprint03</v>
      </c>
      <c r="D31" s="3">
        <f>'[1]SB-Sprints'!D117</f>
        <v>29</v>
      </c>
      <c r="E31" s="3" t="str">
        <f>'[1]SB-Sprints'!E117</f>
        <v>US.PE.EEOE.25</v>
      </c>
      <c r="F31" s="3" t="str">
        <f>'[1]SB-Sprints'!F117</f>
        <v>Account setup - post registration skip login. Implement Similar to Market Place</v>
      </c>
      <c r="G31" s="3">
        <f>'[1]SB-Sprints'!G117</f>
        <v>5</v>
      </c>
      <c r="H31" s="3" t="str">
        <f>'[1]SB-Sprints'!H117</f>
        <v>WIP</v>
      </c>
      <c r="I31" s="3">
        <f>'[1]SB-Sprints'!I117</f>
        <v>32</v>
      </c>
      <c r="J31" s="3">
        <f>'[1]SB-Sprints'!J117</f>
        <v>10.5</v>
      </c>
      <c r="K31" s="3">
        <f>'[1]SB-Sprints'!K117</f>
        <v>0</v>
      </c>
      <c r="L31" s="3">
        <f>'[1]SB-Sprints'!M120</f>
        <v>0</v>
      </c>
      <c r="M31" s="3">
        <f>'[1]SB-Sprints'!N120</f>
        <v>1</v>
      </c>
      <c r="N31" s="3">
        <f>'[1]SB-Sprints'!O120</f>
        <v>5.5</v>
      </c>
      <c r="O31" s="3">
        <f>'[1]SB-Sprints'!P120</f>
        <v>0</v>
      </c>
      <c r="P31" s="3">
        <f>'[1]SB-Sprints'!Q120</f>
        <v>0</v>
      </c>
      <c r="Q31" s="3">
        <f>'[1]SB-Sprints'!R120</f>
        <v>0</v>
      </c>
      <c r="R31" s="3">
        <f>'[1]SB-Sprints'!S120</f>
        <v>3.5</v>
      </c>
      <c r="S31" s="3">
        <f>'[1]SB-Sprints'!T120</f>
        <v>0.5</v>
      </c>
      <c r="T31" s="3">
        <f>'[1]SB-Sprints'!U120</f>
        <v>0</v>
      </c>
      <c r="U31" s="3">
        <f>'[1]SB-Sprints'!V120</f>
        <v>0</v>
      </c>
      <c r="V31" s="3">
        <f>'[1]SB-Sprints'!W120</f>
        <v>0</v>
      </c>
      <c r="W31" s="3">
        <f>'[1]SB-Sprints'!X120</f>
        <v>0</v>
      </c>
      <c r="X31" s="3">
        <f>'[1]SB-Sprints'!Y120</f>
        <v>0</v>
      </c>
      <c r="Y31" s="3">
        <f>'[1]SB-Sprints'!Z120</f>
        <v>0</v>
      </c>
      <c r="Z31" s="3">
        <f>'[1]SB-Sprints'!AA120</f>
        <v>0</v>
      </c>
      <c r="AA31" s="11">
        <f>'[1]SB-Sprints'!X118</f>
        <v>0</v>
      </c>
      <c r="AB31" s="11">
        <f t="shared" si="0"/>
        <v>0</v>
      </c>
      <c r="AC31" s="11">
        <f t="shared" si="1"/>
        <v>0</v>
      </c>
    </row>
    <row r="32" spans="1:29" x14ac:dyDescent="0.2">
      <c r="A32" s="3" t="str">
        <f>'[1]SB-Sprints'!A121</f>
        <v>KE.BBPE.1</v>
      </c>
      <c r="B32" s="3" t="str">
        <f>'[1]SB-Sprints'!B121</f>
        <v>2015-49</v>
      </c>
      <c r="C32" s="3" t="str">
        <f>'[1]SB-Sprints'!C121</f>
        <v>Sprint03</v>
      </c>
      <c r="D32" s="3">
        <f>'[1]SB-Sprints'!D121</f>
        <v>30</v>
      </c>
      <c r="E32" s="3" t="str">
        <f>'[1]SB-Sprints'!E121</f>
        <v>US.PE.EEOE.26</v>
      </c>
      <c r="F32" s="3" t="str">
        <f>'[1]SB-Sprints'!F121</f>
        <v>Message Center - Are employer messages showing here now</v>
      </c>
      <c r="G32" s="3">
        <f>'[1]SB-Sprints'!G121</f>
        <v>13</v>
      </c>
      <c r="H32" s="3" t="str">
        <f>'[1]SB-Sprints'!H121</f>
        <v>WIP</v>
      </c>
      <c r="I32" s="3">
        <f>'[1]SB-Sprints'!I121</f>
        <v>5</v>
      </c>
      <c r="J32" s="3">
        <f>'[1]SB-Sprints'!J121</f>
        <v>5</v>
      </c>
      <c r="K32" s="3">
        <f>'[1]SB-Sprints'!K121</f>
        <v>0</v>
      </c>
      <c r="L32" s="3">
        <f>'[1]SB-Sprints'!M124</f>
        <v>0</v>
      </c>
      <c r="M32" s="3">
        <f>'[1]SB-Sprints'!N124</f>
        <v>0</v>
      </c>
      <c r="N32" s="3">
        <f>'[1]SB-Sprints'!O124</f>
        <v>3.5</v>
      </c>
      <c r="O32" s="3">
        <f>'[1]SB-Sprints'!P124</f>
        <v>0</v>
      </c>
      <c r="P32" s="3">
        <f>'[1]SB-Sprints'!Q124</f>
        <v>0</v>
      </c>
      <c r="Q32" s="3">
        <f>'[1]SB-Sprints'!R124</f>
        <v>0</v>
      </c>
      <c r="R32" s="3">
        <f>'[1]SB-Sprints'!S124</f>
        <v>0</v>
      </c>
      <c r="S32" s="3">
        <f>'[1]SB-Sprints'!T124</f>
        <v>0</v>
      </c>
      <c r="T32" s="3">
        <f>'[1]SB-Sprints'!U124</f>
        <v>1.5</v>
      </c>
      <c r="U32" s="3">
        <f>'[1]SB-Sprints'!V124</f>
        <v>0</v>
      </c>
      <c r="V32" s="3">
        <f>'[1]SB-Sprints'!W124</f>
        <v>0</v>
      </c>
      <c r="W32" s="3">
        <f>'[1]SB-Sprints'!X124</f>
        <v>0</v>
      </c>
      <c r="X32" s="3">
        <f>'[1]SB-Sprints'!Y124</f>
        <v>0</v>
      </c>
      <c r="Y32" s="3">
        <f>'[1]SB-Sprints'!Z124</f>
        <v>0</v>
      </c>
      <c r="Z32" s="3">
        <f>'[1]SB-Sprints'!AA124</f>
        <v>0</v>
      </c>
      <c r="AA32" s="11">
        <f>'[1]SB-Sprints'!X122</f>
        <v>0</v>
      </c>
      <c r="AB32" s="11">
        <f t="shared" si="0"/>
        <v>0</v>
      </c>
      <c r="AC32" s="11">
        <f t="shared" si="1"/>
        <v>0</v>
      </c>
    </row>
    <row r="33" spans="1:29" x14ac:dyDescent="0.2">
      <c r="A33" s="3" t="str">
        <f>'[1]SB-Sprints'!A125</f>
        <v>KE.BBPE.1</v>
      </c>
      <c r="B33" s="3" t="str">
        <f>'[1]SB-Sprints'!B125</f>
        <v>2015-49</v>
      </c>
      <c r="C33" s="3" t="str">
        <f>'[1]SB-Sprints'!C125</f>
        <v>Sprint03</v>
      </c>
      <c r="D33" s="3">
        <f>'[1]SB-Sprints'!D125</f>
        <v>31</v>
      </c>
      <c r="E33" s="3" t="str">
        <f>'[1]SB-Sprints'!E125</f>
        <v>US.PE.EEOE.28</v>
      </c>
      <c r="F33" s="3" t="str">
        <f>'[1]SB-Sprints'!F125</f>
        <v>column formatting off with log plan numbers - Compare screen</v>
      </c>
      <c r="G33" s="3">
        <f>'[1]SB-Sprints'!G125</f>
        <v>3</v>
      </c>
      <c r="H33" s="3" t="str">
        <f>'[1]SB-Sprints'!H125</f>
        <v>Dropped</v>
      </c>
      <c r="I33" s="3">
        <f>'[1]SB-Sprints'!I125</f>
        <v>8.5</v>
      </c>
      <c r="J33" s="3">
        <f>'[1]SB-Sprints'!J125</f>
        <v>0</v>
      </c>
      <c r="K33" s="3">
        <f>'[1]SB-Sprints'!K125</f>
        <v>0</v>
      </c>
      <c r="L33" s="3">
        <f>'[1]SB-Sprints'!M128</f>
        <v>0</v>
      </c>
      <c r="M33" s="3">
        <f>'[1]SB-Sprints'!N128</f>
        <v>0</v>
      </c>
      <c r="N33" s="3">
        <f>'[1]SB-Sprints'!O128</f>
        <v>0</v>
      </c>
      <c r="O33" s="3">
        <f>'[1]SB-Sprints'!P128</f>
        <v>0</v>
      </c>
      <c r="P33" s="3">
        <f>'[1]SB-Sprints'!Q128</f>
        <v>0</v>
      </c>
      <c r="Q33" s="3">
        <f>'[1]SB-Sprints'!R128</f>
        <v>0</v>
      </c>
      <c r="R33" s="3">
        <f>'[1]SB-Sprints'!S128</f>
        <v>0</v>
      </c>
      <c r="S33" s="3">
        <f>'[1]SB-Sprints'!T128</f>
        <v>0</v>
      </c>
      <c r="T33" s="3">
        <f>'[1]SB-Sprints'!U128</f>
        <v>0</v>
      </c>
      <c r="U33" s="3">
        <f>'[1]SB-Sprints'!V128</f>
        <v>0</v>
      </c>
      <c r="V33" s="3">
        <f>'[1]SB-Sprints'!W128</f>
        <v>0</v>
      </c>
      <c r="W33" s="3">
        <f>'[1]SB-Sprints'!X128</f>
        <v>0</v>
      </c>
      <c r="X33" s="3">
        <f>'[1]SB-Sprints'!Y128</f>
        <v>0</v>
      </c>
      <c r="Y33" s="3">
        <f>'[1]SB-Sprints'!Z128</f>
        <v>0</v>
      </c>
      <c r="Z33" s="3">
        <f>'[1]SB-Sprints'!AA128</f>
        <v>0</v>
      </c>
      <c r="AA33" s="11">
        <f>'[1]SB-Sprints'!X126</f>
        <v>0</v>
      </c>
      <c r="AB33" s="11">
        <f t="shared" si="0"/>
        <v>0</v>
      </c>
      <c r="AC33" s="11">
        <f t="shared" si="1"/>
        <v>0</v>
      </c>
    </row>
    <row r="34" spans="1:29" x14ac:dyDescent="0.2">
      <c r="A34" s="3" t="str">
        <f>'[1]SB-Sprints'!A129</f>
        <v>KE.BBPE.1</v>
      </c>
      <c r="B34" s="3" t="str">
        <f>'[1]SB-Sprints'!B129</f>
        <v>2015-49</v>
      </c>
      <c r="C34" s="3" t="str">
        <f>'[1]SB-Sprints'!C129</f>
        <v>Sprint03</v>
      </c>
      <c r="D34" s="3">
        <f>'[1]SB-Sprints'!D129</f>
        <v>32</v>
      </c>
      <c r="E34" s="3" t="str">
        <f>'[1]SB-Sprints'!E129</f>
        <v>US.PE.EEOE.29</v>
      </c>
      <c r="F34" s="3" t="str">
        <f>'[1]SB-Sprints'!F129</f>
        <v>Implement Comparison Screen in All Plans</v>
      </c>
      <c r="G34" s="3">
        <f>'[1]SB-Sprints'!G129</f>
        <v>8</v>
      </c>
      <c r="H34" s="3" t="str">
        <f>'[1]SB-Sprints'!H129</f>
        <v>Dropped</v>
      </c>
      <c r="I34" s="3">
        <f>'[1]SB-Sprints'!I129</f>
        <v>38</v>
      </c>
      <c r="J34" s="3">
        <f>'[1]SB-Sprints'!J129</f>
        <v>14</v>
      </c>
      <c r="K34" s="3">
        <f>'[1]SB-Sprints'!K129</f>
        <v>0</v>
      </c>
      <c r="L34" s="3">
        <f>'[1]SB-Sprints'!M132</f>
        <v>0</v>
      </c>
      <c r="M34" s="3">
        <f>'[1]SB-Sprints'!N132</f>
        <v>1</v>
      </c>
      <c r="N34" s="3">
        <f>'[1]SB-Sprints'!O132</f>
        <v>13</v>
      </c>
      <c r="O34" s="3">
        <f>'[1]SB-Sprints'!P132</f>
        <v>0</v>
      </c>
      <c r="P34" s="3">
        <f>'[1]SB-Sprints'!Q132</f>
        <v>0</v>
      </c>
      <c r="Q34" s="3">
        <f>'[1]SB-Sprints'!R132</f>
        <v>0</v>
      </c>
      <c r="R34" s="3">
        <f>'[1]SB-Sprints'!S132</f>
        <v>0</v>
      </c>
      <c r="S34" s="3">
        <f>'[1]SB-Sprints'!T132</f>
        <v>0</v>
      </c>
      <c r="T34" s="3">
        <f>'[1]SB-Sprints'!U132</f>
        <v>0</v>
      </c>
      <c r="U34" s="3">
        <f>'[1]SB-Sprints'!V132</f>
        <v>0</v>
      </c>
      <c r="V34" s="3">
        <f>'[1]SB-Sprints'!W132</f>
        <v>0</v>
      </c>
      <c r="W34" s="3">
        <f>'[1]SB-Sprints'!X132</f>
        <v>0</v>
      </c>
      <c r="X34" s="3">
        <f>'[1]SB-Sprints'!Y132</f>
        <v>0</v>
      </c>
      <c r="Y34" s="3">
        <f>'[1]SB-Sprints'!Z132</f>
        <v>0</v>
      </c>
      <c r="Z34" s="3">
        <f>'[1]SB-Sprints'!AA132</f>
        <v>0</v>
      </c>
      <c r="AA34" s="11">
        <f>'[1]SB-Sprints'!X130</f>
        <v>0</v>
      </c>
      <c r="AB34" s="11">
        <f t="shared" si="0"/>
        <v>0</v>
      </c>
      <c r="AC34" s="1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6"/>
  <sheetViews>
    <sheetView topLeftCell="A100" workbookViewId="0">
      <selection activeCell="E12" sqref="E12"/>
    </sheetView>
  </sheetViews>
  <sheetFormatPr defaultRowHeight="15" x14ac:dyDescent="0.25"/>
  <cols>
    <col min="1" max="1" width="10.5703125" style="1" bestFit="1" customWidth="1"/>
    <col min="2" max="2" width="4.28515625" style="1" bestFit="1" customWidth="1"/>
    <col min="3" max="4" width="9.140625" style="1"/>
    <col min="5" max="5" width="28.85546875" style="1" bestFit="1" customWidth="1"/>
    <col min="6" max="6" width="20.85546875" style="1" bestFit="1" customWidth="1"/>
    <col min="7" max="10" width="9.140625" style="1"/>
  </cols>
  <sheetData>
    <row r="1" spans="1:10" x14ac:dyDescent="0.25">
      <c r="A1" s="38" t="s">
        <v>32</v>
      </c>
      <c r="B1" s="38" t="s">
        <v>129</v>
      </c>
      <c r="C1" s="38" t="s">
        <v>130</v>
      </c>
      <c r="D1" s="38" t="s">
        <v>21</v>
      </c>
      <c r="E1" s="39" t="s">
        <v>131</v>
      </c>
      <c r="F1" s="38" t="s">
        <v>132</v>
      </c>
      <c r="G1" s="40" t="s">
        <v>133</v>
      </c>
      <c r="H1" s="41" t="s">
        <v>134</v>
      </c>
      <c r="I1" s="42" t="s">
        <v>15</v>
      </c>
      <c r="J1" s="43" t="s">
        <v>135</v>
      </c>
    </row>
    <row r="2" spans="1:10" x14ac:dyDescent="0.25">
      <c r="A2" s="44" t="s">
        <v>160</v>
      </c>
      <c r="B2" s="44">
        <v>1</v>
      </c>
      <c r="C2" s="44" t="s">
        <v>136</v>
      </c>
      <c r="D2" s="44" t="s">
        <v>137</v>
      </c>
      <c r="E2" s="45" t="s">
        <v>72</v>
      </c>
      <c r="F2" s="44" t="s">
        <v>138</v>
      </c>
      <c r="G2" s="40" t="s">
        <v>139</v>
      </c>
      <c r="H2" s="41" t="s">
        <v>140</v>
      </c>
      <c r="I2" s="42">
        <v>3</v>
      </c>
      <c r="J2" s="43">
        <v>3</v>
      </c>
    </row>
    <row r="3" spans="1:10" x14ac:dyDescent="0.25">
      <c r="A3" s="44" t="s">
        <v>160</v>
      </c>
      <c r="B3" s="44">
        <v>2</v>
      </c>
      <c r="C3" s="44" t="s">
        <v>136</v>
      </c>
      <c r="D3" s="44" t="s">
        <v>137</v>
      </c>
      <c r="E3" s="45" t="s">
        <v>73</v>
      </c>
      <c r="F3" s="44" t="s">
        <v>138</v>
      </c>
      <c r="G3" s="40" t="s">
        <v>139</v>
      </c>
      <c r="H3" s="41" t="s">
        <v>140</v>
      </c>
      <c r="I3" s="42">
        <v>2</v>
      </c>
      <c r="J3" s="43">
        <v>2</v>
      </c>
    </row>
    <row r="4" spans="1:10" x14ac:dyDescent="0.25">
      <c r="A4" s="44" t="s">
        <v>160</v>
      </c>
      <c r="B4" s="44">
        <v>3</v>
      </c>
      <c r="C4" s="44" t="s">
        <v>136</v>
      </c>
      <c r="D4" s="44" t="s">
        <v>137</v>
      </c>
      <c r="E4" s="45" t="s">
        <v>74</v>
      </c>
      <c r="F4" s="44" t="s">
        <v>138</v>
      </c>
      <c r="G4" s="40" t="s">
        <v>139</v>
      </c>
      <c r="H4" s="41" t="s">
        <v>141</v>
      </c>
      <c r="I4" s="42">
        <v>24</v>
      </c>
      <c r="J4" s="43">
        <v>16</v>
      </c>
    </row>
    <row r="5" spans="1:10" x14ac:dyDescent="0.25">
      <c r="A5" s="44" t="s">
        <v>160</v>
      </c>
      <c r="B5" s="44">
        <v>4</v>
      </c>
      <c r="C5" s="44" t="s">
        <v>136</v>
      </c>
      <c r="D5" s="44" t="s">
        <v>137</v>
      </c>
      <c r="E5" s="45" t="s">
        <v>75</v>
      </c>
      <c r="F5" s="44" t="s">
        <v>138</v>
      </c>
      <c r="G5" s="40" t="s">
        <v>139</v>
      </c>
      <c r="H5" s="41" t="s">
        <v>141</v>
      </c>
      <c r="I5" s="42">
        <v>24</v>
      </c>
      <c r="J5" s="43">
        <v>16</v>
      </c>
    </row>
    <row r="6" spans="1:10" x14ac:dyDescent="0.25">
      <c r="A6" s="44" t="s">
        <v>160</v>
      </c>
      <c r="B6" s="44">
        <v>5</v>
      </c>
      <c r="C6" s="44" t="s">
        <v>136</v>
      </c>
      <c r="D6" s="44" t="s">
        <v>137</v>
      </c>
      <c r="E6" s="45" t="s">
        <v>76</v>
      </c>
      <c r="F6" s="44" t="s">
        <v>138</v>
      </c>
      <c r="G6" s="40" t="s">
        <v>139</v>
      </c>
      <c r="H6" s="41" t="s">
        <v>140</v>
      </c>
      <c r="I6" s="42">
        <v>4</v>
      </c>
      <c r="J6" s="43">
        <v>4</v>
      </c>
    </row>
    <row r="7" spans="1:10" x14ac:dyDescent="0.25">
      <c r="A7" s="44" t="s">
        <v>160</v>
      </c>
      <c r="B7" s="44">
        <v>6</v>
      </c>
      <c r="C7" s="44" t="s">
        <v>136</v>
      </c>
      <c r="D7" s="44" t="s">
        <v>137</v>
      </c>
      <c r="E7" s="45" t="s">
        <v>77</v>
      </c>
      <c r="F7" s="44" t="s">
        <v>138</v>
      </c>
      <c r="G7" s="40" t="s">
        <v>139</v>
      </c>
      <c r="H7" s="41" t="s">
        <v>141</v>
      </c>
      <c r="I7" s="42">
        <v>4</v>
      </c>
      <c r="J7" s="43">
        <v>2</v>
      </c>
    </row>
    <row r="8" spans="1:10" x14ac:dyDescent="0.25">
      <c r="A8" s="44" t="s">
        <v>160</v>
      </c>
      <c r="B8" s="44">
        <v>7</v>
      </c>
      <c r="C8" s="44" t="s">
        <v>136</v>
      </c>
      <c r="D8" s="44" t="s">
        <v>137</v>
      </c>
      <c r="E8" s="45" t="s">
        <v>78</v>
      </c>
      <c r="F8" s="44" t="s">
        <v>138</v>
      </c>
      <c r="G8" s="40"/>
      <c r="H8" s="41" t="s">
        <v>142</v>
      </c>
      <c r="I8" s="42"/>
      <c r="J8" s="43"/>
    </row>
    <row r="9" spans="1:10" x14ac:dyDescent="0.25">
      <c r="A9" s="44" t="s">
        <v>160</v>
      </c>
      <c r="B9" s="44">
        <v>8</v>
      </c>
      <c r="C9" s="44" t="s">
        <v>136</v>
      </c>
      <c r="D9" s="44" t="s">
        <v>137</v>
      </c>
      <c r="E9" s="45" t="s">
        <v>79</v>
      </c>
      <c r="F9" s="44" t="s">
        <v>138</v>
      </c>
      <c r="G9" s="40" t="s">
        <v>139</v>
      </c>
      <c r="H9" s="41" t="s">
        <v>141</v>
      </c>
      <c r="I9" s="42">
        <v>8</v>
      </c>
      <c r="J9" s="43">
        <v>6</v>
      </c>
    </row>
    <row r="10" spans="1:10" x14ac:dyDescent="0.25">
      <c r="A10" s="44" t="s">
        <v>160</v>
      </c>
      <c r="B10" s="44">
        <v>9</v>
      </c>
      <c r="C10" s="44" t="s">
        <v>136</v>
      </c>
      <c r="D10" s="44" t="s">
        <v>137</v>
      </c>
      <c r="E10" s="45" t="s">
        <v>80</v>
      </c>
      <c r="F10" s="44" t="s">
        <v>138</v>
      </c>
      <c r="G10" s="40" t="s">
        <v>143</v>
      </c>
      <c r="H10" s="41" t="s">
        <v>144</v>
      </c>
      <c r="I10" s="42">
        <v>4</v>
      </c>
      <c r="J10" s="43"/>
    </row>
    <row r="11" spans="1:10" x14ac:dyDescent="0.25">
      <c r="A11" s="44" t="s">
        <v>160</v>
      </c>
      <c r="B11" s="44">
        <v>10</v>
      </c>
      <c r="C11" s="44" t="s">
        <v>136</v>
      </c>
      <c r="D11" s="44" t="s">
        <v>137</v>
      </c>
      <c r="E11" s="45" t="s">
        <v>81</v>
      </c>
      <c r="F11" s="44" t="s">
        <v>138</v>
      </c>
      <c r="G11" s="40" t="s">
        <v>143</v>
      </c>
      <c r="H11" s="41" t="s">
        <v>144</v>
      </c>
      <c r="I11" s="42" t="s">
        <v>145</v>
      </c>
      <c r="J11" s="43"/>
    </row>
    <row r="12" spans="1:10" x14ac:dyDescent="0.25">
      <c r="A12" s="44" t="s">
        <v>160</v>
      </c>
      <c r="B12" s="44">
        <v>11</v>
      </c>
      <c r="C12" s="44" t="s">
        <v>136</v>
      </c>
      <c r="D12" s="44" t="s">
        <v>137</v>
      </c>
      <c r="E12" s="45" t="s">
        <v>82</v>
      </c>
      <c r="F12" s="44" t="s">
        <v>138</v>
      </c>
      <c r="G12" s="40" t="s">
        <v>143</v>
      </c>
      <c r="H12" s="41" t="s">
        <v>144</v>
      </c>
      <c r="I12" s="42" t="s">
        <v>145</v>
      </c>
      <c r="J12" s="43"/>
    </row>
    <row r="13" spans="1:10" x14ac:dyDescent="0.25">
      <c r="A13" s="44" t="s">
        <v>160</v>
      </c>
      <c r="B13" s="44">
        <v>12</v>
      </c>
      <c r="C13" s="44" t="s">
        <v>136</v>
      </c>
      <c r="D13" s="44" t="s">
        <v>137</v>
      </c>
      <c r="E13" s="45" t="s">
        <v>83</v>
      </c>
      <c r="F13" s="44" t="s">
        <v>138</v>
      </c>
      <c r="G13" s="40"/>
      <c r="H13" s="41"/>
      <c r="I13" s="42"/>
      <c r="J13" s="43"/>
    </row>
    <row r="14" spans="1:10" x14ac:dyDescent="0.25">
      <c r="A14" s="44" t="s">
        <v>160</v>
      </c>
      <c r="B14" s="44">
        <v>13</v>
      </c>
      <c r="C14" s="44" t="s">
        <v>136</v>
      </c>
      <c r="D14" s="44" t="s">
        <v>137</v>
      </c>
      <c r="E14" s="45" t="s">
        <v>84</v>
      </c>
      <c r="F14" s="44" t="s">
        <v>138</v>
      </c>
      <c r="G14" s="40"/>
      <c r="H14" s="41"/>
      <c r="I14" s="42"/>
      <c r="J14" s="43"/>
    </row>
    <row r="15" spans="1:10" x14ac:dyDescent="0.25">
      <c r="A15" s="46" t="s">
        <v>160</v>
      </c>
      <c r="B15" s="44">
        <v>14</v>
      </c>
      <c r="C15" s="46" t="s">
        <v>136</v>
      </c>
      <c r="D15" s="46" t="s">
        <v>137</v>
      </c>
      <c r="E15" s="47" t="s">
        <v>72</v>
      </c>
      <c r="F15" s="46" t="s">
        <v>146</v>
      </c>
      <c r="G15" s="40" t="s">
        <v>139</v>
      </c>
      <c r="H15" s="41" t="s">
        <v>144</v>
      </c>
      <c r="I15" s="42">
        <v>3</v>
      </c>
      <c r="J15" s="43"/>
    </row>
    <row r="16" spans="1:10" x14ac:dyDescent="0.25">
      <c r="A16" s="44" t="s">
        <v>160</v>
      </c>
      <c r="B16" s="44">
        <v>15</v>
      </c>
      <c r="C16" s="44" t="s">
        <v>136</v>
      </c>
      <c r="D16" s="44" t="s">
        <v>137</v>
      </c>
      <c r="E16" s="45" t="s">
        <v>73</v>
      </c>
      <c r="F16" s="44" t="s">
        <v>146</v>
      </c>
      <c r="G16" s="40" t="s">
        <v>139</v>
      </c>
      <c r="H16" s="41" t="s">
        <v>144</v>
      </c>
      <c r="I16" s="42">
        <v>2</v>
      </c>
      <c r="J16" s="43"/>
    </row>
    <row r="17" spans="1:10" x14ac:dyDescent="0.25">
      <c r="A17" s="44" t="s">
        <v>160</v>
      </c>
      <c r="B17" s="44">
        <v>16</v>
      </c>
      <c r="C17" s="44" t="s">
        <v>136</v>
      </c>
      <c r="D17" s="44" t="s">
        <v>137</v>
      </c>
      <c r="E17" s="45" t="s">
        <v>74</v>
      </c>
      <c r="F17" s="44" t="s">
        <v>146</v>
      </c>
      <c r="G17" s="40" t="s">
        <v>139</v>
      </c>
      <c r="H17" s="41" t="s">
        <v>144</v>
      </c>
      <c r="I17" s="42">
        <v>16</v>
      </c>
      <c r="J17" s="43"/>
    </row>
    <row r="18" spans="1:10" x14ac:dyDescent="0.25">
      <c r="A18" s="44" t="s">
        <v>160</v>
      </c>
      <c r="B18" s="44">
        <v>17</v>
      </c>
      <c r="C18" s="44" t="s">
        <v>136</v>
      </c>
      <c r="D18" s="44" t="s">
        <v>137</v>
      </c>
      <c r="E18" s="45" t="s">
        <v>75</v>
      </c>
      <c r="F18" s="44" t="s">
        <v>146</v>
      </c>
      <c r="G18" s="40" t="s">
        <v>139</v>
      </c>
      <c r="H18" s="41" t="s">
        <v>144</v>
      </c>
      <c r="I18" s="42">
        <v>16</v>
      </c>
      <c r="J18" s="43"/>
    </row>
    <row r="19" spans="1:10" x14ac:dyDescent="0.25">
      <c r="A19" s="44" t="s">
        <v>160</v>
      </c>
      <c r="B19" s="44">
        <v>18</v>
      </c>
      <c r="C19" s="44" t="s">
        <v>136</v>
      </c>
      <c r="D19" s="44" t="s">
        <v>137</v>
      </c>
      <c r="E19" s="45" t="s">
        <v>76</v>
      </c>
      <c r="F19" s="44" t="s">
        <v>146</v>
      </c>
      <c r="G19" s="40" t="s">
        <v>139</v>
      </c>
      <c r="H19" s="41" t="s">
        <v>144</v>
      </c>
      <c r="I19" s="42">
        <v>4</v>
      </c>
      <c r="J19" s="43"/>
    </row>
    <row r="20" spans="1:10" x14ac:dyDescent="0.25">
      <c r="A20" s="44" t="s">
        <v>160</v>
      </c>
      <c r="B20" s="44">
        <v>19</v>
      </c>
      <c r="C20" s="44" t="s">
        <v>136</v>
      </c>
      <c r="D20" s="44" t="s">
        <v>137</v>
      </c>
      <c r="E20" s="45" t="s">
        <v>77</v>
      </c>
      <c r="F20" s="44" t="s">
        <v>146</v>
      </c>
      <c r="G20" s="40" t="s">
        <v>139</v>
      </c>
      <c r="H20" s="41" t="s">
        <v>144</v>
      </c>
      <c r="I20" s="42">
        <v>4</v>
      </c>
      <c r="J20" s="43"/>
    </row>
    <row r="21" spans="1:10" x14ac:dyDescent="0.25">
      <c r="A21" s="44" t="s">
        <v>160</v>
      </c>
      <c r="B21" s="44">
        <v>20</v>
      </c>
      <c r="C21" s="44" t="s">
        <v>136</v>
      </c>
      <c r="D21" s="44" t="s">
        <v>137</v>
      </c>
      <c r="E21" s="45" t="s">
        <v>78</v>
      </c>
      <c r="F21" s="44" t="s">
        <v>146</v>
      </c>
      <c r="G21" s="40" t="s">
        <v>139</v>
      </c>
      <c r="H21" s="41" t="s">
        <v>144</v>
      </c>
      <c r="I21" s="42"/>
      <c r="J21" s="43"/>
    </row>
    <row r="22" spans="1:10" x14ac:dyDescent="0.25">
      <c r="A22" s="44" t="s">
        <v>160</v>
      </c>
      <c r="B22" s="44">
        <v>21</v>
      </c>
      <c r="C22" s="44" t="s">
        <v>136</v>
      </c>
      <c r="D22" s="44" t="s">
        <v>137</v>
      </c>
      <c r="E22" s="45" t="s">
        <v>79</v>
      </c>
      <c r="F22" s="44" t="s">
        <v>146</v>
      </c>
      <c r="G22" s="40" t="s">
        <v>139</v>
      </c>
      <c r="H22" s="41" t="s">
        <v>144</v>
      </c>
      <c r="I22" s="42">
        <v>8</v>
      </c>
      <c r="J22" s="43"/>
    </row>
    <row r="23" spans="1:10" x14ac:dyDescent="0.25">
      <c r="A23" s="44" t="s">
        <v>160</v>
      </c>
      <c r="B23" s="44">
        <v>22</v>
      </c>
      <c r="C23" s="44" t="s">
        <v>136</v>
      </c>
      <c r="D23" s="44" t="s">
        <v>137</v>
      </c>
      <c r="E23" s="45" t="s">
        <v>80</v>
      </c>
      <c r="F23" s="44" t="s">
        <v>146</v>
      </c>
      <c r="G23" s="40" t="s">
        <v>143</v>
      </c>
      <c r="H23" s="41" t="s">
        <v>142</v>
      </c>
      <c r="I23" s="42"/>
      <c r="J23" s="43"/>
    </row>
    <row r="24" spans="1:10" x14ac:dyDescent="0.25">
      <c r="A24" s="44" t="s">
        <v>160</v>
      </c>
      <c r="B24" s="44">
        <v>23</v>
      </c>
      <c r="C24" s="44" t="s">
        <v>136</v>
      </c>
      <c r="D24" s="44" t="s">
        <v>137</v>
      </c>
      <c r="E24" s="45" t="s">
        <v>81</v>
      </c>
      <c r="F24" s="44" t="s">
        <v>146</v>
      </c>
      <c r="G24" s="40" t="s">
        <v>143</v>
      </c>
      <c r="H24" s="41" t="s">
        <v>142</v>
      </c>
      <c r="I24" s="42"/>
      <c r="J24" s="43"/>
    </row>
    <row r="25" spans="1:10" x14ac:dyDescent="0.25">
      <c r="A25" s="44" t="s">
        <v>160</v>
      </c>
      <c r="B25" s="44">
        <v>24</v>
      </c>
      <c r="C25" s="44" t="s">
        <v>136</v>
      </c>
      <c r="D25" s="44" t="s">
        <v>137</v>
      </c>
      <c r="E25" s="45" t="s">
        <v>82</v>
      </c>
      <c r="F25" s="44" t="s">
        <v>146</v>
      </c>
      <c r="G25" s="40" t="s">
        <v>143</v>
      </c>
      <c r="H25" s="41" t="s">
        <v>142</v>
      </c>
      <c r="I25" s="42"/>
      <c r="J25" s="43"/>
    </row>
    <row r="26" spans="1:10" x14ac:dyDescent="0.25">
      <c r="A26" s="44" t="s">
        <v>160</v>
      </c>
      <c r="B26" s="44">
        <v>25</v>
      </c>
      <c r="C26" s="44" t="s">
        <v>136</v>
      </c>
      <c r="D26" s="44" t="s">
        <v>137</v>
      </c>
      <c r="E26" s="45" t="s">
        <v>83</v>
      </c>
      <c r="F26" s="44" t="s">
        <v>146</v>
      </c>
      <c r="G26" s="40"/>
      <c r="H26" s="41"/>
      <c r="I26" s="42"/>
      <c r="J26" s="43"/>
    </row>
    <row r="27" spans="1:10" x14ac:dyDescent="0.25">
      <c r="A27" s="44" t="s">
        <v>160</v>
      </c>
      <c r="B27" s="44">
        <v>26</v>
      </c>
      <c r="C27" s="44" t="s">
        <v>136</v>
      </c>
      <c r="D27" s="44" t="s">
        <v>137</v>
      </c>
      <c r="E27" s="45" t="s">
        <v>84</v>
      </c>
      <c r="F27" s="44" t="s">
        <v>146</v>
      </c>
      <c r="G27" s="40"/>
      <c r="H27" s="41"/>
      <c r="I27" s="42"/>
      <c r="J27" s="43"/>
    </row>
    <row r="28" spans="1:10" x14ac:dyDescent="0.25">
      <c r="A28" s="44" t="s">
        <v>160</v>
      </c>
      <c r="B28" s="44">
        <v>27</v>
      </c>
      <c r="C28" s="44" t="s">
        <v>136</v>
      </c>
      <c r="D28" s="44" t="s">
        <v>137</v>
      </c>
      <c r="E28" s="45" t="s">
        <v>72</v>
      </c>
      <c r="F28" s="44" t="s">
        <v>147</v>
      </c>
      <c r="G28" s="40" t="s">
        <v>148</v>
      </c>
      <c r="H28" s="41" t="s">
        <v>140</v>
      </c>
      <c r="I28" s="42">
        <v>3</v>
      </c>
      <c r="J28" s="43">
        <v>3</v>
      </c>
    </row>
    <row r="29" spans="1:10" x14ac:dyDescent="0.25">
      <c r="A29" s="46" t="s">
        <v>160</v>
      </c>
      <c r="B29" s="44">
        <v>28</v>
      </c>
      <c r="C29" s="46" t="s">
        <v>136</v>
      </c>
      <c r="D29" s="46" t="s">
        <v>137</v>
      </c>
      <c r="E29" s="47" t="s">
        <v>73</v>
      </c>
      <c r="F29" s="46" t="s">
        <v>147</v>
      </c>
      <c r="G29" s="40" t="s">
        <v>148</v>
      </c>
      <c r="H29" s="41" t="s">
        <v>140</v>
      </c>
      <c r="I29" s="42">
        <v>2</v>
      </c>
      <c r="J29" s="43">
        <v>2</v>
      </c>
    </row>
    <row r="30" spans="1:10" x14ac:dyDescent="0.25">
      <c r="A30" s="44" t="s">
        <v>160</v>
      </c>
      <c r="B30" s="44">
        <v>29</v>
      </c>
      <c r="C30" s="44" t="s">
        <v>136</v>
      </c>
      <c r="D30" s="44" t="s">
        <v>137</v>
      </c>
      <c r="E30" s="45" t="s">
        <v>74</v>
      </c>
      <c r="F30" s="44" t="s">
        <v>147</v>
      </c>
      <c r="G30" s="40" t="s">
        <v>148</v>
      </c>
      <c r="H30" s="41" t="s">
        <v>142</v>
      </c>
      <c r="I30" s="42">
        <v>0</v>
      </c>
      <c r="J30" s="43"/>
    </row>
    <row r="31" spans="1:10" x14ac:dyDescent="0.25">
      <c r="A31" s="44" t="s">
        <v>160</v>
      </c>
      <c r="B31" s="44">
        <v>30</v>
      </c>
      <c r="C31" s="44" t="s">
        <v>136</v>
      </c>
      <c r="D31" s="44" t="s">
        <v>137</v>
      </c>
      <c r="E31" s="45" t="s">
        <v>75</v>
      </c>
      <c r="F31" s="44" t="s">
        <v>147</v>
      </c>
      <c r="G31" s="40" t="s">
        <v>148</v>
      </c>
      <c r="H31" s="41" t="s">
        <v>140</v>
      </c>
      <c r="I31" s="42">
        <v>16</v>
      </c>
      <c r="J31" s="43">
        <v>16</v>
      </c>
    </row>
    <row r="32" spans="1:10" x14ac:dyDescent="0.25">
      <c r="A32" s="44" t="s">
        <v>160</v>
      </c>
      <c r="B32" s="44">
        <v>31</v>
      </c>
      <c r="C32" s="44" t="s">
        <v>136</v>
      </c>
      <c r="D32" s="44" t="s">
        <v>137</v>
      </c>
      <c r="E32" s="45" t="s">
        <v>76</v>
      </c>
      <c r="F32" s="44" t="s">
        <v>147</v>
      </c>
      <c r="G32" s="40" t="s">
        <v>148</v>
      </c>
      <c r="H32" s="41" t="s">
        <v>140</v>
      </c>
      <c r="I32" s="42">
        <v>4</v>
      </c>
      <c r="J32" s="43">
        <v>4</v>
      </c>
    </row>
    <row r="33" spans="1:10" x14ac:dyDescent="0.25">
      <c r="A33" s="44" t="s">
        <v>160</v>
      </c>
      <c r="B33" s="44">
        <v>32</v>
      </c>
      <c r="C33" s="44" t="s">
        <v>136</v>
      </c>
      <c r="D33" s="44" t="s">
        <v>137</v>
      </c>
      <c r="E33" s="45" t="s">
        <v>77</v>
      </c>
      <c r="F33" s="44" t="s">
        <v>147</v>
      </c>
      <c r="G33" s="40" t="s">
        <v>148</v>
      </c>
      <c r="H33" s="41" t="s">
        <v>140</v>
      </c>
      <c r="I33" s="42">
        <v>16</v>
      </c>
      <c r="J33" s="43">
        <v>16</v>
      </c>
    </row>
    <row r="34" spans="1:10" x14ac:dyDescent="0.25">
      <c r="A34" s="44" t="s">
        <v>160</v>
      </c>
      <c r="B34" s="44">
        <v>33</v>
      </c>
      <c r="C34" s="44" t="s">
        <v>136</v>
      </c>
      <c r="D34" s="44" t="s">
        <v>137</v>
      </c>
      <c r="E34" s="45" t="s">
        <v>78</v>
      </c>
      <c r="F34" s="44" t="s">
        <v>147</v>
      </c>
      <c r="G34" s="40" t="s">
        <v>148</v>
      </c>
      <c r="H34" s="41" t="s">
        <v>140</v>
      </c>
      <c r="I34" s="42">
        <v>2</v>
      </c>
      <c r="J34" s="43">
        <v>2</v>
      </c>
    </row>
    <row r="35" spans="1:10" x14ac:dyDescent="0.25">
      <c r="A35" s="44" t="s">
        <v>160</v>
      </c>
      <c r="B35" s="44">
        <v>34</v>
      </c>
      <c r="C35" s="44" t="s">
        <v>136</v>
      </c>
      <c r="D35" s="44" t="s">
        <v>137</v>
      </c>
      <c r="E35" s="45" t="s">
        <v>79</v>
      </c>
      <c r="F35" s="44" t="s">
        <v>147</v>
      </c>
      <c r="G35" s="40" t="s">
        <v>148</v>
      </c>
      <c r="H35" s="41" t="s">
        <v>140</v>
      </c>
      <c r="I35" s="42">
        <v>4</v>
      </c>
      <c r="J35" s="43">
        <v>4</v>
      </c>
    </row>
    <row r="36" spans="1:10" x14ac:dyDescent="0.25">
      <c r="A36" s="44" t="s">
        <v>160</v>
      </c>
      <c r="B36" s="44">
        <v>35</v>
      </c>
      <c r="C36" s="44" t="s">
        <v>136</v>
      </c>
      <c r="D36" s="44" t="s">
        <v>137</v>
      </c>
      <c r="E36" s="45" t="s">
        <v>80</v>
      </c>
      <c r="F36" s="44" t="s">
        <v>147</v>
      </c>
      <c r="G36" s="40" t="s">
        <v>143</v>
      </c>
      <c r="H36" s="41" t="s">
        <v>144</v>
      </c>
      <c r="I36" s="42"/>
      <c r="J36" s="43"/>
    </row>
    <row r="37" spans="1:10" x14ac:dyDescent="0.25">
      <c r="A37" s="44" t="s">
        <v>160</v>
      </c>
      <c r="B37" s="44">
        <v>36</v>
      </c>
      <c r="C37" s="44" t="s">
        <v>136</v>
      </c>
      <c r="D37" s="44" t="s">
        <v>137</v>
      </c>
      <c r="E37" s="45" t="s">
        <v>81</v>
      </c>
      <c r="F37" s="44" t="s">
        <v>147</v>
      </c>
      <c r="G37" s="40" t="s">
        <v>143</v>
      </c>
      <c r="H37" s="41" t="s">
        <v>144</v>
      </c>
      <c r="I37" s="42"/>
      <c r="J37" s="43"/>
    </row>
    <row r="38" spans="1:10" x14ac:dyDescent="0.25">
      <c r="A38" s="44" t="s">
        <v>160</v>
      </c>
      <c r="B38" s="44">
        <v>37</v>
      </c>
      <c r="C38" s="44" t="s">
        <v>136</v>
      </c>
      <c r="D38" s="44" t="s">
        <v>137</v>
      </c>
      <c r="E38" s="45" t="s">
        <v>82</v>
      </c>
      <c r="F38" s="44" t="s">
        <v>147</v>
      </c>
      <c r="G38" s="40" t="s">
        <v>143</v>
      </c>
      <c r="H38" s="41" t="s">
        <v>144</v>
      </c>
      <c r="I38" s="42"/>
      <c r="J38" s="43"/>
    </row>
    <row r="39" spans="1:10" x14ac:dyDescent="0.25">
      <c r="A39" s="44" t="s">
        <v>160</v>
      </c>
      <c r="B39" s="44">
        <v>38</v>
      </c>
      <c r="C39" s="44" t="s">
        <v>136</v>
      </c>
      <c r="D39" s="44" t="s">
        <v>137</v>
      </c>
      <c r="E39" s="45" t="s">
        <v>83</v>
      </c>
      <c r="F39" s="44" t="s">
        <v>147</v>
      </c>
      <c r="G39" s="40"/>
      <c r="H39" s="41"/>
      <c r="I39" s="42"/>
      <c r="J39" s="43"/>
    </row>
    <row r="40" spans="1:10" x14ac:dyDescent="0.25">
      <c r="A40" s="44" t="s">
        <v>160</v>
      </c>
      <c r="B40" s="44">
        <v>39</v>
      </c>
      <c r="C40" s="44" t="s">
        <v>136</v>
      </c>
      <c r="D40" s="44" t="s">
        <v>137</v>
      </c>
      <c r="E40" s="45" t="s">
        <v>84</v>
      </c>
      <c r="F40" s="44" t="s">
        <v>147</v>
      </c>
      <c r="G40" s="40"/>
      <c r="H40" s="41"/>
      <c r="I40" s="42"/>
      <c r="J40" s="43"/>
    </row>
    <row r="41" spans="1:10" x14ac:dyDescent="0.25">
      <c r="A41" s="44" t="s">
        <v>160</v>
      </c>
      <c r="B41" s="44">
        <v>40</v>
      </c>
      <c r="C41" s="44" t="s">
        <v>149</v>
      </c>
      <c r="D41" s="44" t="s">
        <v>137</v>
      </c>
      <c r="E41" s="45" t="s">
        <v>72</v>
      </c>
      <c r="F41" s="44" t="s">
        <v>138</v>
      </c>
      <c r="G41" s="40" t="s">
        <v>139</v>
      </c>
      <c r="H41" s="41" t="s">
        <v>140</v>
      </c>
      <c r="I41" s="42">
        <v>3</v>
      </c>
      <c r="J41" s="43">
        <v>3</v>
      </c>
    </row>
    <row r="42" spans="1:10" x14ac:dyDescent="0.25">
      <c r="A42" s="44" t="s">
        <v>160</v>
      </c>
      <c r="B42" s="44">
        <v>41</v>
      </c>
      <c r="C42" s="44" t="s">
        <v>149</v>
      </c>
      <c r="D42" s="44" t="s">
        <v>137</v>
      </c>
      <c r="E42" s="45" t="s">
        <v>73</v>
      </c>
      <c r="F42" s="44" t="s">
        <v>138</v>
      </c>
      <c r="G42" s="40" t="s">
        <v>139</v>
      </c>
      <c r="H42" s="41" t="s">
        <v>140</v>
      </c>
      <c r="I42" s="42">
        <v>2</v>
      </c>
      <c r="J42" s="43">
        <v>2</v>
      </c>
    </row>
    <row r="43" spans="1:10" x14ac:dyDescent="0.25">
      <c r="A43" s="46" t="s">
        <v>160</v>
      </c>
      <c r="B43" s="44">
        <v>42</v>
      </c>
      <c r="C43" s="44" t="s">
        <v>149</v>
      </c>
      <c r="D43" s="46" t="s">
        <v>137</v>
      </c>
      <c r="E43" s="47" t="s">
        <v>74</v>
      </c>
      <c r="F43" s="46" t="s">
        <v>138</v>
      </c>
      <c r="G43" s="40" t="s">
        <v>139</v>
      </c>
      <c r="H43" s="41" t="s">
        <v>141</v>
      </c>
      <c r="I43" s="42">
        <v>24</v>
      </c>
      <c r="J43" s="43">
        <v>16</v>
      </c>
    </row>
    <row r="44" spans="1:10" x14ac:dyDescent="0.25">
      <c r="A44" s="44" t="s">
        <v>160</v>
      </c>
      <c r="B44" s="44">
        <v>43</v>
      </c>
      <c r="C44" s="44" t="s">
        <v>149</v>
      </c>
      <c r="D44" s="44" t="s">
        <v>137</v>
      </c>
      <c r="E44" s="45" t="s">
        <v>75</v>
      </c>
      <c r="F44" s="44" t="s">
        <v>138</v>
      </c>
      <c r="G44" s="40" t="s">
        <v>139</v>
      </c>
      <c r="H44" s="41" t="s">
        <v>141</v>
      </c>
      <c r="I44" s="42">
        <v>24</v>
      </c>
      <c r="J44" s="43">
        <v>16</v>
      </c>
    </row>
    <row r="45" spans="1:10" x14ac:dyDescent="0.25">
      <c r="A45" s="44" t="s">
        <v>160</v>
      </c>
      <c r="B45" s="44">
        <v>44</v>
      </c>
      <c r="C45" s="44" t="s">
        <v>149</v>
      </c>
      <c r="D45" s="44" t="s">
        <v>137</v>
      </c>
      <c r="E45" s="45" t="s">
        <v>76</v>
      </c>
      <c r="F45" s="44" t="s">
        <v>138</v>
      </c>
      <c r="G45" s="40" t="s">
        <v>139</v>
      </c>
      <c r="H45" s="41" t="s">
        <v>140</v>
      </c>
      <c r="I45" s="42">
        <v>4</v>
      </c>
      <c r="J45" s="43">
        <v>4</v>
      </c>
    </row>
    <row r="46" spans="1:10" x14ac:dyDescent="0.25">
      <c r="A46" s="44" t="s">
        <v>160</v>
      </c>
      <c r="B46" s="44">
        <v>45</v>
      </c>
      <c r="C46" s="44" t="s">
        <v>149</v>
      </c>
      <c r="D46" s="44" t="s">
        <v>137</v>
      </c>
      <c r="E46" s="45" t="s">
        <v>77</v>
      </c>
      <c r="F46" s="44" t="s">
        <v>138</v>
      </c>
      <c r="G46" s="40" t="s">
        <v>139</v>
      </c>
      <c r="H46" s="41" t="s">
        <v>141</v>
      </c>
      <c r="I46" s="42">
        <v>4</v>
      </c>
      <c r="J46" s="43">
        <v>2</v>
      </c>
    </row>
    <row r="47" spans="1:10" x14ac:dyDescent="0.25">
      <c r="A47" s="44" t="s">
        <v>160</v>
      </c>
      <c r="B47" s="44">
        <v>46</v>
      </c>
      <c r="C47" s="44" t="s">
        <v>149</v>
      </c>
      <c r="D47" s="44" t="s">
        <v>137</v>
      </c>
      <c r="E47" s="45" t="s">
        <v>78</v>
      </c>
      <c r="F47" s="44" t="s">
        <v>138</v>
      </c>
      <c r="G47" s="40"/>
      <c r="H47" s="41" t="s">
        <v>142</v>
      </c>
      <c r="I47" s="42"/>
      <c r="J47" s="43"/>
    </row>
    <row r="48" spans="1:10" x14ac:dyDescent="0.25">
      <c r="A48" s="44" t="s">
        <v>160</v>
      </c>
      <c r="B48" s="44">
        <v>47</v>
      </c>
      <c r="C48" s="44" t="s">
        <v>149</v>
      </c>
      <c r="D48" s="44" t="s">
        <v>137</v>
      </c>
      <c r="E48" s="45" t="s">
        <v>79</v>
      </c>
      <c r="F48" s="44" t="s">
        <v>138</v>
      </c>
      <c r="G48" s="40" t="s">
        <v>139</v>
      </c>
      <c r="H48" s="41" t="s">
        <v>141</v>
      </c>
      <c r="I48" s="42">
        <v>8</v>
      </c>
      <c r="J48" s="43">
        <v>6</v>
      </c>
    </row>
    <row r="49" spans="1:10" x14ac:dyDescent="0.25">
      <c r="A49" s="44" t="s">
        <v>160</v>
      </c>
      <c r="B49" s="44">
        <v>48</v>
      </c>
      <c r="C49" s="44" t="s">
        <v>149</v>
      </c>
      <c r="D49" s="44" t="s">
        <v>137</v>
      </c>
      <c r="E49" s="45" t="s">
        <v>80</v>
      </c>
      <c r="F49" s="44" t="s">
        <v>138</v>
      </c>
      <c r="G49" s="40" t="s">
        <v>143</v>
      </c>
      <c r="H49" s="41" t="s">
        <v>144</v>
      </c>
      <c r="I49" s="42">
        <v>4</v>
      </c>
      <c r="J49" s="43"/>
    </row>
    <row r="50" spans="1:10" x14ac:dyDescent="0.25">
      <c r="A50" s="44" t="s">
        <v>160</v>
      </c>
      <c r="B50" s="44">
        <v>49</v>
      </c>
      <c r="C50" s="44" t="s">
        <v>149</v>
      </c>
      <c r="D50" s="44" t="s">
        <v>137</v>
      </c>
      <c r="E50" s="45" t="s">
        <v>81</v>
      </c>
      <c r="F50" s="44" t="s">
        <v>138</v>
      </c>
      <c r="G50" s="40" t="s">
        <v>143</v>
      </c>
      <c r="H50" s="41" t="s">
        <v>144</v>
      </c>
      <c r="I50" s="42" t="s">
        <v>145</v>
      </c>
      <c r="J50" s="43"/>
    </row>
    <row r="51" spans="1:10" x14ac:dyDescent="0.25">
      <c r="A51" s="44" t="s">
        <v>160</v>
      </c>
      <c r="B51" s="44">
        <v>50</v>
      </c>
      <c r="C51" s="44" t="s">
        <v>149</v>
      </c>
      <c r="D51" s="44" t="s">
        <v>137</v>
      </c>
      <c r="E51" s="45" t="s">
        <v>82</v>
      </c>
      <c r="F51" s="44" t="s">
        <v>138</v>
      </c>
      <c r="G51" s="40" t="s">
        <v>143</v>
      </c>
      <c r="H51" s="41" t="s">
        <v>144</v>
      </c>
      <c r="I51" s="42" t="s">
        <v>145</v>
      </c>
      <c r="J51" s="43"/>
    </row>
    <row r="52" spans="1:10" x14ac:dyDescent="0.25">
      <c r="A52" s="44" t="s">
        <v>160</v>
      </c>
      <c r="B52" s="44">
        <v>51</v>
      </c>
      <c r="C52" s="44" t="s">
        <v>149</v>
      </c>
      <c r="D52" s="44" t="s">
        <v>137</v>
      </c>
      <c r="E52" s="45" t="s">
        <v>83</v>
      </c>
      <c r="F52" s="44" t="s">
        <v>138</v>
      </c>
      <c r="G52" s="40"/>
      <c r="H52" s="41"/>
      <c r="I52" s="42"/>
      <c r="J52" s="43"/>
    </row>
    <row r="53" spans="1:10" x14ac:dyDescent="0.25">
      <c r="A53" s="44" t="s">
        <v>160</v>
      </c>
      <c r="B53" s="44">
        <v>52</v>
      </c>
      <c r="C53" s="44" t="s">
        <v>149</v>
      </c>
      <c r="D53" s="44" t="s">
        <v>137</v>
      </c>
      <c r="E53" s="45" t="s">
        <v>84</v>
      </c>
      <c r="F53" s="44" t="s">
        <v>138</v>
      </c>
      <c r="G53" s="40"/>
      <c r="H53" s="41"/>
      <c r="I53" s="42"/>
      <c r="J53" s="43"/>
    </row>
    <row r="54" spans="1:10" x14ac:dyDescent="0.25">
      <c r="A54" s="44" t="s">
        <v>160</v>
      </c>
      <c r="B54" s="44">
        <v>53</v>
      </c>
      <c r="C54" s="44" t="s">
        <v>149</v>
      </c>
      <c r="D54" s="44" t="s">
        <v>137</v>
      </c>
      <c r="E54" s="45" t="s">
        <v>72</v>
      </c>
      <c r="F54" s="44" t="s">
        <v>146</v>
      </c>
      <c r="G54" s="40" t="s">
        <v>139</v>
      </c>
      <c r="H54" s="41" t="s">
        <v>144</v>
      </c>
      <c r="I54" s="42">
        <v>3</v>
      </c>
      <c r="J54" s="43"/>
    </row>
    <row r="55" spans="1:10" x14ac:dyDescent="0.25">
      <c r="A55" s="44" t="s">
        <v>160</v>
      </c>
      <c r="B55" s="44">
        <v>54</v>
      </c>
      <c r="C55" s="44" t="s">
        <v>149</v>
      </c>
      <c r="D55" s="44" t="s">
        <v>137</v>
      </c>
      <c r="E55" s="45" t="s">
        <v>73</v>
      </c>
      <c r="F55" s="44" t="s">
        <v>146</v>
      </c>
      <c r="G55" s="40" t="s">
        <v>139</v>
      </c>
      <c r="H55" s="41" t="s">
        <v>144</v>
      </c>
      <c r="I55" s="42">
        <v>2</v>
      </c>
      <c r="J55" s="43"/>
    </row>
    <row r="56" spans="1:10" x14ac:dyDescent="0.25">
      <c r="A56" s="44" t="s">
        <v>160</v>
      </c>
      <c r="B56" s="44">
        <v>55</v>
      </c>
      <c r="C56" s="44" t="s">
        <v>149</v>
      </c>
      <c r="D56" s="44" t="s">
        <v>137</v>
      </c>
      <c r="E56" s="45" t="s">
        <v>74</v>
      </c>
      <c r="F56" s="44" t="s">
        <v>146</v>
      </c>
      <c r="G56" s="40" t="s">
        <v>139</v>
      </c>
      <c r="H56" s="41" t="s">
        <v>144</v>
      </c>
      <c r="I56" s="42">
        <v>16</v>
      </c>
      <c r="J56" s="43"/>
    </row>
    <row r="57" spans="1:10" x14ac:dyDescent="0.25">
      <c r="A57" s="46" t="s">
        <v>160</v>
      </c>
      <c r="B57" s="44">
        <v>56</v>
      </c>
      <c r="C57" s="44" t="s">
        <v>149</v>
      </c>
      <c r="D57" s="46" t="s">
        <v>137</v>
      </c>
      <c r="E57" s="47" t="s">
        <v>75</v>
      </c>
      <c r="F57" s="46" t="s">
        <v>146</v>
      </c>
      <c r="G57" s="40" t="s">
        <v>139</v>
      </c>
      <c r="H57" s="41" t="s">
        <v>144</v>
      </c>
      <c r="I57" s="42">
        <v>16</v>
      </c>
      <c r="J57" s="43"/>
    </row>
    <row r="58" spans="1:10" x14ac:dyDescent="0.25">
      <c r="A58" s="44" t="s">
        <v>160</v>
      </c>
      <c r="B58" s="44">
        <v>57</v>
      </c>
      <c r="C58" s="44" t="s">
        <v>149</v>
      </c>
      <c r="D58" s="44" t="s">
        <v>137</v>
      </c>
      <c r="E58" s="45" t="s">
        <v>76</v>
      </c>
      <c r="F58" s="44" t="s">
        <v>146</v>
      </c>
      <c r="G58" s="40" t="s">
        <v>139</v>
      </c>
      <c r="H58" s="41" t="s">
        <v>144</v>
      </c>
      <c r="I58" s="42">
        <v>4</v>
      </c>
      <c r="J58" s="43"/>
    </row>
    <row r="59" spans="1:10" x14ac:dyDescent="0.25">
      <c r="A59" s="44" t="s">
        <v>160</v>
      </c>
      <c r="B59" s="44">
        <v>58</v>
      </c>
      <c r="C59" s="44" t="s">
        <v>149</v>
      </c>
      <c r="D59" s="44" t="s">
        <v>137</v>
      </c>
      <c r="E59" s="45" t="s">
        <v>77</v>
      </c>
      <c r="F59" s="44" t="s">
        <v>146</v>
      </c>
      <c r="G59" s="40" t="s">
        <v>139</v>
      </c>
      <c r="H59" s="41" t="s">
        <v>144</v>
      </c>
      <c r="I59" s="42">
        <v>4</v>
      </c>
      <c r="J59" s="43"/>
    </row>
    <row r="60" spans="1:10" x14ac:dyDescent="0.25">
      <c r="A60" s="44" t="s">
        <v>160</v>
      </c>
      <c r="B60" s="44">
        <v>59</v>
      </c>
      <c r="C60" s="44" t="s">
        <v>149</v>
      </c>
      <c r="D60" s="44" t="s">
        <v>137</v>
      </c>
      <c r="E60" s="45" t="s">
        <v>78</v>
      </c>
      <c r="F60" s="44" t="s">
        <v>146</v>
      </c>
      <c r="G60" s="40" t="s">
        <v>139</v>
      </c>
      <c r="H60" s="41" t="s">
        <v>144</v>
      </c>
      <c r="I60" s="42"/>
      <c r="J60" s="43"/>
    </row>
    <row r="61" spans="1:10" x14ac:dyDescent="0.25">
      <c r="A61" s="44" t="s">
        <v>160</v>
      </c>
      <c r="B61" s="44">
        <v>60</v>
      </c>
      <c r="C61" s="44" t="s">
        <v>149</v>
      </c>
      <c r="D61" s="44" t="s">
        <v>137</v>
      </c>
      <c r="E61" s="45" t="s">
        <v>79</v>
      </c>
      <c r="F61" s="44" t="s">
        <v>146</v>
      </c>
      <c r="G61" s="40" t="s">
        <v>139</v>
      </c>
      <c r="H61" s="41" t="s">
        <v>144</v>
      </c>
      <c r="I61" s="42">
        <v>8</v>
      </c>
      <c r="J61" s="43"/>
    </row>
    <row r="62" spans="1:10" x14ac:dyDescent="0.25">
      <c r="A62" s="44" t="s">
        <v>160</v>
      </c>
      <c r="B62" s="44">
        <v>61</v>
      </c>
      <c r="C62" s="44" t="s">
        <v>149</v>
      </c>
      <c r="D62" s="44" t="s">
        <v>137</v>
      </c>
      <c r="E62" s="45" t="s">
        <v>80</v>
      </c>
      <c r="F62" s="44" t="s">
        <v>146</v>
      </c>
      <c r="G62" s="40" t="s">
        <v>143</v>
      </c>
      <c r="H62" s="41" t="s">
        <v>142</v>
      </c>
      <c r="I62" s="42"/>
      <c r="J62" s="43"/>
    </row>
    <row r="63" spans="1:10" x14ac:dyDescent="0.25">
      <c r="A63" s="44" t="s">
        <v>160</v>
      </c>
      <c r="B63" s="44">
        <v>62</v>
      </c>
      <c r="C63" s="44" t="s">
        <v>149</v>
      </c>
      <c r="D63" s="44" t="s">
        <v>137</v>
      </c>
      <c r="E63" s="45" t="s">
        <v>81</v>
      </c>
      <c r="F63" s="44" t="s">
        <v>146</v>
      </c>
      <c r="G63" s="40" t="s">
        <v>143</v>
      </c>
      <c r="H63" s="41" t="s">
        <v>142</v>
      </c>
      <c r="I63" s="42"/>
      <c r="J63" s="43"/>
    </row>
    <row r="64" spans="1:10" x14ac:dyDescent="0.25">
      <c r="A64" s="44" t="s">
        <v>160</v>
      </c>
      <c r="B64" s="44">
        <v>63</v>
      </c>
      <c r="C64" s="44" t="s">
        <v>149</v>
      </c>
      <c r="D64" s="44" t="s">
        <v>137</v>
      </c>
      <c r="E64" s="45" t="s">
        <v>82</v>
      </c>
      <c r="F64" s="44" t="s">
        <v>146</v>
      </c>
      <c r="G64" s="40" t="s">
        <v>143</v>
      </c>
      <c r="H64" s="41" t="s">
        <v>142</v>
      </c>
      <c r="I64" s="42"/>
      <c r="J64" s="43"/>
    </row>
    <row r="65" spans="1:10" x14ac:dyDescent="0.25">
      <c r="A65" s="44" t="s">
        <v>160</v>
      </c>
      <c r="B65" s="44">
        <v>64</v>
      </c>
      <c r="C65" s="44" t="s">
        <v>149</v>
      </c>
      <c r="D65" s="44" t="s">
        <v>137</v>
      </c>
      <c r="E65" s="45" t="s">
        <v>83</v>
      </c>
      <c r="F65" s="44" t="s">
        <v>146</v>
      </c>
      <c r="G65" s="40"/>
      <c r="H65" s="41"/>
      <c r="I65" s="42"/>
      <c r="J65" s="43"/>
    </row>
    <row r="66" spans="1:10" x14ac:dyDescent="0.25">
      <c r="A66" s="44" t="s">
        <v>160</v>
      </c>
      <c r="B66" s="44">
        <v>65</v>
      </c>
      <c r="C66" s="44" t="s">
        <v>149</v>
      </c>
      <c r="D66" s="44" t="s">
        <v>137</v>
      </c>
      <c r="E66" s="45" t="s">
        <v>84</v>
      </c>
      <c r="F66" s="44" t="s">
        <v>146</v>
      </c>
      <c r="G66" s="40"/>
      <c r="H66" s="41"/>
      <c r="I66" s="42"/>
      <c r="J66" s="43"/>
    </row>
    <row r="67" spans="1:10" x14ac:dyDescent="0.25">
      <c r="A67" s="44" t="s">
        <v>160</v>
      </c>
      <c r="B67" s="44">
        <v>66</v>
      </c>
      <c r="C67" s="44" t="s">
        <v>149</v>
      </c>
      <c r="D67" s="44" t="s">
        <v>137</v>
      </c>
      <c r="E67" s="45" t="s">
        <v>72</v>
      </c>
      <c r="F67" s="44" t="s">
        <v>147</v>
      </c>
      <c r="G67" s="40" t="s">
        <v>148</v>
      </c>
      <c r="H67" s="41" t="s">
        <v>140</v>
      </c>
      <c r="I67" s="42">
        <v>3</v>
      </c>
      <c r="J67" s="43">
        <v>3</v>
      </c>
    </row>
    <row r="68" spans="1:10" x14ac:dyDescent="0.25">
      <c r="A68" s="44" t="s">
        <v>160</v>
      </c>
      <c r="B68" s="44">
        <v>67</v>
      </c>
      <c r="C68" s="44" t="s">
        <v>149</v>
      </c>
      <c r="D68" s="44" t="s">
        <v>137</v>
      </c>
      <c r="E68" s="45" t="s">
        <v>73</v>
      </c>
      <c r="F68" s="44" t="s">
        <v>147</v>
      </c>
      <c r="G68" s="40" t="s">
        <v>148</v>
      </c>
      <c r="H68" s="41" t="s">
        <v>140</v>
      </c>
      <c r="I68" s="42">
        <v>2</v>
      </c>
      <c r="J68" s="43">
        <v>2</v>
      </c>
    </row>
    <row r="69" spans="1:10" x14ac:dyDescent="0.25">
      <c r="A69" s="44" t="s">
        <v>160</v>
      </c>
      <c r="B69" s="44">
        <v>68</v>
      </c>
      <c r="C69" s="44" t="s">
        <v>149</v>
      </c>
      <c r="D69" s="44" t="s">
        <v>137</v>
      </c>
      <c r="E69" s="45" t="s">
        <v>74</v>
      </c>
      <c r="F69" s="44" t="s">
        <v>147</v>
      </c>
      <c r="G69" s="40" t="s">
        <v>148</v>
      </c>
      <c r="H69" s="41" t="s">
        <v>142</v>
      </c>
      <c r="I69" s="42">
        <v>0</v>
      </c>
      <c r="J69" s="43"/>
    </row>
    <row r="70" spans="1:10" x14ac:dyDescent="0.25">
      <c r="A70" s="44" t="s">
        <v>160</v>
      </c>
      <c r="B70" s="44">
        <v>69</v>
      </c>
      <c r="C70" s="44" t="s">
        <v>149</v>
      </c>
      <c r="D70" s="44" t="s">
        <v>137</v>
      </c>
      <c r="E70" s="45" t="s">
        <v>75</v>
      </c>
      <c r="F70" s="44" t="s">
        <v>147</v>
      </c>
      <c r="G70" s="40" t="s">
        <v>148</v>
      </c>
      <c r="H70" s="41" t="s">
        <v>140</v>
      </c>
      <c r="I70" s="42">
        <v>16</v>
      </c>
      <c r="J70" s="43">
        <v>16</v>
      </c>
    </row>
    <row r="71" spans="1:10" x14ac:dyDescent="0.25">
      <c r="A71" s="46" t="s">
        <v>160</v>
      </c>
      <c r="B71" s="44">
        <v>70</v>
      </c>
      <c r="C71" s="44" t="s">
        <v>149</v>
      </c>
      <c r="D71" s="46" t="s">
        <v>137</v>
      </c>
      <c r="E71" s="47" t="s">
        <v>76</v>
      </c>
      <c r="F71" s="46" t="s">
        <v>147</v>
      </c>
      <c r="G71" s="40" t="s">
        <v>148</v>
      </c>
      <c r="H71" s="41" t="s">
        <v>140</v>
      </c>
      <c r="I71" s="42">
        <v>4</v>
      </c>
      <c r="J71" s="43">
        <v>4</v>
      </c>
    </row>
    <row r="72" spans="1:10" x14ac:dyDescent="0.25">
      <c r="A72" s="44" t="s">
        <v>160</v>
      </c>
      <c r="B72" s="44">
        <v>71</v>
      </c>
      <c r="C72" s="44" t="s">
        <v>149</v>
      </c>
      <c r="D72" s="44" t="s">
        <v>137</v>
      </c>
      <c r="E72" s="45" t="s">
        <v>77</v>
      </c>
      <c r="F72" s="44" t="s">
        <v>147</v>
      </c>
      <c r="G72" s="40" t="s">
        <v>148</v>
      </c>
      <c r="H72" s="41" t="s">
        <v>140</v>
      </c>
      <c r="I72" s="42">
        <v>16</v>
      </c>
      <c r="J72" s="43">
        <v>16</v>
      </c>
    </row>
    <row r="73" spans="1:10" x14ac:dyDescent="0.25">
      <c r="A73" s="44" t="s">
        <v>160</v>
      </c>
      <c r="B73" s="44">
        <v>72</v>
      </c>
      <c r="C73" s="44" t="s">
        <v>149</v>
      </c>
      <c r="D73" s="44" t="s">
        <v>137</v>
      </c>
      <c r="E73" s="45" t="s">
        <v>78</v>
      </c>
      <c r="F73" s="44" t="s">
        <v>147</v>
      </c>
      <c r="G73" s="40" t="s">
        <v>148</v>
      </c>
      <c r="H73" s="41" t="s">
        <v>140</v>
      </c>
      <c r="I73" s="42">
        <v>2</v>
      </c>
      <c r="J73" s="43">
        <v>2</v>
      </c>
    </row>
    <row r="74" spans="1:10" x14ac:dyDescent="0.25">
      <c r="A74" s="44" t="s">
        <v>160</v>
      </c>
      <c r="B74" s="44">
        <v>73</v>
      </c>
      <c r="C74" s="44" t="s">
        <v>149</v>
      </c>
      <c r="D74" s="44" t="s">
        <v>137</v>
      </c>
      <c r="E74" s="45" t="s">
        <v>79</v>
      </c>
      <c r="F74" s="44" t="s">
        <v>147</v>
      </c>
      <c r="G74" s="40" t="s">
        <v>148</v>
      </c>
      <c r="H74" s="41" t="s">
        <v>140</v>
      </c>
      <c r="I74" s="42">
        <v>4</v>
      </c>
      <c r="J74" s="43">
        <v>4</v>
      </c>
    </row>
    <row r="75" spans="1:10" x14ac:dyDescent="0.25">
      <c r="A75" s="44" t="s">
        <v>160</v>
      </c>
      <c r="B75" s="44">
        <v>74</v>
      </c>
      <c r="C75" s="44" t="s">
        <v>149</v>
      </c>
      <c r="D75" s="44" t="s">
        <v>137</v>
      </c>
      <c r="E75" s="45" t="s">
        <v>80</v>
      </c>
      <c r="F75" s="44" t="s">
        <v>147</v>
      </c>
      <c r="G75" s="40" t="s">
        <v>143</v>
      </c>
      <c r="H75" s="41" t="s">
        <v>144</v>
      </c>
      <c r="I75" s="42"/>
      <c r="J75" s="43"/>
    </row>
    <row r="76" spans="1:10" x14ac:dyDescent="0.25">
      <c r="A76" s="44" t="s">
        <v>160</v>
      </c>
      <c r="B76" s="44">
        <v>75</v>
      </c>
      <c r="C76" s="44" t="s">
        <v>149</v>
      </c>
      <c r="D76" s="44" t="s">
        <v>137</v>
      </c>
      <c r="E76" s="45" t="s">
        <v>81</v>
      </c>
      <c r="F76" s="44" t="s">
        <v>147</v>
      </c>
      <c r="G76" s="40" t="s">
        <v>143</v>
      </c>
      <c r="H76" s="41" t="s">
        <v>144</v>
      </c>
      <c r="I76" s="42"/>
      <c r="J76" s="43"/>
    </row>
    <row r="77" spans="1:10" x14ac:dyDescent="0.25">
      <c r="A77" s="44" t="s">
        <v>160</v>
      </c>
      <c r="B77" s="44">
        <v>76</v>
      </c>
      <c r="C77" s="44" t="s">
        <v>149</v>
      </c>
      <c r="D77" s="44" t="s">
        <v>137</v>
      </c>
      <c r="E77" s="45" t="s">
        <v>82</v>
      </c>
      <c r="F77" s="44" t="s">
        <v>147</v>
      </c>
      <c r="G77" s="40" t="s">
        <v>143</v>
      </c>
      <c r="H77" s="41" t="s">
        <v>144</v>
      </c>
      <c r="I77" s="42"/>
      <c r="J77" s="43"/>
    </row>
    <row r="78" spans="1:10" x14ac:dyDescent="0.25">
      <c r="A78" s="44" t="s">
        <v>160</v>
      </c>
      <c r="B78" s="44">
        <v>77</v>
      </c>
      <c r="C78" s="44" t="s">
        <v>149</v>
      </c>
      <c r="D78" s="44" t="s">
        <v>137</v>
      </c>
      <c r="E78" s="45" t="s">
        <v>83</v>
      </c>
      <c r="F78" s="44" t="s">
        <v>147</v>
      </c>
      <c r="G78" s="40"/>
      <c r="H78" s="41"/>
      <c r="I78" s="42"/>
      <c r="J78" s="43"/>
    </row>
    <row r="79" spans="1:10" x14ac:dyDescent="0.25">
      <c r="A79" s="44" t="s">
        <v>160</v>
      </c>
      <c r="B79" s="44">
        <v>78</v>
      </c>
      <c r="C79" s="44" t="s">
        <v>149</v>
      </c>
      <c r="D79" s="44" t="s">
        <v>137</v>
      </c>
      <c r="E79" s="45" t="s">
        <v>84</v>
      </c>
      <c r="F79" s="44" t="s">
        <v>147</v>
      </c>
      <c r="G79" s="40"/>
      <c r="H79" s="41"/>
      <c r="I79" s="42"/>
      <c r="J79" s="43"/>
    </row>
    <row r="80" spans="1:10" x14ac:dyDescent="0.25">
      <c r="A80" s="44" t="s">
        <v>160</v>
      </c>
      <c r="B80" s="44">
        <v>79</v>
      </c>
      <c r="C80" s="44" t="s">
        <v>149</v>
      </c>
      <c r="D80" s="44" t="s">
        <v>137</v>
      </c>
      <c r="E80" s="45" t="s">
        <v>72</v>
      </c>
      <c r="F80" s="44" t="s">
        <v>150</v>
      </c>
      <c r="G80" s="40" t="s">
        <v>151</v>
      </c>
      <c r="H80" s="41" t="s">
        <v>140</v>
      </c>
      <c r="I80" s="42">
        <v>3</v>
      </c>
      <c r="J80" s="48">
        <v>3</v>
      </c>
    </row>
    <row r="81" spans="1:10" x14ac:dyDescent="0.25">
      <c r="A81" s="44" t="s">
        <v>160</v>
      </c>
      <c r="B81" s="44">
        <v>80</v>
      </c>
      <c r="C81" s="44" t="s">
        <v>149</v>
      </c>
      <c r="D81" s="44" t="s">
        <v>137</v>
      </c>
      <c r="E81" s="45" t="s">
        <v>73</v>
      </c>
      <c r="F81" s="44" t="s">
        <v>150</v>
      </c>
      <c r="G81" s="40" t="s">
        <v>151</v>
      </c>
      <c r="H81" s="41" t="s">
        <v>140</v>
      </c>
      <c r="I81" s="42">
        <v>3</v>
      </c>
      <c r="J81" s="43">
        <v>3</v>
      </c>
    </row>
    <row r="82" spans="1:10" x14ac:dyDescent="0.25">
      <c r="A82" s="44" t="s">
        <v>160</v>
      </c>
      <c r="B82" s="44">
        <v>81</v>
      </c>
      <c r="C82" s="44" t="s">
        <v>149</v>
      </c>
      <c r="D82" s="44" t="s">
        <v>137</v>
      </c>
      <c r="E82" s="45" t="s">
        <v>74</v>
      </c>
      <c r="F82" s="44" t="s">
        <v>150</v>
      </c>
      <c r="G82" s="40" t="s">
        <v>151</v>
      </c>
      <c r="H82" s="41" t="s">
        <v>140</v>
      </c>
      <c r="I82" s="42"/>
      <c r="J82" s="43"/>
    </row>
    <row r="83" spans="1:10" x14ac:dyDescent="0.25">
      <c r="A83" s="44" t="s">
        <v>160</v>
      </c>
      <c r="B83" s="44">
        <v>82</v>
      </c>
      <c r="C83" s="44" t="s">
        <v>149</v>
      </c>
      <c r="D83" s="44" t="s">
        <v>137</v>
      </c>
      <c r="E83" s="45" t="s">
        <v>75</v>
      </c>
      <c r="F83" s="44" t="s">
        <v>150</v>
      </c>
      <c r="G83" s="40" t="s">
        <v>151</v>
      </c>
      <c r="H83" s="41" t="s">
        <v>140</v>
      </c>
      <c r="I83" s="42">
        <v>12</v>
      </c>
      <c r="J83" s="43">
        <v>12</v>
      </c>
    </row>
    <row r="84" spans="1:10" x14ac:dyDescent="0.25">
      <c r="A84" s="44" t="s">
        <v>160</v>
      </c>
      <c r="B84" s="44">
        <v>83</v>
      </c>
      <c r="C84" s="44" t="s">
        <v>149</v>
      </c>
      <c r="D84" s="44" t="s">
        <v>137</v>
      </c>
      <c r="E84" s="45" t="s">
        <v>76</v>
      </c>
      <c r="F84" s="44" t="s">
        <v>150</v>
      </c>
      <c r="G84" s="40" t="s">
        <v>151</v>
      </c>
      <c r="H84" s="41" t="s">
        <v>140</v>
      </c>
      <c r="I84" s="42">
        <v>4</v>
      </c>
      <c r="J84" s="43">
        <v>4</v>
      </c>
    </row>
    <row r="85" spans="1:10" x14ac:dyDescent="0.25">
      <c r="A85" s="46" t="s">
        <v>160</v>
      </c>
      <c r="B85" s="44">
        <v>84</v>
      </c>
      <c r="C85" s="44" t="s">
        <v>149</v>
      </c>
      <c r="D85" s="46" t="s">
        <v>137</v>
      </c>
      <c r="E85" s="47" t="s">
        <v>77</v>
      </c>
      <c r="F85" s="46" t="s">
        <v>150</v>
      </c>
      <c r="G85" s="40" t="s">
        <v>151</v>
      </c>
      <c r="H85" s="41" t="s">
        <v>140</v>
      </c>
      <c r="I85" s="42">
        <v>12</v>
      </c>
      <c r="J85" s="43">
        <v>12</v>
      </c>
    </row>
    <row r="86" spans="1:10" x14ac:dyDescent="0.25">
      <c r="A86" s="44" t="s">
        <v>160</v>
      </c>
      <c r="B86" s="44">
        <v>85</v>
      </c>
      <c r="C86" s="44" t="s">
        <v>149</v>
      </c>
      <c r="D86" s="44" t="s">
        <v>137</v>
      </c>
      <c r="E86" s="45" t="s">
        <v>78</v>
      </c>
      <c r="F86" s="44" t="s">
        <v>150</v>
      </c>
      <c r="G86" s="40" t="s">
        <v>151</v>
      </c>
      <c r="H86" s="41" t="s">
        <v>140</v>
      </c>
      <c r="I86" s="42"/>
      <c r="J86" s="43"/>
    </row>
    <row r="87" spans="1:10" x14ac:dyDescent="0.25">
      <c r="A87" s="44" t="s">
        <v>160</v>
      </c>
      <c r="B87" s="44">
        <v>86</v>
      </c>
      <c r="C87" s="44" t="s">
        <v>149</v>
      </c>
      <c r="D87" s="44" t="s">
        <v>137</v>
      </c>
      <c r="E87" s="45" t="s">
        <v>79</v>
      </c>
      <c r="F87" s="44" t="s">
        <v>150</v>
      </c>
      <c r="G87" s="40" t="s">
        <v>151</v>
      </c>
      <c r="H87" s="41" t="s">
        <v>140</v>
      </c>
      <c r="I87" s="42"/>
      <c r="J87" s="43"/>
    </row>
    <row r="88" spans="1:10" x14ac:dyDescent="0.25">
      <c r="A88" s="44" t="s">
        <v>160</v>
      </c>
      <c r="B88" s="44">
        <v>87</v>
      </c>
      <c r="C88" s="44" t="s">
        <v>149</v>
      </c>
      <c r="D88" s="44" t="s">
        <v>137</v>
      </c>
      <c r="E88" s="45" t="s">
        <v>80</v>
      </c>
      <c r="F88" s="44" t="s">
        <v>150</v>
      </c>
      <c r="G88" s="40" t="s">
        <v>152</v>
      </c>
      <c r="H88" s="41" t="s">
        <v>140</v>
      </c>
      <c r="I88" s="42"/>
      <c r="J88" s="43"/>
    </row>
    <row r="89" spans="1:10" x14ac:dyDescent="0.25">
      <c r="A89" s="44" t="s">
        <v>160</v>
      </c>
      <c r="B89" s="44">
        <v>88</v>
      </c>
      <c r="C89" s="44" t="s">
        <v>149</v>
      </c>
      <c r="D89" s="44" t="s">
        <v>137</v>
      </c>
      <c r="E89" s="45" t="s">
        <v>81</v>
      </c>
      <c r="F89" s="44" t="s">
        <v>150</v>
      </c>
      <c r="G89" s="40"/>
      <c r="H89" s="41" t="s">
        <v>153</v>
      </c>
      <c r="I89" s="42"/>
      <c r="J89" s="43"/>
    </row>
    <row r="90" spans="1:10" x14ac:dyDescent="0.25">
      <c r="A90" s="44" t="s">
        <v>160</v>
      </c>
      <c r="B90" s="44">
        <v>89</v>
      </c>
      <c r="C90" s="44" t="s">
        <v>149</v>
      </c>
      <c r="D90" s="44" t="s">
        <v>137</v>
      </c>
      <c r="E90" s="45" t="s">
        <v>82</v>
      </c>
      <c r="F90" s="44" t="s">
        <v>150</v>
      </c>
      <c r="G90" s="40" t="s">
        <v>152</v>
      </c>
      <c r="H90" s="41" t="s">
        <v>140</v>
      </c>
      <c r="I90" s="42"/>
      <c r="J90" s="43"/>
    </row>
    <row r="91" spans="1:10" x14ac:dyDescent="0.25">
      <c r="A91" s="44" t="s">
        <v>160</v>
      </c>
      <c r="B91" s="44">
        <v>90</v>
      </c>
      <c r="C91" s="44" t="s">
        <v>149</v>
      </c>
      <c r="D91" s="44" t="s">
        <v>137</v>
      </c>
      <c r="E91" s="45" t="s">
        <v>83</v>
      </c>
      <c r="F91" s="44" t="s">
        <v>150</v>
      </c>
      <c r="G91" s="40" t="s">
        <v>154</v>
      </c>
      <c r="H91" s="41" t="s">
        <v>140</v>
      </c>
      <c r="I91" s="42"/>
      <c r="J91" s="43"/>
    </row>
    <row r="92" spans="1:10" x14ac:dyDescent="0.25">
      <c r="A92" s="44" t="s">
        <v>160</v>
      </c>
      <c r="B92" s="44">
        <v>91</v>
      </c>
      <c r="C92" s="44" t="s">
        <v>149</v>
      </c>
      <c r="D92" s="44" t="s">
        <v>137</v>
      </c>
      <c r="E92" s="45" t="s">
        <v>84</v>
      </c>
      <c r="F92" s="44" t="s">
        <v>150</v>
      </c>
      <c r="G92" s="40" t="s">
        <v>154</v>
      </c>
      <c r="H92" s="41"/>
      <c r="I92" s="42"/>
      <c r="J92" s="43"/>
    </row>
    <row r="93" spans="1:10" x14ac:dyDescent="0.25">
      <c r="A93" s="44" t="s">
        <v>160</v>
      </c>
      <c r="B93" s="44">
        <v>92</v>
      </c>
      <c r="C93" s="44" t="s">
        <v>149</v>
      </c>
      <c r="D93" s="44" t="s">
        <v>137</v>
      </c>
      <c r="E93" s="45" t="s">
        <v>72</v>
      </c>
      <c r="F93" s="44" t="s">
        <v>155</v>
      </c>
      <c r="G93" s="40" t="s">
        <v>151</v>
      </c>
      <c r="H93" s="41" t="s">
        <v>141</v>
      </c>
      <c r="I93" s="42">
        <v>4</v>
      </c>
      <c r="J93" s="43">
        <v>4</v>
      </c>
    </row>
    <row r="94" spans="1:10" x14ac:dyDescent="0.25">
      <c r="A94" s="44" t="s">
        <v>160</v>
      </c>
      <c r="B94" s="44">
        <v>93</v>
      </c>
      <c r="C94" s="44" t="s">
        <v>149</v>
      </c>
      <c r="D94" s="44" t="s">
        <v>137</v>
      </c>
      <c r="E94" s="45" t="s">
        <v>73</v>
      </c>
      <c r="F94" s="44" t="s">
        <v>155</v>
      </c>
      <c r="G94" s="40" t="s">
        <v>151</v>
      </c>
      <c r="H94" s="41" t="s">
        <v>140</v>
      </c>
      <c r="I94" s="42">
        <v>3</v>
      </c>
      <c r="J94" s="43">
        <v>3</v>
      </c>
    </row>
    <row r="95" spans="1:10" x14ac:dyDescent="0.25">
      <c r="A95" s="44" t="s">
        <v>160</v>
      </c>
      <c r="B95" s="44">
        <v>94</v>
      </c>
      <c r="C95" s="44" t="s">
        <v>149</v>
      </c>
      <c r="D95" s="44" t="s">
        <v>137</v>
      </c>
      <c r="E95" s="45" t="s">
        <v>74</v>
      </c>
      <c r="F95" s="44" t="s">
        <v>155</v>
      </c>
      <c r="G95" s="40" t="s">
        <v>151</v>
      </c>
      <c r="H95" s="41" t="s">
        <v>141</v>
      </c>
      <c r="I95" s="42"/>
      <c r="J95" s="43"/>
    </row>
    <row r="96" spans="1:10" x14ac:dyDescent="0.25">
      <c r="A96" s="44" t="s">
        <v>160</v>
      </c>
      <c r="B96" s="44">
        <v>95</v>
      </c>
      <c r="C96" s="44" t="s">
        <v>149</v>
      </c>
      <c r="D96" s="44" t="s">
        <v>137</v>
      </c>
      <c r="E96" s="45" t="s">
        <v>75</v>
      </c>
      <c r="F96" s="44" t="s">
        <v>155</v>
      </c>
      <c r="G96" s="40" t="s">
        <v>151</v>
      </c>
      <c r="H96" s="41" t="s">
        <v>140</v>
      </c>
      <c r="I96" s="42"/>
      <c r="J96" s="43"/>
    </row>
    <row r="97" spans="1:10" x14ac:dyDescent="0.25">
      <c r="A97" s="44" t="s">
        <v>160</v>
      </c>
      <c r="B97" s="44">
        <v>96</v>
      </c>
      <c r="C97" s="44" t="s">
        <v>149</v>
      </c>
      <c r="D97" s="44" t="s">
        <v>137</v>
      </c>
      <c r="E97" s="45" t="s">
        <v>76</v>
      </c>
      <c r="F97" s="44" t="s">
        <v>155</v>
      </c>
      <c r="G97" s="40" t="s">
        <v>151</v>
      </c>
      <c r="H97" s="41" t="s">
        <v>144</v>
      </c>
      <c r="I97" s="42"/>
      <c r="J97" s="43"/>
    </row>
    <row r="98" spans="1:10" x14ac:dyDescent="0.25">
      <c r="A98" s="44" t="s">
        <v>160</v>
      </c>
      <c r="B98" s="44">
        <v>97</v>
      </c>
      <c r="C98" s="44" t="s">
        <v>149</v>
      </c>
      <c r="D98" s="44" t="s">
        <v>137</v>
      </c>
      <c r="E98" s="45" t="s">
        <v>77</v>
      </c>
      <c r="F98" s="44" t="s">
        <v>155</v>
      </c>
      <c r="G98" s="40" t="s">
        <v>151</v>
      </c>
      <c r="H98" s="41" t="s">
        <v>144</v>
      </c>
      <c r="I98" s="42"/>
      <c r="J98" s="43"/>
    </row>
    <row r="99" spans="1:10" x14ac:dyDescent="0.25">
      <c r="A99" s="46" t="s">
        <v>160</v>
      </c>
      <c r="B99" s="44">
        <v>98</v>
      </c>
      <c r="C99" s="44" t="s">
        <v>149</v>
      </c>
      <c r="D99" s="46" t="s">
        <v>137</v>
      </c>
      <c r="E99" s="47" t="s">
        <v>78</v>
      </c>
      <c r="F99" s="46" t="s">
        <v>155</v>
      </c>
      <c r="G99" s="40" t="s">
        <v>151</v>
      </c>
      <c r="H99" s="41" t="s">
        <v>144</v>
      </c>
      <c r="I99" s="42"/>
      <c r="J99" s="43"/>
    </row>
    <row r="100" spans="1:10" x14ac:dyDescent="0.25">
      <c r="A100" s="44" t="s">
        <v>160</v>
      </c>
      <c r="B100" s="44">
        <v>99</v>
      </c>
      <c r="C100" s="44" t="s">
        <v>149</v>
      </c>
      <c r="D100" s="44" t="s">
        <v>137</v>
      </c>
      <c r="E100" s="45" t="s">
        <v>79</v>
      </c>
      <c r="F100" s="44" t="s">
        <v>155</v>
      </c>
      <c r="G100" s="40" t="s">
        <v>151</v>
      </c>
      <c r="H100" s="41" t="s">
        <v>144</v>
      </c>
      <c r="I100" s="42"/>
      <c r="J100" s="43"/>
    </row>
    <row r="101" spans="1:10" x14ac:dyDescent="0.25">
      <c r="A101" s="44" t="s">
        <v>160</v>
      </c>
      <c r="B101" s="44">
        <v>100</v>
      </c>
      <c r="C101" s="44" t="s">
        <v>149</v>
      </c>
      <c r="D101" s="44" t="s">
        <v>137</v>
      </c>
      <c r="E101" s="45" t="s">
        <v>80</v>
      </c>
      <c r="F101" s="44" t="s">
        <v>155</v>
      </c>
      <c r="G101" s="40"/>
      <c r="H101" s="41" t="s">
        <v>153</v>
      </c>
      <c r="I101" s="42"/>
      <c r="J101" s="43"/>
    </row>
    <row r="102" spans="1:10" x14ac:dyDescent="0.25">
      <c r="A102" s="44" t="s">
        <v>160</v>
      </c>
      <c r="B102" s="44">
        <v>101</v>
      </c>
      <c r="C102" s="44" t="s">
        <v>149</v>
      </c>
      <c r="D102" s="44" t="s">
        <v>137</v>
      </c>
      <c r="E102" s="45" t="s">
        <v>81</v>
      </c>
      <c r="F102" s="44" t="s">
        <v>155</v>
      </c>
      <c r="G102" s="40"/>
      <c r="H102" s="41" t="s">
        <v>153</v>
      </c>
      <c r="I102" s="42"/>
      <c r="J102" s="43"/>
    </row>
    <row r="103" spans="1:10" x14ac:dyDescent="0.25">
      <c r="A103" s="44" t="s">
        <v>160</v>
      </c>
      <c r="B103" s="44">
        <v>102</v>
      </c>
      <c r="C103" s="44" t="s">
        <v>149</v>
      </c>
      <c r="D103" s="44" t="s">
        <v>137</v>
      </c>
      <c r="E103" s="45" t="s">
        <v>82</v>
      </c>
      <c r="F103" s="44" t="s">
        <v>155</v>
      </c>
      <c r="G103" s="40"/>
      <c r="H103" s="41" t="s">
        <v>153</v>
      </c>
      <c r="I103" s="42"/>
      <c r="J103" s="43"/>
    </row>
    <row r="104" spans="1:10" x14ac:dyDescent="0.25">
      <c r="A104" s="44" t="s">
        <v>160</v>
      </c>
      <c r="B104" s="44">
        <v>103</v>
      </c>
      <c r="C104" s="44" t="s">
        <v>149</v>
      </c>
      <c r="D104" s="44" t="s">
        <v>137</v>
      </c>
      <c r="E104" s="45" t="s">
        <v>83</v>
      </c>
      <c r="F104" s="44" t="s">
        <v>155</v>
      </c>
      <c r="G104" s="40"/>
      <c r="H104" s="41" t="s">
        <v>153</v>
      </c>
      <c r="I104" s="42"/>
      <c r="J104" s="43"/>
    </row>
    <row r="105" spans="1:10" x14ac:dyDescent="0.25">
      <c r="A105" s="44" t="s">
        <v>160</v>
      </c>
      <c r="B105" s="44">
        <v>104</v>
      </c>
      <c r="C105" s="44" t="s">
        <v>149</v>
      </c>
      <c r="D105" s="44" t="s">
        <v>137</v>
      </c>
      <c r="E105" s="45" t="s">
        <v>84</v>
      </c>
      <c r="F105" s="44" t="s">
        <v>155</v>
      </c>
      <c r="G105" s="40"/>
      <c r="H105" s="41"/>
      <c r="I105" s="42"/>
      <c r="J105" s="43"/>
    </row>
    <row r="106" spans="1:10" x14ac:dyDescent="0.25">
      <c r="A106" s="44" t="s">
        <v>160</v>
      </c>
      <c r="B106" s="44">
        <v>105</v>
      </c>
      <c r="C106" s="44" t="s">
        <v>156</v>
      </c>
      <c r="D106" s="44" t="s">
        <v>137</v>
      </c>
      <c r="E106" s="45" t="s">
        <v>72</v>
      </c>
      <c r="F106" s="44" t="s">
        <v>138</v>
      </c>
      <c r="G106" s="40" t="s">
        <v>139</v>
      </c>
      <c r="H106" s="41" t="s">
        <v>140</v>
      </c>
      <c r="I106" s="42">
        <v>3</v>
      </c>
      <c r="J106" s="43">
        <v>3</v>
      </c>
    </row>
    <row r="107" spans="1:10" x14ac:dyDescent="0.25">
      <c r="A107" s="44" t="s">
        <v>160</v>
      </c>
      <c r="B107" s="44">
        <v>106</v>
      </c>
      <c r="C107" s="44" t="s">
        <v>156</v>
      </c>
      <c r="D107" s="44" t="s">
        <v>137</v>
      </c>
      <c r="E107" s="45" t="s">
        <v>73</v>
      </c>
      <c r="F107" s="44" t="s">
        <v>138</v>
      </c>
      <c r="G107" s="40" t="s">
        <v>139</v>
      </c>
      <c r="H107" s="41" t="s">
        <v>140</v>
      </c>
      <c r="I107" s="42">
        <v>2</v>
      </c>
      <c r="J107" s="43">
        <v>2</v>
      </c>
    </row>
    <row r="108" spans="1:10" x14ac:dyDescent="0.25">
      <c r="A108" s="44" t="s">
        <v>160</v>
      </c>
      <c r="B108" s="44">
        <v>107</v>
      </c>
      <c r="C108" s="44" t="s">
        <v>156</v>
      </c>
      <c r="D108" s="44" t="s">
        <v>137</v>
      </c>
      <c r="E108" s="45" t="s">
        <v>74</v>
      </c>
      <c r="F108" s="44" t="s">
        <v>138</v>
      </c>
      <c r="G108" s="40" t="s">
        <v>139</v>
      </c>
      <c r="H108" s="41" t="s">
        <v>141</v>
      </c>
      <c r="I108" s="42">
        <v>24</v>
      </c>
      <c r="J108" s="43">
        <v>16</v>
      </c>
    </row>
    <row r="109" spans="1:10" x14ac:dyDescent="0.25">
      <c r="A109" s="44" t="s">
        <v>160</v>
      </c>
      <c r="B109" s="44">
        <v>108</v>
      </c>
      <c r="C109" s="44" t="s">
        <v>156</v>
      </c>
      <c r="D109" s="44" t="s">
        <v>137</v>
      </c>
      <c r="E109" s="45" t="s">
        <v>75</v>
      </c>
      <c r="F109" s="44" t="s">
        <v>138</v>
      </c>
      <c r="G109" s="40" t="s">
        <v>139</v>
      </c>
      <c r="H109" s="41" t="s">
        <v>141</v>
      </c>
      <c r="I109" s="42">
        <v>24</v>
      </c>
      <c r="J109" s="43">
        <v>16</v>
      </c>
    </row>
    <row r="110" spans="1:10" x14ac:dyDescent="0.25">
      <c r="A110" s="44" t="s">
        <v>160</v>
      </c>
      <c r="B110" s="44">
        <v>109</v>
      </c>
      <c r="C110" s="44" t="s">
        <v>156</v>
      </c>
      <c r="D110" s="44" t="s">
        <v>137</v>
      </c>
      <c r="E110" s="45" t="s">
        <v>76</v>
      </c>
      <c r="F110" s="44" t="s">
        <v>138</v>
      </c>
      <c r="G110" s="40" t="s">
        <v>139</v>
      </c>
      <c r="H110" s="41" t="s">
        <v>140</v>
      </c>
      <c r="I110" s="42">
        <v>4</v>
      </c>
      <c r="J110" s="43">
        <v>4</v>
      </c>
    </row>
    <row r="111" spans="1:10" x14ac:dyDescent="0.25">
      <c r="A111" s="44" t="s">
        <v>160</v>
      </c>
      <c r="B111" s="44">
        <v>110</v>
      </c>
      <c r="C111" s="44" t="s">
        <v>156</v>
      </c>
      <c r="D111" s="44" t="s">
        <v>137</v>
      </c>
      <c r="E111" s="45" t="s">
        <v>77</v>
      </c>
      <c r="F111" s="44" t="s">
        <v>138</v>
      </c>
      <c r="G111" s="40" t="s">
        <v>139</v>
      </c>
      <c r="H111" s="41" t="s">
        <v>141</v>
      </c>
      <c r="I111" s="42">
        <v>4</v>
      </c>
      <c r="J111" s="43">
        <v>2</v>
      </c>
    </row>
    <row r="112" spans="1:10" x14ac:dyDescent="0.25">
      <c r="A112" s="44" t="s">
        <v>160</v>
      </c>
      <c r="B112" s="44">
        <v>111</v>
      </c>
      <c r="C112" s="44" t="s">
        <v>156</v>
      </c>
      <c r="D112" s="44" t="s">
        <v>137</v>
      </c>
      <c r="E112" s="45" t="s">
        <v>78</v>
      </c>
      <c r="F112" s="44" t="s">
        <v>138</v>
      </c>
      <c r="G112" s="40"/>
      <c r="H112" s="41" t="s">
        <v>142</v>
      </c>
      <c r="I112" s="42"/>
      <c r="J112" s="43"/>
    </row>
    <row r="113" spans="1:10" x14ac:dyDescent="0.25">
      <c r="A113" s="46" t="s">
        <v>160</v>
      </c>
      <c r="B113" s="44">
        <v>112</v>
      </c>
      <c r="C113" s="44" t="s">
        <v>156</v>
      </c>
      <c r="D113" s="46" t="s">
        <v>137</v>
      </c>
      <c r="E113" s="47" t="s">
        <v>79</v>
      </c>
      <c r="F113" s="46" t="s">
        <v>138</v>
      </c>
      <c r="G113" s="40" t="s">
        <v>139</v>
      </c>
      <c r="H113" s="41" t="s">
        <v>141</v>
      </c>
      <c r="I113" s="42">
        <v>8</v>
      </c>
      <c r="J113" s="43">
        <v>6</v>
      </c>
    </row>
    <row r="114" spans="1:10" x14ac:dyDescent="0.25">
      <c r="A114" s="44" t="s">
        <v>160</v>
      </c>
      <c r="B114" s="44">
        <v>113</v>
      </c>
      <c r="C114" s="44" t="s">
        <v>156</v>
      </c>
      <c r="D114" s="44" t="s">
        <v>137</v>
      </c>
      <c r="E114" s="45" t="s">
        <v>80</v>
      </c>
      <c r="F114" s="44" t="s">
        <v>138</v>
      </c>
      <c r="G114" s="40" t="s">
        <v>143</v>
      </c>
      <c r="H114" s="41" t="s">
        <v>144</v>
      </c>
      <c r="I114" s="42">
        <v>4</v>
      </c>
      <c r="J114" s="43"/>
    </row>
    <row r="115" spans="1:10" x14ac:dyDescent="0.25">
      <c r="A115" s="44" t="s">
        <v>160</v>
      </c>
      <c r="B115" s="44">
        <v>114</v>
      </c>
      <c r="C115" s="44" t="s">
        <v>156</v>
      </c>
      <c r="D115" s="44" t="s">
        <v>137</v>
      </c>
      <c r="E115" s="45" t="s">
        <v>81</v>
      </c>
      <c r="F115" s="44" t="s">
        <v>138</v>
      </c>
      <c r="G115" s="40" t="s">
        <v>143</v>
      </c>
      <c r="H115" s="41" t="s">
        <v>144</v>
      </c>
      <c r="I115" s="42" t="s">
        <v>145</v>
      </c>
      <c r="J115" s="43"/>
    </row>
    <row r="116" spans="1:10" x14ac:dyDescent="0.25">
      <c r="A116" s="44" t="s">
        <v>160</v>
      </c>
      <c r="B116" s="44">
        <v>115</v>
      </c>
      <c r="C116" s="44" t="s">
        <v>156</v>
      </c>
      <c r="D116" s="44" t="s">
        <v>137</v>
      </c>
      <c r="E116" s="45" t="s">
        <v>82</v>
      </c>
      <c r="F116" s="44" t="s">
        <v>138</v>
      </c>
      <c r="G116" s="40" t="s">
        <v>143</v>
      </c>
      <c r="H116" s="41" t="s">
        <v>144</v>
      </c>
      <c r="I116" s="42" t="s">
        <v>145</v>
      </c>
      <c r="J116" s="43"/>
    </row>
    <row r="117" spans="1:10" x14ac:dyDescent="0.25">
      <c r="A117" s="44" t="s">
        <v>160</v>
      </c>
      <c r="B117" s="44">
        <v>116</v>
      </c>
      <c r="C117" s="44" t="s">
        <v>156</v>
      </c>
      <c r="D117" s="44" t="s">
        <v>137</v>
      </c>
      <c r="E117" s="45" t="s">
        <v>83</v>
      </c>
      <c r="F117" s="44" t="s">
        <v>138</v>
      </c>
      <c r="G117" s="40"/>
      <c r="H117" s="41"/>
      <c r="I117" s="42"/>
      <c r="J117" s="43"/>
    </row>
    <row r="118" spans="1:10" x14ac:dyDescent="0.25">
      <c r="A118" s="44" t="s">
        <v>160</v>
      </c>
      <c r="B118" s="44">
        <v>117</v>
      </c>
      <c r="C118" s="44" t="s">
        <v>156</v>
      </c>
      <c r="D118" s="44" t="s">
        <v>137</v>
      </c>
      <c r="E118" s="45" t="s">
        <v>84</v>
      </c>
      <c r="F118" s="44" t="s">
        <v>138</v>
      </c>
      <c r="G118" s="40"/>
      <c r="H118" s="41"/>
      <c r="I118" s="42"/>
      <c r="J118" s="43"/>
    </row>
    <row r="119" spans="1:10" x14ac:dyDescent="0.25">
      <c r="A119" s="44" t="s">
        <v>160</v>
      </c>
      <c r="B119" s="44">
        <v>118</v>
      </c>
      <c r="C119" s="44" t="s">
        <v>156</v>
      </c>
      <c r="D119" s="44" t="s">
        <v>137</v>
      </c>
      <c r="E119" s="45" t="s">
        <v>72</v>
      </c>
      <c r="F119" s="44" t="s">
        <v>146</v>
      </c>
      <c r="G119" s="40" t="s">
        <v>139</v>
      </c>
      <c r="H119" s="41" t="s">
        <v>140</v>
      </c>
      <c r="I119" s="42">
        <v>3</v>
      </c>
      <c r="J119" s="43">
        <v>3</v>
      </c>
    </row>
    <row r="120" spans="1:10" x14ac:dyDescent="0.25">
      <c r="A120" s="44" t="s">
        <v>160</v>
      </c>
      <c r="B120" s="44">
        <v>119</v>
      </c>
      <c r="C120" s="44" t="s">
        <v>156</v>
      </c>
      <c r="D120" s="44" t="s">
        <v>137</v>
      </c>
      <c r="E120" s="45" t="s">
        <v>73</v>
      </c>
      <c r="F120" s="44" t="s">
        <v>146</v>
      </c>
      <c r="G120" s="40" t="s">
        <v>139</v>
      </c>
      <c r="H120" s="41" t="s">
        <v>140</v>
      </c>
      <c r="I120" s="42">
        <v>2</v>
      </c>
      <c r="J120" s="43">
        <v>2</v>
      </c>
    </row>
    <row r="121" spans="1:10" x14ac:dyDescent="0.25">
      <c r="A121" s="44" t="s">
        <v>160</v>
      </c>
      <c r="B121" s="44">
        <v>120</v>
      </c>
      <c r="C121" s="44" t="s">
        <v>156</v>
      </c>
      <c r="D121" s="44" t="s">
        <v>137</v>
      </c>
      <c r="E121" s="45" t="s">
        <v>74</v>
      </c>
      <c r="F121" s="44" t="s">
        <v>146</v>
      </c>
      <c r="G121" s="40" t="s">
        <v>139</v>
      </c>
      <c r="H121" s="41" t="s">
        <v>140</v>
      </c>
      <c r="I121" s="42">
        <v>12</v>
      </c>
      <c r="J121" s="43">
        <v>12</v>
      </c>
    </row>
    <row r="122" spans="1:10" x14ac:dyDescent="0.25">
      <c r="A122" s="44" t="s">
        <v>160</v>
      </c>
      <c r="B122" s="44">
        <v>121</v>
      </c>
      <c r="C122" s="44" t="s">
        <v>156</v>
      </c>
      <c r="D122" s="44" t="s">
        <v>137</v>
      </c>
      <c r="E122" s="45" t="s">
        <v>75</v>
      </c>
      <c r="F122" s="44" t="s">
        <v>146</v>
      </c>
      <c r="G122" s="40" t="s">
        <v>139</v>
      </c>
      <c r="H122" s="41" t="s">
        <v>140</v>
      </c>
      <c r="I122" s="42">
        <v>12</v>
      </c>
      <c r="J122" s="43">
        <v>12</v>
      </c>
    </row>
    <row r="123" spans="1:10" x14ac:dyDescent="0.25">
      <c r="A123" s="44" t="s">
        <v>160</v>
      </c>
      <c r="B123" s="44">
        <v>122</v>
      </c>
      <c r="C123" s="44" t="s">
        <v>156</v>
      </c>
      <c r="D123" s="44" t="s">
        <v>137</v>
      </c>
      <c r="E123" s="45" t="s">
        <v>76</v>
      </c>
      <c r="F123" s="44" t="s">
        <v>146</v>
      </c>
      <c r="G123" s="40" t="s">
        <v>139</v>
      </c>
      <c r="H123" s="41" t="s">
        <v>140</v>
      </c>
      <c r="I123" s="42">
        <v>4</v>
      </c>
      <c r="J123" s="43">
        <v>4</v>
      </c>
    </row>
    <row r="124" spans="1:10" x14ac:dyDescent="0.25">
      <c r="A124" s="44" t="s">
        <v>160</v>
      </c>
      <c r="B124" s="44">
        <v>123</v>
      </c>
      <c r="C124" s="44" t="s">
        <v>156</v>
      </c>
      <c r="D124" s="44" t="s">
        <v>137</v>
      </c>
      <c r="E124" s="45" t="s">
        <v>77</v>
      </c>
      <c r="F124" s="44" t="s">
        <v>146</v>
      </c>
      <c r="G124" s="40" t="s">
        <v>139</v>
      </c>
      <c r="H124" s="41" t="s">
        <v>140</v>
      </c>
      <c r="I124" s="42">
        <v>4</v>
      </c>
      <c r="J124" s="43">
        <v>4</v>
      </c>
    </row>
    <row r="125" spans="1:10" x14ac:dyDescent="0.25">
      <c r="A125" s="44" t="s">
        <v>160</v>
      </c>
      <c r="B125" s="44">
        <v>124</v>
      </c>
      <c r="C125" s="44" t="s">
        <v>156</v>
      </c>
      <c r="D125" s="44" t="s">
        <v>137</v>
      </c>
      <c r="E125" s="45" t="s">
        <v>78</v>
      </c>
      <c r="F125" s="44" t="s">
        <v>146</v>
      </c>
      <c r="G125" s="40" t="s">
        <v>139</v>
      </c>
      <c r="H125" s="41" t="s">
        <v>144</v>
      </c>
      <c r="I125" s="42"/>
      <c r="J125" s="43"/>
    </row>
    <row r="126" spans="1:10" x14ac:dyDescent="0.25">
      <c r="A126" s="44" t="s">
        <v>160</v>
      </c>
      <c r="B126" s="44">
        <v>125</v>
      </c>
      <c r="C126" s="44" t="s">
        <v>156</v>
      </c>
      <c r="D126" s="44" t="s">
        <v>137</v>
      </c>
      <c r="E126" s="45" t="s">
        <v>79</v>
      </c>
      <c r="F126" s="44" t="s">
        <v>146</v>
      </c>
      <c r="G126" s="40" t="s">
        <v>139</v>
      </c>
      <c r="H126" s="41" t="s">
        <v>140</v>
      </c>
      <c r="I126" s="42">
        <v>8</v>
      </c>
      <c r="J126" s="43">
        <v>8</v>
      </c>
    </row>
    <row r="127" spans="1:10" x14ac:dyDescent="0.25">
      <c r="A127" s="46" t="s">
        <v>160</v>
      </c>
      <c r="B127" s="44">
        <v>126</v>
      </c>
      <c r="C127" s="44" t="s">
        <v>156</v>
      </c>
      <c r="D127" s="46" t="s">
        <v>137</v>
      </c>
      <c r="E127" s="47" t="s">
        <v>80</v>
      </c>
      <c r="F127" s="46" t="s">
        <v>146</v>
      </c>
      <c r="G127" s="40" t="s">
        <v>143</v>
      </c>
      <c r="H127" s="41" t="s">
        <v>144</v>
      </c>
      <c r="I127" s="42"/>
      <c r="J127" s="43"/>
    </row>
    <row r="128" spans="1:10" x14ac:dyDescent="0.25">
      <c r="A128" s="44" t="s">
        <v>160</v>
      </c>
      <c r="B128" s="44">
        <v>127</v>
      </c>
      <c r="C128" s="44" t="s">
        <v>156</v>
      </c>
      <c r="D128" s="44" t="s">
        <v>137</v>
      </c>
      <c r="E128" s="45" t="s">
        <v>81</v>
      </c>
      <c r="F128" s="44" t="s">
        <v>146</v>
      </c>
      <c r="G128" s="40" t="s">
        <v>143</v>
      </c>
      <c r="H128" s="41" t="s">
        <v>144</v>
      </c>
      <c r="I128" s="42"/>
      <c r="J128" s="43"/>
    </row>
    <row r="129" spans="1:10" x14ac:dyDescent="0.25">
      <c r="A129" s="44" t="s">
        <v>160</v>
      </c>
      <c r="B129" s="44">
        <v>128</v>
      </c>
      <c r="C129" s="44" t="s">
        <v>156</v>
      </c>
      <c r="D129" s="44" t="s">
        <v>137</v>
      </c>
      <c r="E129" s="45" t="s">
        <v>82</v>
      </c>
      <c r="F129" s="44" t="s">
        <v>146</v>
      </c>
      <c r="G129" s="40" t="s">
        <v>143</v>
      </c>
      <c r="H129" s="41" t="s">
        <v>144</v>
      </c>
      <c r="I129" s="42"/>
      <c r="J129" s="43"/>
    </row>
    <row r="130" spans="1:10" x14ac:dyDescent="0.25">
      <c r="A130" s="44" t="s">
        <v>160</v>
      </c>
      <c r="B130" s="44">
        <v>129</v>
      </c>
      <c r="C130" s="44" t="s">
        <v>156</v>
      </c>
      <c r="D130" s="44" t="s">
        <v>137</v>
      </c>
      <c r="E130" s="45" t="s">
        <v>83</v>
      </c>
      <c r="F130" s="44" t="s">
        <v>146</v>
      </c>
      <c r="G130" s="40"/>
      <c r="H130" s="41"/>
      <c r="I130" s="42"/>
      <c r="J130" s="43"/>
    </row>
    <row r="131" spans="1:10" x14ac:dyDescent="0.25">
      <c r="A131" s="44" t="s">
        <v>160</v>
      </c>
      <c r="B131" s="44">
        <v>130</v>
      </c>
      <c r="C131" s="44" t="s">
        <v>156</v>
      </c>
      <c r="D131" s="44" t="s">
        <v>137</v>
      </c>
      <c r="E131" s="45" t="s">
        <v>84</v>
      </c>
      <c r="F131" s="44" t="s">
        <v>146</v>
      </c>
      <c r="G131" s="40"/>
      <c r="H131" s="41"/>
      <c r="I131" s="42"/>
      <c r="J131" s="43"/>
    </row>
    <row r="132" spans="1:10" x14ac:dyDescent="0.25">
      <c r="A132" s="44" t="s">
        <v>160</v>
      </c>
      <c r="B132" s="44">
        <v>131</v>
      </c>
      <c r="C132" s="44" t="s">
        <v>156</v>
      </c>
      <c r="D132" s="44" t="s">
        <v>137</v>
      </c>
      <c r="E132" s="45" t="s">
        <v>72</v>
      </c>
      <c r="F132" s="44" t="s">
        <v>147</v>
      </c>
      <c r="G132" s="40" t="s">
        <v>148</v>
      </c>
      <c r="H132" s="41" t="s">
        <v>140</v>
      </c>
      <c r="I132" s="42">
        <v>3</v>
      </c>
      <c r="J132" s="43">
        <v>3</v>
      </c>
    </row>
    <row r="133" spans="1:10" x14ac:dyDescent="0.25">
      <c r="A133" s="44" t="s">
        <v>160</v>
      </c>
      <c r="B133" s="44">
        <v>132</v>
      </c>
      <c r="C133" s="44" t="s">
        <v>156</v>
      </c>
      <c r="D133" s="44" t="s">
        <v>137</v>
      </c>
      <c r="E133" s="45" t="s">
        <v>73</v>
      </c>
      <c r="F133" s="44" t="s">
        <v>147</v>
      </c>
      <c r="G133" s="40" t="s">
        <v>148</v>
      </c>
      <c r="H133" s="41" t="s">
        <v>140</v>
      </c>
      <c r="I133" s="42">
        <v>2</v>
      </c>
      <c r="J133" s="43">
        <v>2</v>
      </c>
    </row>
    <row r="134" spans="1:10" x14ac:dyDescent="0.25">
      <c r="A134" s="44" t="s">
        <v>160</v>
      </c>
      <c r="B134" s="44">
        <v>133</v>
      </c>
      <c r="C134" s="44" t="s">
        <v>156</v>
      </c>
      <c r="D134" s="44" t="s">
        <v>137</v>
      </c>
      <c r="E134" s="45" t="s">
        <v>74</v>
      </c>
      <c r="F134" s="44" t="s">
        <v>147</v>
      </c>
      <c r="G134" s="40"/>
      <c r="H134" s="41" t="s">
        <v>142</v>
      </c>
      <c r="I134" s="42"/>
      <c r="J134" s="43"/>
    </row>
    <row r="135" spans="1:10" x14ac:dyDescent="0.25">
      <c r="A135" s="44" t="s">
        <v>160</v>
      </c>
      <c r="B135" s="44">
        <v>134</v>
      </c>
      <c r="C135" s="44" t="s">
        <v>156</v>
      </c>
      <c r="D135" s="44" t="s">
        <v>137</v>
      </c>
      <c r="E135" s="45" t="s">
        <v>75</v>
      </c>
      <c r="F135" s="44" t="s">
        <v>147</v>
      </c>
      <c r="G135" s="40" t="s">
        <v>148</v>
      </c>
      <c r="H135" s="41" t="s">
        <v>140</v>
      </c>
      <c r="I135" s="42">
        <v>16</v>
      </c>
      <c r="J135" s="43">
        <v>16</v>
      </c>
    </row>
    <row r="136" spans="1:10" x14ac:dyDescent="0.25">
      <c r="A136" s="44" t="s">
        <v>160</v>
      </c>
      <c r="B136" s="44">
        <v>135</v>
      </c>
      <c r="C136" s="44" t="s">
        <v>156</v>
      </c>
      <c r="D136" s="44" t="s">
        <v>137</v>
      </c>
      <c r="E136" s="45" t="s">
        <v>76</v>
      </c>
      <c r="F136" s="44" t="s">
        <v>147</v>
      </c>
      <c r="G136" s="40" t="s">
        <v>148</v>
      </c>
      <c r="H136" s="41" t="s">
        <v>140</v>
      </c>
      <c r="I136" s="42">
        <v>4</v>
      </c>
      <c r="J136" s="43">
        <v>4</v>
      </c>
    </row>
    <row r="137" spans="1:10" x14ac:dyDescent="0.25">
      <c r="A137" s="44" t="s">
        <v>160</v>
      </c>
      <c r="B137" s="44">
        <v>136</v>
      </c>
      <c r="C137" s="44" t="s">
        <v>156</v>
      </c>
      <c r="D137" s="44" t="s">
        <v>137</v>
      </c>
      <c r="E137" s="45" t="s">
        <v>77</v>
      </c>
      <c r="F137" s="44" t="s">
        <v>147</v>
      </c>
      <c r="G137" s="40" t="s">
        <v>148</v>
      </c>
      <c r="H137" s="41" t="s">
        <v>140</v>
      </c>
      <c r="I137" s="42">
        <v>16</v>
      </c>
      <c r="J137" s="43">
        <v>16</v>
      </c>
    </row>
    <row r="138" spans="1:10" x14ac:dyDescent="0.25">
      <c r="A138" s="44" t="s">
        <v>160</v>
      </c>
      <c r="B138" s="44">
        <v>137</v>
      </c>
      <c r="C138" s="44" t="s">
        <v>156</v>
      </c>
      <c r="D138" s="44" t="s">
        <v>137</v>
      </c>
      <c r="E138" s="45" t="s">
        <v>78</v>
      </c>
      <c r="F138" s="44" t="s">
        <v>147</v>
      </c>
      <c r="G138" s="40" t="s">
        <v>148</v>
      </c>
      <c r="H138" s="41" t="s">
        <v>140</v>
      </c>
      <c r="I138" s="42">
        <v>2</v>
      </c>
      <c r="J138" s="43">
        <v>2</v>
      </c>
    </row>
    <row r="139" spans="1:10" x14ac:dyDescent="0.25">
      <c r="A139" s="44" t="s">
        <v>160</v>
      </c>
      <c r="B139" s="44">
        <v>138</v>
      </c>
      <c r="C139" s="44" t="s">
        <v>156</v>
      </c>
      <c r="D139" s="44" t="s">
        <v>137</v>
      </c>
      <c r="E139" s="45" t="s">
        <v>79</v>
      </c>
      <c r="F139" s="44" t="s">
        <v>147</v>
      </c>
      <c r="G139" s="40" t="s">
        <v>148</v>
      </c>
      <c r="H139" s="41" t="s">
        <v>140</v>
      </c>
      <c r="I139" s="42">
        <v>4</v>
      </c>
      <c r="J139" s="43">
        <v>4</v>
      </c>
    </row>
    <row r="140" spans="1:10" x14ac:dyDescent="0.25">
      <c r="A140" s="44" t="s">
        <v>160</v>
      </c>
      <c r="B140" s="44">
        <v>139</v>
      </c>
      <c r="C140" s="44" t="s">
        <v>156</v>
      </c>
      <c r="D140" s="44" t="s">
        <v>137</v>
      </c>
      <c r="E140" s="45" t="s">
        <v>80</v>
      </c>
      <c r="F140" s="44" t="s">
        <v>147</v>
      </c>
      <c r="G140" s="40" t="s">
        <v>143</v>
      </c>
      <c r="H140" s="41" t="s">
        <v>144</v>
      </c>
      <c r="I140" s="42"/>
      <c r="J140" s="43"/>
    </row>
    <row r="141" spans="1:10" x14ac:dyDescent="0.25">
      <c r="A141" s="46" t="s">
        <v>160</v>
      </c>
      <c r="B141" s="44">
        <v>140</v>
      </c>
      <c r="C141" s="44" t="s">
        <v>156</v>
      </c>
      <c r="D141" s="46" t="s">
        <v>137</v>
      </c>
      <c r="E141" s="47" t="s">
        <v>81</v>
      </c>
      <c r="F141" s="46" t="s">
        <v>147</v>
      </c>
      <c r="G141" s="40" t="s">
        <v>143</v>
      </c>
      <c r="H141" s="41" t="s">
        <v>144</v>
      </c>
      <c r="I141" s="42"/>
      <c r="J141" s="43"/>
    </row>
    <row r="142" spans="1:10" x14ac:dyDescent="0.25">
      <c r="A142" s="44" t="s">
        <v>160</v>
      </c>
      <c r="B142" s="44">
        <v>141</v>
      </c>
      <c r="C142" s="44" t="s">
        <v>156</v>
      </c>
      <c r="D142" s="44" t="s">
        <v>137</v>
      </c>
      <c r="E142" s="45" t="s">
        <v>82</v>
      </c>
      <c r="F142" s="44" t="s">
        <v>147</v>
      </c>
      <c r="G142" s="40" t="s">
        <v>143</v>
      </c>
      <c r="H142" s="41" t="s">
        <v>144</v>
      </c>
      <c r="I142" s="42"/>
      <c r="J142" s="43"/>
    </row>
    <row r="143" spans="1:10" x14ac:dyDescent="0.25">
      <c r="A143" s="44" t="s">
        <v>160</v>
      </c>
      <c r="B143" s="44">
        <v>142</v>
      </c>
      <c r="C143" s="44" t="s">
        <v>156</v>
      </c>
      <c r="D143" s="44" t="s">
        <v>137</v>
      </c>
      <c r="E143" s="45" t="s">
        <v>83</v>
      </c>
      <c r="F143" s="44" t="s">
        <v>147</v>
      </c>
      <c r="G143" s="40"/>
      <c r="H143" s="41"/>
      <c r="I143" s="42"/>
      <c r="J143" s="43"/>
    </row>
    <row r="144" spans="1:10" x14ac:dyDescent="0.25">
      <c r="A144" s="44" t="s">
        <v>160</v>
      </c>
      <c r="B144" s="44">
        <v>143</v>
      </c>
      <c r="C144" s="44" t="s">
        <v>156</v>
      </c>
      <c r="D144" s="44" t="s">
        <v>137</v>
      </c>
      <c r="E144" s="45" t="s">
        <v>84</v>
      </c>
      <c r="F144" s="44" t="s">
        <v>147</v>
      </c>
      <c r="G144" s="40"/>
      <c r="H144" s="41"/>
      <c r="I144" s="42"/>
      <c r="J144" s="43"/>
    </row>
    <row r="145" spans="1:10" x14ac:dyDescent="0.25">
      <c r="A145" s="44" t="s">
        <v>160</v>
      </c>
      <c r="B145" s="44">
        <v>144</v>
      </c>
      <c r="C145" s="44" t="s">
        <v>156</v>
      </c>
      <c r="D145" s="44" t="s">
        <v>137</v>
      </c>
      <c r="E145" s="45" t="s">
        <v>72</v>
      </c>
      <c r="F145" s="44" t="s">
        <v>157</v>
      </c>
      <c r="G145" s="40" t="s">
        <v>148</v>
      </c>
      <c r="H145" s="41" t="s">
        <v>140</v>
      </c>
      <c r="I145" s="42">
        <v>3</v>
      </c>
      <c r="J145" s="43">
        <v>3</v>
      </c>
    </row>
    <row r="146" spans="1:10" x14ac:dyDescent="0.25">
      <c r="A146" s="44" t="s">
        <v>160</v>
      </c>
      <c r="B146" s="44">
        <v>145</v>
      </c>
      <c r="C146" s="44" t="s">
        <v>156</v>
      </c>
      <c r="D146" s="44" t="s">
        <v>137</v>
      </c>
      <c r="E146" s="45" t="s">
        <v>73</v>
      </c>
      <c r="F146" s="44" t="s">
        <v>157</v>
      </c>
      <c r="G146" s="40" t="s">
        <v>148</v>
      </c>
      <c r="H146" s="41" t="s">
        <v>140</v>
      </c>
      <c r="I146" s="42">
        <v>2</v>
      </c>
      <c r="J146" s="43">
        <v>2</v>
      </c>
    </row>
    <row r="147" spans="1:10" x14ac:dyDescent="0.25">
      <c r="A147" s="44" t="s">
        <v>160</v>
      </c>
      <c r="B147" s="44">
        <v>146</v>
      </c>
      <c r="C147" s="44" t="s">
        <v>156</v>
      </c>
      <c r="D147" s="44" t="s">
        <v>137</v>
      </c>
      <c r="E147" s="45" t="s">
        <v>74</v>
      </c>
      <c r="F147" s="44" t="s">
        <v>157</v>
      </c>
      <c r="G147" s="40"/>
      <c r="H147" s="41" t="s">
        <v>142</v>
      </c>
      <c r="I147" s="42"/>
      <c r="J147" s="43"/>
    </row>
    <row r="148" spans="1:10" x14ac:dyDescent="0.25">
      <c r="A148" s="44" t="s">
        <v>160</v>
      </c>
      <c r="B148" s="44">
        <v>147</v>
      </c>
      <c r="C148" s="44" t="s">
        <v>156</v>
      </c>
      <c r="D148" s="44" t="s">
        <v>137</v>
      </c>
      <c r="E148" s="45" t="s">
        <v>75</v>
      </c>
      <c r="F148" s="44" t="s">
        <v>157</v>
      </c>
      <c r="G148" s="40" t="s">
        <v>148</v>
      </c>
      <c r="H148" s="41" t="s">
        <v>140</v>
      </c>
      <c r="I148" s="42">
        <v>16</v>
      </c>
      <c r="J148" s="43">
        <v>16</v>
      </c>
    </row>
    <row r="149" spans="1:10" x14ac:dyDescent="0.25">
      <c r="A149" s="44" t="s">
        <v>160</v>
      </c>
      <c r="B149" s="44">
        <v>148</v>
      </c>
      <c r="C149" s="44" t="s">
        <v>156</v>
      </c>
      <c r="D149" s="44" t="s">
        <v>137</v>
      </c>
      <c r="E149" s="45" t="s">
        <v>76</v>
      </c>
      <c r="F149" s="44" t="s">
        <v>157</v>
      </c>
      <c r="G149" s="40" t="s">
        <v>148</v>
      </c>
      <c r="H149" s="41" t="s">
        <v>140</v>
      </c>
      <c r="I149" s="42">
        <v>4</v>
      </c>
      <c r="J149" s="43">
        <v>4</v>
      </c>
    </row>
    <row r="150" spans="1:10" x14ac:dyDescent="0.25">
      <c r="A150" s="44" t="s">
        <v>160</v>
      </c>
      <c r="B150" s="44">
        <v>149</v>
      </c>
      <c r="C150" s="44" t="s">
        <v>156</v>
      </c>
      <c r="D150" s="44" t="s">
        <v>137</v>
      </c>
      <c r="E150" s="45" t="s">
        <v>77</v>
      </c>
      <c r="F150" s="44" t="s">
        <v>157</v>
      </c>
      <c r="G150" s="40" t="s">
        <v>148</v>
      </c>
      <c r="H150" s="41" t="s">
        <v>140</v>
      </c>
      <c r="I150" s="42">
        <v>16</v>
      </c>
      <c r="J150" s="43">
        <v>16</v>
      </c>
    </row>
    <row r="151" spans="1:10" x14ac:dyDescent="0.25">
      <c r="A151" s="44" t="s">
        <v>160</v>
      </c>
      <c r="B151" s="44">
        <v>150</v>
      </c>
      <c r="C151" s="44" t="s">
        <v>156</v>
      </c>
      <c r="D151" s="44" t="s">
        <v>137</v>
      </c>
      <c r="E151" s="45" t="s">
        <v>78</v>
      </c>
      <c r="F151" s="44" t="s">
        <v>157</v>
      </c>
      <c r="G151" s="40" t="s">
        <v>148</v>
      </c>
      <c r="H151" s="41" t="s">
        <v>140</v>
      </c>
      <c r="I151" s="42">
        <v>2</v>
      </c>
      <c r="J151" s="43">
        <v>2</v>
      </c>
    </row>
    <row r="152" spans="1:10" x14ac:dyDescent="0.25">
      <c r="A152" s="44" t="s">
        <v>160</v>
      </c>
      <c r="B152" s="44">
        <v>151</v>
      </c>
      <c r="C152" s="44" t="s">
        <v>156</v>
      </c>
      <c r="D152" s="44" t="s">
        <v>137</v>
      </c>
      <c r="E152" s="45" t="s">
        <v>79</v>
      </c>
      <c r="F152" s="44" t="s">
        <v>157</v>
      </c>
      <c r="G152" s="40" t="s">
        <v>148</v>
      </c>
      <c r="H152" s="41" t="s">
        <v>140</v>
      </c>
      <c r="I152" s="42">
        <v>4</v>
      </c>
      <c r="J152" s="43">
        <v>4</v>
      </c>
    </row>
    <row r="153" spans="1:10" x14ac:dyDescent="0.25">
      <c r="A153" s="44" t="s">
        <v>160</v>
      </c>
      <c r="B153" s="44">
        <v>152</v>
      </c>
      <c r="C153" s="44" t="s">
        <v>156</v>
      </c>
      <c r="D153" s="44" t="s">
        <v>137</v>
      </c>
      <c r="E153" s="45" t="s">
        <v>80</v>
      </c>
      <c r="F153" s="44" t="s">
        <v>157</v>
      </c>
      <c r="G153" s="40" t="s">
        <v>143</v>
      </c>
      <c r="H153" s="41" t="s">
        <v>144</v>
      </c>
      <c r="I153" s="42"/>
      <c r="J153" s="43"/>
    </row>
    <row r="154" spans="1:10" x14ac:dyDescent="0.25">
      <c r="A154" s="44" t="s">
        <v>160</v>
      </c>
      <c r="B154" s="44">
        <v>153</v>
      </c>
      <c r="C154" s="44" t="s">
        <v>156</v>
      </c>
      <c r="D154" s="44" t="s">
        <v>137</v>
      </c>
      <c r="E154" s="45" t="s">
        <v>81</v>
      </c>
      <c r="F154" s="44" t="s">
        <v>157</v>
      </c>
      <c r="G154" s="40" t="s">
        <v>143</v>
      </c>
      <c r="H154" s="41" t="s">
        <v>144</v>
      </c>
      <c r="I154" s="42"/>
      <c r="J154" s="43"/>
    </row>
    <row r="155" spans="1:10" x14ac:dyDescent="0.25">
      <c r="A155" s="46" t="s">
        <v>160</v>
      </c>
      <c r="B155" s="44">
        <v>154</v>
      </c>
      <c r="C155" s="44" t="s">
        <v>156</v>
      </c>
      <c r="D155" s="46" t="s">
        <v>137</v>
      </c>
      <c r="E155" s="47" t="s">
        <v>82</v>
      </c>
      <c r="F155" s="46" t="s">
        <v>157</v>
      </c>
      <c r="G155" s="40" t="s">
        <v>143</v>
      </c>
      <c r="H155" s="41" t="s">
        <v>144</v>
      </c>
      <c r="I155" s="42"/>
      <c r="J155" s="43"/>
    </row>
    <row r="156" spans="1:10" x14ac:dyDescent="0.25">
      <c r="A156" s="44" t="s">
        <v>160</v>
      </c>
      <c r="B156" s="44">
        <v>155</v>
      </c>
      <c r="C156" s="44" t="s">
        <v>156</v>
      </c>
      <c r="D156" s="44" t="s">
        <v>137</v>
      </c>
      <c r="E156" s="45" t="s">
        <v>83</v>
      </c>
      <c r="F156" s="44" t="s">
        <v>157</v>
      </c>
      <c r="G156" s="40"/>
      <c r="H156" s="41"/>
      <c r="I156" s="42"/>
      <c r="J156" s="43"/>
    </row>
    <row r="157" spans="1:10" x14ac:dyDescent="0.25">
      <c r="A157" s="44" t="s">
        <v>160</v>
      </c>
      <c r="B157" s="44">
        <v>156</v>
      </c>
      <c r="C157" s="44" t="s">
        <v>156</v>
      </c>
      <c r="D157" s="44" t="s">
        <v>137</v>
      </c>
      <c r="E157" s="45" t="s">
        <v>84</v>
      </c>
      <c r="F157" s="44" t="s">
        <v>157</v>
      </c>
      <c r="G157" s="40"/>
      <c r="H157" s="41"/>
      <c r="I157" s="42"/>
      <c r="J157" s="43"/>
    </row>
    <row r="158" spans="1:10" x14ac:dyDescent="0.25">
      <c r="A158" s="44" t="s">
        <v>160</v>
      </c>
      <c r="B158" s="44">
        <v>157</v>
      </c>
      <c r="C158" s="44" t="s">
        <v>158</v>
      </c>
      <c r="D158" s="44" t="s">
        <v>137</v>
      </c>
      <c r="E158" s="45" t="s">
        <v>72</v>
      </c>
      <c r="F158" s="44" t="s">
        <v>146</v>
      </c>
      <c r="G158" s="40" t="s">
        <v>139</v>
      </c>
      <c r="H158" s="41" t="s">
        <v>140</v>
      </c>
      <c r="I158" s="42"/>
      <c r="J158" s="43"/>
    </row>
    <row r="159" spans="1:10" x14ac:dyDescent="0.25">
      <c r="A159" s="44" t="s">
        <v>160</v>
      </c>
      <c r="B159" s="44">
        <v>158</v>
      </c>
      <c r="C159" s="44" t="s">
        <v>158</v>
      </c>
      <c r="D159" s="44" t="s">
        <v>137</v>
      </c>
      <c r="E159" s="45" t="s">
        <v>73</v>
      </c>
      <c r="F159" s="44" t="s">
        <v>146</v>
      </c>
      <c r="G159" s="40" t="s">
        <v>139</v>
      </c>
      <c r="H159" s="41" t="s">
        <v>140</v>
      </c>
      <c r="I159" s="42"/>
      <c r="J159" s="43"/>
    </row>
    <row r="160" spans="1:10" x14ac:dyDescent="0.25">
      <c r="A160" s="44" t="s">
        <v>160</v>
      </c>
      <c r="B160" s="44">
        <v>159</v>
      </c>
      <c r="C160" s="44" t="s">
        <v>158</v>
      </c>
      <c r="D160" s="44" t="s">
        <v>137</v>
      </c>
      <c r="E160" s="45" t="s">
        <v>74</v>
      </c>
      <c r="F160" s="44" t="s">
        <v>146</v>
      </c>
      <c r="G160" s="40" t="s">
        <v>139</v>
      </c>
      <c r="H160" s="41" t="s">
        <v>140</v>
      </c>
      <c r="I160" s="42"/>
      <c r="J160" s="43"/>
    </row>
    <row r="161" spans="1:10" x14ac:dyDescent="0.25">
      <c r="A161" s="44" t="s">
        <v>160</v>
      </c>
      <c r="B161" s="44">
        <v>160</v>
      </c>
      <c r="C161" s="44" t="s">
        <v>158</v>
      </c>
      <c r="D161" s="44" t="s">
        <v>137</v>
      </c>
      <c r="E161" s="45" t="s">
        <v>75</v>
      </c>
      <c r="F161" s="44" t="s">
        <v>146</v>
      </c>
      <c r="G161" s="40" t="s">
        <v>139</v>
      </c>
      <c r="H161" s="41" t="s">
        <v>140</v>
      </c>
      <c r="I161" s="42"/>
      <c r="J161" s="43"/>
    </row>
    <row r="162" spans="1:10" x14ac:dyDescent="0.25">
      <c r="A162" s="44" t="s">
        <v>160</v>
      </c>
      <c r="B162" s="44">
        <v>161</v>
      </c>
      <c r="C162" s="44" t="s">
        <v>158</v>
      </c>
      <c r="D162" s="44" t="s">
        <v>137</v>
      </c>
      <c r="E162" s="45" t="s">
        <v>76</v>
      </c>
      <c r="F162" s="44" t="s">
        <v>146</v>
      </c>
      <c r="G162" s="40" t="s">
        <v>139</v>
      </c>
      <c r="H162" s="41" t="s">
        <v>140</v>
      </c>
      <c r="I162" s="42"/>
      <c r="J162" s="43"/>
    </row>
    <row r="163" spans="1:10" x14ac:dyDescent="0.25">
      <c r="A163" s="44" t="s">
        <v>160</v>
      </c>
      <c r="B163" s="44">
        <v>162</v>
      </c>
      <c r="C163" s="44" t="s">
        <v>158</v>
      </c>
      <c r="D163" s="44" t="s">
        <v>137</v>
      </c>
      <c r="E163" s="45" t="s">
        <v>77</v>
      </c>
      <c r="F163" s="44" t="s">
        <v>146</v>
      </c>
      <c r="G163" s="40" t="s">
        <v>139</v>
      </c>
      <c r="H163" s="41" t="s">
        <v>140</v>
      </c>
      <c r="I163" s="42"/>
      <c r="J163" s="43"/>
    </row>
    <row r="164" spans="1:10" x14ac:dyDescent="0.25">
      <c r="A164" s="44" t="s">
        <v>160</v>
      </c>
      <c r="B164" s="44">
        <v>163</v>
      </c>
      <c r="C164" s="44" t="s">
        <v>158</v>
      </c>
      <c r="D164" s="44" t="s">
        <v>137</v>
      </c>
      <c r="E164" s="45" t="s">
        <v>78</v>
      </c>
      <c r="F164" s="44" t="s">
        <v>146</v>
      </c>
      <c r="G164" s="40" t="s">
        <v>139</v>
      </c>
      <c r="H164" s="41" t="s">
        <v>144</v>
      </c>
      <c r="I164" s="42"/>
      <c r="J164" s="43"/>
    </row>
    <row r="165" spans="1:10" x14ac:dyDescent="0.25">
      <c r="A165" s="44" t="s">
        <v>160</v>
      </c>
      <c r="B165" s="44">
        <v>164</v>
      </c>
      <c r="C165" s="44" t="s">
        <v>158</v>
      </c>
      <c r="D165" s="44" t="s">
        <v>137</v>
      </c>
      <c r="E165" s="45" t="s">
        <v>79</v>
      </c>
      <c r="F165" s="44" t="s">
        <v>146</v>
      </c>
      <c r="G165" s="40" t="s">
        <v>139</v>
      </c>
      <c r="H165" s="41" t="s">
        <v>140</v>
      </c>
      <c r="I165" s="42"/>
      <c r="J165" s="43"/>
    </row>
    <row r="166" spans="1:10" x14ac:dyDescent="0.25">
      <c r="A166" s="44" t="s">
        <v>160</v>
      </c>
      <c r="B166" s="44">
        <v>165</v>
      </c>
      <c r="C166" s="44" t="s">
        <v>158</v>
      </c>
      <c r="D166" s="44" t="s">
        <v>137</v>
      </c>
      <c r="E166" s="45" t="s">
        <v>80</v>
      </c>
      <c r="F166" s="44" t="s">
        <v>146</v>
      </c>
      <c r="G166" s="40" t="s">
        <v>143</v>
      </c>
      <c r="H166" s="41" t="s">
        <v>144</v>
      </c>
      <c r="I166" s="42"/>
      <c r="J166" s="43"/>
    </row>
    <row r="167" spans="1:10" x14ac:dyDescent="0.25">
      <c r="A167" s="44" t="s">
        <v>160</v>
      </c>
      <c r="B167" s="44">
        <v>166</v>
      </c>
      <c r="C167" s="44" t="s">
        <v>158</v>
      </c>
      <c r="D167" s="44" t="s">
        <v>137</v>
      </c>
      <c r="E167" s="45" t="s">
        <v>81</v>
      </c>
      <c r="F167" s="44" t="s">
        <v>146</v>
      </c>
      <c r="G167" s="40" t="s">
        <v>143</v>
      </c>
      <c r="H167" s="41" t="s">
        <v>144</v>
      </c>
      <c r="I167" s="42"/>
      <c r="J167" s="43"/>
    </row>
    <row r="168" spans="1:10" x14ac:dyDescent="0.25">
      <c r="A168" s="44" t="s">
        <v>160</v>
      </c>
      <c r="B168" s="44">
        <v>167</v>
      </c>
      <c r="C168" s="44" t="s">
        <v>158</v>
      </c>
      <c r="D168" s="44" t="s">
        <v>137</v>
      </c>
      <c r="E168" s="45" t="s">
        <v>82</v>
      </c>
      <c r="F168" s="44" t="s">
        <v>146</v>
      </c>
      <c r="G168" s="40" t="s">
        <v>143</v>
      </c>
      <c r="H168" s="41" t="s">
        <v>144</v>
      </c>
      <c r="I168" s="42"/>
      <c r="J168" s="43"/>
    </row>
    <row r="169" spans="1:10" x14ac:dyDescent="0.25">
      <c r="A169" s="46" t="s">
        <v>160</v>
      </c>
      <c r="B169" s="44">
        <v>168</v>
      </c>
      <c r="C169" s="44" t="s">
        <v>158</v>
      </c>
      <c r="D169" s="46" t="s">
        <v>137</v>
      </c>
      <c r="E169" s="47" t="s">
        <v>83</v>
      </c>
      <c r="F169" s="46" t="s">
        <v>146</v>
      </c>
      <c r="G169" s="40" t="s">
        <v>154</v>
      </c>
      <c r="H169" s="41" t="s">
        <v>144</v>
      </c>
      <c r="I169" s="42"/>
      <c r="J169" s="43"/>
    </row>
    <row r="170" spans="1:10" x14ac:dyDescent="0.25">
      <c r="A170" s="44" t="s">
        <v>160</v>
      </c>
      <c r="B170" s="44">
        <v>169</v>
      </c>
      <c r="C170" s="44" t="s">
        <v>158</v>
      </c>
      <c r="D170" s="44" t="s">
        <v>137</v>
      </c>
      <c r="E170" s="45" t="s">
        <v>84</v>
      </c>
      <c r="F170" s="44" t="s">
        <v>146</v>
      </c>
      <c r="G170" s="40" t="s">
        <v>154</v>
      </c>
      <c r="H170" s="41"/>
      <c r="I170" s="42"/>
      <c r="J170" s="43"/>
    </row>
    <row r="171" spans="1:10" x14ac:dyDescent="0.25">
      <c r="A171" s="44" t="s">
        <v>160</v>
      </c>
      <c r="B171" s="44">
        <v>170</v>
      </c>
      <c r="C171" s="44" t="s">
        <v>158</v>
      </c>
      <c r="D171" s="44" t="s">
        <v>137</v>
      </c>
      <c r="E171" s="45" t="s">
        <v>72</v>
      </c>
      <c r="F171" s="44" t="s">
        <v>147</v>
      </c>
      <c r="G171" s="40" t="s">
        <v>148</v>
      </c>
      <c r="H171" s="41" t="s">
        <v>140</v>
      </c>
      <c r="I171" s="42"/>
      <c r="J171" s="43"/>
    </row>
    <row r="172" spans="1:10" x14ac:dyDescent="0.25">
      <c r="A172" s="44" t="s">
        <v>160</v>
      </c>
      <c r="B172" s="44">
        <v>171</v>
      </c>
      <c r="C172" s="44" t="s">
        <v>158</v>
      </c>
      <c r="D172" s="44" t="s">
        <v>137</v>
      </c>
      <c r="E172" s="45" t="s">
        <v>73</v>
      </c>
      <c r="F172" s="44" t="s">
        <v>147</v>
      </c>
      <c r="G172" s="40" t="s">
        <v>148</v>
      </c>
      <c r="H172" s="41" t="s">
        <v>140</v>
      </c>
      <c r="I172" s="42"/>
      <c r="J172" s="43"/>
    </row>
    <row r="173" spans="1:10" x14ac:dyDescent="0.25">
      <c r="A173" s="44" t="s">
        <v>160</v>
      </c>
      <c r="B173" s="44">
        <v>172</v>
      </c>
      <c r="C173" s="44" t="s">
        <v>158</v>
      </c>
      <c r="D173" s="44" t="s">
        <v>137</v>
      </c>
      <c r="E173" s="45" t="s">
        <v>74</v>
      </c>
      <c r="F173" s="44" t="s">
        <v>147</v>
      </c>
      <c r="G173" s="40"/>
      <c r="H173" s="41" t="s">
        <v>142</v>
      </c>
      <c r="I173" s="42"/>
      <c r="J173" s="43"/>
    </row>
    <row r="174" spans="1:10" x14ac:dyDescent="0.25">
      <c r="A174" s="44" t="s">
        <v>160</v>
      </c>
      <c r="B174" s="44">
        <v>173</v>
      </c>
      <c r="C174" s="44" t="s">
        <v>158</v>
      </c>
      <c r="D174" s="44" t="s">
        <v>137</v>
      </c>
      <c r="E174" s="45" t="s">
        <v>75</v>
      </c>
      <c r="F174" s="44" t="s">
        <v>147</v>
      </c>
      <c r="G174" s="40" t="s">
        <v>148</v>
      </c>
      <c r="H174" s="41" t="s">
        <v>140</v>
      </c>
      <c r="I174" s="42"/>
      <c r="J174" s="43"/>
    </row>
    <row r="175" spans="1:10" x14ac:dyDescent="0.25">
      <c r="A175" s="44" t="s">
        <v>160</v>
      </c>
      <c r="B175" s="44">
        <v>174</v>
      </c>
      <c r="C175" s="44" t="s">
        <v>158</v>
      </c>
      <c r="D175" s="44" t="s">
        <v>137</v>
      </c>
      <c r="E175" s="45" t="s">
        <v>76</v>
      </c>
      <c r="F175" s="44" t="s">
        <v>147</v>
      </c>
      <c r="G175" s="40" t="s">
        <v>148</v>
      </c>
      <c r="H175" s="41" t="s">
        <v>140</v>
      </c>
      <c r="I175" s="42"/>
      <c r="J175" s="43"/>
    </row>
    <row r="176" spans="1:10" x14ac:dyDescent="0.25">
      <c r="A176" s="44" t="s">
        <v>160</v>
      </c>
      <c r="B176" s="44">
        <v>175</v>
      </c>
      <c r="C176" s="44" t="s">
        <v>158</v>
      </c>
      <c r="D176" s="44" t="s">
        <v>137</v>
      </c>
      <c r="E176" s="45" t="s">
        <v>77</v>
      </c>
      <c r="F176" s="44" t="s">
        <v>147</v>
      </c>
      <c r="G176" s="40" t="s">
        <v>148</v>
      </c>
      <c r="H176" s="41" t="s">
        <v>140</v>
      </c>
      <c r="I176" s="42"/>
      <c r="J176" s="43"/>
    </row>
    <row r="177" spans="1:10" x14ac:dyDescent="0.25">
      <c r="A177" s="44" t="s">
        <v>160</v>
      </c>
      <c r="B177" s="44">
        <v>176</v>
      </c>
      <c r="C177" s="44" t="s">
        <v>158</v>
      </c>
      <c r="D177" s="44" t="s">
        <v>137</v>
      </c>
      <c r="E177" s="45" t="s">
        <v>78</v>
      </c>
      <c r="F177" s="44" t="s">
        <v>147</v>
      </c>
      <c r="G177" s="40" t="s">
        <v>148</v>
      </c>
      <c r="H177" s="41" t="s">
        <v>140</v>
      </c>
      <c r="I177" s="42"/>
      <c r="J177" s="43"/>
    </row>
    <row r="178" spans="1:10" x14ac:dyDescent="0.25">
      <c r="A178" s="44" t="s">
        <v>160</v>
      </c>
      <c r="B178" s="44">
        <v>177</v>
      </c>
      <c r="C178" s="44" t="s">
        <v>158</v>
      </c>
      <c r="D178" s="44" t="s">
        <v>137</v>
      </c>
      <c r="E178" s="45" t="s">
        <v>79</v>
      </c>
      <c r="F178" s="44" t="s">
        <v>147</v>
      </c>
      <c r="G178" s="40" t="s">
        <v>148</v>
      </c>
      <c r="H178" s="41" t="s">
        <v>140</v>
      </c>
      <c r="I178" s="42"/>
      <c r="J178" s="43"/>
    </row>
    <row r="179" spans="1:10" x14ac:dyDescent="0.25">
      <c r="A179" s="44" t="s">
        <v>160</v>
      </c>
      <c r="B179" s="44">
        <v>178</v>
      </c>
      <c r="C179" s="44" t="s">
        <v>158</v>
      </c>
      <c r="D179" s="44" t="s">
        <v>137</v>
      </c>
      <c r="E179" s="45" t="s">
        <v>80</v>
      </c>
      <c r="F179" s="44" t="s">
        <v>147</v>
      </c>
      <c r="G179" s="40" t="s">
        <v>143</v>
      </c>
      <c r="H179" s="41" t="s">
        <v>144</v>
      </c>
      <c r="I179" s="42">
        <v>6</v>
      </c>
      <c r="J179" s="43"/>
    </row>
    <row r="180" spans="1:10" x14ac:dyDescent="0.25">
      <c r="A180" s="44" t="s">
        <v>160</v>
      </c>
      <c r="B180" s="44">
        <v>179</v>
      </c>
      <c r="C180" s="44" t="s">
        <v>158</v>
      </c>
      <c r="D180" s="44" t="s">
        <v>137</v>
      </c>
      <c r="E180" s="45" t="s">
        <v>81</v>
      </c>
      <c r="F180" s="44" t="s">
        <v>147</v>
      </c>
      <c r="G180" s="40" t="s">
        <v>143</v>
      </c>
      <c r="H180" s="41" t="s">
        <v>144</v>
      </c>
      <c r="I180" s="42">
        <v>6</v>
      </c>
      <c r="J180" s="43"/>
    </row>
    <row r="181" spans="1:10" x14ac:dyDescent="0.25">
      <c r="A181" s="44" t="s">
        <v>160</v>
      </c>
      <c r="B181" s="44">
        <v>180</v>
      </c>
      <c r="C181" s="44" t="s">
        <v>158</v>
      </c>
      <c r="D181" s="44" t="s">
        <v>137</v>
      </c>
      <c r="E181" s="45" t="s">
        <v>82</v>
      </c>
      <c r="F181" s="44" t="s">
        <v>147</v>
      </c>
      <c r="G181" s="40" t="s">
        <v>143</v>
      </c>
      <c r="H181" s="41" t="s">
        <v>144</v>
      </c>
      <c r="I181" s="42">
        <v>6</v>
      </c>
      <c r="J181" s="43"/>
    </row>
    <row r="182" spans="1:10" x14ac:dyDescent="0.25">
      <c r="A182" s="44" t="s">
        <v>160</v>
      </c>
      <c r="B182" s="44">
        <v>181</v>
      </c>
      <c r="C182" s="44" t="s">
        <v>158</v>
      </c>
      <c r="D182" s="44" t="s">
        <v>137</v>
      </c>
      <c r="E182" s="45" t="s">
        <v>83</v>
      </c>
      <c r="F182" s="44" t="s">
        <v>147</v>
      </c>
      <c r="G182" s="40" t="s">
        <v>154</v>
      </c>
      <c r="H182" s="41"/>
      <c r="I182" s="42"/>
      <c r="J182" s="43"/>
    </row>
    <row r="183" spans="1:10" x14ac:dyDescent="0.25">
      <c r="A183" s="46" t="s">
        <v>160</v>
      </c>
      <c r="B183" s="44">
        <v>182</v>
      </c>
      <c r="C183" s="44" t="s">
        <v>158</v>
      </c>
      <c r="D183" s="46" t="s">
        <v>137</v>
      </c>
      <c r="E183" s="47" t="s">
        <v>84</v>
      </c>
      <c r="F183" s="46" t="s">
        <v>147</v>
      </c>
      <c r="G183" s="40" t="s">
        <v>154</v>
      </c>
      <c r="H183" s="41"/>
      <c r="I183" s="42"/>
      <c r="J183" s="43"/>
    </row>
    <row r="184" spans="1:10" x14ac:dyDescent="0.25">
      <c r="A184" s="44" t="s">
        <v>160</v>
      </c>
      <c r="B184" s="44">
        <v>183</v>
      </c>
      <c r="C184" s="44" t="s">
        <v>158</v>
      </c>
      <c r="D184" s="44" t="s">
        <v>137</v>
      </c>
      <c r="E184" s="45" t="s">
        <v>72</v>
      </c>
      <c r="F184" s="44" t="s">
        <v>157</v>
      </c>
      <c r="G184" s="40" t="s">
        <v>148</v>
      </c>
      <c r="H184" s="41" t="s">
        <v>140</v>
      </c>
      <c r="I184" s="42"/>
      <c r="J184" s="43"/>
    </row>
    <row r="185" spans="1:10" x14ac:dyDescent="0.25">
      <c r="A185" s="44" t="s">
        <v>160</v>
      </c>
      <c r="B185" s="44">
        <v>184</v>
      </c>
      <c r="C185" s="44" t="s">
        <v>158</v>
      </c>
      <c r="D185" s="44" t="s">
        <v>137</v>
      </c>
      <c r="E185" s="45" t="s">
        <v>73</v>
      </c>
      <c r="F185" s="44" t="s">
        <v>157</v>
      </c>
      <c r="G185" s="40" t="s">
        <v>148</v>
      </c>
      <c r="H185" s="41" t="s">
        <v>140</v>
      </c>
      <c r="I185" s="42"/>
      <c r="J185" s="43"/>
    </row>
    <row r="186" spans="1:10" x14ac:dyDescent="0.25">
      <c r="A186" s="44" t="s">
        <v>160</v>
      </c>
      <c r="B186" s="44">
        <v>185</v>
      </c>
      <c r="C186" s="44" t="s">
        <v>158</v>
      </c>
      <c r="D186" s="44" t="s">
        <v>137</v>
      </c>
      <c r="E186" s="45" t="s">
        <v>74</v>
      </c>
      <c r="F186" s="44" t="s">
        <v>157</v>
      </c>
      <c r="G186" s="40"/>
      <c r="H186" s="41" t="s">
        <v>142</v>
      </c>
      <c r="I186" s="42"/>
      <c r="J186" s="43"/>
    </row>
    <row r="187" spans="1:10" x14ac:dyDescent="0.25">
      <c r="A187" s="44" t="s">
        <v>160</v>
      </c>
      <c r="B187" s="44">
        <v>186</v>
      </c>
      <c r="C187" s="44" t="s">
        <v>158</v>
      </c>
      <c r="D187" s="44" t="s">
        <v>137</v>
      </c>
      <c r="E187" s="45" t="s">
        <v>75</v>
      </c>
      <c r="F187" s="44" t="s">
        <v>157</v>
      </c>
      <c r="G187" s="40" t="s">
        <v>148</v>
      </c>
      <c r="H187" s="41" t="s">
        <v>140</v>
      </c>
      <c r="I187" s="42"/>
      <c r="J187" s="43"/>
    </row>
    <row r="188" spans="1:10" x14ac:dyDescent="0.25">
      <c r="A188" s="44" t="s">
        <v>160</v>
      </c>
      <c r="B188" s="44">
        <v>187</v>
      </c>
      <c r="C188" s="44" t="s">
        <v>158</v>
      </c>
      <c r="D188" s="44" t="s">
        <v>137</v>
      </c>
      <c r="E188" s="45" t="s">
        <v>76</v>
      </c>
      <c r="F188" s="44" t="s">
        <v>157</v>
      </c>
      <c r="G188" s="40" t="s">
        <v>148</v>
      </c>
      <c r="H188" s="41" t="s">
        <v>140</v>
      </c>
      <c r="I188" s="42"/>
      <c r="J188" s="43"/>
    </row>
    <row r="189" spans="1:10" x14ac:dyDescent="0.25">
      <c r="A189" s="44" t="s">
        <v>160</v>
      </c>
      <c r="B189" s="44">
        <v>188</v>
      </c>
      <c r="C189" s="44" t="s">
        <v>158</v>
      </c>
      <c r="D189" s="44" t="s">
        <v>137</v>
      </c>
      <c r="E189" s="45" t="s">
        <v>77</v>
      </c>
      <c r="F189" s="44" t="s">
        <v>157</v>
      </c>
      <c r="G189" s="40" t="s">
        <v>148</v>
      </c>
      <c r="H189" s="41" t="s">
        <v>140</v>
      </c>
      <c r="I189" s="42"/>
      <c r="J189" s="43"/>
    </row>
    <row r="190" spans="1:10" x14ac:dyDescent="0.25">
      <c r="A190" s="44" t="s">
        <v>160</v>
      </c>
      <c r="B190" s="44">
        <v>189</v>
      </c>
      <c r="C190" s="44" t="s">
        <v>158</v>
      </c>
      <c r="D190" s="44" t="s">
        <v>137</v>
      </c>
      <c r="E190" s="45" t="s">
        <v>78</v>
      </c>
      <c r="F190" s="44" t="s">
        <v>157</v>
      </c>
      <c r="G190" s="40" t="s">
        <v>148</v>
      </c>
      <c r="H190" s="41" t="s">
        <v>140</v>
      </c>
      <c r="I190" s="42"/>
      <c r="J190" s="43"/>
    </row>
    <row r="191" spans="1:10" x14ac:dyDescent="0.25">
      <c r="A191" s="44" t="s">
        <v>160</v>
      </c>
      <c r="B191" s="44">
        <v>190</v>
      </c>
      <c r="C191" s="44" t="s">
        <v>158</v>
      </c>
      <c r="D191" s="44" t="s">
        <v>137</v>
      </c>
      <c r="E191" s="45" t="s">
        <v>79</v>
      </c>
      <c r="F191" s="44" t="s">
        <v>157</v>
      </c>
      <c r="G191" s="40" t="s">
        <v>148</v>
      </c>
      <c r="H191" s="41" t="s">
        <v>140</v>
      </c>
      <c r="I191" s="42"/>
      <c r="J191" s="43"/>
    </row>
    <row r="192" spans="1:10" x14ac:dyDescent="0.25">
      <c r="A192" s="44" t="s">
        <v>160</v>
      </c>
      <c r="B192" s="44">
        <v>191</v>
      </c>
      <c r="C192" s="44" t="s">
        <v>158</v>
      </c>
      <c r="D192" s="44" t="s">
        <v>137</v>
      </c>
      <c r="E192" s="45" t="s">
        <v>80</v>
      </c>
      <c r="F192" s="44" t="s">
        <v>157</v>
      </c>
      <c r="G192" s="40" t="s">
        <v>143</v>
      </c>
      <c r="H192" s="41" t="s">
        <v>144</v>
      </c>
      <c r="I192" s="42">
        <v>6</v>
      </c>
      <c r="J192" s="43"/>
    </row>
    <row r="193" spans="1:10" x14ac:dyDescent="0.25">
      <c r="A193" s="44" t="s">
        <v>160</v>
      </c>
      <c r="B193" s="44">
        <v>192</v>
      </c>
      <c r="C193" s="44" t="s">
        <v>158</v>
      </c>
      <c r="D193" s="44" t="s">
        <v>137</v>
      </c>
      <c r="E193" s="45" t="s">
        <v>81</v>
      </c>
      <c r="F193" s="44" t="s">
        <v>157</v>
      </c>
      <c r="G193" s="40" t="s">
        <v>143</v>
      </c>
      <c r="H193" s="41" t="s">
        <v>144</v>
      </c>
      <c r="I193" s="42">
        <v>6</v>
      </c>
      <c r="J193" s="43"/>
    </row>
    <row r="194" spans="1:10" x14ac:dyDescent="0.25">
      <c r="A194" s="44" t="s">
        <v>160</v>
      </c>
      <c r="B194" s="44">
        <v>193</v>
      </c>
      <c r="C194" s="44" t="s">
        <v>158</v>
      </c>
      <c r="D194" s="44" t="s">
        <v>137</v>
      </c>
      <c r="E194" s="45" t="s">
        <v>82</v>
      </c>
      <c r="F194" s="44" t="s">
        <v>157</v>
      </c>
      <c r="G194" s="40" t="s">
        <v>143</v>
      </c>
      <c r="H194" s="41" t="s">
        <v>144</v>
      </c>
      <c r="I194" s="42">
        <v>6</v>
      </c>
      <c r="J194" s="43"/>
    </row>
    <row r="195" spans="1:10" x14ac:dyDescent="0.25">
      <c r="A195" s="44" t="s">
        <v>160</v>
      </c>
      <c r="B195" s="44">
        <v>194</v>
      </c>
      <c r="C195" s="44" t="s">
        <v>158</v>
      </c>
      <c r="D195" s="44" t="s">
        <v>137</v>
      </c>
      <c r="E195" s="45" t="s">
        <v>83</v>
      </c>
      <c r="F195" s="44" t="s">
        <v>157</v>
      </c>
      <c r="G195" s="40" t="s">
        <v>159</v>
      </c>
      <c r="H195" s="41"/>
      <c r="I195" s="42"/>
      <c r="J195" s="43"/>
    </row>
    <row r="196" spans="1:10" x14ac:dyDescent="0.25">
      <c r="A196" s="44" t="s">
        <v>160</v>
      </c>
      <c r="B196" s="44">
        <v>195</v>
      </c>
      <c r="C196" s="44" t="s">
        <v>158</v>
      </c>
      <c r="D196" s="44" t="s">
        <v>137</v>
      </c>
      <c r="E196" s="45" t="s">
        <v>84</v>
      </c>
      <c r="F196" s="44" t="s">
        <v>157</v>
      </c>
      <c r="G196" s="40" t="s">
        <v>159</v>
      </c>
      <c r="H196" s="41"/>
      <c r="I196" s="42"/>
      <c r="J196" s="43"/>
    </row>
  </sheetData>
  <dataValidations count="1">
    <dataValidation type="list" allowBlank="1" showErrorMessage="1" sqref="H16:H27 H2:H13 H30:H41 H58:H69 H114:H125 H100:H111 H128:H139 H142:H153 H72:H83 H86:H97 H156:H167 H170:H181 H184:H195 H44:H55">
      <formula1>"NS,WIP,NA,NR,Done"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A15" sqref="A15"/>
    </sheetView>
  </sheetViews>
  <sheetFormatPr defaultRowHeight="15" x14ac:dyDescent="0.25"/>
  <cols>
    <col min="1" max="1" width="23" customWidth="1"/>
    <col min="6" max="6" width="10.85546875" customWidth="1"/>
  </cols>
  <sheetData>
    <row r="1" spans="1:26" s="2" customFormat="1" ht="63.75" x14ac:dyDescent="0.2">
      <c r="A1" s="18" t="s">
        <v>32</v>
      </c>
      <c r="B1" s="18" t="s">
        <v>20</v>
      </c>
      <c r="C1" s="18" t="s">
        <v>21</v>
      </c>
      <c r="D1" s="18" t="s">
        <v>22</v>
      </c>
      <c r="E1" s="18" t="s">
        <v>19</v>
      </c>
      <c r="F1" s="18" t="s">
        <v>18</v>
      </c>
      <c r="G1" s="19" t="s">
        <v>17</v>
      </c>
      <c r="H1" s="18" t="s">
        <v>16</v>
      </c>
      <c r="I1" s="18" t="s">
        <v>15</v>
      </c>
      <c r="J1" s="18" t="s">
        <v>14</v>
      </c>
      <c r="K1" s="28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8" t="s">
        <v>79</v>
      </c>
      <c r="S1" s="29" t="s">
        <v>80</v>
      </c>
      <c r="T1" s="29" t="s">
        <v>81</v>
      </c>
      <c r="U1" s="29" t="s">
        <v>82</v>
      </c>
      <c r="V1" s="30" t="s">
        <v>83</v>
      </c>
      <c r="W1" s="30" t="s">
        <v>84</v>
      </c>
      <c r="X1" s="5" t="s">
        <v>33</v>
      </c>
      <c r="Y1" s="5" t="s">
        <v>1</v>
      </c>
      <c r="Z1" s="5" t="s">
        <v>24</v>
      </c>
    </row>
    <row r="2" spans="1:26" x14ac:dyDescent="0.25">
      <c r="A2" s="3" t="str">
        <f>'[2]SB-Sprints'!A5</f>
        <v>KE.DWBI.1</v>
      </c>
      <c r="B2" s="3" t="str">
        <f>'[2]SB-Sprints'!B5</f>
        <v>2015-48</v>
      </c>
      <c r="C2" s="3" t="str">
        <f>'[2]SB-Sprints'!C5</f>
        <v>Sprint03</v>
      </c>
      <c r="D2" s="3">
        <f>'[2]SB-Sprints'!D5</f>
        <v>1</v>
      </c>
      <c r="E2" s="3" t="str">
        <f>'[2]SB-Sprints'!E5</f>
        <v>US.DWBI.LDB.001</v>
      </c>
      <c r="F2" s="3" t="str">
        <f>'[2]SB-Sprints'!F5</f>
        <v>Laser dashboard for health management desktop version</v>
      </c>
      <c r="G2" s="3">
        <f>'[2]SB-Sprints'!G5</f>
        <v>40</v>
      </c>
      <c r="H2" s="3" t="str">
        <f>'[2]SB-Sprints'!H5</f>
        <v>Moved</v>
      </c>
      <c r="I2" s="3">
        <f>'[2]SB-Sprints'!I5</f>
        <v>73</v>
      </c>
      <c r="J2" s="3">
        <f>'[2]SB-Sprints'!J5</f>
        <v>49</v>
      </c>
      <c r="K2" s="3" t="str">
        <f>'[2]SB-Sprints'!L8</f>
        <v>Actual</v>
      </c>
      <c r="L2" s="3">
        <f>'[2]SB-Sprints'!M8</f>
        <v>3</v>
      </c>
      <c r="M2" s="3">
        <f>'[2]SB-Sprints'!N8</f>
        <v>2</v>
      </c>
      <c r="N2" s="3">
        <f>'[2]SB-Sprints'!O8</f>
        <v>16</v>
      </c>
      <c r="O2" s="3">
        <f>'[2]SB-Sprints'!P8</f>
        <v>16</v>
      </c>
      <c r="P2" s="3">
        <f>'[2]SB-Sprints'!Q8</f>
        <v>4</v>
      </c>
      <c r="Q2" s="3">
        <f>'[2]SB-Sprints'!R8</f>
        <v>2</v>
      </c>
      <c r="R2" s="8">
        <f>'[2]SB-Sprints'!S8</f>
        <v>0</v>
      </c>
      <c r="S2" s="3">
        <f>'[2]SB-Sprints'!T8</f>
        <v>6</v>
      </c>
      <c r="T2" s="3">
        <f>'[2]SB-Sprints'!U8</f>
        <v>0</v>
      </c>
      <c r="U2" s="3">
        <f>'[2]SB-Sprints'!V8</f>
        <v>0</v>
      </c>
      <c r="V2" s="3">
        <f>'[2]SB-Sprints'!W8</f>
        <v>0</v>
      </c>
      <c r="W2" s="3" t="str">
        <f>'[2]SB-Sprints'!U6</f>
        <v>NS</v>
      </c>
      <c r="X2" s="11">
        <f>'[3]SB-Sprints'!U12</f>
        <v>0</v>
      </c>
      <c r="Y2" s="11">
        <f>IF(X2="Done",G2,0)</f>
        <v>0</v>
      </c>
      <c r="Z2" s="11">
        <f>IF(H2="Accepted",G2,0)</f>
        <v>0</v>
      </c>
    </row>
    <row r="3" spans="1:26" x14ac:dyDescent="0.25">
      <c r="A3" s="3" t="str">
        <f>'[2]SB-Sprints'!A9</f>
        <v>KE.DWBI.1</v>
      </c>
      <c r="B3" s="3" t="str">
        <f>'[2]SB-Sprints'!B9</f>
        <v>2015-48</v>
      </c>
      <c r="C3" s="3" t="str">
        <f>'[2]SB-Sprints'!C9</f>
        <v>Sprint03</v>
      </c>
      <c r="D3" s="3">
        <f>'[2]SB-Sprints'!D9</f>
        <v>2</v>
      </c>
      <c r="E3" s="3" t="str">
        <f>'[2]SB-Sprints'!E9</f>
        <v>US.DWBI.LDB.002</v>
      </c>
      <c r="F3" s="3" t="str">
        <f>'[2]SB-Sprints'!F9</f>
        <v>Laser dashboard for health management mobile version</v>
      </c>
      <c r="G3" s="3">
        <f>'[2]SB-Sprints'!G9</f>
        <v>40</v>
      </c>
      <c r="H3" s="3" t="str">
        <f>'[2]SB-Sprints'!H9</f>
        <v>Moved</v>
      </c>
      <c r="I3" s="3">
        <f>'[2]SB-Sprints'!I9</f>
        <v>53</v>
      </c>
      <c r="J3" s="3">
        <f>'[2]SB-Sprints'!J9</f>
        <v>0</v>
      </c>
      <c r="K3" s="3" t="str">
        <f>'[2]SB-Sprints'!L12</f>
        <v>Actual</v>
      </c>
      <c r="L3" s="3">
        <f>'[2]SB-Sprints'!M12</f>
        <v>0</v>
      </c>
      <c r="M3" s="3">
        <f>'[2]SB-Sprints'!N12</f>
        <v>0</v>
      </c>
      <c r="N3" s="3">
        <f>'[2]SB-Sprints'!O12</f>
        <v>0</v>
      </c>
      <c r="O3" s="3">
        <f>'[2]SB-Sprints'!P12</f>
        <v>0</v>
      </c>
      <c r="P3" s="3">
        <f>'[2]SB-Sprints'!Q12</f>
        <v>0</v>
      </c>
      <c r="Q3" s="3">
        <f>'[2]SB-Sprints'!R12</f>
        <v>0</v>
      </c>
      <c r="R3" s="8">
        <f>'[2]SB-Sprints'!S12</f>
        <v>0</v>
      </c>
      <c r="S3" s="3">
        <f>'[2]SB-Sprints'!T12</f>
        <v>0</v>
      </c>
      <c r="T3" s="3">
        <f>'[2]SB-Sprints'!U12</f>
        <v>0</v>
      </c>
      <c r="U3" s="3">
        <f>'[2]SB-Sprints'!V12</f>
        <v>0</v>
      </c>
      <c r="V3" s="3">
        <f>'[2]SB-Sprints'!W12</f>
        <v>0</v>
      </c>
      <c r="W3" s="3" t="str">
        <f>'[2]SB-Sprints'!U10</f>
        <v>NA</v>
      </c>
      <c r="X3" s="11">
        <f>'[3]SB-Sprints'!U16</f>
        <v>0</v>
      </c>
      <c r="Y3" s="11">
        <f>IF(X3="Done",G3,0)</f>
        <v>0</v>
      </c>
      <c r="Z3" s="11">
        <f>IF(H3="Accepted",G3,0)</f>
        <v>0</v>
      </c>
    </row>
    <row r="4" spans="1:26" x14ac:dyDescent="0.25">
      <c r="A4" s="3" t="str">
        <f>'[2]SB-Sprints'!A13</f>
        <v>KE.DWBI.1</v>
      </c>
      <c r="B4" s="3" t="str">
        <f>'[2]SB-Sprints'!B13</f>
        <v>2015-48</v>
      </c>
      <c r="C4" s="3" t="str">
        <f>'[2]SB-Sprints'!C13</f>
        <v>Sprint03</v>
      </c>
      <c r="D4" s="3">
        <f>'[2]SB-Sprints'!D13</f>
        <v>3</v>
      </c>
      <c r="E4" s="3" t="str">
        <f>'[2]SB-Sprints'!E13</f>
        <v>US.DWBI.LDB.001.D01</v>
      </c>
      <c r="F4" s="3" t="str">
        <f>'[2]SB-Sprints'!F13</f>
        <v>Laser financial dashboard fix</v>
      </c>
      <c r="G4" s="3">
        <f>'[2]SB-Sprints'!G13</f>
        <v>20</v>
      </c>
      <c r="H4" s="3" t="str">
        <f>'[2]SB-Sprints'!H13</f>
        <v>Moved</v>
      </c>
      <c r="I4" s="3">
        <f>'[2]SB-Sprints'!I13</f>
        <v>47</v>
      </c>
      <c r="J4" s="3">
        <f>'[2]SB-Sprints'!J13</f>
        <v>47</v>
      </c>
      <c r="K4" s="3" t="str">
        <f>'[2]SB-Sprints'!L16</f>
        <v>Actual</v>
      </c>
      <c r="L4" s="3">
        <f>'[2]SB-Sprints'!M16</f>
        <v>3</v>
      </c>
      <c r="M4" s="3">
        <f>'[2]SB-Sprints'!N16</f>
        <v>2</v>
      </c>
      <c r="N4" s="3">
        <f>'[2]SB-Sprints'!O16</f>
        <v>0</v>
      </c>
      <c r="O4" s="3">
        <f>'[2]SB-Sprints'!P16</f>
        <v>16</v>
      </c>
      <c r="P4" s="3">
        <f>'[2]SB-Sprints'!Q16</f>
        <v>4</v>
      </c>
      <c r="Q4" s="3">
        <f>'[2]SB-Sprints'!R16</f>
        <v>16</v>
      </c>
      <c r="R4" s="8">
        <f>'[2]SB-Sprints'!S16</f>
        <v>2</v>
      </c>
      <c r="S4" s="3">
        <f>'[2]SB-Sprints'!T16</f>
        <v>4</v>
      </c>
      <c r="T4" s="3">
        <f>'[2]SB-Sprints'!U16</f>
        <v>0</v>
      </c>
      <c r="U4" s="3">
        <f>'[2]SB-Sprints'!V16</f>
        <v>0</v>
      </c>
      <c r="V4" s="3">
        <f>'[2]SB-Sprints'!W16</f>
        <v>0</v>
      </c>
      <c r="W4" s="3" t="str">
        <f>'[2]SB-Sprints'!U14</f>
        <v>NS</v>
      </c>
      <c r="X4" s="11"/>
      <c r="Y4" s="11"/>
      <c r="Z4" s="11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8"/>
      <c r="S5" s="3"/>
      <c r="T5" s="3"/>
      <c r="U5" s="3"/>
      <c r="V5" s="3"/>
      <c r="W5" s="3"/>
      <c r="X5" s="11"/>
      <c r="Y5" s="11"/>
      <c r="Z5" s="11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8"/>
      <c r="S6" s="3"/>
      <c r="T6" s="3"/>
      <c r="U6" s="3"/>
      <c r="V6" s="3"/>
      <c r="W6" s="3"/>
      <c r="X6" s="11"/>
      <c r="Y6" s="11"/>
      <c r="Z6" s="11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  <c r="S7" s="3"/>
      <c r="T7" s="3"/>
      <c r="U7" s="3"/>
      <c r="V7" s="3"/>
      <c r="W7" s="3"/>
      <c r="X7" s="11"/>
      <c r="Y7" s="11"/>
      <c r="Z7" s="11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8"/>
      <c r="S8" s="3"/>
      <c r="T8" s="3"/>
      <c r="U8" s="3"/>
      <c r="V8" s="3"/>
      <c r="W8" s="3"/>
      <c r="X8" s="11"/>
      <c r="Y8" s="11"/>
      <c r="Z8" s="11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8"/>
      <c r="S9" s="3"/>
      <c r="T9" s="3"/>
      <c r="U9" s="3"/>
      <c r="V9" s="3"/>
      <c r="W9" s="3"/>
      <c r="X9" s="11"/>
      <c r="Y9" s="11"/>
      <c r="Z9" s="11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8"/>
      <c r="S10" s="3"/>
      <c r="T10" s="3"/>
      <c r="U10" s="3"/>
      <c r="V10" s="3"/>
      <c r="W10" s="3"/>
      <c r="X10" s="11"/>
      <c r="Y10" s="11"/>
      <c r="Z10" s="11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8"/>
      <c r="S11" s="3"/>
      <c r="T11" s="3"/>
      <c r="U11" s="3"/>
      <c r="V11" s="3"/>
      <c r="W11" s="3"/>
      <c r="X11" s="11"/>
      <c r="Y11" s="11"/>
      <c r="Z11" s="11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8"/>
      <c r="S12" s="3"/>
      <c r="T12" s="3"/>
      <c r="U12" s="3"/>
      <c r="V12" s="3"/>
      <c r="W12" s="3"/>
      <c r="X12" s="11"/>
      <c r="Y12" s="11"/>
      <c r="Z12" s="11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8"/>
      <c r="S13" s="3"/>
      <c r="T13" s="3"/>
      <c r="U13" s="3"/>
      <c r="V13" s="3"/>
      <c r="W13" s="3"/>
      <c r="X13" s="11"/>
      <c r="Y13" s="11"/>
      <c r="Z13" s="11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8"/>
      <c r="S14" s="3"/>
      <c r="T14" s="3"/>
      <c r="U14" s="3"/>
      <c r="V14" s="3"/>
      <c r="W14" s="3"/>
      <c r="X14" s="11"/>
      <c r="Y14" s="11"/>
      <c r="Z14" s="11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"/>
      <c r="S15" s="3"/>
      <c r="T15" s="3"/>
      <c r="U15" s="3"/>
      <c r="V15" s="3"/>
      <c r="W15" s="3"/>
      <c r="X15" s="11"/>
      <c r="Y15" s="11"/>
      <c r="Z15" s="11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"/>
      <c r="S16" s="3"/>
      <c r="T16" s="3"/>
      <c r="U16" s="3"/>
      <c r="V16" s="3"/>
      <c r="W16" s="3"/>
      <c r="X16" s="11"/>
      <c r="Y16" s="11"/>
      <c r="Z16" s="1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A4" sqref="A4"/>
    </sheetView>
  </sheetViews>
  <sheetFormatPr defaultRowHeight="15" x14ac:dyDescent="0.25"/>
  <cols>
    <col min="1" max="1" width="9.85546875" bestFit="1" customWidth="1"/>
    <col min="5" max="5" width="18.5703125" customWidth="1"/>
    <col min="6" max="6" width="26.85546875" customWidth="1"/>
    <col min="7" max="7" width="13.140625" customWidth="1"/>
    <col min="8" max="8" width="12.140625" customWidth="1"/>
    <col min="10" max="10" width="8.28515625" customWidth="1"/>
    <col min="11" max="11" width="7.7109375" customWidth="1"/>
    <col min="18" max="18" width="4.140625" customWidth="1"/>
  </cols>
  <sheetData>
    <row r="1" spans="1:19" ht="64.5" x14ac:dyDescent="0.25">
      <c r="A1" s="5" t="s">
        <v>32</v>
      </c>
      <c r="B1" s="5" t="s">
        <v>20</v>
      </c>
      <c r="C1" s="5" t="s">
        <v>21</v>
      </c>
      <c r="D1" s="5" t="s">
        <v>22</v>
      </c>
      <c r="E1" s="5" t="s">
        <v>19</v>
      </c>
      <c r="F1" s="5" t="s">
        <v>18</v>
      </c>
      <c r="G1" s="5" t="s">
        <v>17</v>
      </c>
      <c r="H1" s="5" t="s">
        <v>16</v>
      </c>
      <c r="I1" s="5" t="s">
        <v>15</v>
      </c>
      <c r="J1" s="5" t="s">
        <v>14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85</v>
      </c>
      <c r="S1" s="5" t="s">
        <v>2</v>
      </c>
    </row>
    <row r="2" spans="1:19" x14ac:dyDescent="0.25">
      <c r="A2" s="8" t="str">
        <f>'[4]SB-Sprints'!A5</f>
        <v>KE.BBD.01</v>
      </c>
      <c r="B2" s="8" t="str">
        <f>'[4]SB-Sprints'!B5</f>
        <v>2015-46</v>
      </c>
      <c r="C2" s="8" t="str">
        <f>'[4]SB-Sprints'!C5</f>
        <v>Sprint01</v>
      </c>
      <c r="D2" s="8">
        <f>'[4]SB-Sprints'!D5</f>
        <v>1</v>
      </c>
      <c r="E2" s="8" t="str">
        <f>'[4]SB-Sprints'!E5</f>
        <v>US.BBD.09</v>
      </c>
      <c r="F2" s="8" t="str">
        <f>'[4]SB-Sprints'!F5</f>
        <v>Enrollment/Commit Process</v>
      </c>
      <c r="G2" s="8">
        <f>'[4]SB-Sprints'!G5</f>
        <v>0</v>
      </c>
      <c r="H2" s="8" t="str">
        <f>'[4]SB-Sprints'!H5</f>
        <v>Moved</v>
      </c>
      <c r="I2" s="8">
        <f>'[4]SB-Sprints'!I5</f>
        <v>55</v>
      </c>
      <c r="J2" s="8">
        <f>'[4]SB-Sprints'!J5</f>
        <v>55</v>
      </c>
      <c r="K2" s="8" t="str">
        <f>'[4]SB-Sprints'!L8</f>
        <v>Actual</v>
      </c>
      <c r="L2" s="8">
        <f>'[4]SB-Sprints'!M8</f>
        <v>0</v>
      </c>
      <c r="M2" s="8">
        <f>'[4]SB-Sprints'!N8</f>
        <v>24</v>
      </c>
      <c r="N2" s="8">
        <f>'[4]SB-Sprints'!O8</f>
        <v>0</v>
      </c>
      <c r="O2" s="8">
        <f>'[4]SB-Sprints'!P8</f>
        <v>10</v>
      </c>
      <c r="P2" s="8">
        <f>'[4]SB-Sprints'!Q8</f>
        <v>19</v>
      </c>
      <c r="Q2" s="8">
        <f>'[4]SB-Sprints'!R8</f>
        <v>2</v>
      </c>
      <c r="R2" s="8" t="s">
        <v>86</v>
      </c>
      <c r="S2" s="8">
        <f>'[4]SB-Sprints'!S8</f>
        <v>0</v>
      </c>
    </row>
    <row r="3" spans="1:19" x14ac:dyDescent="0.25">
      <c r="A3" s="8" t="str">
        <f>'[4]SB-Sprints'!A9</f>
        <v>KE.BBD.01</v>
      </c>
      <c r="B3" s="8" t="str">
        <f>'[4]SB-Sprints'!B9</f>
        <v>2015-46</v>
      </c>
      <c r="C3" s="8" t="str">
        <f>'[4]SB-Sprints'!C9</f>
        <v>Sprint01</v>
      </c>
      <c r="D3" s="8">
        <f>'[4]SB-Sprints'!D9</f>
        <v>2</v>
      </c>
      <c r="E3" s="8" t="str">
        <f>'[4]SB-Sprints'!E9</f>
        <v>US.BBD.10</v>
      </c>
      <c r="F3" s="8" t="str">
        <f>'[4]SB-Sprints'!F9</f>
        <v>Interfaces/Transmittals/COS Payroll</v>
      </c>
      <c r="G3" s="8">
        <f>'[4]SB-Sprints'!G9</f>
        <v>0</v>
      </c>
      <c r="H3" s="8" t="str">
        <f>'[4]SB-Sprints'!H9</f>
        <v>Moved</v>
      </c>
      <c r="I3" s="8">
        <f>'[4]SB-Sprints'!I9</f>
        <v>4</v>
      </c>
      <c r="J3" s="8">
        <f>'[4]SB-Sprints'!J9</f>
        <v>4</v>
      </c>
      <c r="K3" s="8" t="str">
        <f>'[4]SB-Sprints'!L12</f>
        <v>Actual</v>
      </c>
      <c r="L3" s="8">
        <f>'[4]SB-Sprints'!M12</f>
        <v>0</v>
      </c>
      <c r="M3" s="8">
        <f>'[4]SB-Sprints'!N12</f>
        <v>4</v>
      </c>
      <c r="N3" s="8">
        <f>'[4]SB-Sprints'!O12</f>
        <v>0</v>
      </c>
      <c r="O3" s="8">
        <f>'[4]SB-Sprints'!P12</f>
        <v>0</v>
      </c>
      <c r="P3" s="8">
        <f>'[4]SB-Sprints'!Q12</f>
        <v>0</v>
      </c>
      <c r="Q3" s="8">
        <f>'[4]SB-Sprints'!R12</f>
        <v>0</v>
      </c>
      <c r="R3" s="8"/>
      <c r="S3" s="8">
        <f>'[4]SB-Sprints'!S12</f>
        <v>0</v>
      </c>
    </row>
    <row r="4" spans="1:19" x14ac:dyDescent="0.25">
      <c r="A4" s="8" t="str">
        <f>'[4]SB-Sprints'!A13</f>
        <v>KE.BBD.01</v>
      </c>
      <c r="B4" s="8" t="str">
        <f>'[4]SB-Sprints'!B13</f>
        <v>2015-47</v>
      </c>
      <c r="C4" s="8" t="str">
        <f>'[4]SB-Sprints'!C13</f>
        <v>Sprint01</v>
      </c>
      <c r="D4" s="8">
        <f>'[4]SB-Sprints'!D13</f>
        <v>3</v>
      </c>
      <c r="E4" s="8" t="str">
        <f>'[4]SB-Sprints'!E13</f>
        <v>US.BBD.09</v>
      </c>
      <c r="F4" s="8" t="str">
        <f>'[4]SB-Sprints'!F13</f>
        <v>Enrollment/Commit Process</v>
      </c>
      <c r="G4" s="8">
        <f>'[4]SB-Sprints'!G13</f>
        <v>0</v>
      </c>
      <c r="H4" s="8" t="str">
        <f>'[4]SB-Sprints'!H13</f>
        <v>Moved</v>
      </c>
      <c r="I4" s="8">
        <f>'[4]SB-Sprints'!I13</f>
        <v>45</v>
      </c>
      <c r="J4" s="8">
        <f>'[4]SB-Sprints'!J13</f>
        <v>45</v>
      </c>
      <c r="K4" s="8" t="str">
        <f>'[4]SB-Sprints'!L16</f>
        <v>Actual</v>
      </c>
      <c r="L4" s="8">
        <f>'[4]SB-Sprints'!M16</f>
        <v>0</v>
      </c>
      <c r="M4" s="8">
        <f>'[4]SB-Sprints'!N16</f>
        <v>24</v>
      </c>
      <c r="N4" s="8">
        <f>'[4]SB-Sprints'!O16</f>
        <v>0</v>
      </c>
      <c r="O4" s="8">
        <f>'[4]SB-Sprints'!P16</f>
        <v>0</v>
      </c>
      <c r="P4" s="8">
        <f>'[4]SB-Sprints'!Q16</f>
        <v>19</v>
      </c>
      <c r="Q4" s="8">
        <f>'[4]SB-Sprints'!R16</f>
        <v>2</v>
      </c>
      <c r="R4" s="8"/>
      <c r="S4" s="8">
        <f>'[4]SB-Sprints'!S16</f>
        <v>0</v>
      </c>
    </row>
    <row r="5" spans="1:19" x14ac:dyDescent="0.25">
      <c r="A5" s="8" t="str">
        <f>'[4]SB-Sprints'!A17</f>
        <v>KE.BBD.01</v>
      </c>
      <c r="B5" s="8" t="str">
        <f>'[4]SB-Sprints'!B17</f>
        <v>2015-47</v>
      </c>
      <c r="C5" s="8" t="str">
        <f>'[4]SB-Sprints'!C17</f>
        <v>Sprint01</v>
      </c>
      <c r="D5" s="8">
        <f>'[4]SB-Sprints'!D17</f>
        <v>4</v>
      </c>
      <c r="E5" s="8" t="str">
        <f>'[4]SB-Sprints'!E17</f>
        <v>US.BBD.10</v>
      </c>
      <c r="F5" s="8" t="str">
        <f>'[4]SB-Sprints'!F17</f>
        <v>Interfaces/Transmittals/COS Payroll</v>
      </c>
      <c r="G5" s="8">
        <f>'[4]SB-Sprints'!G17</f>
        <v>0</v>
      </c>
      <c r="H5" s="8" t="str">
        <f>'[4]SB-Sprints'!H17</f>
        <v>Moved</v>
      </c>
      <c r="I5" s="8">
        <f>'[4]SB-Sprints'!I17</f>
        <v>4</v>
      </c>
      <c r="J5" s="8">
        <f>'[4]SB-Sprints'!J17</f>
        <v>4</v>
      </c>
      <c r="K5" s="8" t="str">
        <f>'[4]SB-Sprints'!L20</f>
        <v>Actual</v>
      </c>
      <c r="L5" s="8">
        <f>'[4]SB-Sprints'!M20</f>
        <v>0</v>
      </c>
      <c r="M5" s="8">
        <f>'[4]SB-Sprints'!N20</f>
        <v>4</v>
      </c>
      <c r="N5" s="8">
        <f>'[4]SB-Sprints'!O20</f>
        <v>0</v>
      </c>
      <c r="O5" s="8">
        <f>'[4]SB-Sprints'!P20</f>
        <v>0</v>
      </c>
      <c r="P5" s="8">
        <f>'[4]SB-Sprints'!Q20</f>
        <v>0</v>
      </c>
      <c r="Q5" s="8">
        <f>'[4]SB-Sprints'!R20</f>
        <v>0</v>
      </c>
      <c r="R5" s="8"/>
      <c r="S5" s="8">
        <f>'[4]SB-Sprints'!S20</f>
        <v>0</v>
      </c>
    </row>
    <row r="6" spans="1:19" x14ac:dyDescent="0.25">
      <c r="A6" s="8" t="str">
        <f>'[4]SB-Sprints'!A21</f>
        <v>KE.BBD.01</v>
      </c>
      <c r="B6" s="8" t="str">
        <f>'[4]SB-Sprints'!B21</f>
        <v>2015-48</v>
      </c>
      <c r="C6" s="8" t="str">
        <f>'[4]SB-Sprints'!C21</f>
        <v>Sprint02</v>
      </c>
      <c r="D6" s="8">
        <f>'[4]SB-Sprints'!D21</f>
        <v>5</v>
      </c>
      <c r="E6" s="8" t="str">
        <f>'[4]SB-Sprints'!E21</f>
        <v>US.BBD.09</v>
      </c>
      <c r="F6" s="8" t="str">
        <f>'[4]SB-Sprints'!F21</f>
        <v>Enrollment/Commit Process</v>
      </c>
      <c r="G6" s="8">
        <f>'[4]SB-Sprints'!G21</f>
        <v>0</v>
      </c>
      <c r="H6" s="8" t="str">
        <f>'[4]SB-Sprints'!H21</f>
        <v>Moved</v>
      </c>
      <c r="I6" s="8">
        <f>'[4]SB-Sprints'!I21</f>
        <v>32</v>
      </c>
      <c r="J6" s="8">
        <f>'[4]SB-Sprints'!J21</f>
        <v>38</v>
      </c>
      <c r="K6" s="8" t="str">
        <f>'[4]SB-Sprints'!L24</f>
        <v>Actual</v>
      </c>
      <c r="L6" s="8">
        <f>'[4]SB-Sprints'!M24</f>
        <v>0</v>
      </c>
      <c r="M6" s="8">
        <f>'[4]SB-Sprints'!N24</f>
        <v>0</v>
      </c>
      <c r="N6" s="8">
        <f>'[4]SB-Sprints'!O24</f>
        <v>0</v>
      </c>
      <c r="O6" s="8">
        <f>'[4]SB-Sprints'!P24</f>
        <v>0</v>
      </c>
      <c r="P6" s="8">
        <f>'[4]SB-Sprints'!Q24</f>
        <v>28</v>
      </c>
      <c r="Q6" s="8">
        <f>'[4]SB-Sprints'!R24</f>
        <v>10</v>
      </c>
      <c r="R6" s="8"/>
      <c r="S6" s="8">
        <f>'[4]SB-Sprints'!S24</f>
        <v>0</v>
      </c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5" sqref="C25"/>
    </sheetView>
  </sheetViews>
  <sheetFormatPr defaultRowHeight="15" x14ac:dyDescent="0.25"/>
  <cols>
    <col min="1" max="1" width="16.5703125" bestFit="1" customWidth="1"/>
    <col min="2" max="2" width="15" customWidth="1"/>
    <col min="3" max="3" width="13.28515625" bestFit="1" customWidth="1"/>
    <col min="4" max="4" width="18" bestFit="1" customWidth="1"/>
    <col min="5" max="5" width="28.5703125" bestFit="1" customWidth="1"/>
    <col min="6" max="6" width="27.42578125" bestFit="1" customWidth="1"/>
  </cols>
  <sheetData>
    <row r="1" spans="1:6" x14ac:dyDescent="0.25">
      <c r="A1" s="20" t="s">
        <v>32</v>
      </c>
      <c r="B1" t="s">
        <v>38</v>
      </c>
    </row>
    <row r="3" spans="1:6" x14ac:dyDescent="0.25">
      <c r="A3" s="20" t="s">
        <v>39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5">
      <c r="A4" s="21" t="s">
        <v>70</v>
      </c>
      <c r="B4" s="22">
        <v>47.699999999999989</v>
      </c>
      <c r="C4" s="22">
        <v>47.699999999999989</v>
      </c>
      <c r="D4" s="22">
        <v>0</v>
      </c>
      <c r="E4" s="22">
        <v>0</v>
      </c>
      <c r="F4" s="22">
        <v>0</v>
      </c>
    </row>
    <row r="5" spans="1:6" x14ac:dyDescent="0.25">
      <c r="A5" s="23" t="s">
        <v>40</v>
      </c>
      <c r="B5" s="22">
        <v>16.299999999999997</v>
      </c>
      <c r="C5" s="22">
        <v>16.299999999999997</v>
      </c>
      <c r="D5" s="22">
        <v>0</v>
      </c>
      <c r="E5" s="22">
        <v>0</v>
      </c>
      <c r="F5" s="22">
        <v>0</v>
      </c>
    </row>
    <row r="6" spans="1:6" x14ac:dyDescent="0.25">
      <c r="A6" s="23" t="s">
        <v>41</v>
      </c>
      <c r="B6" s="22">
        <v>3.8</v>
      </c>
      <c r="C6" s="22">
        <v>3.8</v>
      </c>
      <c r="D6" s="22">
        <v>0</v>
      </c>
      <c r="E6" s="22">
        <v>0</v>
      </c>
      <c r="F6" s="22">
        <v>0</v>
      </c>
    </row>
    <row r="7" spans="1:6" x14ac:dyDescent="0.25">
      <c r="A7" s="23" t="s">
        <v>42</v>
      </c>
      <c r="B7" s="22">
        <v>3.8</v>
      </c>
      <c r="C7" s="22">
        <v>3.8</v>
      </c>
      <c r="D7" s="22">
        <v>0</v>
      </c>
      <c r="E7" s="22">
        <v>0</v>
      </c>
      <c r="F7" s="22">
        <v>0</v>
      </c>
    </row>
    <row r="8" spans="1:6" x14ac:dyDescent="0.25">
      <c r="A8" s="23" t="s">
        <v>43</v>
      </c>
      <c r="B8" s="22">
        <v>4.8000000000000007</v>
      </c>
      <c r="C8" s="22">
        <v>4.8000000000000007</v>
      </c>
      <c r="D8" s="22">
        <v>0</v>
      </c>
      <c r="E8" s="22">
        <v>0</v>
      </c>
      <c r="F8" s="22">
        <v>0</v>
      </c>
    </row>
    <row r="9" spans="1:6" x14ac:dyDescent="0.25">
      <c r="A9" s="23" t="s">
        <v>45</v>
      </c>
      <c r="B9" s="22">
        <v>3.8</v>
      </c>
      <c r="C9" s="22">
        <v>3.8</v>
      </c>
      <c r="D9" s="22">
        <v>0</v>
      </c>
      <c r="E9" s="22">
        <v>0</v>
      </c>
      <c r="F9" s="22">
        <v>0</v>
      </c>
    </row>
    <row r="10" spans="1:6" x14ac:dyDescent="0.25">
      <c r="A10" s="23" t="s">
        <v>46</v>
      </c>
      <c r="B10" s="22">
        <v>3.8</v>
      </c>
      <c r="C10" s="22">
        <v>3.8</v>
      </c>
      <c r="D10" s="22">
        <v>0</v>
      </c>
      <c r="E10" s="22">
        <v>0</v>
      </c>
      <c r="F10" s="22">
        <v>0</v>
      </c>
    </row>
    <row r="11" spans="1:6" x14ac:dyDescent="0.25">
      <c r="A11" s="23" t="s">
        <v>47</v>
      </c>
      <c r="B11" s="22">
        <v>3.8</v>
      </c>
      <c r="C11" s="22">
        <v>3.8</v>
      </c>
      <c r="D11" s="22">
        <v>0</v>
      </c>
      <c r="E11" s="22">
        <v>0</v>
      </c>
      <c r="F11" s="22">
        <v>0</v>
      </c>
    </row>
    <row r="12" spans="1:6" x14ac:dyDescent="0.25">
      <c r="A12" s="23" t="s">
        <v>48</v>
      </c>
      <c r="B12" s="22">
        <v>3.8</v>
      </c>
      <c r="C12" s="22">
        <v>3.8</v>
      </c>
      <c r="D12" s="22">
        <v>0</v>
      </c>
      <c r="E12" s="22">
        <v>0</v>
      </c>
      <c r="F12" s="22">
        <v>0</v>
      </c>
    </row>
    <row r="13" spans="1:6" x14ac:dyDescent="0.25">
      <c r="A13" s="23" t="s">
        <v>49</v>
      </c>
      <c r="B13" s="22">
        <v>3.8</v>
      </c>
      <c r="C13" s="22">
        <v>3.8</v>
      </c>
      <c r="D13" s="22">
        <v>0</v>
      </c>
      <c r="E13" s="22">
        <v>0</v>
      </c>
      <c r="F13" s="22">
        <v>0</v>
      </c>
    </row>
    <row r="14" spans="1:6" x14ac:dyDescent="0.25">
      <c r="A14" s="21" t="s">
        <v>71</v>
      </c>
      <c r="B14" s="22">
        <v>57.5</v>
      </c>
      <c r="C14" s="22">
        <v>49.5</v>
      </c>
      <c r="D14" s="22">
        <v>129</v>
      </c>
      <c r="E14" s="22">
        <v>100</v>
      </c>
      <c r="F14" s="22">
        <v>0</v>
      </c>
    </row>
    <row r="15" spans="1:6" x14ac:dyDescent="0.25">
      <c r="A15" s="23" t="s">
        <v>40</v>
      </c>
      <c r="B15" s="22">
        <v>7.8000000000000007</v>
      </c>
      <c r="C15" s="22">
        <v>6.8000000000000007</v>
      </c>
      <c r="D15" s="22">
        <v>40</v>
      </c>
      <c r="E15" s="22">
        <v>40</v>
      </c>
      <c r="F15" s="22">
        <v>0</v>
      </c>
    </row>
    <row r="16" spans="1:6" x14ac:dyDescent="0.25">
      <c r="A16" s="23" t="s">
        <v>41</v>
      </c>
      <c r="B16" s="22">
        <v>3.8</v>
      </c>
      <c r="C16" s="22">
        <v>2.8</v>
      </c>
      <c r="D16" s="22">
        <v>8</v>
      </c>
      <c r="E16" s="22">
        <v>8</v>
      </c>
      <c r="F16" s="22">
        <v>0</v>
      </c>
    </row>
    <row r="17" spans="1:6" x14ac:dyDescent="0.25">
      <c r="A17" s="23" t="s">
        <v>42</v>
      </c>
      <c r="B17" s="22">
        <v>4.8000000000000007</v>
      </c>
      <c r="C17" s="22">
        <v>4.8000000000000007</v>
      </c>
      <c r="D17" s="22">
        <v>8</v>
      </c>
      <c r="E17" s="22">
        <v>8</v>
      </c>
      <c r="F17" s="22">
        <v>0</v>
      </c>
    </row>
    <row r="18" spans="1:6" x14ac:dyDescent="0.25">
      <c r="A18" s="23" t="s">
        <v>43</v>
      </c>
      <c r="B18" s="22">
        <v>4.8000000000000007</v>
      </c>
      <c r="C18" s="22">
        <v>4.8000000000000007</v>
      </c>
      <c r="D18" s="22">
        <v>20</v>
      </c>
      <c r="E18" s="22">
        <v>20</v>
      </c>
      <c r="F18" s="22">
        <v>0</v>
      </c>
    </row>
    <row r="19" spans="1:6" x14ac:dyDescent="0.25">
      <c r="A19" s="23" t="s">
        <v>44</v>
      </c>
      <c r="B19" s="22">
        <v>9</v>
      </c>
      <c r="C19" s="22">
        <v>6</v>
      </c>
      <c r="D19" s="22">
        <v>13</v>
      </c>
      <c r="E19" s="22">
        <v>0</v>
      </c>
      <c r="F19" s="22">
        <v>0</v>
      </c>
    </row>
    <row r="20" spans="1:6" x14ac:dyDescent="0.25">
      <c r="A20" s="23" t="s">
        <v>45</v>
      </c>
      <c r="B20" s="22">
        <v>4.8000000000000007</v>
      </c>
      <c r="C20" s="22">
        <v>4.8000000000000007</v>
      </c>
      <c r="D20" s="22">
        <v>8</v>
      </c>
      <c r="E20" s="22">
        <v>8</v>
      </c>
      <c r="F20" s="22">
        <v>0</v>
      </c>
    </row>
    <row r="21" spans="1:6" x14ac:dyDescent="0.25">
      <c r="A21" s="23" t="s">
        <v>46</v>
      </c>
      <c r="B21" s="22">
        <v>4</v>
      </c>
      <c r="C21" s="22">
        <v>4</v>
      </c>
      <c r="D21" s="22">
        <v>8</v>
      </c>
      <c r="E21" s="22">
        <v>8</v>
      </c>
      <c r="F21" s="22">
        <v>0</v>
      </c>
    </row>
    <row r="22" spans="1:6" x14ac:dyDescent="0.25">
      <c r="A22" s="23" t="s">
        <v>47</v>
      </c>
      <c r="B22" s="22">
        <v>3.5</v>
      </c>
      <c r="C22" s="22">
        <v>3</v>
      </c>
      <c r="D22" s="22">
        <v>8</v>
      </c>
      <c r="E22" s="22">
        <v>8</v>
      </c>
      <c r="F22" s="22">
        <v>0</v>
      </c>
    </row>
    <row r="23" spans="1:6" x14ac:dyDescent="0.25">
      <c r="A23" s="23" t="s">
        <v>48</v>
      </c>
      <c r="B23" s="22">
        <v>3</v>
      </c>
      <c r="C23" s="22">
        <v>2.5</v>
      </c>
      <c r="D23" s="22">
        <v>8</v>
      </c>
      <c r="E23" s="22">
        <v>0</v>
      </c>
      <c r="F23" s="22">
        <v>0</v>
      </c>
    </row>
    <row r="24" spans="1:6" x14ac:dyDescent="0.25">
      <c r="A24" s="23" t="s">
        <v>49</v>
      </c>
      <c r="B24" s="22">
        <v>4.5</v>
      </c>
      <c r="C24" s="22">
        <v>4</v>
      </c>
      <c r="D24" s="22">
        <v>8</v>
      </c>
      <c r="E24" s="22">
        <v>0</v>
      </c>
      <c r="F24" s="22">
        <v>0</v>
      </c>
    </row>
    <row r="25" spans="1:6" x14ac:dyDescent="0.25">
      <c r="A25" s="23" t="s">
        <v>50</v>
      </c>
      <c r="B25" s="22">
        <v>4.5</v>
      </c>
      <c r="C25" s="22">
        <v>4</v>
      </c>
      <c r="D25" s="22">
        <v>0</v>
      </c>
      <c r="E25" s="22">
        <v>0</v>
      </c>
      <c r="F25" s="22">
        <v>0</v>
      </c>
    </row>
    <row r="26" spans="1:6" x14ac:dyDescent="0.25">
      <c r="A26" s="23" t="s">
        <v>51</v>
      </c>
      <c r="B26" s="22">
        <v>1.5</v>
      </c>
      <c r="C26" s="22">
        <v>1</v>
      </c>
      <c r="D26" s="22">
        <v>0</v>
      </c>
      <c r="E26" s="22">
        <v>0</v>
      </c>
      <c r="F26" s="22">
        <v>0</v>
      </c>
    </row>
    <row r="27" spans="1:6" x14ac:dyDescent="0.25">
      <c r="A27" s="23" t="s">
        <v>52</v>
      </c>
      <c r="B27" s="22">
        <v>1.5</v>
      </c>
      <c r="C27" s="22">
        <v>1</v>
      </c>
      <c r="D27" s="22">
        <v>0</v>
      </c>
      <c r="E27" s="22">
        <v>0</v>
      </c>
      <c r="F27" s="22">
        <v>0</v>
      </c>
    </row>
    <row r="28" spans="1:6" x14ac:dyDescent="0.25">
      <c r="A28" s="21" t="s">
        <v>53</v>
      </c>
      <c r="B28" s="22">
        <v>105.19999999999997</v>
      </c>
      <c r="C28" s="22">
        <v>97.199999999999974</v>
      </c>
      <c r="D28" s="22">
        <v>129</v>
      </c>
      <c r="E28" s="22">
        <v>100</v>
      </c>
      <c r="F28" s="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5" sqref="E15"/>
    </sheetView>
  </sheetViews>
  <sheetFormatPr defaultRowHeight="15" x14ac:dyDescent="0.25"/>
  <cols>
    <col min="1" max="1" width="13.140625" style="25" customWidth="1"/>
    <col min="2" max="2" width="8.28515625" style="25" customWidth="1"/>
    <col min="3" max="3" width="7.140625" style="25" customWidth="1"/>
    <col min="4" max="4" width="9" style="25" customWidth="1"/>
    <col min="5" max="6" width="9.5703125" style="25" customWidth="1"/>
    <col min="7" max="8" width="9.7109375" style="25" customWidth="1"/>
    <col min="9" max="9" width="7.85546875" style="25" customWidth="1"/>
    <col min="10" max="12" width="9.7109375" style="25" customWidth="1"/>
    <col min="13" max="13" width="6.28515625" customWidth="1"/>
    <col min="14" max="14" width="11.28515625" bestFit="1" customWidth="1"/>
  </cols>
  <sheetData>
    <row r="1" spans="1:13" x14ac:dyDescent="0.25">
      <c r="A1" s="24" t="s">
        <v>32</v>
      </c>
      <c r="B1" s="25" t="s">
        <v>38</v>
      </c>
      <c r="C1"/>
      <c r="D1"/>
      <c r="E1"/>
      <c r="F1"/>
      <c r="G1"/>
      <c r="H1"/>
      <c r="I1"/>
      <c r="J1"/>
      <c r="K1"/>
      <c r="L1"/>
    </row>
    <row r="2" spans="1:13" x14ac:dyDescent="0.25">
      <c r="A2" s="24" t="s">
        <v>21</v>
      </c>
      <c r="B2" s="25" t="s">
        <v>38</v>
      </c>
      <c r="C2"/>
      <c r="D2"/>
      <c r="E2"/>
      <c r="F2"/>
      <c r="G2"/>
      <c r="H2"/>
      <c r="I2"/>
      <c r="J2"/>
      <c r="K2"/>
      <c r="L2"/>
    </row>
    <row r="3" spans="1:13" x14ac:dyDescent="0.25">
      <c r="A3"/>
      <c r="B3"/>
      <c r="C3"/>
      <c r="D3"/>
      <c r="E3"/>
      <c r="F3"/>
      <c r="G3"/>
      <c r="H3"/>
      <c r="I3"/>
      <c r="J3"/>
      <c r="K3"/>
      <c r="L3"/>
    </row>
    <row r="4" spans="1:13" ht="90" x14ac:dyDescent="0.25">
      <c r="A4" s="24" t="s">
        <v>39</v>
      </c>
      <c r="B4" s="25" t="s">
        <v>54</v>
      </c>
      <c r="C4" s="25" t="s">
        <v>59</v>
      </c>
      <c r="D4" s="25" t="s">
        <v>60</v>
      </c>
      <c r="E4" s="25" t="s">
        <v>61</v>
      </c>
      <c r="F4" s="25" t="s">
        <v>62</v>
      </c>
      <c r="G4" s="25" t="s">
        <v>63</v>
      </c>
      <c r="H4" s="25" t="s">
        <v>64</v>
      </c>
      <c r="I4" s="25" t="s">
        <v>66</v>
      </c>
      <c r="J4" s="25" t="s">
        <v>65</v>
      </c>
      <c r="K4" s="25" t="s">
        <v>68</v>
      </c>
      <c r="L4" s="25" t="s">
        <v>67</v>
      </c>
      <c r="M4" s="25" t="s">
        <v>69</v>
      </c>
    </row>
    <row r="5" spans="1:13" x14ac:dyDescent="0.25">
      <c r="A5" s="26" t="s">
        <v>40</v>
      </c>
      <c r="B5" s="27">
        <v>24.099999999999998</v>
      </c>
      <c r="C5" s="27">
        <v>11</v>
      </c>
      <c r="D5" s="27">
        <v>0</v>
      </c>
      <c r="E5" s="27">
        <v>7</v>
      </c>
      <c r="F5" s="27">
        <v>0</v>
      </c>
      <c r="G5" s="27">
        <v>0</v>
      </c>
      <c r="H5" s="27">
        <v>2</v>
      </c>
      <c r="I5" s="27">
        <v>0.5</v>
      </c>
      <c r="J5" s="27">
        <v>2</v>
      </c>
      <c r="K5" s="27">
        <v>0.3</v>
      </c>
      <c r="L5" s="27">
        <v>0.3</v>
      </c>
      <c r="M5" s="27">
        <v>0</v>
      </c>
    </row>
    <row r="6" spans="1:13" x14ac:dyDescent="0.25">
      <c r="A6" s="26" t="s">
        <v>41</v>
      </c>
      <c r="B6" s="27">
        <v>7.6</v>
      </c>
      <c r="C6" s="27">
        <v>3</v>
      </c>
      <c r="D6" s="27">
        <v>0</v>
      </c>
      <c r="E6" s="27">
        <v>2</v>
      </c>
      <c r="F6" s="27">
        <v>0</v>
      </c>
      <c r="G6" s="27">
        <v>0</v>
      </c>
      <c r="H6" s="27">
        <v>0</v>
      </c>
      <c r="I6" s="27">
        <v>1</v>
      </c>
      <c r="J6" s="27">
        <v>0</v>
      </c>
      <c r="K6" s="27">
        <v>0.3</v>
      </c>
      <c r="L6" s="27">
        <v>0.3</v>
      </c>
      <c r="M6" s="27">
        <v>0</v>
      </c>
    </row>
    <row r="7" spans="1:13" x14ac:dyDescent="0.25">
      <c r="A7" s="26" t="s">
        <v>42</v>
      </c>
      <c r="B7" s="27">
        <v>8.6000000000000014</v>
      </c>
      <c r="C7" s="27">
        <v>2</v>
      </c>
      <c r="D7" s="27">
        <v>2</v>
      </c>
      <c r="E7" s="27">
        <v>2</v>
      </c>
      <c r="F7" s="27">
        <v>1</v>
      </c>
      <c r="G7" s="27">
        <v>0</v>
      </c>
      <c r="H7" s="27">
        <v>0</v>
      </c>
      <c r="I7" s="27">
        <v>1</v>
      </c>
      <c r="J7" s="27">
        <v>0</v>
      </c>
      <c r="K7" s="27">
        <v>0.3</v>
      </c>
      <c r="L7" s="27">
        <v>0.3</v>
      </c>
      <c r="M7" s="27">
        <v>0</v>
      </c>
    </row>
    <row r="8" spans="1:13" x14ac:dyDescent="0.25">
      <c r="A8" s="26" t="s">
        <v>43</v>
      </c>
      <c r="B8" s="27">
        <v>9.6000000000000014</v>
      </c>
      <c r="C8" s="27">
        <v>3</v>
      </c>
      <c r="D8" s="27">
        <v>2</v>
      </c>
      <c r="E8" s="27">
        <v>2</v>
      </c>
      <c r="F8" s="27">
        <v>1</v>
      </c>
      <c r="G8" s="27">
        <v>0</v>
      </c>
      <c r="H8" s="27">
        <v>0</v>
      </c>
      <c r="I8" s="27">
        <v>1</v>
      </c>
      <c r="J8" s="27">
        <v>0</v>
      </c>
      <c r="K8" s="27">
        <v>0.3</v>
      </c>
      <c r="L8" s="27">
        <v>0.3</v>
      </c>
      <c r="M8" s="27">
        <v>0</v>
      </c>
    </row>
    <row r="9" spans="1:13" x14ac:dyDescent="0.25">
      <c r="A9" s="26" t="s">
        <v>44</v>
      </c>
      <c r="B9" s="27">
        <v>9</v>
      </c>
      <c r="C9" s="27">
        <v>3</v>
      </c>
      <c r="D9" s="27">
        <v>1</v>
      </c>
      <c r="E9" s="27">
        <v>2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</row>
    <row r="10" spans="1:13" x14ac:dyDescent="0.25">
      <c r="A10" s="26" t="s">
        <v>45</v>
      </c>
      <c r="B10" s="27">
        <v>8.6000000000000014</v>
      </c>
      <c r="C10" s="27">
        <v>2</v>
      </c>
      <c r="D10" s="27">
        <v>2</v>
      </c>
      <c r="E10" s="27">
        <v>2</v>
      </c>
      <c r="F10" s="27">
        <v>1</v>
      </c>
      <c r="G10" s="27">
        <v>0</v>
      </c>
      <c r="H10" s="27">
        <v>0</v>
      </c>
      <c r="I10" s="27">
        <v>1</v>
      </c>
      <c r="J10" s="27">
        <v>0</v>
      </c>
      <c r="K10" s="27">
        <v>0.3</v>
      </c>
      <c r="L10" s="27">
        <v>0.3</v>
      </c>
      <c r="M10" s="27">
        <v>0</v>
      </c>
    </row>
    <row r="11" spans="1:13" x14ac:dyDescent="0.25">
      <c r="A11" s="26" t="s">
        <v>46</v>
      </c>
      <c r="B11" s="27">
        <v>7.8</v>
      </c>
      <c r="C11" s="27">
        <v>2</v>
      </c>
      <c r="D11" s="27">
        <v>2</v>
      </c>
      <c r="E11" s="27">
        <v>2</v>
      </c>
      <c r="F11" s="27">
        <v>0</v>
      </c>
      <c r="G11" s="27">
        <v>0</v>
      </c>
      <c r="H11" s="27">
        <v>0</v>
      </c>
      <c r="I11" s="27">
        <v>1</v>
      </c>
      <c r="J11" s="27">
        <v>0</v>
      </c>
      <c r="K11" s="27">
        <v>0.4</v>
      </c>
      <c r="L11" s="27">
        <v>0.4</v>
      </c>
      <c r="M11" s="27">
        <v>0</v>
      </c>
    </row>
    <row r="12" spans="1:13" x14ac:dyDescent="0.25">
      <c r="A12" s="26" t="s">
        <v>47</v>
      </c>
      <c r="B12" s="27">
        <v>7.3</v>
      </c>
      <c r="C12" s="27">
        <v>1.5</v>
      </c>
      <c r="D12" s="27">
        <v>1.5</v>
      </c>
      <c r="E12" s="27">
        <v>1.5</v>
      </c>
      <c r="F12" s="27">
        <v>0</v>
      </c>
      <c r="G12" s="27">
        <v>1</v>
      </c>
      <c r="H12" s="27">
        <v>0</v>
      </c>
      <c r="I12" s="27">
        <v>1</v>
      </c>
      <c r="J12" s="27">
        <v>0</v>
      </c>
      <c r="K12" s="27">
        <v>0.15</v>
      </c>
      <c r="L12" s="27">
        <v>0.15</v>
      </c>
      <c r="M12" s="27">
        <v>0</v>
      </c>
    </row>
    <row r="13" spans="1:13" x14ac:dyDescent="0.25">
      <c r="A13" s="26" t="s">
        <v>48</v>
      </c>
      <c r="B13" s="27">
        <v>6.8</v>
      </c>
      <c r="C13" s="27">
        <v>2</v>
      </c>
      <c r="D13" s="27">
        <v>2</v>
      </c>
      <c r="E13" s="27">
        <v>1.5</v>
      </c>
      <c r="F13" s="27">
        <v>0</v>
      </c>
      <c r="G13" s="27">
        <v>0</v>
      </c>
      <c r="H13" s="27">
        <v>0</v>
      </c>
      <c r="I13" s="27">
        <v>0.5</v>
      </c>
      <c r="J13" s="27">
        <v>0</v>
      </c>
      <c r="K13" s="27">
        <v>0.15</v>
      </c>
      <c r="L13" s="27">
        <v>0.15</v>
      </c>
      <c r="M13" s="27">
        <v>0</v>
      </c>
    </row>
    <row r="14" spans="1:13" x14ac:dyDescent="0.25">
      <c r="A14" s="26" t="s">
        <v>49</v>
      </c>
      <c r="B14" s="27">
        <v>8.3000000000000007</v>
      </c>
      <c r="C14" s="27">
        <v>2</v>
      </c>
      <c r="D14" s="27">
        <v>2</v>
      </c>
      <c r="E14" s="27">
        <v>2</v>
      </c>
      <c r="F14" s="27">
        <v>0</v>
      </c>
      <c r="G14" s="27">
        <v>1</v>
      </c>
      <c r="H14" s="27">
        <v>0</v>
      </c>
      <c r="I14" s="27">
        <v>0.5</v>
      </c>
      <c r="J14" s="27">
        <v>0</v>
      </c>
      <c r="K14" s="27">
        <v>0.15</v>
      </c>
      <c r="L14" s="27">
        <v>0.15</v>
      </c>
      <c r="M14" s="27">
        <v>0</v>
      </c>
    </row>
    <row r="15" spans="1:13" x14ac:dyDescent="0.25">
      <c r="A15" s="26" t="s">
        <v>50</v>
      </c>
      <c r="B15" s="27">
        <v>4.5</v>
      </c>
      <c r="C15" s="27">
        <v>1</v>
      </c>
      <c r="D15" s="27">
        <v>0</v>
      </c>
      <c r="E15" s="27">
        <v>1</v>
      </c>
      <c r="F15" s="27">
        <v>1</v>
      </c>
      <c r="G15" s="27">
        <v>1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</row>
    <row r="16" spans="1:13" x14ac:dyDescent="0.25">
      <c r="A16" s="26" t="s">
        <v>51</v>
      </c>
      <c r="B16" s="27">
        <v>1.5</v>
      </c>
      <c r="C16" s="27">
        <v>0</v>
      </c>
      <c r="D16" s="27">
        <v>0</v>
      </c>
      <c r="E16" s="27">
        <v>0</v>
      </c>
      <c r="F16" s="27">
        <v>0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</row>
    <row r="17" spans="1:13" x14ac:dyDescent="0.25">
      <c r="A17" s="26" t="s">
        <v>52</v>
      </c>
      <c r="B17" s="27">
        <v>1.5</v>
      </c>
      <c r="C17" s="27">
        <v>0</v>
      </c>
      <c r="D17" s="27">
        <v>0</v>
      </c>
      <c r="E17" s="27">
        <v>0</v>
      </c>
      <c r="F17" s="27">
        <v>0</v>
      </c>
      <c r="G17" s="27">
        <v>1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</row>
    <row r="18" spans="1:13" x14ac:dyDescent="0.25">
      <c r="A18" s="26" t="s">
        <v>53</v>
      </c>
      <c r="B18" s="27">
        <v>105.19999999999999</v>
      </c>
      <c r="C18" s="27">
        <v>32.5</v>
      </c>
      <c r="D18" s="27">
        <v>14.5</v>
      </c>
      <c r="E18" s="27">
        <v>25</v>
      </c>
      <c r="F18" s="27">
        <v>4</v>
      </c>
      <c r="G18" s="27">
        <v>5</v>
      </c>
      <c r="H18" s="27">
        <v>2</v>
      </c>
      <c r="I18" s="27">
        <v>7.5</v>
      </c>
      <c r="J18" s="27">
        <v>2</v>
      </c>
      <c r="K18" s="27">
        <v>2.3499999999999996</v>
      </c>
      <c r="L18" s="27">
        <v>2.3499999999999996</v>
      </c>
      <c r="M18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ScrumBoards</vt:lpstr>
      <vt:lpstr>Temp</vt:lpstr>
      <vt:lpstr>Master-Regular</vt:lpstr>
      <vt:lpstr>ScumBoard-Data</vt:lpstr>
      <vt:lpstr>Master-DW</vt:lpstr>
      <vt:lpstr>Master-Doc</vt:lpstr>
      <vt:lpstr>Master-Kanban</vt:lpstr>
      <vt:lpstr>Analysis</vt:lpstr>
      <vt:lpstr>Analysis-PhaseWise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2015-12-16T14:27:03Z</dcterms:modified>
</cp:coreProperties>
</file>